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201"/>
  <workbookPr codeName="ThisWorkbook" defaultThemeVersion="124226"/>
  <mc:AlternateContent xmlns:mc="http://schemas.openxmlformats.org/markup-compatibility/2006">
    <mc:Choice Requires="x15">
      <x15ac:absPath xmlns:x15ac="http://schemas.microsoft.com/office/spreadsheetml/2010/11/ac" url="C:\Users\Sourav\Desktop\ICRCICN 2017\Twitter Dataset\"/>
    </mc:Choice>
  </mc:AlternateContent>
  <bookViews>
    <workbookView xWindow="0" yWindow="0" windowWidth="12285" windowHeight="7035"/>
  </bookViews>
  <sheets>
    <sheet name="Edges" sheetId="1" r:id="rId1"/>
    <sheet name="Vertices" sheetId="3" r:id="rId2"/>
    <sheet name="Do Not Delete" sheetId="4" state="hidden" r:id="rId3"/>
    <sheet name="Groups" sheetId="5" r:id="rId4"/>
    <sheet name="Group Vertices" sheetId="6" r:id="rId5"/>
    <sheet name="Overall Metrics" sheetId="7" r:id="rId6"/>
    <sheet name="Misc" sheetId="2" state="hidden" r:id="rId7"/>
  </sheets>
  <definedNames>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62913"/>
</workbook>
</file>

<file path=xl/calcChain.xml><?xml version="1.0" encoding="utf-8"?>
<calcChain xmlns="http://schemas.openxmlformats.org/spreadsheetml/2006/main">
  <c r="B128" i="7" l="1"/>
  <c r="B127" i="7"/>
  <c r="B130" i="7"/>
  <c r="B129" i="7"/>
  <c r="P45" i="7"/>
  <c r="Q45" i="7" s="1"/>
  <c r="P2" i="7"/>
  <c r="B142" i="7"/>
  <c r="B141" i="7"/>
  <c r="B144" i="7"/>
  <c r="B143" i="7"/>
  <c r="R45" i="7"/>
  <c r="S45" i="7" s="1"/>
  <c r="R2" i="7"/>
  <c r="B114" i="7"/>
  <c r="B113" i="7"/>
  <c r="B116" i="7"/>
  <c r="B115" i="7"/>
  <c r="N45" i="7"/>
  <c r="O45" i="7" s="1"/>
  <c r="N2" i="7"/>
  <c r="B100" i="7"/>
  <c r="B99" i="7"/>
  <c r="B86" i="7"/>
  <c r="B85" i="7"/>
  <c r="B102" i="7"/>
  <c r="B101" i="7"/>
  <c r="L45" i="7"/>
  <c r="M45" i="7" s="1"/>
  <c r="L2" i="7"/>
  <c r="B72" i="7"/>
  <c r="B71" i="7"/>
  <c r="B58" i="7"/>
  <c r="B57" i="7"/>
  <c r="B88" i="7"/>
  <c r="B87" i="7"/>
  <c r="J45" i="7"/>
  <c r="K45" i="7" s="1"/>
  <c r="J2" i="7"/>
  <c r="B74" i="7"/>
  <c r="B73" i="7"/>
  <c r="H45" i="7"/>
  <c r="I45" i="7" s="1"/>
  <c r="H2" i="7"/>
  <c r="B60" i="7"/>
  <c r="B59" i="7"/>
  <c r="F45" i="7"/>
  <c r="G45" i="7" s="1"/>
  <c r="F2" i="7"/>
  <c r="B44" i="7"/>
  <c r="B43" i="7"/>
  <c r="B46" i="7"/>
  <c r="B45" i="7"/>
  <c r="T2" i="7"/>
  <c r="T45" i="7"/>
  <c r="X2" i="7" l="1"/>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7" i="7" s="1"/>
  <c r="P28" i="7" s="1"/>
  <c r="P29" i="7" s="1"/>
  <c r="P30" i="7" s="1"/>
  <c r="P31" i="7" s="1"/>
  <c r="P32" i="7" s="1"/>
  <c r="P33" i="7" s="1"/>
  <c r="P34" i="7" s="1"/>
  <c r="P35" i="7" s="1"/>
  <c r="P36" i="7" s="1"/>
  <c r="P37" i="7" s="1"/>
  <c r="P38" i="7" s="1"/>
  <c r="P39" i="7" s="1"/>
  <c r="P40" i="7" s="1"/>
  <c r="P41" i="7" s="1"/>
  <c r="P42" i="7" s="1"/>
  <c r="P43" i="7" s="1"/>
  <c r="P44" i="7" s="1"/>
  <c r="D45" i="7"/>
  <c r="E45" i="7" s="1"/>
  <c r="D2" i="7"/>
  <c r="U45" i="7"/>
  <c r="Q3" i="7" l="1"/>
  <c r="Q2" i="7"/>
  <c r="R3" i="7"/>
  <c r="R4" i="7" s="1"/>
  <c r="S3" i="7" s="1"/>
  <c r="T3" i="7"/>
  <c r="L3" i="7"/>
  <c r="M2" i="7" s="1"/>
  <c r="N3" i="7"/>
  <c r="H3" i="7"/>
  <c r="J3" i="7"/>
  <c r="D3" i="7"/>
  <c r="D4" i="7" s="1"/>
  <c r="E3" i="7" s="1"/>
  <c r="F3" i="7"/>
  <c r="U2" i="7"/>
  <c r="Q5" i="7" l="1"/>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L28" i="7" s="1"/>
  <c r="L29" i="7" s="1"/>
  <c r="L30" i="7" s="1"/>
  <c r="L31" i="7" s="1"/>
  <c r="L32" i="7" s="1"/>
  <c r="L33" i="7" s="1"/>
  <c r="L34" i="7" s="1"/>
  <c r="L35" i="7" s="1"/>
  <c r="L36" i="7" s="1"/>
  <c r="L37" i="7" s="1"/>
  <c r="L38" i="7" s="1"/>
  <c r="L39" i="7" s="1"/>
  <c r="L40" i="7" s="1"/>
  <c r="L41" i="7" s="1"/>
  <c r="L42" i="7" s="1"/>
  <c r="L43" i="7" s="1"/>
  <c r="L44" i="7" s="1"/>
  <c r="I2" i="7"/>
  <c r="J4" i="7"/>
  <c r="K2" i="7"/>
  <c r="H4" i="7"/>
  <c r="H5" i="7" s="1"/>
  <c r="E2" i="7"/>
  <c r="F4" i="7"/>
  <c r="G2" i="7"/>
  <c r="D5" i="7"/>
  <c r="E4" i="7" s="1"/>
  <c r="U3" i="7"/>
  <c r="Q6" i="7" l="1"/>
  <c r="T5" i="7"/>
  <c r="M3" i="7"/>
  <c r="R6" i="7"/>
  <c r="S5" i="7" s="1"/>
  <c r="I3" i="7"/>
  <c r="N5" i="7"/>
  <c r="O3" i="7"/>
  <c r="M4" i="7"/>
  <c r="M5" i="7"/>
  <c r="M6" i="7"/>
  <c r="J5" i="7"/>
  <c r="K3" i="7"/>
  <c r="H6" i="7"/>
  <c r="I5" i="7" s="1"/>
  <c r="I4" i="7"/>
  <c r="F5" i="7"/>
  <c r="G3" i="7"/>
  <c r="D6" i="7"/>
  <c r="E5" i="7" s="1"/>
  <c r="U4" i="7"/>
  <c r="Q7" i="7" l="1"/>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7" i="7"/>
  <c r="S26" i="7" s="1"/>
  <c r="N26" i="7"/>
  <c r="O25" i="7" s="1"/>
  <c r="M27" i="7"/>
  <c r="J26" i="7"/>
  <c r="K25" i="7" s="1"/>
  <c r="H27" i="7"/>
  <c r="I26" i="7" s="1"/>
  <c r="F26" i="7"/>
  <c r="G25" i="7" s="1"/>
  <c r="D27" i="7"/>
  <c r="E26" i="7" s="1"/>
  <c r="U25" i="7"/>
  <c r="Q27" i="7" l="1"/>
  <c r="T27" i="7"/>
  <c r="R28" i="7"/>
  <c r="S27" i="7" s="1"/>
  <c r="N27" i="7"/>
  <c r="O26" i="7" s="1"/>
  <c r="M28" i="7"/>
  <c r="J27" i="7"/>
  <c r="K26" i="7" s="1"/>
  <c r="H28" i="7"/>
  <c r="I27" i="7" s="1"/>
  <c r="F27" i="7"/>
  <c r="G26" i="7" s="1"/>
  <c r="D28" i="7"/>
  <c r="E27" i="7" s="1"/>
  <c r="U26" i="7"/>
  <c r="Q28" i="7" l="1"/>
  <c r="T28" i="7"/>
  <c r="R29" i="7"/>
  <c r="S28" i="7" s="1"/>
  <c r="N28" i="7"/>
  <c r="O27" i="7" s="1"/>
  <c r="M29" i="7"/>
  <c r="J28" i="7"/>
  <c r="K27" i="7" s="1"/>
  <c r="H29" i="7"/>
  <c r="I28" i="7" s="1"/>
  <c r="F28" i="7"/>
  <c r="G27" i="7" s="1"/>
  <c r="D29" i="7"/>
  <c r="E28" i="7" s="1"/>
  <c r="U27" i="7"/>
  <c r="Q29" i="7" l="1"/>
  <c r="T29" i="7"/>
  <c r="R30" i="7"/>
  <c r="N29" i="7"/>
  <c r="O28" i="7" s="1"/>
  <c r="M30" i="7"/>
  <c r="J29" i="7"/>
  <c r="K28" i="7" s="1"/>
  <c r="H30" i="7"/>
  <c r="I29" i="7" s="1"/>
  <c r="F29" i="7"/>
  <c r="G28" i="7" s="1"/>
  <c r="D30" i="7"/>
  <c r="E29" i="7" s="1"/>
  <c r="U28" i="7"/>
  <c r="Q30" i="7" l="1"/>
  <c r="T30" i="7"/>
  <c r="R31" i="7"/>
  <c r="S30" i="7" s="1"/>
  <c r="S29" i="7"/>
  <c r="N30" i="7"/>
  <c r="O29" i="7" s="1"/>
  <c r="M31" i="7"/>
  <c r="J30" i="7"/>
  <c r="K29" i="7" s="1"/>
  <c r="H31" i="7"/>
  <c r="I30" i="7" s="1"/>
  <c r="F30" i="7"/>
  <c r="G29" i="7" s="1"/>
  <c r="D31" i="7"/>
  <c r="E30" i="7" s="1"/>
  <c r="U29" i="7"/>
  <c r="Q31" i="7" l="1"/>
  <c r="T31" i="7"/>
  <c r="R32" i="7"/>
  <c r="S31" i="7" s="1"/>
  <c r="N31" i="7"/>
  <c r="O30" i="7" s="1"/>
  <c r="M32" i="7"/>
  <c r="J31" i="7"/>
  <c r="K30" i="7" s="1"/>
  <c r="H32" i="7"/>
  <c r="I31" i="7" s="1"/>
  <c r="F31" i="7"/>
  <c r="G30" i="7" s="1"/>
  <c r="D32" i="7"/>
  <c r="E31" i="7" s="1"/>
  <c r="U30" i="7"/>
  <c r="Q32" i="7" l="1"/>
  <c r="T32" i="7"/>
  <c r="R33" i="7"/>
  <c r="N32" i="7"/>
  <c r="O31" i="7" s="1"/>
  <c r="M33" i="7"/>
  <c r="J32" i="7"/>
  <c r="K31" i="7" s="1"/>
  <c r="H33" i="7"/>
  <c r="I32" i="7" s="1"/>
  <c r="F32" i="7"/>
  <c r="G31" i="7" s="1"/>
  <c r="D33" i="7"/>
  <c r="E32" i="7" s="1"/>
  <c r="U31" i="7"/>
  <c r="Q33" i="7" l="1"/>
  <c r="T33" i="7"/>
  <c r="R34" i="7"/>
  <c r="S33" i="7" s="1"/>
  <c r="S32" i="7"/>
  <c r="N33" i="7"/>
  <c r="O32" i="7" s="1"/>
  <c r="M34" i="7"/>
  <c r="J33" i="7"/>
  <c r="K32" i="7" s="1"/>
  <c r="H34" i="7"/>
  <c r="I33" i="7" s="1"/>
  <c r="F33" i="7"/>
  <c r="G32" i="7" s="1"/>
  <c r="D34" i="7"/>
  <c r="E33" i="7" s="1"/>
  <c r="U32" i="7"/>
  <c r="Q34" i="7" l="1"/>
  <c r="T34" i="7"/>
  <c r="R35" i="7"/>
  <c r="S34" i="7" s="1"/>
  <c r="N34" i="7"/>
  <c r="O33" i="7" s="1"/>
  <c r="M35" i="7"/>
  <c r="J34" i="7"/>
  <c r="K33" i="7" s="1"/>
  <c r="H35" i="7"/>
  <c r="I34" i="7" s="1"/>
  <c r="F34" i="7"/>
  <c r="G33" i="7" s="1"/>
  <c r="D35" i="7"/>
  <c r="E34" i="7" s="1"/>
  <c r="U33" i="7"/>
  <c r="Q35" i="7" l="1"/>
  <c r="T35" i="7"/>
  <c r="R36" i="7"/>
  <c r="S35" i="7" s="1"/>
  <c r="N35" i="7"/>
  <c r="O34" i="7" s="1"/>
  <c r="M36" i="7"/>
  <c r="J35" i="7"/>
  <c r="K34" i="7" s="1"/>
  <c r="H36" i="7"/>
  <c r="I35" i="7" s="1"/>
  <c r="F35" i="7"/>
  <c r="G34" i="7" s="1"/>
  <c r="D36" i="7"/>
  <c r="E35" i="7" s="1"/>
  <c r="U34" i="7"/>
  <c r="Q36" i="7" l="1"/>
  <c r="T36" i="7"/>
  <c r="R37" i="7"/>
  <c r="S36" i="7" s="1"/>
  <c r="N36" i="7"/>
  <c r="O35" i="7" s="1"/>
  <c r="M37" i="7"/>
  <c r="J36" i="7"/>
  <c r="K35" i="7" s="1"/>
  <c r="H37" i="7"/>
  <c r="I36" i="7" s="1"/>
  <c r="F36" i="7"/>
  <c r="G35" i="7" s="1"/>
  <c r="D37" i="7"/>
  <c r="E36" i="7" s="1"/>
  <c r="U35" i="7"/>
  <c r="Q37" i="7" l="1"/>
  <c r="T37" i="7"/>
  <c r="R38" i="7"/>
  <c r="S37" i="7" s="1"/>
  <c r="N37" i="7"/>
  <c r="O36" i="7" s="1"/>
  <c r="M38" i="7"/>
  <c r="J37" i="7"/>
  <c r="K36" i="7" s="1"/>
  <c r="H38" i="7"/>
  <c r="I37" i="7" s="1"/>
  <c r="F37" i="7"/>
  <c r="G36" i="7" s="1"/>
  <c r="D38" i="7"/>
  <c r="E37" i="7" s="1"/>
  <c r="U36" i="7"/>
  <c r="Q38" i="7" l="1"/>
  <c r="T38" i="7"/>
  <c r="R39" i="7"/>
  <c r="S38" i="7" s="1"/>
  <c r="N38" i="7"/>
  <c r="O37" i="7" s="1"/>
  <c r="M39" i="7"/>
  <c r="J38" i="7"/>
  <c r="K37" i="7" s="1"/>
  <c r="H39" i="7"/>
  <c r="I38" i="7" s="1"/>
  <c r="F38" i="7"/>
  <c r="G37" i="7" s="1"/>
  <c r="D39" i="7"/>
  <c r="E38" i="7" s="1"/>
  <c r="U37" i="7"/>
  <c r="Q39" i="7" l="1"/>
  <c r="T39" i="7"/>
  <c r="R40" i="7"/>
  <c r="S39" i="7" s="1"/>
  <c r="N39" i="7"/>
  <c r="O38" i="7" s="1"/>
  <c r="M40" i="7"/>
  <c r="J39" i="7"/>
  <c r="K38" i="7" s="1"/>
  <c r="H40" i="7"/>
  <c r="I39" i="7" s="1"/>
  <c r="F39" i="7"/>
  <c r="G38" i="7" s="1"/>
  <c r="D40" i="7"/>
  <c r="E39" i="7" s="1"/>
  <c r="U38" i="7"/>
  <c r="Q40" i="7" l="1"/>
  <c r="T40" i="7"/>
  <c r="R41" i="7"/>
  <c r="S40" i="7" s="1"/>
  <c r="N40" i="7"/>
  <c r="O39" i="7" s="1"/>
  <c r="M41" i="7"/>
  <c r="J40" i="7"/>
  <c r="K39" i="7" s="1"/>
  <c r="H41" i="7"/>
  <c r="I40" i="7" s="1"/>
  <c r="F40" i="7"/>
  <c r="G39" i="7" s="1"/>
  <c r="D41" i="7"/>
  <c r="E40" i="7" s="1"/>
  <c r="U39" i="7"/>
  <c r="Q41" i="7" l="1"/>
  <c r="T41" i="7"/>
  <c r="R42" i="7"/>
  <c r="S41" i="7" s="1"/>
  <c r="N41" i="7"/>
  <c r="O40" i="7" s="1"/>
  <c r="M42" i="7"/>
  <c r="J41" i="7"/>
  <c r="K40" i="7" s="1"/>
  <c r="H42" i="7"/>
  <c r="I41" i="7" s="1"/>
  <c r="F41" i="7"/>
  <c r="G40" i="7" s="1"/>
  <c r="D42" i="7"/>
  <c r="E41" i="7" s="1"/>
  <c r="U40" i="7"/>
  <c r="Q44" i="7" l="1"/>
  <c r="Q42" i="7"/>
  <c r="T42" i="7"/>
  <c r="R43" i="7"/>
  <c r="S42" i="7" s="1"/>
  <c r="N42" i="7"/>
  <c r="O41" i="7" s="1"/>
  <c r="M43" i="7"/>
  <c r="M44" i="7"/>
  <c r="J42" i="7"/>
  <c r="K41" i="7" s="1"/>
  <c r="H43" i="7"/>
  <c r="I42" i="7" s="1"/>
  <c r="F42" i="7"/>
  <c r="G41" i="7" s="1"/>
  <c r="D43" i="7"/>
  <c r="E42" i="7" s="1"/>
  <c r="U41" i="7"/>
  <c r="Q43" i="7" l="1"/>
  <c r="T43" i="7"/>
  <c r="R44" i="7"/>
  <c r="S44" i="7" s="1"/>
  <c r="N43" i="7"/>
  <c r="O42" i="7" s="1"/>
  <c r="J43" i="7"/>
  <c r="K42" i="7" s="1"/>
  <c r="H44" i="7"/>
  <c r="I44" i="7" s="1"/>
  <c r="F43" i="7"/>
  <c r="G42" i="7" s="1"/>
  <c r="D44" i="7"/>
  <c r="E44" i="7" s="1"/>
  <c r="U42" i="7"/>
  <c r="S43" i="7" l="1"/>
  <c r="T44" i="7"/>
  <c r="N44" i="7"/>
  <c r="O44" i="7" s="1"/>
  <c r="J44" i="7"/>
  <c r="K44" i="7" s="1"/>
  <c r="I43" i="7"/>
  <c r="F44" i="7"/>
  <c r="G44" i="7" s="1"/>
  <c r="E43" i="7"/>
  <c r="U44" i="7"/>
  <c r="O43" i="7" l="1"/>
  <c r="K43" i="7"/>
  <c r="G43" i="7"/>
  <c r="U43" i="7"/>
</calcChain>
</file>

<file path=xl/comments1.xml><?xml version="1.0" encoding="utf-8"?>
<comments xmlns="http://schemas.openxmlformats.org/spreadsheetml/2006/main">
  <authors>
    <author>TonyAdmin</author>
    <author>Tony</author>
    <author>Tony C.</author>
  </authors>
  <commentList>
    <comment ref="A2" authorId="0" shapeId="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text>
        <r>
          <rPr>
            <b/>
            <sz val="8"/>
            <color indexed="81"/>
            <rFont val="Tahoma"/>
            <family val="2"/>
          </rPr>
          <t>Edge Style</t>
        </r>
        <r>
          <rPr>
            <b/>
            <sz val="9"/>
            <color indexed="81"/>
            <rFont val="Tahoma"/>
            <charset val="1"/>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charset val="1"/>
          </rPr>
          <t xml:space="preserve">
</t>
        </r>
      </text>
    </comment>
    <comment ref="L2" authorId="0" shapeId="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authors>
    <author>TonyAdmin</author>
    <author>Tony C.</author>
    <author>Tony</author>
  </authors>
  <commentList>
    <comment ref="A2" authorId="0" shapeId="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B2" authorId="0" shapeId="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C2" authorId="0" shapeId="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D2" authorId="0" shapeId="0">
      <text>
        <r>
          <rPr>
            <b/>
            <sz val="8"/>
            <color indexed="81"/>
            <rFont val="Tahoma"/>
            <family val="2"/>
          </rPr>
          <t xml:space="preserve">Vertex Size
</t>
        </r>
        <r>
          <rPr>
            <sz val="8"/>
            <color indexed="81"/>
            <rFont val="Tahoma"/>
            <family val="2"/>
          </rPr>
          <t xml:space="preserve">
Enter an optional vertex size between 1 and 1,000.</t>
        </r>
      </text>
    </comment>
    <comment ref="E2" authorId="0" shapeId="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F2" authorId="0" shapeId="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G2" authorId="0" shapeId="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0" shapeId="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I2" authorId="0" shapeId="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K2" authorId="0" shapeId="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L2" authorId="0" shapeId="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M2" authorId="0" shapeId="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N2" authorId="0" shapeId="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shapeId="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P2" authorId="0" shapeId="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Q2" authorId="0" shapeId="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R2" authorId="0" shapeId="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S2" authorId="0" shapeId="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T2" authorId="0" shapeId="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U2" authorId="0" shapeId="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V2" authorId="0" shapeId="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W2" authorId="0" shapeId="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X2" authorId="2" shapeId="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Y2" authorId="0" shapeId="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Z2" authorId="2" shapeId="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A2" authorId="0" shapeId="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C2" authorId="0" shapeId="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authors>
    <author>TonyAdmin</author>
    <author>Tony</author>
  </authors>
  <commentList>
    <comment ref="A2" authorId="0" shapeId="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charset val="1"/>
          </rPr>
          <t xml:space="preserve">
</t>
        </r>
      </text>
    </comment>
    <comment ref="G2" authorId="1" shapeId="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charset val="1"/>
          </rPr>
          <t xml:space="preserve">
</t>
        </r>
        <r>
          <rPr>
            <sz val="9"/>
            <color indexed="81"/>
            <rFont val="Tahoma"/>
            <charset val="1"/>
          </rPr>
          <t xml:space="preserve">
</t>
        </r>
      </text>
    </comment>
    <comment ref="L2" authorId="1" shapeId="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authors>
    <author>TonyAdmin</author>
    <author>Tony</author>
  </authors>
  <commentList>
    <comment ref="A1" authorId="0" shapeId="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charset val="1"/>
          </rPr>
          <t xml:space="preserve">
</t>
        </r>
        <r>
          <rPr>
            <sz val="9"/>
            <color indexed="81"/>
            <rFont val="Tahoma"/>
            <charset val="1"/>
          </rPr>
          <t xml:space="preserve">
</t>
        </r>
      </text>
    </comment>
  </commentList>
</comments>
</file>

<file path=xl/comments5.xml><?xml version="1.0" encoding="utf-8"?>
<comments xmlns="http://schemas.openxmlformats.org/spreadsheetml/2006/main">
  <authors>
    <author>TonyAdmin</author>
  </authors>
  <commentList>
    <comment ref="A1" authorId="0" shapeId="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sharedStrings.xml><?xml version="1.0" encoding="utf-8"?>
<sst xmlns="http://schemas.openxmlformats.org/spreadsheetml/2006/main" count="37440" uniqueCount="16997">
  <si>
    <t>Vertex 1</t>
  </si>
  <si>
    <t>Vertex 2</t>
  </si>
  <si>
    <t>Color</t>
  </si>
  <si>
    <t>Width</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</si>
  <si>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</si>
  <si>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</si>
  <si>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</si>
  <si>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</si>
  <si>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</si>
  <si>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</si>
  <si>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</si>
  <si>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</si>
  <si>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</si>
  <si>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</si>
  <si>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</si>
  <si>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</si>
  <si>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</si>
  <si>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</si>
  <si>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</si>
  <si>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</si>
  <si>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</si>
  <si>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</si>
  <si>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</si>
  <si>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</si>
  <si>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</si>
  <si>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</si>
  <si>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Add Your Own Columns Here</t>
  </si>
  <si>
    <t>Layout Order</t>
  </si>
  <si>
    <t>Polar R</t>
  </si>
  <si>
    <t>Polar Angle</t>
  </si>
  <si>
    <t>Graph Directedness</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</si>
  <si>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</si>
  <si>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</si>
  <si>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</si>
  <si>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</si>
  <si>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</si>
  <si>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</si>
  <si>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</si>
  <si>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</si>
  <si>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</si>
  <si>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</si>
  <si>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</si>
  <si>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</si>
  <si>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</si>
  <si>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</si>
  <si>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</si>
  <si>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</si>
  <si>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</si>
  <si>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</si>
  <si>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</si>
  <si>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</si>
  <si>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</si>
  <si>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</si>
  <si>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</si>
  <si>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</si>
  <si>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</si>
  <si>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</si>
  <si>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</si>
  <si>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</si>
  <si>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</si>
  <si>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</si>
  <si>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</si>
  <si>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</si>
  <si>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</si>
  <si>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</si>
  <si>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</si>
  <si>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</si>
  <si>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</si>
  <si>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</si>
  <si>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</si>
  <si>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</si>
  <si>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</si>
  <si>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</si>
  <si>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</si>
  <si>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</si>
  <si>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</si>
  <si>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</si>
  <si>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</si>
  <si>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</si>
  <si>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</si>
  <si>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</si>
  <si>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</si>
  <si>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</si>
  <si>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</si>
  <si>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</si>
  <si>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</si>
  <si>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</si>
  <si>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</si>
  <si>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</si>
  <si>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</si>
  <si>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</si>
  <si>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</si>
  <si>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</si>
  <si>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</si>
  <si>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</si>
  <si>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</si>
  <si>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</si>
  <si>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</si>
  <si>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</si>
  <si>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</si>
  <si>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</si>
  <si>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</si>
  <si>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</si>
  <si>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</si>
  <si>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</si>
  <si>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</si>
  <si>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</si>
  <si>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</si>
  <si>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</si>
  <si>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</si>
  <si>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</si>
  <si>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</si>
  <si>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</si>
  <si>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</si>
  <si>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</si>
  <si>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</si>
  <si>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</si>
  <si>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</si>
  <si>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</si>
  <si>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</si>
  <si>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</si>
  <si>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</si>
  <si>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</si>
  <si>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</si>
  <si>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</si>
  <si>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</si>
  <si>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</si>
  <si>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</si>
  <si>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TableName[ColumnName]</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</si>
  <si>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</si>
  <si>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Style</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</si>
  <si>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</si>
  <si>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</si>
  <si>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</si>
  <si>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</si>
  <si>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</si>
  <si>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</si>
  <si>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</si>
  <si>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</si>
  <si>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</si>
  <si>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</si>
  <si>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</si>
  <si>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</si>
  <si>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</si>
  <si>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</si>
  <si>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</si>
  <si>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</si>
  <si>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</si>
  <si>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</si>
  <si>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</si>
  <si>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</si>
  <si>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</si>
  <si>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</si>
  <si>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</si>
  <si>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</si>
  <si>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</si>
  <si>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</si>
  <si>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</si>
  <si>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</si>
  <si>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</si>
  <si>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Label Text Color</t>
  </si>
  <si>
    <t>Label Font Size</t>
  </si>
  <si>
    <t>Graph Metric</t>
  </si>
  <si>
    <t>Readability Metric</t>
  </si>
  <si>
    <t>Valid Group Shapes</t>
  </si>
  <si>
    <t>Reciprocated?</t>
  </si>
  <si>
    <t>Collapsed Properties</t>
  </si>
  <si>
    <t>Collapsed X</t>
  </si>
  <si>
    <t>Collapsed Y</t>
  </si>
  <si>
    <t>Valid Group Visibilities</t>
  </si>
  <si>
    <t>Reciprocated Vertex Pair Ratio</t>
  </si>
  <si>
    <t>Reciprocated Edge Ratio</t>
  </si>
  <si>
    <t>Workbook Settings 1</t>
  </si>
  <si>
    <t>Workbook Settings Cell Count</t>
  </si>
  <si>
    <t>Autofill Workbook Results</t>
  </si>
  <si>
    <t>▓0▓0▓0▓True▓Black▓Black▓▓▓0▓0▓0▓0▓0▓False▓▓0▓0▓0▓0▓0▓False▓▓0▓0▓0▓True▓Black▓Black▓▓▓0▓0▓0▓0▓0▓False▓▓0▓0▓0▓0▓0▓False▓▓0▓0▓0▓0▓0▓False▓▓0▓0▓0▓0▓0▓False</t>
  </si>
  <si>
    <t>Graph History</t>
  </si>
  <si>
    <t>Relationship</t>
  </si>
  <si>
    <t>Relationship Date (UTC)</t>
  </si>
  <si>
    <t>Tweet</t>
  </si>
  <si>
    <t>URLs in Tweet</t>
  </si>
  <si>
    <t>Domains in Tweet</t>
  </si>
  <si>
    <t>Hashtags in Tweet</t>
  </si>
  <si>
    <t>Tweet Date (UTC)</t>
  </si>
  <si>
    <t>Twitter Page for Tweet</t>
  </si>
  <si>
    <t>Latitude</t>
  </si>
  <si>
    <t>Longitude</t>
  </si>
  <si>
    <t>Imported ID</t>
  </si>
  <si>
    <t>In-Reply-To Tweet ID</t>
  </si>
  <si>
    <t>Mentions</t>
  </si>
  <si>
    <t>fb.me</t>
  </si>
  <si>
    <t>Followed</t>
  </si>
  <si>
    <t>Followers</t>
  </si>
  <si>
    <t>Tweets</t>
  </si>
  <si>
    <t>Favorites</t>
  </si>
  <si>
    <t>Time Zone UTC Offset (Seconds)</t>
  </si>
  <si>
    <t>Description</t>
  </si>
  <si>
    <t>Location</t>
  </si>
  <si>
    <t>Web</t>
  </si>
  <si>
    <t>Time Zone</t>
  </si>
  <si>
    <t>Joined Twitter Date (UTC)</t>
  </si>
  <si>
    <t>Custom Menu Item Text</t>
  </si>
  <si>
    <t>Custom Menu Item Action</t>
  </si>
  <si>
    <t>Tweeted Search Term?</t>
  </si>
  <si>
    <t>India</t>
  </si>
  <si>
    <t>Gurgaon</t>
  </si>
  <si>
    <t>Pacific Time (US &amp; Canada)</t>
  </si>
  <si>
    <t>New Delhi</t>
  </si>
  <si>
    <t>Chennai</t>
  </si>
  <si>
    <t>Hawaii</t>
  </si>
  <si>
    <t>Open Twitter Page for This Person</t>
  </si>
  <si>
    <t>Directed</t>
  </si>
  <si>
    <t>cmalathi74</t>
  </si>
  <si>
    <t>aaliyagoyel1</t>
  </si>
  <si>
    <t>thereal_leader</t>
  </si>
  <si>
    <t>rifortikat1985</t>
  </si>
  <si>
    <t>narendramodi</t>
  </si>
  <si>
    <t>httweets</t>
  </si>
  <si>
    <t>arunjaitley</t>
  </si>
  <si>
    <t>Replies to</t>
  </si>
  <si>
    <t>twitter.com</t>
  </si>
  <si>
    <t>firenewsfeed.com</t>
  </si>
  <si>
    <t>toi.in</t>
  </si>
  <si>
    <t>instagram.com</t>
  </si>
  <si>
    <t>business-standard.com</t>
  </si>
  <si>
    <t>கருத்துகளை கண்ணியம்,சமூக நலன், நெறிமுறை,நகைச்சுவையோடு அளிக்கும் தளம்.வேலை=வாதம் செய்யும்வேலை.</t>
  </si>
  <si>
    <t>Prime Minister of India</t>
  </si>
  <si>
    <t>One of India's largest media companies. Latest news from around the world. Retweets are not endorsements.</t>
  </si>
  <si>
    <t>Minister of Finance, Defence and Corporate Affairs, Government of India</t>
  </si>
  <si>
    <t>News paper</t>
  </si>
  <si>
    <t>Rok'n'Roll is my life... I love music)</t>
  </si>
  <si>
    <t>New Delhi, India</t>
  </si>
  <si>
    <t>Tamil Nadu, India</t>
  </si>
  <si>
    <t>Ahmedabad</t>
  </si>
  <si>
    <t>United States</t>
  </si>
  <si>
    <t>Hyderabad, India</t>
  </si>
  <si>
    <t>Hyderabad</t>
  </si>
  <si>
    <t>Bangalore</t>
  </si>
  <si>
    <t>new delhi</t>
  </si>
  <si>
    <t>Mumbai, India</t>
  </si>
  <si>
    <t>London, England</t>
  </si>
  <si>
    <t>pathankot</t>
  </si>
  <si>
    <t>Houston, TX</t>
  </si>
  <si>
    <t>http://t.co/i7NW4Bof2G</t>
  </si>
  <si>
    <t>http://t.co/dCFWh1CEzO</t>
  </si>
  <si>
    <t>https://t.co/IkrHmWcB4t</t>
  </si>
  <si>
    <t>http://t.co/SA006ED6el</t>
  </si>
  <si>
    <t>Asia/Calcutta</t>
  </si>
  <si>
    <t>Mumbai</t>
  </si>
  <si>
    <t>Kolkata</t>
  </si>
  <si>
    <t>Quito</t>
  </si>
  <si>
    <t>Kiev</t>
  </si>
  <si>
    <t>http://pbs.twimg.com/profile_images/880382233135128576/JMAzTNY0_normal.jpg</t>
  </si>
  <si>
    <t>http://pbs.twimg.com/profile_images/718314968102367232/ypY1GPCQ_normal.jpg</t>
  </si>
  <si>
    <t>http://pbs.twimg.com/profile_images/876785263011287040/cgUWlhF3_normal.jpg</t>
  </si>
  <si>
    <t>http://pbs.twimg.com/profile_images/378800000828197225/f1d53aeab8f0534c7d73b0fbd5651130_normal.png</t>
  </si>
  <si>
    <t>http://pbs.twimg.com/profile_images/790885946023477249/-3E9pns1_normal.jpg</t>
  </si>
  <si>
    <t>http://pbs.twimg.com/profile_images/552024197136781313/S9Ofj-T3_normal.jpeg</t>
  </si>
  <si>
    <t>http://pbs.twimg.com/profile_images/860161346058452993/HU3O262j_normal.jpg</t>
  </si>
  <si>
    <t>https://twitter.com/cmalathi74</t>
  </si>
  <si>
    <t>https://twitter.com/narendramodi</t>
  </si>
  <si>
    <t>https://twitter.com/httweets</t>
  </si>
  <si>
    <t>https://twitter.com/arunjaitley</t>
  </si>
  <si>
    <t>https://twitter.com/aaliyagoyel1</t>
  </si>
  <si>
    <t>https://twitter.com/thereal_leader</t>
  </si>
  <si>
    <t>https://twitter.com/rifortikat1985</t>
  </si>
  <si>
    <t xml:space="preserve">narendramodi
</t>
  </si>
  <si>
    <t xml:space="preserve">httweets
</t>
  </si>
  <si>
    <t xml:space="preserve">arunjaitley
</t>
  </si>
  <si>
    <t>&lt;?xml version="1.0" encoding="utf-8"?&gt;_x000D_
&lt;configuration&gt;_x000D_
  &lt;configSections&gt;_x000D_
    &lt;sectionGroup name="userSettings" type="System.Configuration.UserSettingsGroup, System, Version=2.0.0.0, Culture=neutral, PublicKeyToken=b77a5c561934e089"&gt;_x000D_
      &lt;section name="GraphZoomAndScaleUserSettings" type="System.Configuration.ClientSettingsSection, System, Version=2.0.0.0, Culture=neutral, PublicKeyToken=b77a5c561934e089" allowExeDefinition="MachineToLocalUser" requirePermission="false" /&gt;_x000D_
      &lt;section name="GeneralUserSettings4" type="System.Configuration.ClientSettingsSection, System, Version=2.0.0.0, Culture=neutral, PublicKeyToken=b77a5c561934e089" allowExeDefinition="MachineToLocalUser" requirePermission="false" /&gt;_x000D_
    &lt;/sectionGroup&gt;_x000D_
  &lt;/configSections&gt;_x000D_
  &lt;userSettings&gt;_x000D_
    &lt;GraphZoomAndScaleUserSettings&gt;_x000D_
      &lt;setting name="GraphScale" serializeAs="String"&gt;_x000D_
        &lt;value&gt;1&lt;/value&gt;_x000D_
      &lt;/setting&gt;_x000D_
    &lt;/GraphZoomAndScaleUserSettings&gt;_x000D_
    &lt;GeneralUserSettings4&gt;_x000D_
      &lt;setting name="NewWorkbookGraphDirectedness" serializeAs="String"&gt;_x000D_
        &lt;value&gt;Directed&lt;/value&gt;_x000D_
      &lt;/setting&gt;_x000D_
      &lt;setting name="ShowGraphLegend" serializeAs="String"&gt;_x000D_
        &lt;value&gt;False&lt;/value&gt;_x000D_
      &lt;/setting&gt;_x000D_
      &lt;setting name="ReadVertexLabels" serializeAs="String"&gt;_x000D_
        &lt;value&gt;True&lt;/value&gt;_x000D_
      &lt;/setting&gt;_x000D_
      &lt;setting name="ReadEdgeLabels" serializeAs="String"&gt;_x000D_
        &lt;value&gt;True&lt;/value&gt;_x000D_
      &lt;/setting&gt;_x000D_
      &lt;setting name="ReadGroupLabels" serializeAs="String"&gt;_x000D_
        &lt;value&gt;True&lt;/value&gt;_x000D_
      &lt;/setting&gt;_x000D_
      &lt;setting name="ShowGraphAxes" serializeAs="String"&gt;_x000D_
        &lt;value&gt;False&lt;/value&gt;_x000D_
      &lt;/setting&gt;_x000D_
    &lt;/GeneralUserSettings4&gt;_x000D_
  &lt;/userSettings&gt;_x000D_
&lt;/configuration&gt;</t>
  </si>
  <si>
    <t>sanket215</t>
  </si>
  <si>
    <t>bombayk2</t>
  </si>
  <si>
    <t>prasunsg</t>
  </si>
  <si>
    <t>raghumr69</t>
  </si>
  <si>
    <t>mohanku37166575</t>
  </si>
  <si>
    <t>shalini3095</t>
  </si>
  <si>
    <t>suritpcc</t>
  </si>
  <si>
    <t>farjicomedian</t>
  </si>
  <si>
    <t>arunhda</t>
  </si>
  <si>
    <t>mhnrulz</t>
  </si>
  <si>
    <t>jaiprakashshas0</t>
  </si>
  <si>
    <t>anshikashukla_</t>
  </si>
  <si>
    <t>sourabhaap</t>
  </si>
  <si>
    <t>mkotadiya</t>
  </si>
  <si>
    <t>pingchandru</t>
  </si>
  <si>
    <t>netiapnews</t>
  </si>
  <si>
    <t>marc__me</t>
  </si>
  <si>
    <t>mohdars15973449</t>
  </si>
  <si>
    <t>ace09prakash</t>
  </si>
  <si>
    <t>gurpreetjhand</t>
  </si>
  <si>
    <t>gaurikashyap10</t>
  </si>
  <si>
    <t>omni_nomad</t>
  </si>
  <si>
    <t>arianoarun</t>
  </si>
  <si>
    <t>sumantwandekar1</t>
  </si>
  <si>
    <t>varish_shah</t>
  </si>
  <si>
    <t>devarajtnj</t>
  </si>
  <si>
    <t>theflakerweb</t>
  </si>
  <si>
    <t>idrisahmads</t>
  </si>
  <si>
    <t>sanjeev_aap</t>
  </si>
  <si>
    <t>birbalgyan</t>
  </si>
  <si>
    <t>emailmktgalerts</t>
  </si>
  <si>
    <t>ashokkalgan</t>
  </si>
  <si>
    <t>i_am_zakariya</t>
  </si>
  <si>
    <t>amrutsagar4</t>
  </si>
  <si>
    <t>newsrepublic_in</t>
  </si>
  <si>
    <t>ranajitg</t>
  </si>
  <si>
    <t>pranayshukla15</t>
  </si>
  <si>
    <t>mrdavistony</t>
  </si>
  <si>
    <t>mahima_taunk</t>
  </si>
  <si>
    <t>akylko2017</t>
  </si>
  <si>
    <t>aapncmum</t>
  </si>
  <si>
    <t>pradeep__maurya</t>
  </si>
  <si>
    <t>harshityle</t>
  </si>
  <si>
    <t>mnakthar</t>
  </si>
  <si>
    <t>drmanjutiwari12</t>
  </si>
  <si>
    <t>keshavk70827133</t>
  </si>
  <si>
    <t>sagar_kurane</t>
  </si>
  <si>
    <t>guyjobless</t>
  </si>
  <si>
    <t>vinaydokania</t>
  </si>
  <si>
    <t>islamhussain055</t>
  </si>
  <si>
    <t>ietamil</t>
  </si>
  <si>
    <t>neeleshdas3</t>
  </si>
  <si>
    <t>dharsurinder</t>
  </si>
  <si>
    <t>webduniatamil</t>
  </si>
  <si>
    <t>omji01</t>
  </si>
  <si>
    <t>thinkcinemas</t>
  </si>
  <si>
    <t>venkatathiri11</t>
  </si>
  <si>
    <t>ippodhu</t>
  </si>
  <si>
    <t>autositeindia</t>
  </si>
  <si>
    <t>write2sonalsahu</t>
  </si>
  <si>
    <t>ekjansevak</t>
  </si>
  <si>
    <t>ekhinduustani</t>
  </si>
  <si>
    <t>mayurvin</t>
  </si>
  <si>
    <t>ekrashtrabhakt</t>
  </si>
  <si>
    <t>mprabhakaran21</t>
  </si>
  <si>
    <t>rpshri</t>
  </si>
  <si>
    <t>faisalmushtaque</t>
  </si>
  <si>
    <t>htmumbai</t>
  </si>
  <si>
    <t>jana_mathavan</t>
  </si>
  <si>
    <t>dattahoney</t>
  </si>
  <si>
    <t>arvindpandey24</t>
  </si>
  <si>
    <t>crosswordsguy</t>
  </si>
  <si>
    <t>o__positive</t>
  </si>
  <si>
    <t>nemichandbhaka1</t>
  </si>
  <si>
    <t>cantstopulovinm</t>
  </si>
  <si>
    <t>saffron_lover</t>
  </si>
  <si>
    <t>incommuniti</t>
  </si>
  <si>
    <t>abhiupadhyay777</t>
  </si>
  <si>
    <t>factspress_news</t>
  </si>
  <si>
    <t>roopaliveera</t>
  </si>
  <si>
    <t>dailyuttamhindu</t>
  </si>
  <si>
    <t>suri_surendra1</t>
  </si>
  <si>
    <t>4g_boy</t>
  </si>
  <si>
    <t>bluwingsmark</t>
  </si>
  <si>
    <t>amarpalsin32</t>
  </si>
  <si>
    <t>mattasneetu</t>
  </si>
  <si>
    <t>arvindtm</t>
  </si>
  <si>
    <t>hariom08828669</t>
  </si>
  <si>
    <t>kprabhujagan</t>
  </si>
  <si>
    <t>ramanathans</t>
  </si>
  <si>
    <t>himadribuch</t>
  </si>
  <si>
    <t>prakash77699749</t>
  </si>
  <si>
    <t>unleashgaurav</t>
  </si>
  <si>
    <t>mmspradeepgmail</t>
  </si>
  <si>
    <t>kushwahas804</t>
  </si>
  <si>
    <t>mygingercrush</t>
  </si>
  <si>
    <t>iamfarooqui_</t>
  </si>
  <si>
    <t>badri0007</t>
  </si>
  <si>
    <t>farhaanginwala</t>
  </si>
  <si>
    <t>modambo</t>
  </si>
  <si>
    <t>parveendas4</t>
  </si>
  <si>
    <t>prasadkumarg999</t>
  </si>
  <si>
    <t>venkygowda19</t>
  </si>
  <si>
    <t>upma23</t>
  </si>
  <si>
    <t>niku1630</t>
  </si>
  <si>
    <t>mita_anilkumar</t>
  </si>
  <si>
    <t>himansupalo</t>
  </si>
  <si>
    <t>navin_chhabra</t>
  </si>
  <si>
    <t>siddharth_bth</t>
  </si>
  <si>
    <t>reshmanarkhede</t>
  </si>
  <si>
    <t>sgdas2004</t>
  </si>
  <si>
    <t>_imsaurabh</t>
  </si>
  <si>
    <t>darshankhatri</t>
  </si>
  <si>
    <t>kart11229</t>
  </si>
  <si>
    <t>chaitali75</t>
  </si>
  <si>
    <t>herinroy</t>
  </si>
  <si>
    <t>dsramanan</t>
  </si>
  <si>
    <t>manesha76</t>
  </si>
  <si>
    <t>praveenmahi77</t>
  </si>
  <si>
    <t>raisiwardres191</t>
  </si>
  <si>
    <t>phanisekharb4u</t>
  </si>
  <si>
    <t>ravirajhosur</t>
  </si>
  <si>
    <t>v2l2b2</t>
  </si>
  <si>
    <t>tamilcinemanew</t>
  </si>
  <si>
    <t>kajalvizhi01</t>
  </si>
  <si>
    <t>vivekmu99</t>
  </si>
  <si>
    <t>piya_kashish</t>
  </si>
  <si>
    <t>ajay27_inc</t>
  </si>
  <si>
    <t>rjjacksondurai</t>
  </si>
  <si>
    <t>mighty_shivamc</t>
  </si>
  <si>
    <t>senthelkumar6</t>
  </si>
  <si>
    <t>moviesashish</t>
  </si>
  <si>
    <t>vijay10008</t>
  </si>
  <si>
    <t>mariajegatees</t>
  </si>
  <si>
    <t>reddynsui</t>
  </si>
  <si>
    <t>vjanjana_fc</t>
  </si>
  <si>
    <t>vibhorkalamkar</t>
  </si>
  <si>
    <t>bhagirathdas90</t>
  </si>
  <si>
    <t>profshashikant</t>
  </si>
  <si>
    <t>gnopinion</t>
  </si>
  <si>
    <t>gulf_news</t>
  </si>
  <si>
    <t>elmir_khan</t>
  </si>
  <si>
    <t>shubhamaap</t>
  </si>
  <si>
    <t>mavani_nitin</t>
  </si>
  <si>
    <t>anilusingh</t>
  </si>
  <si>
    <t>angel_007</t>
  </si>
  <si>
    <t>nashabraham12</t>
  </si>
  <si>
    <t>jaitunns</t>
  </si>
  <si>
    <t>gunjasvishwa</t>
  </si>
  <si>
    <t>jamshi80phone</t>
  </si>
  <si>
    <t>nagoreammahaja</t>
  </si>
  <si>
    <t>abhishekfeb97</t>
  </si>
  <si>
    <t>shahidflynghigh</t>
  </si>
  <si>
    <t>soumitrangs</t>
  </si>
  <si>
    <t>dharmdevgodara</t>
  </si>
  <si>
    <t>enkayjain</t>
  </si>
  <si>
    <t>vikasbhatia</t>
  </si>
  <si>
    <t>sureshdoshi13</t>
  </si>
  <si>
    <t>tsk_tweets</t>
  </si>
  <si>
    <t>sonirich21</t>
  </si>
  <si>
    <t>critic_indian</t>
  </si>
  <si>
    <t>digitalatheist_</t>
  </si>
  <si>
    <t>dharmendra8055</t>
  </si>
  <si>
    <t>sahilthoughts</t>
  </si>
  <si>
    <t>samjpr</t>
  </si>
  <si>
    <t>aazaadbhaarat</t>
  </si>
  <si>
    <t>re_pubic</t>
  </si>
  <si>
    <t>sheela1992ss</t>
  </si>
  <si>
    <t>pramodkaushik9</t>
  </si>
  <si>
    <t>anshulkhanna9</t>
  </si>
  <si>
    <t>ankitadixiit</t>
  </si>
  <si>
    <t>prachandsingh1</t>
  </si>
  <si>
    <t>gautam__speaks</t>
  </si>
  <si>
    <t>henne38</t>
  </si>
  <si>
    <t>madil80</t>
  </si>
  <si>
    <t>digitalnitish</t>
  </si>
  <si>
    <t>sandy32554081</t>
  </si>
  <si>
    <t>rkam105</t>
  </si>
  <si>
    <t>iampkp08</t>
  </si>
  <si>
    <t>kalingaseema</t>
  </si>
  <si>
    <t>brjbhshnsingh</t>
  </si>
  <si>
    <t>komaldasi1</t>
  </si>
  <si>
    <t>radheyshyam999</t>
  </si>
  <si>
    <t>uj1701</t>
  </si>
  <si>
    <t>shuvankr</t>
  </si>
  <si>
    <t>ndsharma</t>
  </si>
  <si>
    <t>prynsu</t>
  </si>
  <si>
    <t>brightdays19</t>
  </si>
  <si>
    <t>rbr6000</t>
  </si>
  <si>
    <t>imrankhanmogul</t>
  </si>
  <si>
    <t>rameshrajini</t>
  </si>
  <si>
    <t>vijayntrdaa</t>
  </si>
  <si>
    <t>heerahee</t>
  </si>
  <si>
    <t>awiresham</t>
  </si>
  <si>
    <t>deeppy</t>
  </si>
  <si>
    <t>dharansmail</t>
  </si>
  <si>
    <t>myselfarmy</t>
  </si>
  <si>
    <t>kumar10883</t>
  </si>
  <si>
    <t>jat_veeru</t>
  </si>
  <si>
    <t>deepgurmeetdeep</t>
  </si>
  <si>
    <t>8swadeshi</t>
  </si>
  <si>
    <t>swetasinghsinha</t>
  </si>
  <si>
    <t>epicrofldon</t>
  </si>
  <si>
    <t>agalcha_harish</t>
  </si>
  <si>
    <t>shobhitvishwak6</t>
  </si>
  <si>
    <t>thepriyalsingh</t>
  </si>
  <si>
    <t>rajav1513</t>
  </si>
  <si>
    <t>purnimarg</t>
  </si>
  <si>
    <t>aapsmabhishek</t>
  </si>
  <si>
    <t>asrathour_5</t>
  </si>
  <si>
    <t>bankimistry</t>
  </si>
  <si>
    <t>mjdtwt</t>
  </si>
  <si>
    <t>jillajiith</t>
  </si>
  <si>
    <t>riteshgaggar</t>
  </si>
  <si>
    <t>rohit_varghese</t>
  </si>
  <si>
    <t>sourabh7jain</t>
  </si>
  <si>
    <t>dhavalparker</t>
  </si>
  <si>
    <t>vishalbtweets</t>
  </si>
  <si>
    <t>mjdoshi</t>
  </si>
  <si>
    <t>arvjpr</t>
  </si>
  <si>
    <t>mahaboobali_01</t>
  </si>
  <si>
    <t>kutpatang</t>
  </si>
  <si>
    <t>im_psg</t>
  </si>
  <si>
    <t>iamankurthakur</t>
  </si>
  <si>
    <t>jp16517286</t>
  </si>
  <si>
    <t>_nadann</t>
  </si>
  <si>
    <t>ashish_tiwtter</t>
  </si>
  <si>
    <t>dabaa_k_maru</t>
  </si>
  <si>
    <t>mainulanam1</t>
  </si>
  <si>
    <t>sumeetk92</t>
  </si>
  <si>
    <t>manchibaba</t>
  </si>
  <si>
    <t>vi74y</t>
  </si>
  <si>
    <t>mdafroz</t>
  </si>
  <si>
    <t>shaileshthakur</t>
  </si>
  <si>
    <t>mohini00001</t>
  </si>
  <si>
    <t>sunitasharma202</t>
  </si>
  <si>
    <t>pa_siva</t>
  </si>
  <si>
    <t>spramkumar</t>
  </si>
  <si>
    <t>prem_pandey03</t>
  </si>
  <si>
    <t>himansh74476535</t>
  </si>
  <si>
    <t>hstechoriginal</t>
  </si>
  <si>
    <t>thakur2_thakur</t>
  </si>
  <si>
    <t>u_v_rays</t>
  </si>
  <si>
    <t>aap_mehek</t>
  </si>
  <si>
    <t>afridi_rahil</t>
  </si>
  <si>
    <t>marinapanggeng</t>
  </si>
  <si>
    <t>ravirgurjar</t>
  </si>
  <si>
    <t>chavan_krn</t>
  </si>
  <si>
    <t>vijayup9999</t>
  </si>
  <si>
    <t>toptamilnews</t>
  </si>
  <si>
    <t>anju_hooda</t>
  </si>
  <si>
    <t>_vtaar</t>
  </si>
  <si>
    <t>varun_jhaveri</t>
  </si>
  <si>
    <t>vickynamo</t>
  </si>
  <si>
    <t>harsh04008</t>
  </si>
  <si>
    <t>rpskataria</t>
  </si>
  <si>
    <t>ketan72</t>
  </si>
  <si>
    <t>ashwinimp3</t>
  </si>
  <si>
    <t>tarungarg87</t>
  </si>
  <si>
    <t>withcongresstg</t>
  </si>
  <si>
    <t>emmie_madam</t>
  </si>
  <si>
    <t>teenageee</t>
  </si>
  <si>
    <t>shashanthiyc</t>
  </si>
  <si>
    <t>rajnishkaushall</t>
  </si>
  <si>
    <t>anju_dabas</t>
  </si>
  <si>
    <t>meg123nandu</t>
  </si>
  <si>
    <t>ssingapuri</t>
  </si>
  <si>
    <t>itzshafeeq</t>
  </si>
  <si>
    <t>anononymus1</t>
  </si>
  <si>
    <t>akshaysasane</t>
  </si>
  <si>
    <t>madanmohansing1</t>
  </si>
  <si>
    <t>bkanna15</t>
  </si>
  <si>
    <t>leopard212</t>
  </si>
  <si>
    <t>farooquiamir</t>
  </si>
  <si>
    <t>saifbeingindian</t>
  </si>
  <si>
    <t>aekumaran</t>
  </si>
  <si>
    <t>maheshdas15193</t>
  </si>
  <si>
    <t>bickypandey3</t>
  </si>
  <si>
    <t>twpstokk</t>
  </si>
  <si>
    <t>jeevansravika</t>
  </si>
  <si>
    <t>muneshwarpan</t>
  </si>
  <si>
    <t>viratvishwa9</t>
  </si>
  <si>
    <t>jowharkaran</t>
  </si>
  <si>
    <t>vishwa44849138</t>
  </si>
  <si>
    <t>samanthareddy21</t>
  </si>
  <si>
    <t>wishwavishwatej</t>
  </si>
  <si>
    <t>kiranreddynalla</t>
  </si>
  <si>
    <t>mehtarajeev587</t>
  </si>
  <si>
    <t>vishwateja_1</t>
  </si>
  <si>
    <t>leenanair599</t>
  </si>
  <si>
    <t>dilipsharmadp91</t>
  </si>
  <si>
    <t>sharmilagharpur</t>
  </si>
  <si>
    <t>tvabhi</t>
  </si>
  <si>
    <t>austin_scaria</t>
  </si>
  <si>
    <t>sanchitbhardwa6</t>
  </si>
  <si>
    <t>arvind_joshi</t>
  </si>
  <si>
    <t>saruydv</t>
  </si>
  <si>
    <t>lmsharma2</t>
  </si>
  <si>
    <t>11jaysharma</t>
  </si>
  <si>
    <t>v29suba</t>
  </si>
  <si>
    <t>san_officl</t>
  </si>
  <si>
    <t>ganeshtutare</t>
  </si>
  <si>
    <t>iam_jar</t>
  </si>
  <si>
    <t>naik_varuna</t>
  </si>
  <si>
    <t>mohandada89</t>
  </si>
  <si>
    <t>singh___sahab</t>
  </si>
  <si>
    <t>dhanikachalam1</t>
  </si>
  <si>
    <t>karmegamr1</t>
  </si>
  <si>
    <t>shashank_rekala</t>
  </si>
  <si>
    <t>boini_rakesh</t>
  </si>
  <si>
    <t>inc_ramkesh</t>
  </si>
  <si>
    <t>nraiza90</t>
  </si>
  <si>
    <t>arnikadixit</t>
  </si>
  <si>
    <t>bondsatyam</t>
  </si>
  <si>
    <t>awadhesh1987</t>
  </si>
  <si>
    <t>m4_ved</t>
  </si>
  <si>
    <t>ojat17</t>
  </si>
  <si>
    <t>jsheartsays</t>
  </si>
  <si>
    <t>rameshchandra_5</t>
  </si>
  <si>
    <t>vk_bharatiya</t>
  </si>
  <si>
    <t>narendrapsing</t>
  </si>
  <si>
    <t>ragunanthen</t>
  </si>
  <si>
    <t>gyanguru2707</t>
  </si>
  <si>
    <t>appukapopara</t>
  </si>
  <si>
    <t>deepanshu_ty97</t>
  </si>
  <si>
    <t>jiwan_sameer</t>
  </si>
  <si>
    <t>nandiamitabh</t>
  </si>
  <si>
    <t>rajok18</t>
  </si>
  <si>
    <t>vatvatma</t>
  </si>
  <si>
    <t>vinbili</t>
  </si>
  <si>
    <t>aapkamksharma</t>
  </si>
  <si>
    <t>mukeshd53790612</t>
  </si>
  <si>
    <t>freejjackpot</t>
  </si>
  <si>
    <t>pkishanpura</t>
  </si>
  <si>
    <t>sheela__singh</t>
  </si>
  <si>
    <t>rishabsingh4</t>
  </si>
  <si>
    <t>aditya_divedi97</t>
  </si>
  <si>
    <t>montugarg1</t>
  </si>
  <si>
    <t>ankita_shah8</t>
  </si>
  <si>
    <t>teamgehlot</t>
  </si>
  <si>
    <t>hiteshmeena90</t>
  </si>
  <si>
    <t>renukadyan08</t>
  </si>
  <si>
    <t>ankitshukla8181</t>
  </si>
  <si>
    <t>_mgkp</t>
  </si>
  <si>
    <t>madhuvarsha</t>
  </si>
  <si>
    <t>socialraj84</t>
  </si>
  <si>
    <t>sivasak55</t>
  </si>
  <si>
    <t>dpsngh_s</t>
  </si>
  <si>
    <t>sgmmylove</t>
  </si>
  <si>
    <t>tmahinder</t>
  </si>
  <si>
    <t>bilalj8</t>
  </si>
  <si>
    <t>saffiregem</t>
  </si>
  <si>
    <t>nutiya_foods</t>
  </si>
  <si>
    <t>justicenindia</t>
  </si>
  <si>
    <t>vipulzalawadiy1</t>
  </si>
  <si>
    <t>imphungjwa</t>
  </si>
  <si>
    <t>deep_mani7</t>
  </si>
  <si>
    <t>deeptewani7</t>
  </si>
  <si>
    <t>padotrasachin</t>
  </si>
  <si>
    <t>yogendranathsh5</t>
  </si>
  <si>
    <t>balagurusivam</t>
  </si>
  <si>
    <t>arunthakur_</t>
  </si>
  <si>
    <t>sandeep_kamboz</t>
  </si>
  <si>
    <t>harpreetdass4</t>
  </si>
  <si>
    <t>mad9hu</t>
  </si>
  <si>
    <t>aszadmalik1</t>
  </si>
  <si>
    <t>saudarshan</t>
  </si>
  <si>
    <t>vipinmenon211</t>
  </si>
  <si>
    <t>info293</t>
  </si>
  <si>
    <t>jignesh_talati</t>
  </si>
  <si>
    <t>shashishekhar86</t>
  </si>
  <si>
    <t>herebohemia</t>
  </si>
  <si>
    <t>ranjna01</t>
  </si>
  <si>
    <t>tankheena</t>
  </si>
  <si>
    <t>reetsatti</t>
  </si>
  <si>
    <t>kujalparty1112</t>
  </si>
  <si>
    <t>zaki_ahmad__</t>
  </si>
  <si>
    <t>baklol_news</t>
  </si>
  <si>
    <t>deepaktwitsu</t>
  </si>
  <si>
    <t>shrishkumar122</t>
  </si>
  <si>
    <t>kuttikuruvi</t>
  </si>
  <si>
    <t>ambikakharola19</t>
  </si>
  <si>
    <t>payalbhayana</t>
  </si>
  <si>
    <t>mrityun02359258</t>
  </si>
  <si>
    <t>herryks</t>
  </si>
  <si>
    <t>rajendra_tiwari</t>
  </si>
  <si>
    <t>mehrajm</t>
  </si>
  <si>
    <t>aparbansal</t>
  </si>
  <si>
    <t>saurabh_nand</t>
  </si>
  <si>
    <t>maiupsehu</t>
  </si>
  <si>
    <t>sasikanthmc</t>
  </si>
  <si>
    <t>krangana</t>
  </si>
  <si>
    <t>shubhamcooljain</t>
  </si>
  <si>
    <t>imstunnershiva</t>
  </si>
  <si>
    <t>gubbibalaji</t>
  </si>
  <si>
    <t>hanumadu</t>
  </si>
  <si>
    <t>anandh360</t>
  </si>
  <si>
    <t>kapoorankit01</t>
  </si>
  <si>
    <t>manishmehta30</t>
  </si>
  <si>
    <t>rajattrivedi23</t>
  </si>
  <si>
    <t>jawed78683</t>
  </si>
  <si>
    <t>sshreyasvvaidya</t>
  </si>
  <si>
    <t>aadil23</t>
  </si>
  <si>
    <t>villanvinoth001</t>
  </si>
  <si>
    <t>shubhayush</t>
  </si>
  <si>
    <t>keshav29</t>
  </si>
  <si>
    <t>vardanatulshah</t>
  </si>
  <si>
    <t>abinavp</t>
  </si>
  <si>
    <t>rakesh_vishnoi</t>
  </si>
  <si>
    <t>vijay3925</t>
  </si>
  <si>
    <t>aankushsharma18</t>
  </si>
  <si>
    <t>khemnarayand</t>
  </si>
  <si>
    <t>anupama_s_</t>
  </si>
  <si>
    <t>amarsdeo</t>
  </si>
  <si>
    <t>vikramsarin</t>
  </si>
  <si>
    <t>pnavadgi</t>
  </si>
  <si>
    <t>chetankul</t>
  </si>
  <si>
    <t>charugoel</t>
  </si>
  <si>
    <t>vian_tn</t>
  </si>
  <si>
    <t>raghujpr</t>
  </si>
  <si>
    <t>raja_africa</t>
  </si>
  <si>
    <t>anantadv</t>
  </si>
  <si>
    <t>praveenbp21aug</t>
  </si>
  <si>
    <t>keatcallingkiya</t>
  </si>
  <si>
    <t>saileash</t>
  </si>
  <si>
    <t>nationalist_16</t>
  </si>
  <si>
    <t>abhi555523</t>
  </si>
  <si>
    <t>i_m_piyush_10</t>
  </si>
  <si>
    <t>mallikarjun456</t>
  </si>
  <si>
    <t>imharshpal</t>
  </si>
  <si>
    <t>kirrit_27</t>
  </si>
  <si>
    <t>jaihomumbai</t>
  </si>
  <si>
    <t>aamirkhan567891</t>
  </si>
  <si>
    <t>ankitbhanot</t>
  </si>
  <si>
    <t>rachnabaruah</t>
  </si>
  <si>
    <t>theswapnilc</t>
  </si>
  <si>
    <t>ajitkaur15</t>
  </si>
  <si>
    <t>durgeshrai17</t>
  </si>
  <si>
    <t>ramdon007</t>
  </si>
  <si>
    <t>mukeshril</t>
  </si>
  <si>
    <t>arshadm57588814</t>
  </si>
  <si>
    <t>georgekurian4k</t>
  </si>
  <si>
    <t>thiru_karmegham</t>
  </si>
  <si>
    <t>prithvipatel</t>
  </si>
  <si>
    <t>prabhat_speaks</t>
  </si>
  <si>
    <t>monty3108</t>
  </si>
  <si>
    <t>nilkantaa</t>
  </si>
  <si>
    <t>ams_navthar</t>
  </si>
  <si>
    <t>saviourbabu</t>
  </si>
  <si>
    <t>suryavanshi8888</t>
  </si>
  <si>
    <t>pukkallaraotota</t>
  </si>
  <si>
    <t>gstnashik</t>
  </si>
  <si>
    <t>ravikan03330560</t>
  </si>
  <si>
    <t>pvishnu71</t>
  </si>
  <si>
    <t>cadburad</t>
  </si>
  <si>
    <t>radhika_khera</t>
  </si>
  <si>
    <t>papudash730</t>
  </si>
  <si>
    <t>afzalkhaniyc</t>
  </si>
  <si>
    <t>mohannsui</t>
  </si>
  <si>
    <t>aashishtalreja3</t>
  </si>
  <si>
    <t>pragatiaroraa</t>
  </si>
  <si>
    <t>riagurmeet</t>
  </si>
  <si>
    <t>abcunlimited1</t>
  </si>
  <si>
    <t>indiaandme07</t>
  </si>
  <si>
    <t>sirrofl_nehra</t>
  </si>
  <si>
    <t>heliparth</t>
  </si>
  <si>
    <t>jainanil1968</t>
  </si>
  <si>
    <t>suthak77</t>
  </si>
  <si>
    <t>rajukaram</t>
  </si>
  <si>
    <t>trbrajaa</t>
  </si>
  <si>
    <t>akshimmahf</t>
  </si>
  <si>
    <t>guna1610</t>
  </si>
  <si>
    <t>deeperdenluv</t>
  </si>
  <si>
    <t>milisilichilli</t>
  </si>
  <si>
    <t>ahujarakhi8</t>
  </si>
  <si>
    <t>manojomaz</t>
  </si>
  <si>
    <t>rabolas</t>
  </si>
  <si>
    <t>iamrahulsharma0</t>
  </si>
  <si>
    <t>shiprabahri</t>
  </si>
  <si>
    <t>tweeetzzzs</t>
  </si>
  <si>
    <t>bhavikshrimal</t>
  </si>
  <si>
    <t>youngslorans</t>
  </si>
  <si>
    <t>sunitsmirks</t>
  </si>
  <si>
    <t>iaintsuperman1</t>
  </si>
  <si>
    <t>shivadhir20081</t>
  </si>
  <si>
    <t>anusehgal</t>
  </si>
  <si>
    <t>guru12130717</t>
  </si>
  <si>
    <t>perfect_romeo</t>
  </si>
  <si>
    <t>lalitsharma2017</t>
  </si>
  <si>
    <t>pravinnowbuth</t>
  </si>
  <si>
    <t>deformiskim</t>
  </si>
  <si>
    <t>nitinuploader</t>
  </si>
  <si>
    <t>dewasisatpal</t>
  </si>
  <si>
    <t>ukksince1986</t>
  </si>
  <si>
    <t>arunsfan</t>
  </si>
  <si>
    <t>alokkum88705811</t>
  </si>
  <si>
    <t>gourpranav</t>
  </si>
  <si>
    <t>ravindrakumar46</t>
  </si>
  <si>
    <t>pinkiirangey</t>
  </si>
  <si>
    <t>szakiuddin</t>
  </si>
  <si>
    <t>kausappu</t>
  </si>
  <si>
    <t>mukeshkumarjo15</t>
  </si>
  <si>
    <t>anordinryindian</t>
  </si>
  <si>
    <t>balramd39999548</t>
  </si>
  <si>
    <t>mydvpatel</t>
  </si>
  <si>
    <t>gobarjitweets</t>
  </si>
  <si>
    <t>gstfornewindia</t>
  </si>
  <si>
    <t>jeetenderbhan</t>
  </si>
  <si>
    <t>gujjarvishabh1</t>
  </si>
  <si>
    <t>choosegudperson</t>
  </si>
  <si>
    <t>_hinduism_</t>
  </si>
  <si>
    <t>rajanlawyer</t>
  </si>
  <si>
    <t>thejaydave</t>
  </si>
  <si>
    <t>sakaltimes</t>
  </si>
  <si>
    <t>siddharthsakal</t>
  </si>
  <si>
    <t>mujeebuddinp</t>
  </si>
  <si>
    <t>gopichandkumaw2</t>
  </si>
  <si>
    <t>rajendr76194898</t>
  </si>
  <si>
    <t>thomasthomastc</t>
  </si>
  <si>
    <t>newsmobileindia</t>
  </si>
  <si>
    <t>journo_abheet</t>
  </si>
  <si>
    <t>alkesh_mahesh</t>
  </si>
  <si>
    <t>aloktiwari9335</t>
  </si>
  <si>
    <t>alokpathak1966</t>
  </si>
  <si>
    <t>dahiyayogesh81</t>
  </si>
  <si>
    <t>rramachandranr</t>
  </si>
  <si>
    <t>virendera_001</t>
  </si>
  <si>
    <t>imshivchoudhary</t>
  </si>
  <si>
    <t>sharda59685875</t>
  </si>
  <si>
    <t>kuldeep72322732</t>
  </si>
  <si>
    <t>sarikaloves2002</t>
  </si>
  <si>
    <t>pallavijha</t>
  </si>
  <si>
    <t>sriram_sv</t>
  </si>
  <si>
    <t>parshuram_son</t>
  </si>
  <si>
    <t>anju98760</t>
  </si>
  <si>
    <t>devxix</t>
  </si>
  <si>
    <t>megaforcekv</t>
  </si>
  <si>
    <t>rajeshpmakwana</t>
  </si>
  <si>
    <t>powerarunn</t>
  </si>
  <si>
    <t>devendra1841130</t>
  </si>
  <si>
    <t>thisissateesh</t>
  </si>
  <si>
    <t>dassahil2</t>
  </si>
  <si>
    <t>abhinavsingh003</t>
  </si>
  <si>
    <t>vikasgodara1982</t>
  </si>
  <si>
    <t>kaushikbiswas</t>
  </si>
  <si>
    <t>avishek34976778</t>
  </si>
  <si>
    <t>icivilized</t>
  </si>
  <si>
    <t>rajeshattri_inc</t>
  </si>
  <si>
    <t>khabarnwi</t>
  </si>
  <si>
    <t>kracetheking</t>
  </si>
  <si>
    <t>sunpostweb</t>
  </si>
  <si>
    <t>ysrbjp</t>
  </si>
  <si>
    <t>durgadaasi</t>
  </si>
  <si>
    <t>meritocratic</t>
  </si>
  <si>
    <t>srkarwa</t>
  </si>
  <si>
    <t>miheartbeat</t>
  </si>
  <si>
    <t>awaazepatiala</t>
  </si>
  <si>
    <t>pravin2071988</t>
  </si>
  <si>
    <t>shyamsingh1960</t>
  </si>
  <si>
    <t>beinggauravv</t>
  </si>
  <si>
    <t>satish91nayak</t>
  </si>
  <si>
    <t>revappaamagond</t>
  </si>
  <si>
    <t>rajpalfogawat</t>
  </si>
  <si>
    <t>_stupidtrump_</t>
  </si>
  <si>
    <t>daya_nidhan</t>
  </si>
  <si>
    <t>rajbihari13</t>
  </si>
  <si>
    <t>theheroineee</t>
  </si>
  <si>
    <t>sultana_arefa</t>
  </si>
  <si>
    <t>shettya</t>
  </si>
  <si>
    <t>ayamatmabrahm</t>
  </si>
  <si>
    <t>__imsaurabh</t>
  </si>
  <si>
    <t>sandip_lakhotia</t>
  </si>
  <si>
    <t>harsh8848</t>
  </si>
  <si>
    <t>sunil74917</t>
  </si>
  <si>
    <t>deorabanna0188</t>
  </si>
  <si>
    <t>devinder_ps</t>
  </si>
  <si>
    <t>ajitkumartrip20</t>
  </si>
  <si>
    <t>gau944</t>
  </si>
  <si>
    <t>indigokores</t>
  </si>
  <si>
    <t>ms9372188</t>
  </si>
  <si>
    <t>shahanparwez</t>
  </si>
  <si>
    <t>kumarskuldeep</t>
  </si>
  <si>
    <t>anilrathorsingh</t>
  </si>
  <si>
    <t>goodwayslife</t>
  </si>
  <si>
    <t>sanjaymandaviya</t>
  </si>
  <si>
    <t>badmanrahul</t>
  </si>
  <si>
    <t>veereshjaat</t>
  </si>
  <si>
    <t>kamalkantmishra</t>
  </si>
  <si>
    <t>imkkumar13</t>
  </si>
  <si>
    <t>onmanoramalive</t>
  </si>
  <si>
    <t>supreme_36</t>
  </si>
  <si>
    <t>mayurvsk</t>
  </si>
  <si>
    <t>sumitkoul24</t>
  </si>
  <si>
    <t>slowman84351383</t>
  </si>
  <si>
    <t>aksrock</t>
  </si>
  <si>
    <t>mokshjuneja</t>
  </si>
  <si>
    <t>mdqnadeem</t>
  </si>
  <si>
    <t>das_shantilal</t>
  </si>
  <si>
    <t>vish_vvv</t>
  </si>
  <si>
    <t>yadavrajesh1400</t>
  </si>
  <si>
    <t>meghsinghbansi2</t>
  </si>
  <si>
    <t>ramdiya123</t>
  </si>
  <si>
    <t>seoinfosu</t>
  </si>
  <si>
    <t>vijaysafaria</t>
  </si>
  <si>
    <t>arvind123890</t>
  </si>
  <si>
    <t>tsaditya</t>
  </si>
  <si>
    <t>cooldudromi</t>
  </si>
  <si>
    <t>subhash49272458</t>
  </si>
  <si>
    <t>kamal_nautiyal</t>
  </si>
  <si>
    <t>kkshastri_inc</t>
  </si>
  <si>
    <t>imvijaysingh84</t>
  </si>
  <si>
    <t>ashwin_thirteen</t>
  </si>
  <si>
    <t>nehansaini</t>
  </si>
  <si>
    <t>neelispreet</t>
  </si>
  <si>
    <t>saushu</t>
  </si>
  <si>
    <t>amparth</t>
  </si>
  <si>
    <t>the_dissentist</t>
  </si>
  <si>
    <t>dilsedileep_</t>
  </si>
  <si>
    <t>beingpkashgupta</t>
  </si>
  <si>
    <t>sunilmalhot91</t>
  </si>
  <si>
    <t>pkm370</t>
  </si>
  <si>
    <t>prajapati878</t>
  </si>
  <si>
    <t>kishore21278740</t>
  </si>
  <si>
    <t>burhanlaila</t>
  </si>
  <si>
    <t>visualanand</t>
  </si>
  <si>
    <t>nasamjh_prati</t>
  </si>
  <si>
    <t>abhi56153938</t>
  </si>
  <si>
    <t>balleegrover</t>
  </si>
  <si>
    <t>abhishekdixit13</t>
  </si>
  <si>
    <t>samar97189157</t>
  </si>
  <si>
    <t>i_amindelhi</t>
  </si>
  <si>
    <t>mayankaacharya</t>
  </si>
  <si>
    <t>tejas_daga</t>
  </si>
  <si>
    <t>jagmalbhinma</t>
  </si>
  <si>
    <t>communistmp</t>
  </si>
  <si>
    <t>punia_sima</t>
  </si>
  <si>
    <t>suyasha8</t>
  </si>
  <si>
    <t>lambodarprdash</t>
  </si>
  <si>
    <t>jigs2008</t>
  </si>
  <si>
    <t>chupakabra99</t>
  </si>
  <si>
    <t>shamsul38</t>
  </si>
  <si>
    <t>qtfo6z9wnvorrlc</t>
  </si>
  <si>
    <t>danishp20178141</t>
  </si>
  <si>
    <t>imvipsahu</t>
  </si>
  <si>
    <t>rohit64812425</t>
  </si>
  <si>
    <t>sri_me2</t>
  </si>
  <si>
    <t>zapsammy</t>
  </si>
  <si>
    <t>amarsin49364909</t>
  </si>
  <si>
    <t>tak_bansi121</t>
  </si>
  <si>
    <t>caption_india</t>
  </si>
  <si>
    <t>manon_pandey</t>
  </si>
  <si>
    <t>bajrang73426821</t>
  </si>
  <si>
    <t>ram4bharatiyata</t>
  </si>
  <si>
    <t>princekinwar</t>
  </si>
  <si>
    <t>anshubhargav</t>
  </si>
  <si>
    <t>vijay60692234</t>
  </si>
  <si>
    <t>lokhandwala_bom</t>
  </si>
  <si>
    <t>nitish_sundram</t>
  </si>
  <si>
    <t>hotanhuy5577</t>
  </si>
  <si>
    <t>miisstrii_queen</t>
  </si>
  <si>
    <t>sarcasticrofl</t>
  </si>
  <si>
    <t>puneetagrawals</t>
  </si>
  <si>
    <t>sandeep_toor22</t>
  </si>
  <si>
    <t>_nameisyogi_</t>
  </si>
  <si>
    <t>guru_nila</t>
  </si>
  <si>
    <t>nemee8</t>
  </si>
  <si>
    <t>hrishi_thakur</t>
  </si>
  <si>
    <t>munnnnna</t>
  </si>
  <si>
    <t>realsingham</t>
  </si>
  <si>
    <t>vishalgaur1111</t>
  </si>
  <si>
    <t>manjumassey</t>
  </si>
  <si>
    <t>bittu_haryanvi</t>
  </si>
  <si>
    <t>personalgift1</t>
  </si>
  <si>
    <t>nepalishalu</t>
  </si>
  <si>
    <t>omairkhan966</t>
  </si>
  <si>
    <t>raghuaiyar</t>
  </si>
  <si>
    <t>saranshmahadev</t>
  </si>
  <si>
    <t>techupdate3</t>
  </si>
  <si>
    <t>pratheiek</t>
  </si>
  <si>
    <t>njnishank</t>
  </si>
  <si>
    <t>govindec082</t>
  </si>
  <si>
    <t>rajatkashyap149</t>
  </si>
  <si>
    <t>cbre_india</t>
  </si>
  <si>
    <t>colourslaughing</t>
  </si>
  <si>
    <t>bhagcha49860853</t>
  </si>
  <si>
    <t>kaliwada</t>
  </si>
  <si>
    <t>naishadh_kumar</t>
  </si>
  <si>
    <t>tanim0104</t>
  </si>
  <si>
    <t>easturnwesturn</t>
  </si>
  <si>
    <t>virdimanmeet</t>
  </si>
  <si>
    <t>amitfromjnp</t>
  </si>
  <si>
    <t>abhishekk286</t>
  </si>
  <si>
    <t>premit7</t>
  </si>
  <si>
    <t>coolrajivpal</t>
  </si>
  <si>
    <t>gudduranjith</t>
  </si>
  <si>
    <t>veereshcwali</t>
  </si>
  <si>
    <t>1_mdkaif</t>
  </si>
  <si>
    <t>firstkhabar</t>
  </si>
  <si>
    <t>retweetmarathi</t>
  </si>
  <si>
    <t>tushar2809</t>
  </si>
  <si>
    <t>neeteshsharma01</t>
  </si>
  <si>
    <t>anoopmehra17</t>
  </si>
  <si>
    <t>pokharna_sunil</t>
  </si>
  <si>
    <t>complinity</t>
  </si>
  <si>
    <t>santosh63092087</t>
  </si>
  <si>
    <t>cybercongress</t>
  </si>
  <si>
    <t>ashishpodar</t>
  </si>
  <si>
    <t>techgalax</t>
  </si>
  <si>
    <t>swamigeetika</t>
  </si>
  <si>
    <t>saiyyedfardeen</t>
  </si>
  <si>
    <t>jeeessicaf</t>
  </si>
  <si>
    <t>anirudha_sk</t>
  </si>
  <si>
    <t>balaggg</t>
  </si>
  <si>
    <t>vsntwiter</t>
  </si>
  <si>
    <t>sikaraap</t>
  </si>
  <si>
    <t>shankaribalasu3</t>
  </si>
  <si>
    <t>prashanallavan</t>
  </si>
  <si>
    <t>gehlotashokfans</t>
  </si>
  <si>
    <t>rayataarani</t>
  </si>
  <si>
    <t>avbpaditya</t>
  </si>
  <si>
    <t>rajp_</t>
  </si>
  <si>
    <t>automotivegeek</t>
  </si>
  <si>
    <t>gupptaabarkhhaa</t>
  </si>
  <si>
    <t>ssr99</t>
  </si>
  <si>
    <t>nsitharaman</t>
  </si>
  <si>
    <t>56perumal</t>
  </si>
  <si>
    <t>kushal_gehlot</t>
  </si>
  <si>
    <t>jigyasa203</t>
  </si>
  <si>
    <t>pttvonlinenews</t>
  </si>
  <si>
    <t>tn4evolution</t>
  </si>
  <si>
    <t>drchetanvijay</t>
  </si>
  <si>
    <t>sonofgunnaiah</t>
  </si>
  <si>
    <t>megh_daas</t>
  </si>
  <si>
    <t>rajsain08351147</t>
  </si>
  <si>
    <t>basantbhansali</t>
  </si>
  <si>
    <t>gstmitra</t>
  </si>
  <si>
    <t>kapil_k_c</t>
  </si>
  <si>
    <t>yazh_dtnext</t>
  </si>
  <si>
    <t>gajendran387</t>
  </si>
  <si>
    <t>consultshastry</t>
  </si>
  <si>
    <t>bharathsesha</t>
  </si>
  <si>
    <t>sidocracy</t>
  </si>
  <si>
    <t>greysasquatch</t>
  </si>
  <si>
    <t>shuklajitups</t>
  </si>
  <si>
    <t>mayan_sehgal</t>
  </si>
  <si>
    <t>vatskirti</t>
  </si>
  <si>
    <t>12psiva6</t>
  </si>
  <si>
    <t>adminmom</t>
  </si>
  <si>
    <t>zenalpesh</t>
  </si>
  <si>
    <t>vikasrai403</t>
  </si>
  <si>
    <t>appsfizz</t>
  </si>
  <si>
    <t>mdaleembasha</t>
  </si>
  <si>
    <t>anshulsaid</t>
  </si>
  <si>
    <t>vikrambannasa</t>
  </si>
  <si>
    <t>proud_bhakt_1</t>
  </si>
  <si>
    <t>gta0gagan</t>
  </si>
  <si>
    <t>stories_startup</t>
  </si>
  <si>
    <t>freentglty</t>
  </si>
  <si>
    <t>rahulsharmachd</t>
  </si>
  <si>
    <t>ljprkmaurya</t>
  </si>
  <si>
    <t>sid_n94</t>
  </si>
  <si>
    <t>nkchandaliya</t>
  </si>
  <si>
    <t>vivienisdaname</t>
  </si>
  <si>
    <t>narendr21630865</t>
  </si>
  <si>
    <t>sahil8087</t>
  </si>
  <si>
    <t>shaileshups</t>
  </si>
  <si>
    <t>pranavobhrai</t>
  </si>
  <si>
    <t>satyendragaur</t>
  </si>
  <si>
    <t>shritijaiswal1</t>
  </si>
  <si>
    <t>imanilraja</t>
  </si>
  <si>
    <t>sursmi</t>
  </si>
  <si>
    <t>arjundahiya</t>
  </si>
  <si>
    <t>sonubha30083638</t>
  </si>
  <si>
    <t>krishna1334</t>
  </si>
  <si>
    <t>kkrp11</t>
  </si>
  <si>
    <t>raj28296</t>
  </si>
  <si>
    <t>shailesh51087</t>
  </si>
  <si>
    <t>jjoy_21</t>
  </si>
  <si>
    <t>kwiderenki</t>
  </si>
  <si>
    <t>prashastiangel</t>
  </si>
  <si>
    <t>pathanasmakhan</t>
  </si>
  <si>
    <t>bitts4ever</t>
  </si>
  <si>
    <t>patilsaaheb</t>
  </si>
  <si>
    <t>aniket_kulkarni</t>
  </si>
  <si>
    <t>sanjaycamera</t>
  </si>
  <si>
    <t>assetyogi</t>
  </si>
  <si>
    <t>maxxmaari</t>
  </si>
  <si>
    <t>sjeeva26</t>
  </si>
  <si>
    <t>difindia</t>
  </si>
  <si>
    <t>pritamkhowala</t>
  </si>
  <si>
    <t>gopalmukesh</t>
  </si>
  <si>
    <t>vegankimaya</t>
  </si>
  <si>
    <t>jay_1810</t>
  </si>
  <si>
    <t>bsindia</t>
  </si>
  <si>
    <t>sanjay99000</t>
  </si>
  <si>
    <t>shobhitgoel27</t>
  </si>
  <si>
    <t>rudrahimanshu</t>
  </si>
  <si>
    <t>shiv_sriv</t>
  </si>
  <si>
    <t>tashandstar</t>
  </si>
  <si>
    <t>sarathvijil55</t>
  </si>
  <si>
    <t>rajesh_pathak_t</t>
  </si>
  <si>
    <t>jeetupradhan02</t>
  </si>
  <si>
    <t>tweetsanup</t>
  </si>
  <si>
    <t>zeesalaamtweet</t>
  </si>
  <si>
    <t>zee_hindustan</t>
  </si>
  <si>
    <t>socialmediatbn</t>
  </si>
  <si>
    <t>akashahrukh</t>
  </si>
  <si>
    <t>sachinpatil_21</t>
  </si>
  <si>
    <t>sanjaykjyoti</t>
  </si>
  <si>
    <t>sharda1691975</t>
  </si>
  <si>
    <t>purnima890</t>
  </si>
  <si>
    <t>amitdeshwal77</t>
  </si>
  <si>
    <t>kaushik1443</t>
  </si>
  <si>
    <t>happanarinder</t>
  </si>
  <si>
    <t>rameshagrawal95</t>
  </si>
  <si>
    <t>drsauti</t>
  </si>
  <si>
    <t>aamirk000007</t>
  </si>
  <si>
    <t>mlmandowara</t>
  </si>
  <si>
    <t>nsmertiabkn</t>
  </si>
  <si>
    <t>sundarvh</t>
  </si>
  <si>
    <t>mohamedthousif2</t>
  </si>
  <si>
    <t>drnarendranet</t>
  </si>
  <si>
    <t>tejprakash40</t>
  </si>
  <si>
    <t>himanshu0972</t>
  </si>
  <si>
    <t>smgshanmu</t>
  </si>
  <si>
    <t>s_navroop</t>
  </si>
  <si>
    <t>nyusutelugu</t>
  </si>
  <si>
    <t>zhagarann</t>
  </si>
  <si>
    <t>kapes1111</t>
  </si>
  <si>
    <t>naalayak_dude</t>
  </si>
  <si>
    <t>vivekchamoli</t>
  </si>
  <si>
    <t>sandeep__bhatia</t>
  </si>
  <si>
    <t>amoltikam</t>
  </si>
  <si>
    <t>cartik_s</t>
  </si>
  <si>
    <t>av067</t>
  </si>
  <si>
    <t>devilsam1</t>
  </si>
  <si>
    <t>kazmi_shauzab</t>
  </si>
  <si>
    <t>vijay142</t>
  </si>
  <si>
    <t>chitralekhamag</t>
  </si>
  <si>
    <t>drmanojrajoria</t>
  </si>
  <si>
    <t>shrutiambikar</t>
  </si>
  <si>
    <t>raghavitcell</t>
  </si>
  <si>
    <t>edluisemoura</t>
  </si>
  <si>
    <t>crezildosouza</t>
  </si>
  <si>
    <t>87android</t>
  </si>
  <si>
    <t>rnbhaskar1</t>
  </si>
  <si>
    <t>balaa_twiter</t>
  </si>
  <si>
    <t>prosakthisaran</t>
  </si>
  <si>
    <t>likensharemedia</t>
  </si>
  <si>
    <t>tamil_films</t>
  </si>
  <si>
    <t>khabarchhe</t>
  </si>
  <si>
    <t>karmvir76608587</t>
  </si>
  <si>
    <t>hasancr88</t>
  </si>
  <si>
    <t>ikesari0001</t>
  </si>
  <si>
    <t>foroneindia</t>
  </si>
  <si>
    <t>pratik5367</t>
  </si>
  <si>
    <t>pawanerp</t>
  </si>
  <si>
    <t>shaitu03</t>
  </si>
  <si>
    <t>power_jackall</t>
  </si>
  <si>
    <t>wefornews</t>
  </si>
  <si>
    <t>rjoffl</t>
  </si>
  <si>
    <t>the_shinchan_</t>
  </si>
  <si>
    <t>gurcharangujjar</t>
  </si>
  <si>
    <t>shetu223</t>
  </si>
  <si>
    <t>anshksays</t>
  </si>
  <si>
    <t>mahende83360286</t>
  </si>
  <si>
    <t>lordzha</t>
  </si>
  <si>
    <t>highiyerr</t>
  </si>
  <si>
    <t>dharmendra10129</t>
  </si>
  <si>
    <t>crmallik</t>
  </si>
  <si>
    <t>pravinbarai</t>
  </si>
  <si>
    <t>dasi_nitika</t>
  </si>
  <si>
    <t>ashokselvan</t>
  </si>
  <si>
    <t>simranguddy2</t>
  </si>
  <si>
    <t>malu_gopal</t>
  </si>
  <si>
    <t>tweet2ss</t>
  </si>
  <si>
    <t>vikramsingh7211</t>
  </si>
  <si>
    <t>acmania97</t>
  </si>
  <si>
    <t>8177sonali</t>
  </si>
  <si>
    <t>yogipharma</t>
  </si>
  <si>
    <t>avichau83682146</t>
  </si>
  <si>
    <t>raghuve46595193</t>
  </si>
  <si>
    <t>ankitsomani007</t>
  </si>
  <si>
    <t>iamsamvanaraj</t>
  </si>
  <si>
    <t>kajakhazz</t>
  </si>
  <si>
    <t>justinyuvarajj</t>
  </si>
  <si>
    <t>mathrubhumi</t>
  </si>
  <si>
    <t>sanjai2july</t>
  </si>
  <si>
    <t>sunilastay</t>
  </si>
  <si>
    <t>sonam_pastor</t>
  </si>
  <si>
    <t>gazaliit</t>
  </si>
  <si>
    <t>fastermk</t>
  </si>
  <si>
    <t>sanjoyjpr</t>
  </si>
  <si>
    <t>kollyfilm</t>
  </si>
  <si>
    <t>kuldpvys</t>
  </si>
  <si>
    <t>inkrrish</t>
  </si>
  <si>
    <t>academic_dud</t>
  </si>
  <si>
    <t>oneshotganesh</t>
  </si>
  <si>
    <t>jkumar_cwk</t>
  </si>
  <si>
    <t>ashutoshluckyy2</t>
  </si>
  <si>
    <t>hansraj02772693</t>
  </si>
  <si>
    <t>nskhagta</t>
  </si>
  <si>
    <t>shaktikap00r</t>
  </si>
  <si>
    <t>yogesh584</t>
  </si>
  <si>
    <t>samayamtelugu</t>
  </si>
  <si>
    <t>kashifbharti</t>
  </si>
  <si>
    <t>iamkunwar7</t>
  </si>
  <si>
    <t>karboholic</t>
  </si>
  <si>
    <t>ankur_arora9</t>
  </si>
  <si>
    <t>ashishchauhan</t>
  </si>
  <si>
    <t>butchikotaiah</t>
  </si>
  <si>
    <t>mojil0</t>
  </si>
  <si>
    <t>ndtv</t>
  </si>
  <si>
    <t>kaalu555</t>
  </si>
  <si>
    <t>udatatir</t>
  </si>
  <si>
    <t>deennazur</t>
  </si>
  <si>
    <t>kalpit83</t>
  </si>
  <si>
    <t>kimeshchudasma</t>
  </si>
  <si>
    <t>almansoor1986</t>
  </si>
  <si>
    <t>banerjeerahul</t>
  </si>
  <si>
    <t>dhawanakash1</t>
  </si>
  <si>
    <t>sameer_samrat87</t>
  </si>
  <si>
    <t>news365247live</t>
  </si>
  <si>
    <t>dadoriyarohit</t>
  </si>
  <si>
    <t>humanityisdoc</t>
  </si>
  <si>
    <t>the_akshay_1</t>
  </si>
  <si>
    <t>manmohandeep</t>
  </si>
  <si>
    <t>champusayz</t>
  </si>
  <si>
    <t>sarfaraz0378</t>
  </si>
  <si>
    <t>devnandyadav</t>
  </si>
  <si>
    <t>gopeezere</t>
  </si>
  <si>
    <t>cyrusdhabhar</t>
  </si>
  <si>
    <t>ananddaas4</t>
  </si>
  <si>
    <t>dillip81</t>
  </si>
  <si>
    <t>akshayam21</t>
  </si>
  <si>
    <t>poojannegi</t>
  </si>
  <si>
    <t>hemantritu7</t>
  </si>
  <si>
    <t>skdhusiya</t>
  </si>
  <si>
    <t>ajinkya192</t>
  </si>
  <si>
    <t>suneeldass</t>
  </si>
  <si>
    <t>anilkum82738005</t>
  </si>
  <si>
    <t>yourstoryco</t>
  </si>
  <si>
    <t>pickooo</t>
  </si>
  <si>
    <t>kuldeepyadav093</t>
  </si>
  <si>
    <t>virender62</t>
  </si>
  <si>
    <t>ind_arya</t>
  </si>
  <si>
    <t>negativfilmroll</t>
  </si>
  <si>
    <t>zaverikiran9</t>
  </si>
  <si>
    <t>rajrn99</t>
  </si>
  <si>
    <t>deepak_chiru</t>
  </si>
  <si>
    <t>optimist_suraj</t>
  </si>
  <si>
    <t>imsarav0</t>
  </si>
  <si>
    <t>ameet84ya</t>
  </si>
  <si>
    <t>shiviwithnation</t>
  </si>
  <si>
    <t>thomasijo</t>
  </si>
  <si>
    <t>sudhir_8</t>
  </si>
  <si>
    <t>upasna01</t>
  </si>
  <si>
    <t>bapun1</t>
  </si>
  <si>
    <t>iampraveenvk</t>
  </si>
  <si>
    <t>sahil_rg</t>
  </si>
  <si>
    <t>sidpatankar</t>
  </si>
  <si>
    <t>wisnoo</t>
  </si>
  <si>
    <t>mishravijaymtnl</t>
  </si>
  <si>
    <t>khan96faiz</t>
  </si>
  <si>
    <t>sameer_fc</t>
  </si>
  <si>
    <t>richa30shetty</t>
  </si>
  <si>
    <t>dharmeshd</t>
  </si>
  <si>
    <t>namril</t>
  </si>
  <si>
    <t>sandycandy393</t>
  </si>
  <si>
    <t>vidhi16</t>
  </si>
  <si>
    <t>reporterbharat</t>
  </si>
  <si>
    <t>outlookindia</t>
  </si>
  <si>
    <t>autoworldmag</t>
  </si>
  <si>
    <t>likelyfad</t>
  </si>
  <si>
    <t>isaipuyalfan</t>
  </si>
  <si>
    <t>preritkaushik</t>
  </si>
  <si>
    <t>afshaa_r</t>
  </si>
  <si>
    <t>mahikainfra</t>
  </si>
  <si>
    <t>sunilkai</t>
  </si>
  <si>
    <t>bichitranandag</t>
  </si>
  <si>
    <t>whatwhyhowz</t>
  </si>
  <si>
    <t>hinditweet44</t>
  </si>
  <si>
    <t>sarahtitus0306</t>
  </si>
  <si>
    <t>rd_global</t>
  </si>
  <si>
    <t>tnmemecreator</t>
  </si>
  <si>
    <t>ecell_iitb</t>
  </si>
  <si>
    <t>chaarulataa</t>
  </si>
  <si>
    <t>handlebarluv</t>
  </si>
  <si>
    <t>pumpinsui</t>
  </si>
  <si>
    <t>mukul991</t>
  </si>
  <si>
    <t>sonunamdev1993</t>
  </si>
  <si>
    <t>cardekho</t>
  </si>
  <si>
    <t>shahbazuma</t>
  </si>
  <si>
    <t>nneerajdj</t>
  </si>
  <si>
    <t>gajjewar1</t>
  </si>
  <si>
    <t>satyendradb</t>
  </si>
  <si>
    <t>ilovemaper</t>
  </si>
  <si>
    <t>iratnain</t>
  </si>
  <si>
    <t>commando_pawan</t>
  </si>
  <si>
    <t>i_bhikari</t>
  </si>
  <si>
    <t>cinemavilla</t>
  </si>
  <si>
    <t>thangarajmarapp</t>
  </si>
  <si>
    <t>cella77466074</t>
  </si>
  <si>
    <t>drpannalalpd</t>
  </si>
  <si>
    <t>deepakkhatri812</t>
  </si>
  <si>
    <t>realdipenderb</t>
  </si>
  <si>
    <t>manyapande</t>
  </si>
  <si>
    <t>gourav90473675</t>
  </si>
  <si>
    <t>kravindrakal</t>
  </si>
  <si>
    <t>gstbhilwara</t>
  </si>
  <si>
    <t>aathisudharshan</t>
  </si>
  <si>
    <t>mukkaalakrish</t>
  </si>
  <si>
    <t>ambigasaba</t>
  </si>
  <si>
    <t>badbolebabaji</t>
  </si>
  <si>
    <t>vgwadaye</t>
  </si>
  <si>
    <t>nelsonvenkat</t>
  </si>
  <si>
    <t>jeo_lovely</t>
  </si>
  <si>
    <t>nitindh64883443</t>
  </si>
  <si>
    <t>nizammohaideen</t>
  </si>
  <si>
    <t>sumit46601827</t>
  </si>
  <si>
    <t>puri_alok</t>
  </si>
  <si>
    <t>swachhpolitics</t>
  </si>
  <si>
    <t>prazhanth</t>
  </si>
  <si>
    <t>mahaveernetaji</t>
  </si>
  <si>
    <t>dinesh222sharma</t>
  </si>
  <si>
    <t>bhr_pawan</t>
  </si>
  <si>
    <t>guptamekhala_st</t>
  </si>
  <si>
    <t>bijlani16</t>
  </si>
  <si>
    <t>rneelmani</t>
  </si>
  <si>
    <t>prabhasks</t>
  </si>
  <si>
    <t>sheikhi28569333</t>
  </si>
  <si>
    <t>iamranjeetkumar</t>
  </si>
  <si>
    <t>nkrishnavanshi</t>
  </si>
  <si>
    <t>mcadeepuraj</t>
  </si>
  <si>
    <t>finenish</t>
  </si>
  <si>
    <t>suruabcd</t>
  </si>
  <si>
    <t>officeofas_</t>
  </si>
  <si>
    <t>manjeet96644088</t>
  </si>
  <si>
    <t>kornginnaya</t>
  </si>
  <si>
    <t>shivatheb0ss</t>
  </si>
  <si>
    <t>wfnhindi</t>
  </si>
  <si>
    <t>sharwan64641238</t>
  </si>
  <si>
    <t>shamabegum99</t>
  </si>
  <si>
    <t>chefbhasin</t>
  </si>
  <si>
    <t>thisnthatart</t>
  </si>
  <si>
    <t>kalusinglyf1</t>
  </si>
  <si>
    <t>rev_ved</t>
  </si>
  <si>
    <t>shardultare</t>
  </si>
  <si>
    <t>picky_tai</t>
  </si>
  <si>
    <t>kunjirshailesh</t>
  </si>
  <si>
    <t>ddmotorsindia</t>
  </si>
  <si>
    <t>relevant_voice</t>
  </si>
  <si>
    <t>rudrakr1</t>
  </si>
  <si>
    <t>kulbeermehra</t>
  </si>
  <si>
    <t>pateljigar7</t>
  </si>
  <si>
    <t>amit_talwar2</t>
  </si>
  <si>
    <t>viveksuyal</t>
  </si>
  <si>
    <t>azharind</t>
  </si>
  <si>
    <t>soubhik_bala</t>
  </si>
  <si>
    <t>nationjai</t>
  </si>
  <si>
    <t>ravindr66039896</t>
  </si>
  <si>
    <t>shakuntlaj</t>
  </si>
  <si>
    <t>yadavchandrap</t>
  </si>
  <si>
    <t>rain_rohini</t>
  </si>
  <si>
    <t>physicaltraders</t>
  </si>
  <si>
    <t>gafoora850</t>
  </si>
  <si>
    <t>vignesh7773</t>
  </si>
  <si>
    <t>rajeevgoyal7</t>
  </si>
  <si>
    <t>nitecrawlerz</t>
  </si>
  <si>
    <t>chaudharyamit07</t>
  </si>
  <si>
    <t>amespsingh</t>
  </si>
  <si>
    <t>mdbaid</t>
  </si>
  <si>
    <t>anuragnb</t>
  </si>
  <si>
    <t>brucelee_ind</t>
  </si>
  <si>
    <t>bdalvi93</t>
  </si>
  <si>
    <t>dd_newsbharati</t>
  </si>
  <si>
    <t>mashaoorgulati</t>
  </si>
  <si>
    <t>jayasuryami</t>
  </si>
  <si>
    <t>anuragk5693</t>
  </si>
  <si>
    <t>gargiofficial</t>
  </si>
  <si>
    <t>iamnewswatch</t>
  </si>
  <si>
    <t>milindarolkar</t>
  </si>
  <si>
    <t>mohiniu04</t>
  </si>
  <si>
    <t>mpmousumi</t>
  </si>
  <si>
    <t>sahilasahilab</t>
  </si>
  <si>
    <t>michael_meraind</t>
  </si>
  <si>
    <t>tarataraindia</t>
  </si>
  <si>
    <t>nbbhagyashree</t>
  </si>
  <si>
    <t>viragpachpore</t>
  </si>
  <si>
    <t>tarannumbaloch</t>
  </si>
  <si>
    <t>punetimesonline</t>
  </si>
  <si>
    <t>nuzhataziz</t>
  </si>
  <si>
    <t>newsbharati</t>
  </si>
  <si>
    <t>jasonbourneind</t>
  </si>
  <si>
    <t>sangeeta210794</t>
  </si>
  <si>
    <t>talhagsm1</t>
  </si>
  <si>
    <t>ashwanisinghal</t>
  </si>
  <si>
    <t>bishnoidevilal6</t>
  </si>
  <si>
    <t>pawanja01357375</t>
  </si>
  <si>
    <t>bhakisundar</t>
  </si>
  <si>
    <t>zchintan</t>
  </si>
  <si>
    <t>iffidel</t>
  </si>
  <si>
    <t>rainerraj</t>
  </si>
  <si>
    <t>sonijeetu99</t>
  </si>
  <si>
    <t>tweetmeatayush</t>
  </si>
  <si>
    <t>rajeevreddym</t>
  </si>
  <si>
    <t>rajveer77500253</t>
  </si>
  <si>
    <t>dalipgautam2</t>
  </si>
  <si>
    <t>polimernews</t>
  </si>
  <si>
    <t>ilovedirestrait</t>
  </si>
  <si>
    <t>kanopatel16</t>
  </si>
  <si>
    <t>mr_parfect_nil</t>
  </si>
  <si>
    <t>djgoodlook</t>
  </si>
  <si>
    <t>rajendrasinhya1</t>
  </si>
  <si>
    <t>pollsofpublic</t>
  </si>
  <si>
    <t>amit_thakur1988</t>
  </si>
  <si>
    <t>pooran775</t>
  </si>
  <si>
    <t>chetan_s5</t>
  </si>
  <si>
    <t>maneeshasaini</t>
  </si>
  <si>
    <t>_rathihitesh</t>
  </si>
  <si>
    <t>rahul672</t>
  </si>
  <si>
    <t>krishnabhatjk</t>
  </si>
  <si>
    <t>praveshredhu</t>
  </si>
  <si>
    <t>cxcochin_tweet</t>
  </si>
  <si>
    <t>hkgupta16</t>
  </si>
  <si>
    <t>mercyraavan</t>
  </si>
  <si>
    <t>jyotsnavarma9</t>
  </si>
  <si>
    <t>cs_rakeshkumar</t>
  </si>
  <si>
    <t>gst_mumbaiwest</t>
  </si>
  <si>
    <t>teamrrg</t>
  </si>
  <si>
    <t>jmsankaralingam</t>
  </si>
  <si>
    <t>6891kiran</t>
  </si>
  <si>
    <t>casharanya1</t>
  </si>
  <si>
    <t>ankitsagar03</t>
  </si>
  <si>
    <t>sethamit</t>
  </si>
  <si>
    <t>deepak_netram</t>
  </si>
  <si>
    <t>the_nachiket</t>
  </si>
  <si>
    <t>oneworld07</t>
  </si>
  <si>
    <t>ravbhatia</t>
  </si>
  <si>
    <t>sumedhafiscal</t>
  </si>
  <si>
    <t>madhureshsethi</t>
  </si>
  <si>
    <t>rajpoot23456</t>
  </si>
  <si>
    <t>manishdoke</t>
  </si>
  <si>
    <t>kaamz_twits</t>
  </si>
  <si>
    <t>trehanmanik</t>
  </si>
  <si>
    <t>atulgi</t>
  </si>
  <si>
    <t>sanghavishal</t>
  </si>
  <si>
    <t>carandbike</t>
  </si>
  <si>
    <t>beingpunarva</t>
  </si>
  <si>
    <t>cikjplmkovulrwc</t>
  </si>
  <si>
    <t>hardikparjapati</t>
  </si>
  <si>
    <t>customszone1</t>
  </si>
  <si>
    <t>mumbaimirror</t>
  </si>
  <si>
    <t>bacwaters</t>
  </si>
  <si>
    <t>18akgoyal</t>
  </si>
  <si>
    <t>hemarpriya</t>
  </si>
  <si>
    <t>basav_raaj34</t>
  </si>
  <si>
    <t>hardik_kumar56</t>
  </si>
  <si>
    <t>abhaychawla13</t>
  </si>
  <si>
    <t>fls53</t>
  </si>
  <si>
    <t>gst_meerutzone</t>
  </si>
  <si>
    <t>bhavesh99t</t>
  </si>
  <si>
    <t>6bd7b11118f64c8</t>
  </si>
  <si>
    <t>kaushal84379921</t>
  </si>
  <si>
    <t>345aman</t>
  </si>
  <si>
    <t>abhisony1666</t>
  </si>
  <si>
    <t>rahulsi23757348</t>
  </si>
  <si>
    <t>gstvadodara</t>
  </si>
  <si>
    <t>supermanbita</t>
  </si>
  <si>
    <t>aryansa92289113</t>
  </si>
  <si>
    <t>bhumika1231</t>
  </si>
  <si>
    <t>kalpurza</t>
  </si>
  <si>
    <t>biswasranit</t>
  </si>
  <si>
    <t>indiaexplained</t>
  </si>
  <si>
    <t>akpandey89</t>
  </si>
  <si>
    <t>moazzambegkhans</t>
  </si>
  <si>
    <t>shashi4aap</t>
  </si>
  <si>
    <t>maddykajarekar</t>
  </si>
  <si>
    <t>deshbhaktbillu</t>
  </si>
  <si>
    <t>bnana_repblic</t>
  </si>
  <si>
    <t>bhattnaturally1</t>
  </si>
  <si>
    <t>cxstahmed_tweet</t>
  </si>
  <si>
    <t>rvvinays</t>
  </si>
  <si>
    <t>hritesh_</t>
  </si>
  <si>
    <t>namaste_jee</t>
  </si>
  <si>
    <t>imsachiii</t>
  </si>
  <si>
    <t>ayushsingh936</t>
  </si>
  <si>
    <t>rajivgoswami17</t>
  </si>
  <si>
    <t>thara_gopalan</t>
  </si>
  <si>
    <t>rajeevtwari0505</t>
  </si>
  <si>
    <t>tulikas</t>
  </si>
  <si>
    <t>saffron_lioness</t>
  </si>
  <si>
    <t>sumeet_b</t>
  </si>
  <si>
    <t>alcoholicmaurya</t>
  </si>
  <si>
    <t>kallijotta</t>
  </si>
  <si>
    <t>hooda_anju</t>
  </si>
  <si>
    <t>23yashuu</t>
  </si>
  <si>
    <t>sam87022448</t>
  </si>
  <si>
    <t>jagdishojha45</t>
  </si>
  <si>
    <t>the_akash_jain</t>
  </si>
  <si>
    <t>twitty_arpna</t>
  </si>
  <si>
    <t>ghanta10</t>
  </si>
  <si>
    <t>ravindrask2</t>
  </si>
  <si>
    <t>atheist_maurya</t>
  </si>
  <si>
    <t>true_wome</t>
  </si>
  <si>
    <t>surbhig663</t>
  </si>
  <si>
    <t>ajaykumar2697</t>
  </si>
  <si>
    <t>neelam_kohli</t>
  </si>
  <si>
    <t>viralvm69</t>
  </si>
  <si>
    <t>abpanandatv</t>
  </si>
  <si>
    <t>subrata49263789</t>
  </si>
  <si>
    <t>trollmomta</t>
  </si>
  <si>
    <t>hitenvithalani</t>
  </si>
  <si>
    <t>gurkirat_0001</t>
  </si>
  <si>
    <t>aksinhaster</t>
  </si>
  <si>
    <t>ajithpathiyoor</t>
  </si>
  <si>
    <t>vidyadharginde</t>
  </si>
  <si>
    <t>dhruvbhim</t>
  </si>
  <si>
    <t>sehgal_inder</t>
  </si>
  <si>
    <t>gkamat53</t>
  </si>
  <si>
    <t>rsharma4u</t>
  </si>
  <si>
    <t>spirit_etrnl10</t>
  </si>
  <si>
    <t>deshgujarat</t>
  </si>
  <si>
    <t>anandgujarathi</t>
  </si>
  <si>
    <t>bhavanisms</t>
  </si>
  <si>
    <t>manishkapadiya</t>
  </si>
  <si>
    <t>rnra9262514</t>
  </si>
  <si>
    <t>coolabhikumar10</t>
  </si>
  <si>
    <t>suneel_15</t>
  </si>
  <si>
    <t>sachins12446581</t>
  </si>
  <si>
    <t>kanikaseth14</t>
  </si>
  <si>
    <t>archie_214</t>
  </si>
  <si>
    <t>bharalmanoj</t>
  </si>
  <si>
    <t>khandwala_hetal</t>
  </si>
  <si>
    <t>sheonarainberia</t>
  </si>
  <si>
    <t>vision_ogl</t>
  </si>
  <si>
    <t>nirmitjain3</t>
  </si>
  <si>
    <t>niteshkumar009</t>
  </si>
  <si>
    <t>booringaf</t>
  </si>
  <si>
    <t>yasharthgenxt</t>
  </si>
  <si>
    <t>moneycontrolcom</t>
  </si>
  <si>
    <t>ronakjaink</t>
  </si>
  <si>
    <t>satyenmehta1</t>
  </si>
  <si>
    <t>aartish05668964</t>
  </si>
  <si>
    <t>sathish43210</t>
  </si>
  <si>
    <t>veer_3oct</t>
  </si>
  <si>
    <t>isurb_</t>
  </si>
  <si>
    <t>drrenusehgal</t>
  </si>
  <si>
    <t>mkcgfpl</t>
  </si>
  <si>
    <t>iamprassanna</t>
  </si>
  <si>
    <t>arunkrchauhan</t>
  </si>
  <si>
    <t>tvrnsarma</t>
  </si>
  <si>
    <t>amirjkhan2</t>
  </si>
  <si>
    <t>kothari0007</t>
  </si>
  <si>
    <t>canamanrmehta</t>
  </si>
  <si>
    <t>anuchaudhary20</t>
  </si>
  <si>
    <t>ravsd88</t>
  </si>
  <si>
    <t>mirornow</t>
  </si>
  <si>
    <t>bigdreamineyes</t>
  </si>
  <si>
    <t>gudiya_thedoll_</t>
  </si>
  <si>
    <t>ashak014</t>
  </si>
  <si>
    <t>vaio_0819</t>
  </si>
  <si>
    <t>hridaytiwari</t>
  </si>
  <si>
    <t>boardfyto</t>
  </si>
  <si>
    <t>gardenviewsandy</t>
  </si>
  <si>
    <t>trendingnowpage</t>
  </si>
  <si>
    <t>patrick_in198</t>
  </si>
  <si>
    <t>88kanhaiyalal</t>
  </si>
  <si>
    <t>qz_singh</t>
  </si>
  <si>
    <t>pavan_sethi</t>
  </si>
  <si>
    <t>jatpintu</t>
  </si>
  <si>
    <t>amrita_soni1996</t>
  </si>
  <si>
    <t>sudrashantiwari</t>
  </si>
  <si>
    <t>maddycharan</t>
  </si>
  <si>
    <t>bharatkavikas</t>
  </si>
  <si>
    <t>mistrymck</t>
  </si>
  <si>
    <t>anandraaj01</t>
  </si>
  <si>
    <t>ramakri01248370</t>
  </si>
  <si>
    <t>rohit_paradkar</t>
  </si>
  <si>
    <t>rakesh8bharti</t>
  </si>
  <si>
    <t>arjunpradhanirs</t>
  </si>
  <si>
    <t>tejassh19</t>
  </si>
  <si>
    <t>rahultri1977</t>
  </si>
  <si>
    <t>walaleashish</t>
  </si>
  <si>
    <t>nungaivsraj</t>
  </si>
  <si>
    <t>truelyuers</t>
  </si>
  <si>
    <t>rajannautiyal</t>
  </si>
  <si>
    <t>vijayjha14</t>
  </si>
  <si>
    <t>nikeshsinha4u</t>
  </si>
  <si>
    <t>rg_fan_group</t>
  </si>
  <si>
    <t>himgarg12</t>
  </si>
  <si>
    <t>lother_tenzin</t>
  </si>
  <si>
    <t>anilkhanna248</t>
  </si>
  <si>
    <t>prabhjotsingh67</t>
  </si>
  <si>
    <t>wealthpedia_in</t>
  </si>
  <si>
    <t>swatiullas</t>
  </si>
  <si>
    <t>its_anagha</t>
  </si>
  <si>
    <t>nirmalghanchi</t>
  </si>
  <si>
    <t>premghanchi1</t>
  </si>
  <si>
    <t>prem_dasi_pali</t>
  </si>
  <si>
    <t>nirmal16848858</t>
  </si>
  <si>
    <t>niti_mehra</t>
  </si>
  <si>
    <t>prem19036295</t>
  </si>
  <si>
    <t>meshiveshpandey</t>
  </si>
  <si>
    <t>nirmalprem4</t>
  </si>
  <si>
    <t>sandeepdass5</t>
  </si>
  <si>
    <t>dasi_neetu</t>
  </si>
  <si>
    <t>ccujaipur_tweet</t>
  </si>
  <si>
    <t>arun_sh2000</t>
  </si>
  <si>
    <t>dkomal_kd</t>
  </si>
  <si>
    <t>rak_esh_raz</t>
  </si>
  <si>
    <t>bulletpandiofcl</t>
  </si>
  <si>
    <t>jagaaiadmk</t>
  </si>
  <si>
    <t>cauverytv</t>
  </si>
  <si>
    <t>vasu1deivigan</t>
  </si>
  <si>
    <t>deepakroutjsl</t>
  </si>
  <si>
    <t>newproblem</t>
  </si>
  <si>
    <t>calzhyrts</t>
  </si>
  <si>
    <t>kiranchourad</t>
  </si>
  <si>
    <t>krish88harris</t>
  </si>
  <si>
    <t>kancha_bhau</t>
  </si>
  <si>
    <t>basant_bhoruka</t>
  </si>
  <si>
    <t>chhaprisala</t>
  </si>
  <si>
    <t>namo_satya</t>
  </si>
  <si>
    <t>amarchandsarma1</t>
  </si>
  <si>
    <t>ogl_baba</t>
  </si>
  <si>
    <t>narende79983176</t>
  </si>
  <si>
    <t>murali_pulapa</t>
  </si>
  <si>
    <t>partnersadworld</t>
  </si>
  <si>
    <t>thalaarmy1</t>
  </si>
  <si>
    <t>austinvijay</t>
  </si>
  <si>
    <t>dhargamalik</t>
  </si>
  <si>
    <t>haji_wahab143</t>
  </si>
  <si>
    <t>cxnagpur_tweet</t>
  </si>
  <si>
    <t>krshubhambhagat</t>
  </si>
  <si>
    <t>sanguine01chan</t>
  </si>
  <si>
    <t>yogesh_r_p</t>
  </si>
  <si>
    <t>babs8060</t>
  </si>
  <si>
    <t>harmony1960</t>
  </si>
  <si>
    <t>ingeniousmanish</t>
  </si>
  <si>
    <t>vikasku14365475</t>
  </si>
  <si>
    <t>jugvirsingha</t>
  </si>
  <si>
    <t>baldevschauhan</t>
  </si>
  <si>
    <t>rt_himachal</t>
  </si>
  <si>
    <t>vjsingh878</t>
  </si>
  <si>
    <t>gajwanilalit992</t>
  </si>
  <si>
    <t>ramji34344930</t>
  </si>
  <si>
    <t>shashihegdevk</t>
  </si>
  <si>
    <t>deepish99</t>
  </si>
  <si>
    <t>check_karo_yaar</t>
  </si>
  <si>
    <t>biharimarathi</t>
  </si>
  <si>
    <t>monishkhore1</t>
  </si>
  <si>
    <t>adb_india</t>
  </si>
  <si>
    <t>kalicharan666</t>
  </si>
  <si>
    <t>dnhindi</t>
  </si>
  <si>
    <t>mayankshrotriy3</t>
  </si>
  <si>
    <t>prasannasinh</t>
  </si>
  <si>
    <t>newsstatehindi</t>
  </si>
  <si>
    <t>mohanra65077195</t>
  </si>
  <si>
    <t>mahindraparkchs</t>
  </si>
  <si>
    <t>dhavanbhayani</t>
  </si>
  <si>
    <t>mijaajnews</t>
  </si>
  <si>
    <t>ayyaj</t>
  </si>
  <si>
    <t>jeevanbafna</t>
  </si>
  <si>
    <t>babloooochandan</t>
  </si>
  <si>
    <t>bafnajeevan</t>
  </si>
  <si>
    <t>kunal_mb</t>
  </si>
  <si>
    <t>jaijinen</t>
  </si>
  <si>
    <t>dineshdoshiblr</t>
  </si>
  <si>
    <t>lucky_seth</t>
  </si>
  <si>
    <t>mahendrammumbai</t>
  </si>
  <si>
    <t>mahendrapbafna</t>
  </si>
  <si>
    <t>mekalwint</t>
  </si>
  <si>
    <t>mukesh_rajat</t>
  </si>
  <si>
    <t>mukeshmrajat</t>
  </si>
  <si>
    <t>sanjaybohrajj</t>
  </si>
  <si>
    <t>sureshdoshi</t>
  </si>
  <si>
    <t>sureshdoshi42</t>
  </si>
  <si>
    <t>riteshpunatar</t>
  </si>
  <si>
    <t>pkavedi</t>
  </si>
  <si>
    <t>priyanka_ji</t>
  </si>
  <si>
    <t>mukeshrajat</t>
  </si>
  <si>
    <t>vinodjain220220</t>
  </si>
  <si>
    <t>tusharshtt</t>
  </si>
  <si>
    <t>vickykanungo</t>
  </si>
  <si>
    <t>imdino320</t>
  </si>
  <si>
    <t>rkbothra1</t>
  </si>
  <si>
    <t>adarsh_samarpit</t>
  </si>
  <si>
    <t>sharmayagya</t>
  </si>
  <si>
    <t>nasreenkhan</t>
  </si>
  <si>
    <t>sachina1982</t>
  </si>
  <si>
    <t>ravialagat</t>
  </si>
  <si>
    <t>desinor9</t>
  </si>
  <si>
    <t>sapari071</t>
  </si>
  <si>
    <t>yashkumar93</t>
  </si>
  <si>
    <t>priyankaghatak</t>
  </si>
  <si>
    <t>swanand33</t>
  </si>
  <si>
    <t>poojash53988193</t>
  </si>
  <si>
    <t>yashsheopur</t>
  </si>
  <si>
    <t>bishnu467</t>
  </si>
  <si>
    <t>sanjay0864</t>
  </si>
  <si>
    <t>virtuousvivek</t>
  </si>
  <si>
    <t>politicalstuntz</t>
  </si>
  <si>
    <t>drsanjeevrajp4</t>
  </si>
  <si>
    <t>anki4uever</t>
  </si>
  <si>
    <t>rkhuria</t>
  </si>
  <si>
    <t>enewsroomindia</t>
  </si>
  <si>
    <t>nadeemgappu</t>
  </si>
  <si>
    <t>devynschroeder</t>
  </si>
  <si>
    <t>mattsmatts</t>
  </si>
  <si>
    <t>manisampath</t>
  </si>
  <si>
    <t>iconicarif</t>
  </si>
  <si>
    <t>rahulsahu96782</t>
  </si>
  <si>
    <t>shortflimmaker</t>
  </si>
  <si>
    <t>luv_datta</t>
  </si>
  <si>
    <t>rameshbhagat999</t>
  </si>
  <si>
    <t>johnekka11</t>
  </si>
  <si>
    <t>mrinalhzrk</t>
  </si>
  <si>
    <t>bora2mousumi</t>
  </si>
  <si>
    <t>ak_meman</t>
  </si>
  <si>
    <t>thewarriorcs</t>
  </si>
  <si>
    <t>drivesparkte</t>
  </si>
  <si>
    <t>oneindiatelugu</t>
  </si>
  <si>
    <t>pushpak_inc</t>
  </si>
  <si>
    <t>painolid</t>
  </si>
  <si>
    <t>radhacharandas</t>
  </si>
  <si>
    <t>vithalvelani</t>
  </si>
  <si>
    <t>lijo_mathai</t>
  </si>
  <si>
    <t>odmag</t>
  </si>
  <si>
    <t>linkpropind</t>
  </si>
  <si>
    <t>adityadeciphers</t>
  </si>
  <si>
    <t>hrblockindia</t>
  </si>
  <si>
    <t>raiparas</t>
  </si>
  <si>
    <t>eenadulivenews</t>
  </si>
  <si>
    <t>pawanjhawat</t>
  </si>
  <si>
    <t>bakchodi_k_haad</t>
  </si>
  <si>
    <t>paragjammu</t>
  </si>
  <si>
    <t>anku7666</t>
  </si>
  <si>
    <t>bajrangisaheb</t>
  </si>
  <si>
    <t>umeshdeshmukh27</t>
  </si>
  <si>
    <t>rabbani_swift</t>
  </si>
  <si>
    <t>k_kumar24</t>
  </si>
  <si>
    <t>shivkumarmodi2</t>
  </si>
  <si>
    <t>salmansayz</t>
  </si>
  <si>
    <t>sdjalor5</t>
  </si>
  <si>
    <t>prakash28878391</t>
  </si>
  <si>
    <t>pb3030</t>
  </si>
  <si>
    <t>belwal_himanshu</t>
  </si>
  <si>
    <t>yosanaikabaal</t>
  </si>
  <si>
    <t>ahinsaproperty</t>
  </si>
  <si>
    <t>newslaundry</t>
  </si>
  <si>
    <t>ambika24</t>
  </si>
  <si>
    <t>jhaalok</t>
  </si>
  <si>
    <t>yashpal21977260</t>
  </si>
  <si>
    <t>prabhas64</t>
  </si>
  <si>
    <t>soansalvi14</t>
  </si>
  <si>
    <t>rutviksubhedar</t>
  </si>
  <si>
    <t>bahanpoonam</t>
  </si>
  <si>
    <t>deadman_return</t>
  </si>
  <si>
    <t>augyjohn</t>
  </si>
  <si>
    <t>abhib28</t>
  </si>
  <si>
    <t>tallysolutions</t>
  </si>
  <si>
    <t>swetachotia</t>
  </si>
  <si>
    <t>agnanigeeta</t>
  </si>
  <si>
    <t>miliktailor</t>
  </si>
  <si>
    <t>manojmehtamm</t>
  </si>
  <si>
    <t>narendraksonkar</t>
  </si>
  <si>
    <t>jamaljonsan</t>
  </si>
  <si>
    <t>ejaz7</t>
  </si>
  <si>
    <t>sanjaybafna</t>
  </si>
  <si>
    <t>abhigyanbafna</t>
  </si>
  <si>
    <t>rufinighat</t>
  </si>
  <si>
    <t>whistle_baja</t>
  </si>
  <si>
    <t>mukthar82</t>
  </si>
  <si>
    <t>gops333</t>
  </si>
  <si>
    <t>shabrawmk1</t>
  </si>
  <si>
    <t>kpadmarani1</t>
  </si>
  <si>
    <t>amar129438</t>
  </si>
  <si>
    <t>sunilveevee</t>
  </si>
  <si>
    <t>raisinaseries</t>
  </si>
  <si>
    <t>mahesh_ek</t>
  </si>
  <si>
    <t>dabhs79</t>
  </si>
  <si>
    <t>manojmevada</t>
  </si>
  <si>
    <t>rangasiyaar</t>
  </si>
  <si>
    <t>miradnan17</t>
  </si>
  <si>
    <t>jai74863750</t>
  </si>
  <si>
    <t>oneindiagujarat</t>
  </si>
  <si>
    <t>iimrbot</t>
  </si>
  <si>
    <t>lijoscaria7878</t>
  </si>
  <si>
    <t>hashankaranaray</t>
  </si>
  <si>
    <t>sameer470</t>
  </si>
  <si>
    <t>prabhua1</t>
  </si>
  <si>
    <t>itsbarathd</t>
  </si>
  <si>
    <t>tnccminority</t>
  </si>
  <si>
    <t>jab9777</t>
  </si>
  <si>
    <t>thawheednow</t>
  </si>
  <si>
    <t>reclaimbharat</t>
  </si>
  <si>
    <t>saran_h_shankar</t>
  </si>
  <si>
    <t>laxmipanwar168</t>
  </si>
  <si>
    <t>sanjaypalpanwa1</t>
  </si>
  <si>
    <t>babun1515</t>
  </si>
  <si>
    <t>seeker_cae</t>
  </si>
  <si>
    <t>dcssunil</t>
  </si>
  <si>
    <t>tmadan_inc</t>
  </si>
  <si>
    <t>shahmanish6465</t>
  </si>
  <si>
    <t>solutionsjoshi</t>
  </si>
  <si>
    <t>harisanwer1987</t>
  </si>
  <si>
    <t>pradeep62604300</t>
  </si>
  <si>
    <t>kishanderisabel</t>
  </si>
  <si>
    <t>shubhamsaxenain</t>
  </si>
  <si>
    <t>alkeshmshah</t>
  </si>
  <si>
    <t>opindia</t>
  </si>
  <si>
    <t>samarbhandral</t>
  </si>
  <si>
    <t>pradeepnaudiyal</t>
  </si>
  <si>
    <t>akc17</t>
  </si>
  <si>
    <t>himquantum</t>
  </si>
  <si>
    <t>bbaghel</t>
  </si>
  <si>
    <t>prabhakar2july</t>
  </si>
  <si>
    <t>tausif_alhindi</t>
  </si>
  <si>
    <t>adrenna9</t>
  </si>
  <si>
    <t>ajitkumar_kanan</t>
  </si>
  <si>
    <t>ibackmodi</t>
  </si>
  <si>
    <t>bjp_guj</t>
  </si>
  <si>
    <t>meghsinghbansi1</t>
  </si>
  <si>
    <t>dineshdass11</t>
  </si>
  <si>
    <t>jatin_thomas</t>
  </si>
  <si>
    <t>tharoorian_inc</t>
  </si>
  <si>
    <t>juned_malek</t>
  </si>
  <si>
    <t>jojoawana</t>
  </si>
  <si>
    <t>pummy863</t>
  </si>
  <si>
    <t>ronakparikh83</t>
  </si>
  <si>
    <t>pushp_1504</t>
  </si>
  <si>
    <t>dpb_dayalu</t>
  </si>
  <si>
    <t>itis404error</t>
  </si>
  <si>
    <t>mithileshpandey</t>
  </si>
  <si>
    <t>011anish2012</t>
  </si>
  <si>
    <t>big_tent</t>
  </si>
  <si>
    <t>dr_chandra_pune</t>
  </si>
  <si>
    <t>saheb_jii</t>
  </si>
  <si>
    <t>madhuridwarka</t>
  </si>
  <si>
    <t>arun2981</t>
  </si>
  <si>
    <t>nagar_aruna</t>
  </si>
  <si>
    <t>manjeetnegilive</t>
  </si>
  <si>
    <t>aditya5bahl</t>
  </si>
  <si>
    <t>deepakj43771491</t>
  </si>
  <si>
    <t>hardiksheth4</t>
  </si>
  <si>
    <t>shubli</t>
  </si>
  <si>
    <t>dasmitta</t>
  </si>
  <si>
    <t>prem77257054</t>
  </si>
  <si>
    <t>themayankrathod</t>
  </si>
  <si>
    <t>wowdoge007</t>
  </si>
  <si>
    <t>nareshrajput311</t>
  </si>
  <si>
    <t>burarideepak</t>
  </si>
  <si>
    <t>prasada001</t>
  </si>
  <si>
    <t>arfath_8</t>
  </si>
  <si>
    <t>shobharambjp</t>
  </si>
  <si>
    <t>sunita251</t>
  </si>
  <si>
    <t>cnbc_awaaz</t>
  </si>
  <si>
    <t>ratedsrk</t>
  </si>
  <si>
    <t>nalayak_sanstha</t>
  </si>
  <si>
    <t>tusharmaniyar86</t>
  </si>
  <si>
    <t>meghani</t>
  </si>
  <si>
    <t>mgrg7</t>
  </si>
  <si>
    <t>ajaysaikorian</t>
  </si>
  <si>
    <t>patel6786</t>
  </si>
  <si>
    <t>summermerin</t>
  </si>
  <si>
    <t>geetv79</t>
  </si>
  <si>
    <t>maulinshah9</t>
  </si>
  <si>
    <t>puriyash41</t>
  </si>
  <si>
    <t>jain_nihal</t>
  </si>
  <si>
    <t>rohitktr</t>
  </si>
  <si>
    <t>250praveen</t>
  </si>
  <si>
    <t>alakbseth</t>
  </si>
  <si>
    <t>goeltm_tg</t>
  </si>
  <si>
    <t>anjalikhurana1</t>
  </si>
  <si>
    <t>vkuwal</t>
  </si>
  <si>
    <t>vikascongress</t>
  </si>
  <si>
    <t>jaijaicongress</t>
  </si>
  <si>
    <t>teamcait</t>
  </si>
  <si>
    <t>drdineshverma7</t>
  </si>
  <si>
    <t>sushantpatilv11</t>
  </si>
  <si>
    <t>scrutinari</t>
  </si>
  <si>
    <t>niru_pali</t>
  </si>
  <si>
    <t>6pali</t>
  </si>
  <si>
    <t>ethindi</t>
  </si>
  <si>
    <t>navbharattimes</t>
  </si>
  <si>
    <t>anuraggarg11</t>
  </si>
  <si>
    <t>haseenaakhan2</t>
  </si>
  <si>
    <t>nasirkureshi</t>
  </si>
  <si>
    <t>v_palestine</t>
  </si>
  <si>
    <t>sharafatazmi</t>
  </si>
  <si>
    <t>swastisharma8</t>
  </si>
  <si>
    <t>shinils</t>
  </si>
  <si>
    <t>vishal_klc</t>
  </si>
  <si>
    <t>hhs_in</t>
  </si>
  <si>
    <t>vasudevg</t>
  </si>
  <si>
    <t>muslimbthnhuman</t>
  </si>
  <si>
    <t>jawaid_47262</t>
  </si>
  <si>
    <t>navedjafri_boo</t>
  </si>
  <si>
    <t>superstar_faizu</t>
  </si>
  <si>
    <t>sibiyogan</t>
  </si>
  <si>
    <t>dayaananth</t>
  </si>
  <si>
    <t>msprajapati4</t>
  </si>
  <si>
    <t>abnsbharatorg</t>
  </si>
  <si>
    <t>tmc_supporters</t>
  </si>
  <si>
    <t>soumendasaitc</t>
  </si>
  <si>
    <t>ankitnegi577</t>
  </si>
  <si>
    <t>drrpnishank</t>
  </si>
  <si>
    <t>fastnewsdelhi</t>
  </si>
  <si>
    <t>mpchalia</t>
  </si>
  <si>
    <t>alamgirizvi</t>
  </si>
  <si>
    <t>nileshg6838</t>
  </si>
  <si>
    <t>nnaseemahmad071</t>
  </si>
  <si>
    <t>oshosetu</t>
  </si>
  <si>
    <t>eswardhoni6007</t>
  </si>
  <si>
    <t>anandraja89</t>
  </si>
  <si>
    <t>lionnavjit</t>
  </si>
  <si>
    <t>vj_devil007</t>
  </si>
  <si>
    <t>rkhd008</t>
  </si>
  <si>
    <t>simmiahuja_</t>
  </si>
  <si>
    <t>anuppathak37</t>
  </si>
  <si>
    <t>praveendel</t>
  </si>
  <si>
    <t>cbec_india</t>
  </si>
  <si>
    <t>finminindia</t>
  </si>
  <si>
    <t>jamescam_arun</t>
  </si>
  <si>
    <t>nayashopi</t>
  </si>
  <si>
    <t>gkgatul</t>
  </si>
  <si>
    <t>punjabkesari</t>
  </si>
  <si>
    <t>sudhinbhadoria</t>
  </si>
  <si>
    <t>iloveindiatoo</t>
  </si>
  <si>
    <t>awana777</t>
  </si>
  <si>
    <t>da_tasan</t>
  </si>
  <si>
    <t>pallavi_parmar</t>
  </si>
  <si>
    <t>hindispeaker</t>
  </si>
  <si>
    <t>braju33</t>
  </si>
  <si>
    <t>sinha1900</t>
  </si>
  <si>
    <t>sangeet19102528</t>
  </si>
  <si>
    <t>lakkaraju1</t>
  </si>
  <si>
    <t>ramveergurjar</t>
  </si>
  <si>
    <t>bshindi</t>
  </si>
  <si>
    <t>gopikrishnabe</t>
  </si>
  <si>
    <t>rajendrabpande</t>
  </si>
  <si>
    <t>uniindianews</t>
  </si>
  <si>
    <t>bcs_llp</t>
  </si>
  <si>
    <t>cmomaharashtra</t>
  </si>
  <si>
    <t>apple</t>
  </si>
  <si>
    <t>dsrlbnagar</t>
  </si>
  <si>
    <t>realkeerthi</t>
  </si>
  <si>
    <t>samayamtamil</t>
  </si>
  <si>
    <t>eatwanderrepeat</t>
  </si>
  <si>
    <t>jivopagi</t>
  </si>
  <si>
    <t>janbazhagan</t>
  </si>
  <si>
    <t>thesharpbrain</t>
  </si>
  <si>
    <t>bjp4india</t>
  </si>
  <si>
    <t>saandiippnayak</t>
  </si>
  <si>
    <t>economictimes</t>
  </si>
  <si>
    <t>timesofindia</t>
  </si>
  <si>
    <t>zeenewshindi</t>
  </si>
  <si>
    <t>samcs_music</t>
  </si>
  <si>
    <t>actormadhavan</t>
  </si>
  <si>
    <t>expresstechie</t>
  </si>
  <si>
    <t>fordindia</t>
  </si>
  <si>
    <t>dev_fadnavis</t>
  </si>
  <si>
    <t>gauravbjpfzd</t>
  </si>
  <si>
    <t>itigershroff</t>
  </si>
  <si>
    <t>delhipolice</t>
  </si>
  <si>
    <t>officeofrg</t>
  </si>
  <si>
    <t>arvindkrajiwal</t>
  </si>
  <si>
    <t>_lokeshsharma</t>
  </si>
  <si>
    <t>gst_council</t>
  </si>
  <si>
    <t>askgst_goi</t>
  </si>
  <si>
    <t>mygovindia</t>
  </si>
  <si>
    <t>dhruti_93</t>
  </si>
  <si>
    <t>pmoindia</t>
  </si>
  <si>
    <t>victoryfornamo</t>
  </si>
  <si>
    <t>dhumalhp</t>
  </si>
  <si>
    <t>ipraveendixit</t>
  </si>
  <si>
    <t>malviyamit</t>
  </si>
  <si>
    <t>dcchoudhary197</t>
  </si>
  <si>
    <t>isharmapuneet</t>
  </si>
  <si>
    <t>amitshah</t>
  </si>
  <si>
    <t>gouravgarg77</t>
  </si>
  <si>
    <t>ameerfaj</t>
  </si>
  <si>
    <t>ahmedpatel</t>
  </si>
  <si>
    <t>vivekagnihotri</t>
  </si>
  <si>
    <t>bwsmartcities</t>
  </si>
  <si>
    <t>movierola</t>
  </si>
  <si>
    <t>cnnnews18</t>
  </si>
  <si>
    <t>shivaji_rd</t>
  </si>
  <si>
    <t>desi_chicks</t>
  </si>
  <si>
    <t>suppersunny</t>
  </si>
  <si>
    <t>ms395481</t>
  </si>
  <si>
    <t>naughtybhabhi</t>
  </si>
  <si>
    <t>kazchintu</t>
  </si>
  <si>
    <t>chicks_desi</t>
  </si>
  <si>
    <t>ssilverssurfer</t>
  </si>
  <si>
    <t>hindumb</t>
  </si>
  <si>
    <t>youtube</t>
  </si>
  <si>
    <t>moulistic</t>
  </si>
  <si>
    <t>hemraj1301</t>
  </si>
  <si>
    <t>drkumarvishwas</t>
  </si>
  <si>
    <t>aapshubham</t>
  </si>
  <si>
    <t>mvenkaiahnaidu</t>
  </si>
  <si>
    <t>vikasspandey</t>
  </si>
  <si>
    <t>upgovt</t>
  </si>
  <si>
    <t>3rdeyeadvisory</t>
  </si>
  <si>
    <t>indianoilcl</t>
  </si>
  <si>
    <t>mtnlofficial</t>
  </si>
  <si>
    <t>aajtak</t>
  </si>
  <si>
    <t>arvi</t>
  </si>
  <si>
    <t>aamaadmiparty</t>
  </si>
  <si>
    <t>piyushgoyal</t>
  </si>
  <si>
    <t>zeecinema</t>
  </si>
  <si>
    <t>srirambha</t>
  </si>
  <si>
    <t>zeenews</t>
  </si>
  <si>
    <t>pornhub</t>
  </si>
  <si>
    <t>fekuleaks</t>
  </si>
  <si>
    <t>just_dial</t>
  </si>
  <si>
    <t>schakrabarti1</t>
  </si>
  <si>
    <t>dimwittedjoker</t>
  </si>
  <si>
    <t>deshobhaa</t>
  </si>
  <si>
    <t>foodpandaindia</t>
  </si>
  <si>
    <t>zingyzestblogs</t>
  </si>
  <si>
    <t>ritzzuhuda</t>
  </si>
  <si>
    <t>dishasatra</t>
  </si>
  <si>
    <t>pragya_as</t>
  </si>
  <si>
    <t>goodfundadvisor</t>
  </si>
  <si>
    <t>sunilra21143505</t>
  </si>
  <si>
    <t>businessinsider</t>
  </si>
  <si>
    <t>teslamotors</t>
  </si>
  <si>
    <t>elonmusk</t>
  </si>
  <si>
    <t>news24tvchannel</t>
  </si>
  <si>
    <t>nomaanshauq</t>
  </si>
  <si>
    <t>retheeshraj10</t>
  </si>
  <si>
    <t>sanjivbhatt</t>
  </si>
  <si>
    <t>ichowk_</t>
  </si>
  <si>
    <t>thatyogi</t>
  </si>
  <si>
    <t>mrinalpande1</t>
  </si>
  <si>
    <t>amitbhadricha</t>
  </si>
  <si>
    <t>sushantdeva</t>
  </si>
  <si>
    <t>panksthecool</t>
  </si>
  <si>
    <t>babajiringe2</t>
  </si>
  <si>
    <t>alhad_shirsat</t>
  </si>
  <si>
    <t>camsachinsawant</t>
  </si>
  <si>
    <t>vikasrbhardwaj</t>
  </si>
  <si>
    <t>muglikar_</t>
  </si>
  <si>
    <t>bjp4odisha</t>
  </si>
  <si>
    <t>madas_1984</t>
  </si>
  <si>
    <t>surinderneet</t>
  </si>
  <si>
    <t>yochinaonline</t>
  </si>
  <si>
    <t>ajitsingh777</t>
  </si>
  <si>
    <t>googleplay</t>
  </si>
  <si>
    <t>shaan001</t>
  </si>
  <si>
    <t>ajaymaken</t>
  </si>
  <si>
    <t>amarujalanews</t>
  </si>
  <si>
    <t>priyankacmsk</t>
  </si>
  <si>
    <t>15</t>
  </si>
  <si>
    <t>poonam_mahajan</t>
  </si>
  <si>
    <t>business</t>
  </si>
  <si>
    <t>zeerajasthan_</t>
  </si>
  <si>
    <t>prakashjavdekar</t>
  </si>
  <si>
    <t>priyali_sharma</t>
  </si>
  <si>
    <t>sanjayazadsln</t>
  </si>
  <si>
    <t>hardikpatel_</t>
  </si>
  <si>
    <t>the_samreen</t>
  </si>
  <si>
    <t>manaramdaas56</t>
  </si>
  <si>
    <t>jayvijaysachan</t>
  </si>
  <si>
    <t>adhia03</t>
  </si>
  <si>
    <t>crpaatil</t>
  </si>
  <si>
    <t>secularminion</t>
  </si>
  <si>
    <t>imallikarjunrao</t>
  </si>
  <si>
    <t>sirjadeja</t>
  </si>
  <si>
    <t>dhillonvijay</t>
  </si>
  <si>
    <t>ankita___roy</t>
  </si>
  <si>
    <t>hemraj130166</t>
  </si>
  <si>
    <t>bt_india</t>
  </si>
  <si>
    <t>realavin</t>
  </si>
  <si>
    <t>anshumanmagzine</t>
  </si>
  <si>
    <t>_anujsinghal</t>
  </si>
  <si>
    <t>ravi_ananth</t>
  </si>
  <si>
    <t>divyaspandana</t>
  </si>
  <si>
    <t>radhamohanbjp</t>
  </si>
  <si>
    <t>fitchratings</t>
  </si>
  <si>
    <t>xiaomiindia</t>
  </si>
  <si>
    <t>redmiindia</t>
  </si>
  <si>
    <t>manukumarjain</t>
  </si>
  <si>
    <t>gujaratmitr</t>
  </si>
  <si>
    <t>pooraamaadmi</t>
  </si>
  <si>
    <t>realhistorypic</t>
  </si>
  <si>
    <t>ranjoydey</t>
  </si>
  <si>
    <t>jazzcinemas</t>
  </si>
  <si>
    <t>bookmyshow</t>
  </si>
  <si>
    <t>itisprashanth</t>
  </si>
  <si>
    <t>nyusu</t>
  </si>
  <si>
    <t>purba_ray</t>
  </si>
  <si>
    <t>hondacarindia</t>
  </si>
  <si>
    <t>jaguarindia</t>
  </si>
  <si>
    <t>jaguar</t>
  </si>
  <si>
    <t>asus</t>
  </si>
  <si>
    <t>randhir13695199</t>
  </si>
  <si>
    <t>maruti_corp</t>
  </si>
  <si>
    <t>bishnoik</t>
  </si>
  <si>
    <t>apanagariya</t>
  </si>
  <si>
    <t>jayantsinha</t>
  </si>
  <si>
    <t>arjunrammeghwal</t>
  </si>
  <si>
    <t>amitabhk87</t>
  </si>
  <si>
    <t>mitalisaran</t>
  </si>
  <si>
    <t>onlybabasehgal</t>
  </si>
  <si>
    <t>twitterindia</t>
  </si>
  <si>
    <t>twitter</t>
  </si>
  <si>
    <t>hinduamericans</t>
  </si>
  <si>
    <t>indianit07</t>
  </si>
  <si>
    <t>amaracarya</t>
  </si>
  <si>
    <t>tajinderbagga</t>
  </si>
  <si>
    <t>aapforindia</t>
  </si>
  <si>
    <t>bjplive</t>
  </si>
  <si>
    <t>gstqueryadvises</t>
  </si>
  <si>
    <t>sal</t>
  </si>
  <si>
    <t>cmoguj</t>
  </si>
  <si>
    <t>ekaurkash</t>
  </si>
  <si>
    <t>sobershubham276</t>
  </si>
  <si>
    <t>gst</t>
  </si>
  <si>
    <t>atheist_krishna</t>
  </si>
  <si>
    <t>netrabakshi</t>
  </si>
  <si>
    <t>bjp4</t>
  </si>
  <si>
    <t>psbhumi</t>
  </si>
  <si>
    <t>akshaykumar</t>
  </si>
  <si>
    <t>cmo</t>
  </si>
  <si>
    <t>tata_hexa</t>
  </si>
  <si>
    <t>tatamotors</t>
  </si>
  <si>
    <t>livemint</t>
  </si>
  <si>
    <t>ni5h4nt</t>
  </si>
  <si>
    <t>superstarrajini</t>
  </si>
  <si>
    <t>whosunilgrover</t>
  </si>
  <si>
    <t>kikusharda</t>
  </si>
  <si>
    <t>kapilsharmak9</t>
  </si>
  <si>
    <t>sherryontopp</t>
  </si>
  <si>
    <t>johnyleverr</t>
  </si>
  <si>
    <t>ijohnylever</t>
  </si>
  <si>
    <t>budbak_jetha</t>
  </si>
  <si>
    <t>sirpareshraval</t>
  </si>
  <si>
    <t>rahulcranka</t>
  </si>
  <si>
    <t>manekagandhibjp</t>
  </si>
  <si>
    <t>mohfw_india</t>
  </si>
  <si>
    <t>jpnadda</t>
  </si>
  <si>
    <t>sunetratweets</t>
  </si>
  <si>
    <t>yogrishiramdev</t>
  </si>
  <si>
    <t>incindia</t>
  </si>
  <si>
    <t>harshu_2288</t>
  </si>
  <si>
    <t>nikifyinglife</t>
  </si>
  <si>
    <t>chennaitimestoi</t>
  </si>
  <si>
    <t>nazar_battu</t>
  </si>
  <si>
    <t>shainanc</t>
  </si>
  <si>
    <t>charupragya</t>
  </si>
  <si>
    <t>digvijaya_28</t>
  </si>
  <si>
    <t>myogiadityanath</t>
  </si>
  <si>
    <t>dubeyabhay_</t>
  </si>
  <si>
    <t>relay_rts</t>
  </si>
  <si>
    <t>hyperrt</t>
  </si>
  <si>
    <t>fearrts</t>
  </si>
  <si>
    <t>officialvinoth</t>
  </si>
  <si>
    <t>gstn_it</t>
  </si>
  <si>
    <t>mahindrarise</t>
  </si>
  <si>
    <t>aj_mindspark</t>
  </si>
  <si>
    <t>ashokgehlot51</t>
  </si>
  <si>
    <t>pbhushan1</t>
  </si>
  <si>
    <t>jayant_says</t>
  </si>
  <si>
    <t>nissan_india</t>
  </si>
  <si>
    <t>arunj</t>
  </si>
  <si>
    <t>ronakdas11</t>
  </si>
  <si>
    <t>the_hindu</t>
  </si>
  <si>
    <t>vijaita</t>
  </si>
  <si>
    <t>rshivshankar</t>
  </si>
  <si>
    <t>timesnow</t>
  </si>
  <si>
    <t>realarnabg</t>
  </si>
  <si>
    <t>majorpoonia</t>
  </si>
  <si>
    <t>financialxpress</t>
  </si>
  <si>
    <t>republic</t>
  </si>
  <si>
    <t>iiflmarkets</t>
  </si>
  <si>
    <t>etmarkets</t>
  </si>
  <si>
    <t>etnowlive</t>
  </si>
  <si>
    <t>defucktivehumor</t>
  </si>
  <si>
    <t>aaliznat</t>
  </si>
  <si>
    <t>indianexpress</t>
  </si>
  <si>
    <t>sanjayuvacha</t>
  </si>
  <si>
    <t>sudheenkulkarni</t>
  </si>
  <si>
    <t>khonahinal</t>
  </si>
  <si>
    <t>thems156</t>
  </si>
  <si>
    <t>ippatel</t>
  </si>
  <si>
    <t>aitcofficial</t>
  </si>
  <si>
    <t>quizderek</t>
  </si>
  <si>
    <t>abhishekaitc</t>
  </si>
  <si>
    <t>mamataofficial</t>
  </si>
  <si>
    <t>jarariya91</t>
  </si>
  <si>
    <t>ambedkarcaravan</t>
  </si>
  <si>
    <t>bspup2017</t>
  </si>
  <si>
    <t>cimgoi</t>
  </si>
  <si>
    <t>makeinindia</t>
  </si>
  <si>
    <t>tjrupareliya</t>
  </si>
  <si>
    <t>cnbctv18news</t>
  </si>
  <si>
    <t>cnbctv18live</t>
  </si>
  <si>
    <t>shereenbhan</t>
  </si>
  <si>
    <t>avishagarwal</t>
  </si>
  <si>
    <t>sagarcasm</t>
  </si>
  <si>
    <t>pravin13797305</t>
  </si>
  <si>
    <t>akag_ca</t>
  </si>
  <si>
    <t>indiasimplified</t>
  </si>
  <si>
    <t>karanleo44</t>
  </si>
  <si>
    <t>pravind76</t>
  </si>
  <si>
    <t>bcbhartia</t>
  </si>
  <si>
    <t>rsprasad</t>
  </si>
  <si>
    <t>canikhiljain13</t>
  </si>
  <si>
    <t>info_gst</t>
  </si>
  <si>
    <t>sharmaprabhulal</t>
  </si>
  <si>
    <t>officialgstn</t>
  </si>
  <si>
    <t>gstadviser</t>
  </si>
  <si>
    <t>allaboutgst</t>
  </si>
  <si>
    <t>novelty_sweets</t>
  </si>
  <si>
    <t>sureshpprabhu</t>
  </si>
  <si>
    <t>flipkartsellers</t>
  </si>
  <si>
    <t>zubina_ahmad</t>
  </si>
  <si>
    <t>oppomobileindia</t>
  </si>
  <si>
    <t>richaanirudh</t>
  </si>
  <si>
    <t>manishsgulati</t>
  </si>
  <si>
    <t>_digitalindia</t>
  </si>
  <si>
    <t>c_p_gurnani</t>
  </si>
  <si>
    <t>transform_ind</t>
  </si>
  <si>
    <t>livelawindia</t>
  </si>
  <si>
    <t>aartic02</t>
  </si>
  <si>
    <t>neelinduneel</t>
  </si>
  <si>
    <t>petroleummin</t>
  </si>
  <si>
    <t>dippgoi</t>
  </si>
  <si>
    <t>director_sez</t>
  </si>
  <si>
    <t>doc_goi</t>
  </si>
  <si>
    <t>gmorarka</t>
  </si>
  <si>
    <t>wideclops</t>
  </si>
  <si>
    <t>bssridhar</t>
  </si>
  <si>
    <t>omprakashaggar2</t>
  </si>
  <si>
    <t>akashtechie</t>
  </si>
  <si>
    <t>jyotibabel</t>
  </si>
  <si>
    <t>comtaxu</t>
  </si>
  <si>
    <t>khandelwalyk</t>
  </si>
  <si>
    <t>ca_rahulksharma</t>
  </si>
  <si>
    <t>askgstech</t>
  </si>
  <si>
    <t>parin5985</t>
  </si>
  <si>
    <t>bolarahul</t>
  </si>
  <si>
    <t>bhaviksha</t>
  </si>
  <si>
    <t>vidursikka</t>
  </si>
  <si>
    <t>kotadianitin</t>
  </si>
  <si>
    <t>pramodagrawal75</t>
  </si>
  <si>
    <t>nitzbizzinezz</t>
  </si>
  <si>
    <t>asheshpathak3</t>
  </si>
  <si>
    <t>vpmehta_jam</t>
  </si>
  <si>
    <t>indiatodaytech</t>
  </si>
  <si>
    <t>dattatreya</t>
  </si>
  <si>
    <t>rajnathsingh</t>
  </si>
  <si>
    <t>mehboobamufti</t>
  </si>
  <si>
    <t>kavindergupta</t>
  </si>
  <si>
    <t>RT @bcs_llp: #GST – The #electronic shift in India’s indirect tax regime | #GSTForNewIndia #GSTeffect #gstrollout #GSTwithBCS
https://t.co…</t>
  </si>
  <si>
    <t>RT @bcs_llp: #GST to have negative impact on oil and gas industry: Report | #GSTForNewIndia #GSTeffect #GSTwithBCS #gstrollout
https://t.c…</t>
  </si>
  <si>
    <t>RT @CMOMaharashtra: एक कर - एक देश !
#GoodsAndServicesTax 
#GSTeffect https://t.co/hcAfrmJvTL</t>
  </si>
  <si>
    <t>And the show starts here onwards 
Circa #Demonetisation 
#GSTeffect https://t.co/8IMa1VFqn2</t>
  </si>
  <si>
    <t>#GSTeffect: @Apple iPhone, iPad &amp;amp; Mac prices at all-time low
https://t.co/dgsOXC5Klc …</t>
  </si>
  <si>
    <t>RT @madhuridwarka: न पढ़ा हूँ , न पढ़ने दूंगा।।
#GSTeffect https://t.co/CJQe1KQEXl</t>
  </si>
  <si>
    <t>RT @dsrlbnagar: Mammoth increase in tax due to #GST will effect these sectors adversely and jeopardise the industry.
#GSTeffect https://t.c…</t>
  </si>
  <si>
    <t>Ab launde restaurant k bill pr #GST k bahane ye showoff kr rahe h ki wo mehenge restaurant me khate hai... #GSTeffect #GSTTamasha</t>
  </si>
  <si>
    <t>@realkeerthi Mobile recharge me pahle 6.33/50=12.66%   Tax or ab 6.1/40= 15.25 %
Mobile recharge Mehnga hua hai… https://t.co/SxRztFWasS</t>
  </si>
  <si>
    <t>RT @TRBRajaa: 🤣🤣🤣 #GSTForNewIndia #GST #gstrollout 
#GST #GSTeffect https://t.co/2rxgs2PUGh</t>
  </si>
  <si>
    <t>RT @moneycontrolcom: #GSTeffect: Honda Cars cuts vehicle prices by up to Rs 1.31 lakh https://t.co/fjsYht9cyj https://t.co/b2HL4Jls5Y</t>
  </si>
  <si>
    <t>#GSTeffect: Honda Cars cuts vehicle prices by up to Rs 1.31 lakh https://t.co/fa0l2JXMPs https://t.co/ENWsHH3l4O</t>
  </si>
  <si>
    <t>జీఎస్టీ ఎఫెక్ట్… నిర్మాతలకి ఆదాయానికి గండి https://t.co/ooPUeQ70uN
#GSTeffect #GSTForNewIndia #Tollywood #Kollywood https://t.co/MEObU9iaGw</t>
  </si>
  <si>
    <t>RT @Marc__Me: Toll booths are empty and Troll booths are full #GSTeffect https://t.co/oFx0jhiKOd</t>
  </si>
  <si>
    <t>RT @sundarvh: #GSTeffect 😂😂 https://t.co/fuCFWZPQ1J</t>
  </si>
  <si>
    <t>RT @SamayamTamil: காய்கறிக்கு ஜிஎஸ்டி விலக்கு: உஷாரா இருங்க மக்களே!
https://t.co/5pjERQMtYn
#GSTForCommonMan #GSTForNewIndia #GSTeffect #GS…</t>
  </si>
  <si>
    <t>@eatwanderrepeat People are really enjoying paying #GSTeffect :)</t>
  </si>
  <si>
    <t>RT @mayurvsk: #Gujrat मा आ सू करे छे??
#गुजरात तमारा हात से गयू....... मोटाभाय 
#GSTForNewIndia #GSTeffect #gstrollout #GST #GSTSimplified…</t>
  </si>
  <si>
    <t>હાેટલમા જઈને પહેલા લાેકાે ખાવાના ફાેટા પાડતા 
હવે બીલના ફાેટા પાડે છે
#GSTeffect #GST @JivoPagi 
😁😁</t>
  </si>
  <si>
    <t>RT @JAnbazhagan: Meme of the Week.
#GSTeffect https://t.co/MlemXtShXR</t>
  </si>
  <si>
    <t>@geetv79 Now after coming to power they all are working on Schemes and innovations of previous govt.
#GSTeffect 
#GSTTamasha</t>
  </si>
  <si>
    <t>RT @vinaydokania: In wake of #GSTeffect putting back an old tweet to Highlight bjp s Draconian #HalfcookedGST  #gstrollout #RollbackDisabil…</t>
  </si>
  <si>
    <t>RT @UdataTir: हा..हा..हा  #GSTeffect शुरू हो गया ..??😂😂 https://t.co/YsX8m0J0Y4</t>
  </si>
  <si>
    <t>RT @thesharpbrain: what would be the impact of GST on the digital marketing company in terms of paid campaigns?
#GST  #GSTeffect #goodsands…</t>
  </si>
  <si>
    <t>RT @saandiippnayak: @BJP4India @narendramodi Those who have looted public money, has to repay double. #GSTeffect</t>
  </si>
  <si>
    <t>Ford cars get price cut of up to 4.5 per cent post #GST https://t.co/2fXZiJUxSV #GSTForNewIndia #GSTeffect #GSTImpact</t>
  </si>
  <si>
    <t>Thanks to GST! Luxury cars like Mercedes-Benz, BMW, Audi get a bit more affordable https://t.co/Pr0RklkLGC via @economictimes #GSTeffect</t>
  </si>
  <si>
    <t>GST, cut in subsidy drive up LPG cylinder price https://t.co/Mor18AzOpf via @economictimes #GSTForCommonMan #GSTeffect</t>
  </si>
  <si>
    <t>GST impact: Buyers may home in on ready-to-move-in properties only https://t.co/Hcqr7vfOyr via @economictimes #GSTeffect #realestate</t>
  </si>
  <si>
    <t>ATMs to turn costly under GST, small banks to be hit https://t.co/KzO1q8RQn2 via @economictimes #GSTForCommonMan #GSTeffect</t>
  </si>
  <si>
    <t>RT @MijaajNews: #GST roll-out: Second day passed without issues #GSTForCommonMan #GSTForNewIndia #GSTeffect #GST
https://t.co/7MFYTbzZbB ht…</t>
  </si>
  <si>
    <t>RT @ETHindi: जीएसटी, सब्सिडी में कटौती से बढ़ेगी घरेलू गैस की कीमत https://t.co/RLFEfE5fEQ via @NavbharatTimes #GSTImpact #GSTeffect #gstro…</t>
  </si>
  <si>
    <t>RT @madhuridwarka: गीता वचन for GST &amp;amp; PM
#GSTeffect https://t.co/wMv5u3eOJT</t>
  </si>
  <si>
    <t>GST effect: Honda Cars cuts vehicle prices by up to Rs 1.31 lakh https://t.co/64hnp7aeQy via @timesofindia #GSTeffect</t>
  </si>
  <si>
    <t>RT @SUNEELDASS: #GSTeffect
#जीने_की_राह
अरबों जोड़ लिए लेकिन मृत्यु के बाद के लिए कितना जोड़ा अगर नही तो अभी वक़्त है
https://t.co/pddUcjFC…</t>
  </si>
  <si>
    <t>#GSTForCommonMan
Prize of Fertilizer is dropped by 5 -70 Rs.
Good for Farmers.#GSTForNewIndia #GST #GSTeffect https://t.co/9XooM02HXV</t>
  </si>
  <si>
    <t>RT @Sagar_kurane: #GSTForCommonMan
Prize of Fertilizer is dropped by 5 -70 Rs.
Good for Farmers.#GSTForNewIndia #GST #GSTeffect https://t.c…</t>
  </si>
  <si>
    <t>In wake of #GSTeffect putting back an old tweet to Highlight bjp s Draconian #HalfcookedGST  #gstrollout… https://t.co/E8HwyTxK0f</t>
  </si>
  <si>
    <t>ஜிஎஸ்டி எதிரொலி: ஐ-போன் 7, 6எஸ் விலை குறைப்பு; வாங்கலாமா?
https://t.co/sMjmL8MDWm #GST #gstrollout #GSTeffect… https://t.co/ltTw527IZB</t>
  </si>
  <si>
    <t>RT @ETHindi: #gstrollout के दूसरे दिन भी दाम घटने का सिलसिला जारी
https://t.co/hVWbYdmL4I via @NavbharatTimes #GSTImpact #GSTeffect #GSTEra…</t>
  </si>
  <si>
    <t>ஜிஎஸ்டி வரி விதிப்பு: உலக நாடுகளைவிட இந்தியாவில்தான் அதிக வரி வசூல்!! https://t.co/W6p16iBkHO #GST #GSTeffect https://t.co/BAZj922kcr</t>
  </si>
  <si>
    <t>ஜி.எஸ்.டி எதிரொலி ; குடிநீர் கேன் விலை ரூ.45 ஆக உயர்வு : பொதுமக்கள் அதிர்ச்சி https://t.co/eQ65Qymu9G #GST… https://t.co/N6i9GQrZbG</t>
  </si>
  <si>
    <t>RT @ZeeNewsHindi: #GSTeffect : सब्सिडी में कटौती, गैस सिलेंडर की कीमतों में 32 रुपये का इजाफा
https://t.co/bBOSDd7IRB</t>
  </si>
  <si>
    <t>A Sad July For The Tamil Film Industry 
https://t.co/g4o9jZa4Cv
#VijaySethupathi @ActorMadhavan @samcs_music #GST… https://t.co/zLT8cz5zhz</t>
  </si>
  <si>
    <t>RT @expresstechie: #GSTeffect @Apple iPhones get a price cut, but which one should you get?  https://t.co/0GmuffiPgv</t>
  </si>
  <si>
    <t>மேற்கு வங்க அரசு திரையரங்கு உரிமையாளர்களுக்கு என்ன செய்தது தெரியுமா?
https://t.co/etNNq88WyX
#gstrollout #GSTeffect #GST #Theater</t>
  </si>
  <si>
    <t>மேற்கு வங்க அரசு திரையரங்கு உரிமையாளர்களுக்கு என்ன செய்தது தெரியுமா?
https://t.co/etNNq88WyX 
#gstrollout #GSTeffect #GST #GSTForCommonMan</t>
  </si>
  <si>
    <t>#GSTeffect: More price cuts come in, this time from @FordIndia 
https://t.co/b0C9flysda</t>
  </si>
  <si>
    <t>@odmag Still company hasn't cut down its price officially #GSTeffect #postgst</t>
  </si>
  <si>
    <t>RT @mayurvin: #GSTeffect @FordIndia reduces prices of #Endeavour https://t.co/njwE5Da2a7</t>
  </si>
  <si>
    <t>#GSTeffect @FordIndia reduces prices of #Endeavour https://t.co/njwE5Da2a7</t>
  </si>
  <si>
    <t>ईएमआई पर सामान लेना हुआ महंगा, 36 फीसदी ऐसे बढ़ गया टैक्स
#Bignews, #GstEffect https://t.co/wIcf5rt8CT</t>
  </si>
  <si>
    <t>Seems like a logical question.
Can anyone pls explain these ques?
#gst #GSTeffect #GSTFAQs https://t.co/6SJCgP7IHT</t>
  </si>
  <si>
    <t>#GSTeffect Maharashtra government decides to hike one-time road tax for vehicles by 2% @htTweets @HTMumbai @Dev_Fadnavis</t>
  </si>
  <si>
    <t>RT @faisalmushtaque: #GSTeffect Maharashtra government decides to hike one-time road tax for vehicles by 2% @htTweets @HTMumbai @Dev_Fadnav…</t>
  </si>
  <si>
    <t>RT @Gauravbjpfzd: #GST कंपनियां नहीं बढ़ाएगी ट्रैक्टर केदाम,नीमकोटेटयूरियायूपी में यह 21.80 पैसे सस्‍ताहोजाएगा #GSTForNewIndia #GSTeffect…</t>
  </si>
  <si>
    <t>RT @WFNhindi: क्या #GST लागू होने से परेशान है @iTIGERSHROFF ? 
#GSTForNewIndia #gstrollout #GSTeffect #gstforbollywood #Bollywood #bollywo…</t>
  </si>
  <si>
    <t>RT @arvindkrajiwal: #GSTeffect Now brother in law of @officeofrg's brother in law can't make expensive phone calls.
Asking @DelhiPolice 2 c…</t>
  </si>
  <si>
    <t>RT @_lokeshsharma: नोटबंदी की तरह एक और बेतरतीब तरीके से उठाया गया कदम...
#DemonetisationDisaster #GSTeffect #GSTRollout #MidnightGSTLaunch…</t>
  </si>
  <si>
    <t>#GSTeffect 
#GST वो लाॅलीपाॅप है जिसमें 1सामान पर दाम कम किया गया है ऒर 4 सामान पर दाम बढाया गया है ।</t>
  </si>
  <si>
    <t>#Apple, automobile companies cut prices in #GST’s wake. #IndiaOnGST #GSTeffect https://t.co/Uq4RYw7ahq https://t.co/iv87vNm3lE via YourSt…</t>
  </si>
  <si>
    <t>@mygovindia @CBEC_India @askGST_GoI @FinMinIndia @GST_Council Restaurants hv increased their taxes bt they r nt red… https://t.co/jkbaqKHLBc</t>
  </si>
  <si>
    <t>GST post effect on Made In India smartphone, It may get cheaper
#GSTEffect
https://t.co/RRM4UE3bcT</t>
  </si>
  <si>
    <t>RT @dhruti_93: #gstrollout No more Octroi, LBT Check Posts. Life becomes easy for Traders.
#GSTeffect #GSTEraBegins</t>
  </si>
  <si>
    <t>जीएसटी इफेक्टः  देशभर में CA की फीस में 30 प्रतिशत तक बढ़ोतरी
#GSTeffect #CAfees @PMOIndia
 https://t.co/iIm82djoAx</t>
  </si>
  <si>
    <t>RT @eenadulivenews: జీఎస్టీతో పెరుగుతున్న వంటగ్యాస్‌ ధర 
https://t.co/1V97Xfr0sF
#GSTeffect #CookingGas https://t.co/IjMtHfhvI1</t>
  </si>
  <si>
    <t>@iSharmaPuneet @dcchoudhary197 @narendramodi @AmitShah @malviyamit @IPraveenDixit @DhumalHP @VictoryForNamo… https://t.co/b5W2Pe5CFm</t>
  </si>
  <si>
    <t>Apple iPhone, iPad, Mac, MacBook Prices Slashed after GST.
#gst #gsteffect #effect #positive… https://t.co/zGzRT0H2df</t>
  </si>
  <si>
    <t>RT @gouravgarg77: #GST - राष्ट्र की प्रगति के लिए एक ऐतिहासिक कदम। #1TaxBenefitsMax #GSTeffect  https://t.co/NM7pSQJl7j</t>
  </si>
  <si>
    <t>RT @ameerfaj: #gstrollout #GST #GSTTamasha #GSTeffect https://t.co/BALrqoe5zW</t>
  </si>
  <si>
    <t>RT @moneycontrolcom: #GST impact: Full list of cars, bikes that will become cheaper from July 1 #GSTForNewIndia #GSTeffect https://t.co/Rf6…</t>
  </si>
  <si>
    <t>#GSTeffect: Honda Cars cuts vehicle prices by up to Rs 1.31 lakh</t>
  </si>
  <si>
    <t>RT @HimadriBuch: #GSTeffect: Honda Cars cuts vehicle prices by up to Rs 1.31 lakh</t>
  </si>
  <si>
    <t>#GSTEFFECT https://t.co/ZYuUV09cN0</t>
  </si>
  <si>
    <t>#GST, moonshot &amp;amp; the success formula
#IndiaOnGST #GSTForNewIndia #GstForCommonMan #GSTeffect via @YourStoryCo… https://t.co/3Rh7Ou28i6</t>
  </si>
  <si>
    <t>#GstEffect .... https://t.co/mpMqEjz0JD</t>
  </si>
  <si>
    <t>@ahmedpatel Sad to see lathi charge done by heartless police on peaceful protests by traders on #gstrollout… https://t.co/n4GIqCZpOj</t>
  </si>
  <si>
    <t>https://t.co/FgJoRRs7DP
तंबाकू की उत्पत्ति कैसे हुई?पढ़ें#जीने_की_राह https://t.co/guhyVDb4Kg
 #GSTeffect #I</t>
  </si>
  <si>
    <t>ಕಾರು ಕೊಂಡೊ ಕೊಳ್ಳೊರು ಇಲ್ಲಿ ನೊಡ್ರಪ್ಪ
#GSTeffect 😌 https://t.co/lpd86jeFu8</t>
  </si>
  <si>
    <t>RT @ketan72: #GSTeffect  : Honda Cars cuts vehicle prices by up to Rs 1.31 lakh
 https://t.co/BcIrOcNgC4</t>
  </si>
  <si>
    <t>@narendramodi @FinMinIndia @arunjaitley education services are exempted from #GST  then why I am paying tax on education fee #GSTeffect #GST</t>
  </si>
  <si>
    <t>RT @vivekagnihotri: The bottom line. And it looks good. #GSTeffect https://t.co/kIynSA1d1L</t>
  </si>
  <si>
    <t>RT @BWsmartcities: The #impact of #GST on Residential #realestate 
Read More, Click https://t.co/ibEq8onogD 
#GSTForNewIndia #GSTeffect htt…</t>
  </si>
  <si>
    <t>RT @MovieRola: #GSTEffect: Theatres to be shut from today in Tamil Nadu.
 #Vishal #AbiramiRamanathan  #TamilNaduTheatreAssociation
https://…</t>
  </si>
  <si>
    <t>#GSTeffect  will same product made at same place but selling at same &amp;amp; different place will have two different MRP? @arunjaitley @CNNnews18</t>
  </si>
  <si>
    <t>GST Effect: Marginal Impact Expected On Two-Wheeler Industry
Read more: https://t.co/6M30GfGT6Q
#gst #auto… https://t.co/QLkmLyBVmF</t>
  </si>
  <si>
    <t>Suzuki Records 59 Per Cent Sales Growth In June 2017
Read more: https://t.co/ZREhdJMA7N
#auto #suzuki #gstEffect https://t.co/dbkM7HpUHn</t>
  </si>
  <si>
    <t>RT @shivaji_rd: @arunjaitley is VAT justified after #GSTeffect. No clarity yet. https://t.co/DZr3wdalVl</t>
  </si>
  <si>
    <t>சினிமாவை நசுக்கும் அரசு இனியாவது வாய் திறப்பாரா ‘பச்சைத் தமிழன்’ ரஜினிகாந்த்
#Rajinikanth #silence #GST #GSTeffect 
https://t.co/b8iL7fWqR4</t>
  </si>
  <si>
    <t>RT @tamilcinemanew: சினிமாவை நசுக்கும் அரசு இனியாவது வாய் திறப்பாரா ‘பச்சைத் தமிழன்’ ரஜினிகாந்த்
#Rajinikanth #silence #GST #GSTeffect 
ht…</t>
  </si>
  <si>
    <t>Hotel ponoma saaptoma nu vittitu idhu Enna da bill photo podra pudhu pazhakam. More pics of bills than food #GSTeffect</t>
  </si>
  <si>
    <t>RT @Hindumb: #GSTeffect
@ssilverssurfer
@chicks_desi
@kazchintu
@IncognitoTweep
@NaughtyBhabhi 
@ms395481
@SupperSunny
@desi_chicks https:/…</t>
  </si>
  <si>
    <t>समझ से परे हे सरकार किस के साथ है
#LPG सिलेंडर पर #GSTeffect से अब 32₹ तक जादा चुकाने होगे 
#GSTTamasha https://t.co/W3oBmXH1CO</t>
  </si>
  <si>
    <t>Theatre strike !! who will get affected more ? #GSTEFFECT #GSt #Theatrestrike
 https://t.co/3XveVaTVBH via @YouTube</t>
  </si>
  <si>
    <t>सबसे  बड़ी दो पहिया वाहन कंपनी हीरो मोटो कॉर्प ने GST की वजह से कीमतों में की कटौती
https://t.co/fuEKNEXmzz
#GST #GSTEFFECT #HEROMOTOCORP</t>
  </si>
  <si>
    <t>RT madhuridwarka: न पढ़ा हूँ , न पढ़ने दूंगा।।
#GSTeffect https://t.co/UQUUOUeAmu</t>
  </si>
  <si>
    <t>RT @moviesashish: RT madhuridwarka: न पढ़ा हूँ , न पढ़ने दूंगा।।
#GSTeffect https://t.co/UQUUOUeAmu</t>
  </si>
  <si>
    <t>RT @moulistic: Earlier the British Raj sucked Indians blood. Now, in the form of tax, our very own govt is killing us.  #GSTeffect #Enterta…</t>
  </si>
  <si>
    <t>Now the same prices exclude all taxes and GST is charged extra. No benefit passed on to consumers.
2/2 #GST #GSTeffect</t>
  </si>
  <si>
    <t>RT @hemraj1301: #GSTeffect 
#जीने_की_राह
कुराण मे अल्लाहु अकबिरू यानि कबीर अल्लाह का ज़िक्र है उस एक अल्लाह की इबाइत करने को कहा है
https:/…</t>
  </si>
  <si>
    <t>RT @aapshubham: भगवत गीता - पेज नंबर 289
#GSTeffect 
@DrKumarVishwas https://t.co/FZLHYMg82c</t>
  </si>
  <si>
    <t>@gulf_news editorial: #India basks in #GST glory but a bumpy road lies ahead https://t.co/m7CVknby8M
#gstrollout #GSTeffect</t>
  </si>
  <si>
    <t>RT @GNOpinion: @gulf_news editorial: #India basks in #GST glory but a bumpy road lies ahead https://t.co/m7CVknby8M
#gstrollout #GSTeffect</t>
  </si>
  <si>
    <t>#GST may help #Indian economy save up to Rs 2300 crore at check posts. #GSTeffect  #GSTforIndia #GSTEraBegins https://t.co/XMqz0LXAwY</t>
  </si>
  <si>
    <t>Got my first GST shock today. A lassi which costed me 55 till last wk is now 65. Wasn't merchant paying any tax til… https://t.co/CeKieTCg6x</t>
  </si>
  <si>
    <t>RT @vikasspandey: @MVenkaiahNaidu how many people did u meet from 1st July to take feedback on #GSTeffect ? Stop fooling . https://t.co/FfQ…</t>
  </si>
  <si>
    <t>#GSTeffect https://t.co/g4Mhcwhs9q</t>
  </si>
  <si>
    <t>Goods on which 5% GST applicable.
@3rdEyeAdvisory @mygovindia @UPGovt .
#GSTForCommonMan #OneNationOneTax #tax… https://t.co/13pPXQA28M</t>
  </si>
  <si>
    <t>RT @naishadh_kumar: #GSTeffect #GSTForNewIndia 
#Surat #Gujarat https://t.co/0VWut4EO75</t>
  </si>
  <si>
    <t>#GST 
#GSTeffect 
#GoodAndSimpleTax #GSTForCommonMan 
#GSTForNewIndia 
 लगता हैे 1st जुलाई को GST को लागु नहीं  विद्यालय में एडमिशन कराया है</t>
  </si>
  <si>
    <t>#GSTForNewIndia  #gstrollout #GSTeffect 😂😂😂 https://t.co/WxVFqwjf3n</t>
  </si>
  <si>
    <t>@FinMinIndia @IndianOilcl  distributor are not able to invoice DOMESTIC refill bottle courtesy #GSTForCommonMan… https://t.co/nMymBGBBpy</t>
  </si>
  <si>
    <t>RT @sanjaybafna: #GSTeffect : MTNL (@MTNLOfficial) Reduced Talk Time in Prepaid Top -Ups / Recharges, effective from today - 1st July 2017.…</t>
  </si>
  <si>
    <t>RT @sanjaybafna: #GSTeffect : #Apple #iPhone 7, iPhone 7 Plus, iPhone 6s Plus, iPhone 6s, and iPhone SE have officially got a price-cut. 
#…</t>
  </si>
  <si>
    <t>RT @moneycontrolcom: #GST impact: What may get costlier, what may get cheaper https://t.co/RtcWzHhoFF #GSTForNewIndia #GSTeffect https://t.…</t>
  </si>
  <si>
    <t>RT @DigitalAtheist_: सीधा रसोई में पहुंचा GST का असर, घरेलू सिलेंडर में 32 रुपये की बढ़ोतरी  via @aajtak 
#GSTeffect #GSTForCommonMan ?
htt…</t>
  </si>
  <si>
    <t>सूरत में कपड़ा व्यापारियों का #GST के खिलाफ विरोध, पुलिस ने किया लाठीचार्ज
https://t.co/FPx4duPC69
#GSTForCommonMan #GSTeffect</t>
  </si>
  <si>
    <t>RT @qz_singh: Hell with #GST
#GSTeffect Car loan is going to be costlier now the tax is 28%
#gstrollout @arunjaitley 🙅
@AamAadmiParty @Arvi…</t>
  </si>
  <si>
    <t>#GSTEffect TVS ने सस्ती की ये बाइक्स !! https://t.co/kzWs6bqg2w</t>
  </si>
  <si>
    <t>#GSTForCommonMan #GSTForNewIndia #gstrollout #GSTTamasha #GST #GSTeffect #JokeoftheDay https://t.co/YshmxyK267</t>
  </si>
  <si>
    <t>@PiyushGoyal भारत में बेईमान सदियों से बेईमानी कर रहे हैं,उनको ईमानदारी बेचैन कर देगी,हौसलाअफजाई करोगे तो ईमानदारी… https://t.co/fWdrzg2A71</t>
  </si>
  <si>
    <t>RT @zeecinema: Tag that gyaani friend whose current favorite topic is GST! 
#GSTForCommonMan #GSTForNewIndia #GSTEffect #GST #GSTRollout #O…</t>
  </si>
  <si>
    <t>RT @jamalJonsan: nowdays #gormint 😂😂
#GSTForNewIndia #GSTeffect 
#Demonetisation #GDP #jobless 
@narendraksonkar @ManojMehtamm
@SriRambha…</t>
  </si>
  <si>
    <t>#GST se saste hue saman ke liye .@ZeeNews dekhe aur mehange hue saman k liye .@ndtv 😋😋 #GSTeffect #GSTForNewIndia</t>
  </si>
  <si>
    <t>मुद्दई लाख बुरा चाहे तो क्या होगा, 
#GST लागू होगा और अंधेरा कायम होगा। 
#GSTeffect</t>
  </si>
  <si>
    <t>AdayarAnandaBhavan #GST rates.
#GSTForCommonMan #GSTForNewIndia #gstrollout 
#GSTeffect https://t.co/5otgjZbgrl</t>
  </si>
  <si>
    <t>@EconomicTimes #GSTeffect some supports tax evasion but a real Indian will work closely with government to improve… https://t.co/JiD14Uw5yQ</t>
  </si>
  <si>
    <t>RT @HAShankaranaray: #GSTeffect D final burden of tax falls on d consumer &amp;amp; he can't shift d burden of tax!
India has opted for d most burd…</t>
  </si>
  <si>
    <t>Parents: Tell us about your studies
Me: I don't know.
P: What
M: It's just like GST for me.
#GayiSarkarTumhari 
#GSTeffect  #GSTForNewIndia</t>
  </si>
  <si>
    <t>RT @PathanAsmakhan: @narendramodi Sarkar ne pura kiya sabka armaan; Kisano ke aaye achhe Din...!!!
#GSTeffect https://t.co/FiNmQK60hg</t>
  </si>
  <si>
    <t>RT @FekuLeaks: Mitron, I am now a star on @pornhub too ! 
Via NMApp 
#GSTForNewIndia #GSTeffect https://t.co/dSfLnGoio5</t>
  </si>
  <si>
    <t>RT @TRBRajaa: #gstrollout #GSTeffect 
#GSTForCommonMan https://t.co/nynU9dKYJj</t>
  </si>
  <si>
    <t>#GST #GSTeffect 😂😂😂 https://t.co/D4LCZDZl13</t>
  </si>
  <si>
    <t>RT @Pushp_1504: नमक पर #जीएसटी में कोई टैक्स नहीं है......
 दिल खोल के दूसरों के जख्मों पर छिड़किए.....!!
😝😜😝😝😝😝
#GSTeffect</t>
  </si>
  <si>
    <t>RT @Outlookindia: #GSTeffect : Honda, Ford, TVS, Suzuki Motorcycle Cut Vehicle Prices https://t.co/Id17UsGAbP https://t.co/Hu71wLTFCD</t>
  </si>
  <si>
    <t>#GST लगने के बाद भी @Just_Dial वाले सेवाकर क्यों ले रहे है
#justdial #GSTeffect #gstrollout #servicetax #GSTTamasha… https://t.co/Qsz88iyhKk</t>
  </si>
  <si>
    <t>RT @saheb_jii: गणित ना आये
लेकिन अर्थशास्त्र को समझाने कई तर्कशास्त्री आये
इसे tweeter कहते है।
#GSTForNewIndia #GST #gstrollout #GSTeffect…</t>
  </si>
  <si>
    <t>People r getting angry with all the troubles. Highlights that idea is not the only thing, execution and clarificati… https://t.co/QnMZi5TWIE</t>
  </si>
  <si>
    <t>GST, A Great Unifying Factor: Railway Minister Suresh Prabhu
Read more: https://t.co/aHY8f3zLpE
#gst #gstEffect… https://t.co/Ex4X2EOewU</t>
  </si>
  <si>
    <t>#GSTeffect 
THEN : Click photo of the food before eating! 
NOW : Click photo of the BILL before leaving! 
#GSTForCommonMan</t>
  </si>
  <si>
    <t>RT @rohit_varghese: #GSTeffect 
THEN : Click photo of the food before eating! 
NOW : Click photo of the BILL before leaving! 
#GSTForCom…</t>
  </si>
  <si>
    <t>આજરોજ સુરત મા ગુજરાત ના સૌથી મોટા સમાજ પર પોલીસ દહન થયુ છે...
😡😡😡😡
#વેપારીસમાજ 
#gstrollout #Surat #GSTeffect</t>
  </si>
  <si>
    <t>#GSTForCommonMan #GSTForNewIndia #GSTeffect #gstrollout #GSTEraBegins #GSTLaunch 
Hope ppl recognise why Indian Pr… https://t.co/2z0fViRteP</t>
  </si>
  <si>
    <t>RT @schakrabarti1: GST - How does it affect you and me? https://t.co/rLL3OqkOeV  #GSTeffect #GST https://t.co/F2zrYyg6ak</t>
  </si>
  <si>
    <t>RT @dimwittedjoker: When he heard GST means #GoodAndSimpleTax 
#gstrollout #GSTeffect https://t.co/EsPrthiNng</t>
  </si>
  <si>
    <t>@DeShobhaa Idli खानी है? 
तो आओ कभी हवेली पे 
#GSTeffect</t>
  </si>
  <si>
    <t>18% GST on Pizza ordered from @foodpandaIndia 😑 
Now, I will be healthy soon😄
#GSTForNewIndia #GSTeffect</t>
  </si>
  <si>
    <t>#GSTeffect 
Rana Chachhi https://t.co/9r5qxxbWki</t>
  </si>
  <si>
    <t>RT @htTweets: #GSTeffect | Trade at the Indo-Bangladesh border through Mahadipur land port in West Bengal came to a halt 
https://t.co/Guw1…</t>
  </si>
  <si>
    <t>RT @Zingyzestblogs: One for the state and one for the centre, sabka vikaas bass janta ki band 😂 #GSTeffect https://t.co/H4nMjPMc9K</t>
  </si>
  <si>
    <t>Poor and rich - doesn't care.
Middle class -reacts much but no use.
#GSTeffect</t>
  </si>
  <si>
    <t>#GST #GSTForCommonMan #GSTForNewIndia  gas cylinder price rise by 32 rs #GSTeffect</t>
  </si>
  <si>
    <t>https://t.co/hmVFD58tx4
#GSTForCommonMan #GSTForNewIndia #gstrollout #GST #GSTeffect #GoodAndSimpleTax #GSTSimplified #INDvPAK  #Israel</t>
  </si>
  <si>
    <t>RT Pushp_1504: नमक पर #जीएसटी में कोई टैक्स नहीं है......   दिल खोल के दूसरों के जख्मों पर छिड़किए.....!!  😝😜😝😝😝😝  #GSTeffect</t>
  </si>
  <si>
    <t>RT @AnoopMehra17: नमक पर #जीएसटी में कोई टैक्स नहीं है......
 दिल खोल के दूसरों के जख्मों पर छिड़किए.....!!
😝😜😝😝😝😝
#GSTeffect</t>
  </si>
  <si>
    <t>Reason behind the controversy of #AkbaruddinOwaisi is to wipe out the #GSTeffect 
Courtesy - Paid Presstitutes</t>
  </si>
  <si>
    <t>RT @RKHD008: GST से पागल होने का पहला केस सामने आया है 👇
#GSTForNewIndia  #GSTeffect #GSTTamasha #GST_को_जानिए #GSTroll 
#INDvPAK #Womens…</t>
  </si>
  <si>
    <t>#GSTForCommonMan 
#GSTForNewIndia #GST 
#GSTeffect 
Lol😂😂😂 #IsraelFirstNotPak #ModiInIsrael #Modi https://t.co/s2ZD7adylD</t>
  </si>
  <si>
    <t>ஜிஎஸ்டி அமல்படுத்தப்பட்ட பிறகு 22 மாநிலங்களில் உள்ள சுங்கச்சாவடிகள் அகற்றப்பட்டுள்ளன.. #gstrollout #GST #GSTeffect… https://t.co/KWlIQMOWGW</t>
  </si>
  <si>
    <t>RT @ritzzuhuda: क्यों होना चाहिए बहु बेटा को सेवा करने वाला ? पढ़े #जीने_की_राह
https://t.co/lJHX2xG7xP
#GSTeffect https://t.co/WZe6OyYFKh</t>
  </si>
  <si>
    <t>@Dishasatra Lynch is a new synonym Of Lunch cz after GST dono hi case me log halal hi ho rhe hain..😂
#GSTeffect #Still18%&amp;gt;20% 😋</t>
  </si>
  <si>
    <t>RT @pragya_as: अब जेल जाने के लिए किसी भी प्रकार का अपराध करने की जरूरत नही है।
आप व्यापार भी कर सकते हैं।
#GSTeffect</t>
  </si>
  <si>
    <t>#GSTeffect  : Honda Cars cuts vehicle prices by up to Rs 1.31 lakh
 https://t.co/BcIrOcNgC4</t>
  </si>
  <si>
    <t>Car Sale June 2017: Automakers Report Drop In Passenger Vehicle Sales - GST Effect
Read more:… https://t.co/Rejwwa69kN</t>
  </si>
  <si>
    <t>The magic of GST via @goodfundadvisor #GST #GSTforNewIndia #GSTeffect https://t.co/qCmmi7KZQ8</t>
  </si>
  <si>
    <t>GST: 22 states abolish border check posts after 1 July rollout https://t.co/x1HKlcusqx #gstrollout #GSTeffect #GSTEraBegins</t>
  </si>
  <si>
    <t>RT @vikascongress: .#GSTeffect 56" @narendramodi and @BJP4India LION Try to Capture &amp;amp; kills #Traders Monkey through their #Hitler Giri @dig…</t>
  </si>
  <si>
    <t>RT @sakaltimes: #GSTEffect Menu prices of hotels will be revised in 10 days in Pune.
Eating out to be more expensive
https://t.co/hQiW8uD5o…</t>
  </si>
  <si>
    <t>There's been an awakening. Have you felt it?
#NarendraModi #DarthVader #GSTeffect #StarWars https://t.co/VuQi23hewW</t>
  </si>
  <si>
    <t>When they play your theme after Modi's speech
#StarWars #DarthVader #NarendraModi #GST #GSTeffect https://t.co/QjeoOkLX8e</t>
  </si>
  <si>
    <t>#GST_Ke_Unforeseen_Side_Effects
#GSTForNewIndia #GSTForCommonMan #gstrollout #GST #GSTeffect #gst https://t.co/7YTokP3YqW</t>
  </si>
  <si>
    <t>RT @AkshaySasane: #GST_Ke_Unforeseen_Side_Effects
#GSTForNewIndia #GSTForCommonMan #gstrollout #GST #GSTeffect #gst https://t.co/7YTokP3YqW</t>
  </si>
  <si>
    <t>Only 1 question.
Why there is no #GST on Petrol and Alcohol?
#GSTForCommonMan #GSTForNewIndia 
#GSTeffect</t>
  </si>
  <si>
    <t>RT @farooquiamir: Only 1 question.
Why there is no #GST on Petrol and Alcohol?
#GSTForCommonMan #GSTForNewIndia 
#GSTeffect</t>
  </si>
  <si>
    <t>தமிழகத்தில் காதல் ஜோடிகள் ஸ்தம்பித்தனர். #GSTeffect https://t.co/TdgnuLewGo</t>
  </si>
  <si>
    <t>The only one is in profits cause of #GSTeffect #ZohooBooks</t>
  </si>
  <si>
    <t>RT @SunilRa21143505: #GSTeffect
#जीने_की_राह
अरबों जोड़ लिए लेकिन मृत्यु के बाद के लिए कितना जोड़ा अगर नही तो अभी वक़्त है
https://t.co/SkT…</t>
  </si>
  <si>
    <t>RT @RajeevReddyM: Via #Whatsapp #GSTForNewIndia #GSTeffect https://t.co/u31XpOEWCh</t>
  </si>
  <si>
    <t>Positive development #GSTeffect. This should be huge savings in time for the truckers #gstbenefits https://t.co/9rKnqVL1pE</t>
  </si>
  <si>
    <t>Why people started posting their food &amp;amp; bar bills after GST ? 
.
#GSTForCommonMan 
#GSTForNewIndia 
#GSTeffect</t>
  </si>
  <si>
    <t>RT @_NAMEISYOGI_: இவனுகள பாரேன் 
டேய் நம்ம ஊர்ல இருக்கறது பேரு தியேட்டர் 😣😣😣 இல்லடா  டென்ட் கொட்டகை 😭😭😭  #GSTeffect #GST #GSTForNewIndia ht…</t>
  </si>
  <si>
    <t>WTF!!! #GST even on sanitary napkin.
Women on hunger strike to demand GST free sanitary napkins at ration shops in… https://t.co/oU6iBLaorh</t>
  </si>
  <si>
    <t>😂 The one I was waiting for #GSTForCommonMan #GSTForNewIndia #GST #GSTeffect https://t.co/0CgN398v37</t>
  </si>
  <si>
    <t>Hola GST. I could find following hashtags 😊 ! #GSTForCommonMan #GSTForNewIndia #gstrollout #GST #GSTeffect… https://t.co/b1Aw9s7j9j</t>
  </si>
  <si>
    <t>#GST के ख़िलाफ़ शांतिपूर्वक प्रदर्शन कर रहे व्यापारियों पर लाठी चार्ज।
#Surat
#GSTeffect https://t.co/uZBa8AC5HF</t>
  </si>
  <si>
    <t>RT @iloveindiatoo: #gstrollout #GSTeffect 
GST: 22 states abolish border check posts with 3 days of rollout 
https://t.co/VWa9EFhZHn</t>
  </si>
  <si>
    <t>😂 #GST #GSTeffect #gstrollout https://t.co/xkaj4Kdr74</t>
  </si>
  <si>
    <t>@businessinsider Is #GSTeffect  gonna hamper the upcoming of hybrid #teslamodels  to India ..#increased tax slab!!</t>
  </si>
  <si>
    <t>@elonmusk @TeslaMotors #elonmusk Is #GSTeffect  gonna hamper the upcoming of hybrid #teslamodels  to India?? ..#increased tax slab!!</t>
  </si>
  <si>
    <t>#GST को बीवी 🙎 समझ के अपना लो, ना समझने की जरूरत पड़ेगी ना विरोध का हौसला होगा...🙅🙆
#GSTForCommonMan #GSTeffect</t>
  </si>
  <si>
    <t>RT @vatvatma: #GST को बीवी 🙎 समझ के अपना लो, ना समझने की जरूरत पड़ेगी ना विरोध का हौसला होगा...🙅🙆
#GSTForCommonMan #GSTeffect</t>
  </si>
  <si>
    <t>@news24tvchannel #GSTeffect 3दिन से टमाटर बन गया विलासिता की वस्तु,</t>
  </si>
  <si>
    <t>#GST  #GSTeffect  #gstrollout  #nifty 
Nifty 9600 CE 
Buyed at 60 on Friday
Now 115 
🔥🔥🔥🔥🔥🔥🔥🔥
🚀🚀🚀🚀🚀🚀🚀🚀</t>
  </si>
  <si>
    <t>RT @NomaanShauq: हम ने समझा था कि बरसात में बरसेगी शराब
आई बरसात तो बरसात ने दिल तोड़ दिया
#सुदर्शन फ़ाकिर #Happymonsoon #GSTeffect</t>
  </si>
  <si>
    <t>RT @priyankaghatak: Jab bhi thode paise jama hone lagte hain. . .
Kahi se awaaz ati he. .. "Mitrooooo"
🤣🤣😂😂😂😂😫😫😫 #GSTeffect</t>
  </si>
  <si>
    <t>RT @academic_dud: Working hard to pay my taxes. #GSTeffect  https://t.co/jhZF6ulYRr</t>
  </si>
  <si>
    <t>@sanjivbhatt @retheeshraj10 #GSTeffect</t>
  </si>
  <si>
    <t>RT @iChowk_: मैथ्स से बर्बाद हुई ज़िन्दगी फिर इस GST से उलझ गयी !
https://t.co/rwC0XIDZQh
#GSTForNewIndia #GSTeffect @bilalj8 https://t.co/…</t>
  </si>
  <si>
    <t>#Nutiya Brings u sm more cases where #GST is Compulsory...Tax reforms for #NewIndia..#vanajamaagro #gstrollout… https://t.co/ASOByAVR9U</t>
  </si>
  <si>
    <t>ஆத்தா...இப்படி தலைய விரிச்சு போட்டு நிற்குரியே GST 10ரூபா எடு😀😀😀 
#GSTForNewIndia #GSTeffect #GSTForCommonMan https://t.co/RjMvAFWCWu</t>
  </si>
  <si>
    <t>@ThatYogi @arunjaitley That happens when you follow pappu psychology....your logic and mind are inclined to do dumb… https://t.co/3xZl17Srx6</t>
  </si>
  <si>
    <t>RT @da_tasan: 🍁🍁🍁🍁GST तब तक मान्य नहीं माना जाएगा 🍁🍁जब तक ठग पुरुष कंजरवाल उस पर अपनी मोहर नहीं लगा देता 😂😂😂😜😜😜
#टशन 
#GSTeffect</t>
  </si>
  <si>
    <t>அண்ணா மோடியிசம்னா என்ன ?
நம்ம பசிக்கு கூட சாப்பிட முடியாத இட்லி தான்மா மோடியிசம்
#GSTForNewIndia #GST #gstrollout… https://t.co/tm0d0SrMtj</t>
  </si>
  <si>
    <t>RT @anusehgal: #GSTeffect #GSTEraBegins #COSMETICS https://t.co/NRUHiSQwO2</t>
  </si>
  <si>
    <t>@MrinalPande1 Easy way to understand the #GST, #GSTeffect and #gstrollout https://t.co/Tq2R3DL15U</t>
  </si>
  <si>
    <t>As per the new system India will have four tax slabs: 5%, 12%,18% and 28% which now, makes it the country with highest GST rate. #GSTeffect</t>
  </si>
  <si>
    <t>RT @ssr99: @nsitharaman Have never seen Dahisar octroi post so empty .. this is the #GSTeffect  .. thank you 🙏 https://t.co/JPHtuCxXaS</t>
  </si>
  <si>
    <t>#GSTeffect https://t.co/qBZ94a55Nc</t>
  </si>
  <si>
    <t>Anti-Profiteering rules dont work for govt : 2% hike in vehicle registration tax on private vehicles https://t.co/FYBgO2jS4R #GST #GSTeffect</t>
  </si>
  <si>
    <t>Border commercial tax checkposts in 22 states stand abolished #GSTeffect</t>
  </si>
  <si>
    <t>RT @amarsdeo: Border commercial tax checkposts in 22 states stand abolished #GSTeffect</t>
  </si>
  <si>
    <t>Only reason from ARUN Jaitley not to have 1 GST rate,hawai chappal &amp;amp; Mercedes can't be charged 1 rate! Anything else?#gstrollout #GSTeffect</t>
  </si>
  <si>
    <t>@AnantAdv @camsachinsawant @mayurvsk @alhad_shirsat @Babajiringe2 @panksthecool @SushantDEVA @AmitBhadricha… https://t.co/J2jJRjIqiH</t>
  </si>
  <si>
    <t>Pic 1 : Before #GST
Pic 2 : After 28% Increase in rate of cosmetics in # GST 😂 #GSTForCommonMan #GSTForNewIndia… https://t.co/7IPwwTspoF</t>
  </si>
  <si>
    <t>RT @VikasRBhardwaj: इनकी शक्लें देखो ऐसे लग रहा है जैसे #GSTLaunch ना हुआ हो बल्कि इनकी लुगैयाँ किसी के साथ..... #GSTeffect https://t.co/LA…</t>
  </si>
  <si>
    <t>So I just paid that for GST. Next time I am going to order some regular water to go with the flavoured air.… https://t.co/URB8MGNW01</t>
  </si>
  <si>
    <t>So some amount which was fixed after all taxes till june 30 become base rate now #GSTeffect @muglikar_  this food was of 42/- till june 30..</t>
  </si>
  <si>
    <t>#BJP #tamilisai #GSTeffect https://t.co/atxv2J4d6y</t>
  </si>
  <si>
    <t>#BJP #NarendraModi #gstrollout #GSTForCommonMan #GSTeffect https://t.co/osBnC3TyX0</t>
  </si>
  <si>
    <t>RT @_Hinduism_: नमक पर जीएसटी में कोई टैक्स नहीं है,
 दिल खोल के दूसरों के जख्मों पर छिड़किए!
#GST
#GSTForCommonMan
#GSTeffect
#gstrollou…</t>
  </si>
  <si>
    <t>RT @Raja_Africa: @mayurvsk ह्याला चौदावे रत्न👋दाखवायची वेळ आली आहे आजकाल बराच मोकाट सुटलाय
#GSTProtest #GSTeffect #gstrollout</t>
  </si>
  <si>
    <t>What a good question!
#GST #GSTRollOut #GSTForCommonMan #GSTeffect  #GSTforIndia #GSTForNewIndia #GSTMemes #Memes https://t.co/fteUibzeG5</t>
  </si>
  <si>
    <t>RT @wisnoo: Modi's gift to the honest tax payer, time to celebrate isn't it 👇👇😖😥
#GSTForNewIndia
#GoodAndSimpleTax 
#GSTeffect https://t.co…</t>
  </si>
  <si>
    <t>@BJP4India @BJP4Odisha #GSTeffect .. thank you so much . I love my India &amp;amp; PM Mr Narendra Modi sir ji..… https://t.co/mSflGgwaYQ</t>
  </si>
  <si>
    <t>My first #GSTbill 
Everything is getting dearer nothing is having positive #GSTeffect 
But khair , we would still s… https://t.co/P2yX51vn3j</t>
  </si>
  <si>
    <t>#gstrollout #GSTeffect 
#GSTForCommonMan https://t.co/nynU9dKYJj</t>
  </si>
  <si>
    <t>RT @Madas_1984: #GSTeffect 
ஹோட்டல் போயெல்லாம் சாப்பிட முடியாது... https://t.co/30te3ujhq5</t>
  </si>
  <si>
    <t>RT @ajitsingh777: Just now order from @YoChinaonline #GSTeffect 538 ke upar 98.64 ka tax 😨 #GSTLaunch #GoodAndSimpleTax @surinderneet @1Dee…</t>
  </si>
  <si>
    <t>If Gst is reduced on small cars by  around 5% still maruti has reduced the price of alto n k10 only by meagre  Rs 1000#GST #GSTeffect 
Why?</t>
  </si>
  <si>
    <t>#GSTeffect #GSTEraBegins #COSMETICS https://t.co/NRUHiSQwO2</t>
  </si>
  <si>
    <t>#gstrollout #GSTeffect #GSTSimplified #GSTLaunch https://t.co/YUz1SZajnz</t>
  </si>
  <si>
    <t>#GSTForNewIndia #GSTForCommonMan #GSTEffect #GSTForNewIndia https://t.co/1HtzPZxvVa</t>
  </si>
  <si>
    <t>#GSTEFFECT https://t.co/wkYHUkn51z</t>
  </si>
  <si>
    <t>RT @ArunSFan: #GSTEFFECT https://t.co/wkYHUkn51z</t>
  </si>
  <si>
    <t>@GooglePlay started including GST in all app purchases right from July 1.
Kudos.
#GSTForNewIndia #GSTeffect https://t.co/QE6WIL77rq</t>
  </si>
  <si>
    <t>#GSTEffect truck drivers enjoy their independence. Freight rates will fall. No man at check post, hence, no bbc corruption. Than u modiji</t>
  </si>
  <si>
    <t>#GSTEffect there should not be any increase in prices as the input credit offsets the increase in gst rates. It is revenue neutral</t>
  </si>
  <si>
    <t>RT @shaan001: मोदी को हमने बनाया है
मोदी ने हमें नही बनाया : 
#दुखीदुकानदार 
#GSTeffect https://t.co/uccDSxWcON</t>
  </si>
  <si>
    <t>Sanghi narrative of #GSTeffect 🤣 https://t.co/2X8ru6D3rb</t>
  </si>
  <si>
    <t>RT @jaijaicongress: #GSTeffect तमाशे के साथ टैक्स लगाओ और फिर जनता से कहो कि राष्ट्र के लिए इसे सहो बढेगे LPG सिलेंडरो के दाम @ajaymaken @I…</t>
  </si>
  <si>
    <t>RT @shaan001: #GSTForNewIndia 
#GSTeffect 😂😂😂😂 https://t.co/QtoFUZ3w1e</t>
  </si>
  <si>
    <t>RT @AmarUjalaNews: #GSTforcommanman: 24 घंटे में रोजाना जीएसटी से इतना होगा नफा-नुकसान
https://t.co/5jk3qqw2sC
 #GSTeffect</t>
  </si>
  <si>
    <t>नमक पर जीएसटी में कोई टैक्स नहीं है,
 दिल खोल के दूसरों के जख्मों पर छिड़किए!
#GST
#GSTForCommonMan
#GSTeffect
#gstrollout
#GSTSimplified</t>
  </si>
  <si>
    <t>જીએસટીની અસરઃ 350 સીસીથી ઓછા ટુ-વ્હીલર્સની કિંમત ઘટશે.  સ્કૂટર્સ, મોટરસાઈકલ્સ 3-5 ટકા સસ્તા થશે  #GSTeffect : @chitralekhamag</t>
  </si>
  <si>
    <t>#GSTEffect Menu prices of hotels will be revised in 10 days in Pune.
Eating out to be more expensive… https://t.co/jZV5F0J4eu</t>
  </si>
  <si>
    <t>SGPC seeks exemption from GST as Golden Temple’s ‘langar-sewa’ gets costlier https://t.co/jyYdDxosfg
#GSTeffect</t>
  </si>
  <si>
    <t>RT @NewsMobileIndia: SGPC seeks exemption from GST as Golden Temple’s ‘langar-sewa’ gets costlier https://t.co/jyYdDxosfg
#GSTeffect</t>
  </si>
  <si>
    <t>Ford cars get price cut of up to 4.5 per cent post GST; Endeavour up to 3 lakh cheaper https://t.co/amDrm9STWW #GSTEffect :)</t>
  </si>
  <si>
    <t>RT @Meghsinghbansi2: #जीने_की_राह
तीन देवों की जो करते भगति,उनकी कभी ना होवे मुक्ति।
https://t.co/ufUeey6kUg
#KatrinaKaif #GSTeffect #Bombe…</t>
  </si>
  <si>
    <t>RT @megh_daas: #जीने_की_राह
तीन देवों की जो करते भगति,उनकी कभी ना होवे मुक्ति।
https://t.co/iT3DYExFUD
#KatrinaKaif #GSTeffect #Bombers htt…</t>
  </si>
  <si>
    <t>RT @MeghsinghBansi1: #जीने_की_राह
तीन देवों की जो करते भगति,उनकी कभी ना होवे मुक्ति।
https://t.co/6l94hGcnyT
#KatrinaKaif #GSTeffect #Bombe…</t>
  </si>
  <si>
    <t>RT @priyankacmsk: Nothing being sold at #EasyDay except fruits, veggies and milk. This is the handwritten bill they gave me. #GSTeffect #Ja…</t>
  </si>
  <si>
    <t>#gst #GSTeffect and is effecting #good n if it will not then our #nation #India maybe will have to see #sideeffects 😱😡😡😡😡😡💰</t>
  </si>
  <si>
    <t>व्यवहारिक बात #जीएसटी रोलबैक का सवाल ही नहीं है इसलिए इसके साथ जीने की आदत डालिए #GSTeffect #GSTForNewIndia #GSTRollOut</t>
  </si>
  <si>
    <t>From now Banks will collect GST @ 18% on applicable commission/service charges in lieu of service tax @15%
#GSTeffect #GSTEraBegins</t>
  </si>
  <si>
    <t>#GSTeffect ~ many life saving medicines unavailable in #Kolkata. One Nation One Tax leaves many with Life or Death choice. #Unfortunate!</t>
  </si>
  <si>
    <t>#GSTeffect : GST के बाद 22 राज्यों ने हटाए चेक पोस्ट, 8 हटाने की प्रक्रिया में
https://t.co/DmGKKoY1yx https://t.co/viz944NtE5</t>
  </si>
  <si>
    <t>RT @BaldevSChauhan: My already expensive daily #coffee in a downtown #Shimla cafe has become even more expensive! #GSTeffect</t>
  </si>
  <si>
    <t>#GSTeffect मनोरंजन कर समाप्त होने से सस्ती हुई सिनमा की टिकटें। धन्यवाद @narendramodi @AmitShah @poonam_mahajan… https://t.co/5DAFxA9sTb</t>
  </si>
  <si>
    <t>@business "General Servitude Tax" is simply a draconian &amp;amp; apoplithorismosphobic tax regime. #GSTForCommonMan #GST… https://t.co/DFPtB7kWGb</t>
  </si>
  <si>
    <t>#GSTeffect There are two things: GST &amp;amp; line item rates. GST is great no doubt but several line items are insane. Let me give some examples/1</t>
  </si>
  <si>
    <t>#GSTeffect Jaitley has simply hit on aspirational items than costly items. Ppl need to pay more on cars &amp;amp; pay high service tax on EMI?/2</t>
  </si>
  <si>
    <t>RT @MiHeartBeat: #GSTeffect Jaitley has simply hit on aspirational items than costly items. Ppl need to pay more on cars &amp;amp; pay high service…</t>
  </si>
  <si>
    <t>Systematic plan to make Black money into white through black market of Real estate &amp;amp; Liquor
#GSTeffect https://t.co/J8BFb1Qyoc</t>
  </si>
  <si>
    <t>.@narendramodi Sir, Why Real estate n liquor are kept out of GST?
Do you have any answer to this question?… https://t.co/5n7Io9PJ8T</t>
  </si>
  <si>
    <t>RT @zeerajasthan_: #GSTeffect : सब्सिडी में कटौती, गैस सिलेंडर की कीमतों में 32 रुपये का इजाफा
https://t.co/R1PceFxkaH</t>
  </si>
  <si>
    <t>Does GST effect Education Loan's Rate of interest by any chance ? 
 #GSTForCommonMan  #GSTeffect @PrakashJavdekar</t>
  </si>
  <si>
    <t>In restaurants, ppl used to take pics as soon as the food was served. But now thanks to #Modi ji ppl r taking pics of the bill.
#GSTeffect</t>
  </si>
  <si>
    <t>Be good sanskari household. Cook at home and eat. Eating out is evil western influence. We have to cleanse our tast… https://t.co/3Zi3OFJctW</t>
  </si>
  <si>
    <t>RT @priyali_sharma: Still No #GSTeffect 😛😛</t>
  </si>
  <si>
    <t>@HardikPatel_ @SanjayAzadSln GST लागू होते ही टमाटर ₹100 के पार #GSTeffect</t>
  </si>
  <si>
    <t>There are a lot of shopkeepers who still  do not know anything about #GSTBoostForBiz Take some steps to understand them . #GST #GSTeffect</t>
  </si>
  <si>
    <t>#GSTeffect https://t.co/ztf5MY6IV5</t>
  </si>
  <si>
    <t>RT @the_Samreen: सुनो अभी तक NDTV ने GST से हुई मौतों की संख्या नहीं बताई .. 😉
#CharteredAccountantsDay #GSTeffect #CanadaDay2017</t>
  </si>
  <si>
    <t>Effect of #GST is going to be far deeper than the tax itself! #GSTeffect</t>
  </si>
  <si>
    <t>#GSTBoostForBiz
Repair shop increased their prize
What a common man can do in this modern world 
Happy India 😡
Ache din 😬
#GSTeffect 
#GST</t>
  </si>
  <si>
    <t>Kamal Haasan says learn from #Kerala as he slams TN govt's double taxation move...
#GSTeffect
Read more at: https://t.co/TkRhAoFnNN</t>
  </si>
  <si>
    <t>@mayurvsk ह्याला चौदावे रत्न👋दाखवायची वेळ आली आहे आजकाल बराच मोकाट सुटलाय
#GSTProtest #GSTeffect #gstrollout</t>
  </si>
  <si>
    <t>RT @assetyogi: GST Impact: As per GST builder is bound to pass the input tax credit benefit to the customer.
#GSTeffect #RealEstate
https:/…</t>
  </si>
  <si>
    <t>U can't do anything with govt, gst pulls down tax on car by 3% &amp;amp; maha govt increased 2% registration tax,ending it with 30%. #GSTeffect #gst</t>
  </si>
  <si>
    <t>Now use them as #metro sheds and parking - 22 of 29 states remove border checkposts after #GST rollout 
https://t.co/LZYzS16B5q #GSTeffect</t>
  </si>
  <si>
    <t>मेहरबानी करके कोई भी GST का मैसेज न भेजे, 
GST का मैसेज आते ही बैटरी 28% कम हो जाती है। 😂😂😂😜😜😜 #GSTeffect</t>
  </si>
  <si>
    <t>Chapra में तिवारी जी के यहाँ अभी बेटा पैदा हुआ है!
नाम रखा है GST.
गौरी शंकर तिवारी 👶🏻 
😀😄😀☺😀😎 #GSTeffect</t>
  </si>
  <si>
    <t>*Men will be Men*
What is GST ?
आजपासून *G* S- सापडेल *T*😜
#GSTForCommonMan #GST #GSTForNewIndia #gstrollout… https://t.co/7ulkFNESHZ</t>
  </si>
  <si>
    <t>#DancePlus3
#GoodAndSimpleTax 
#GSTeffect 
तंबाकू की उत्पत्ति कैसे हुई? पढ़ें#जीने_की_राह
https://t.co/o69tjBWic5</t>
  </si>
  <si>
    <t>#जीने_की_राह
तीन देवों की जो करते भगति,उनकी कभी ना होवे मुक्ति।
https://t.co/ufUeey6kUg
#KatrinaKaif #GSTeffect #Bombers https://</t>
  </si>
  <si>
    <t>22 state checkpoints dismantled. If this is true in practice will have a huge impact on movement of goods. #GSTeffect</t>
  </si>
  <si>
    <t>Really surprised no statement from ArvindKejriwal  on GST #GST #GSTeffect</t>
  </si>
  <si>
    <t>RT @Manaramdaas56: #जीने_की_राह
भगवान साकार है या निराकार.?
https://t.co/dXeV7mLFno #GSTForNewIndia #GoodAndSimpleTax #GSTeffect #FF2017 #M…</t>
  </si>
  <si>
    <t>RT @JayvijaySachan: #GSTForCommonMan #GSTeffect #GST. Full video 👉https://t.co/lS0W51e0w1 https://t.co/1lF8yxV302</t>
  </si>
  <si>
    <t>Keep calm and pray cos #GSTForNewIndia 
#GSTeffect #GSTForCommonMan https://t.co/sdkuk5ZLiM</t>
  </si>
  <si>
    <t>#GSTeffect 
मैडम ये GST  का जश्न देखने जा रहा था हाल के गेट से पकड़ के लाया हूं.....😂😂😂 https://t.co/aq8B1JmLyn</t>
  </si>
  <si>
    <t>#GSTForCommonMan
#GSTForNewIndia
#GSTBoostForBiz
#GSTeffect ✌✌ #GST https://t.co/cfhALOJ9T1</t>
  </si>
  <si>
    <t>#GSTForNewIndia
#GSTBoostForBiz
#GSTForCommonMan
#GSTeffect ✌✌ #GST https://t.co/J0K0GcnebD</t>
  </si>
  <si>
    <t>#GSTeffect ✌✌ #GST 
#GSTForCommonMan
#GSTForNewIndia
#GSTBoostForBiz https://t.co/mxHLjkJXvN</t>
  </si>
  <si>
    <t>#GST ✌✌ #GSTeffect
#GSTForCommonMan
#GSTBoostForBiz
#GSTForNewIndia https://t.co/NX09d6q4ha</t>
  </si>
  <si>
    <t>#GST ✌✌ #GSTeffect
#GSTBoostForBiz
#GSTForNewIndia
#GSTForCommonMan https://t.co/3jto80eOV7</t>
  </si>
  <si>
    <t>#GSTForCommonMan
#GSTBoostForBiz
#GSTeffect ✌✌ #GST
#GSTForNewIndia https://t.co/YdU0piHKPR</t>
  </si>
  <si>
    <t>#GSTBoostForBiz
#GSTForNewIndia
#GSTeffect ✌✌ #GST
#GSTForCommonMan https://t.co/mcmDoQxkc9</t>
  </si>
  <si>
    <t>Oh ! So does it mean no more #निकाल_50_रूपया  #GSTForCommonMan #GST #GSTForNewIndia #gstrollout #GSTeffect… https://t.co/C70qJ0Rsbi</t>
  </si>
  <si>
    <t>Seems India is moving towards Cash oriented economy rather than #cashless in #GSTeffect  regime @adhia03</t>
  </si>
  <si>
    <t>RT @bshindi: जीएसटी के बाद ... थोक बाजारों में थमी बिक्री की रफ्तार
https://t.co/gzR3ELLOwc
@ramveergurjar #GSTeffect #Sales https://t.co/c…</t>
  </si>
  <si>
    <t>#BREAKING GSTનો વિરોધ કરતા કપડાના વેપારીઓ પર પોલીસનો લાઠીચાર્જ @CRPaatil 
#AbkiBarTradersKoMaar 
#GST #GSTeffect… https://t.co/ZMjcPR6QtS</t>
  </si>
  <si>
    <t>सूरत में #लाठीचार्ज के विरोध में,आज दिल्ली में व्यापारी देगें धरना,मीडिया खामोश !!😄😀
#GSTeffect https://t.co/BLszeSp9g0</t>
  </si>
  <si>
    <t>Asus Zenfone 3 Series Price Reduction - GST Effect https://t.co/oqC55530dN #asus #GST #GSTeffect</t>
  </si>
  <si>
    <t>#GSTForCommonMan #GSTBoostForBiz #GSTForNewIndia #GST #gstrollout #GSTeffect #GSTFAQs #GSTFAQs https://t.co/GGPgKbCWuq</t>
  </si>
  <si>
    <t>@SecularMinion Earlier vat+service tax would have amounted to approximately ₹73. You now paid ₹90. OMG bro did u ap… https://t.co/2yXbnUIsI2</t>
  </si>
  <si>
    <t>#BreakTheTag :125cr #Indians Nt yt undrstnd da #Jumla of #NarendraModi Hw kn thy knw #GSTeffect 🤔😀
#BREAKING 
#GSTBoostForBiz 
#GSTProtest</t>
  </si>
  <si>
    <t>Jab bhi thode paise jama hone lagte hain. . .
Kahi se awaaz ati he. .. "Mitrooooo"
🤣🤣😂😂😂😂😫😫😫 #GSTeffect</t>
  </si>
  <si>
    <t>RT @iMallikarjunRao: #GSTEffect Pre GST and Post GST 😂😂🙏😤😤😡🤫#GSTForNewIndia #gstrollout #GST #OneNationOneTax https://t.co/DMtjsEb2Ev</t>
  </si>
  <si>
    <t>RT @DhillonVijay: #GSTeffect @SirJadeja 
आजकल हर दोस्त मेरा, ठगा-ठगा सा रहता है
"मोदी G ने ले रखी है", कारण पूछो तो कहता है! 😜😄#VPD</t>
  </si>
  <si>
    <t>RT @Ankita___Roy: खबर आयी है ढिंचक पूजा कौमा में चली गई क्युंकि किसी ने अफवाह फैला दी थी कि GST मतलब Girls Selfie Tax 😂😂
#GSTeffect</t>
  </si>
  <si>
    <t>RT @hemraj130166: #GSTeffect 
#जीने_की_राह
कुराण मे अल्लाहु अकबिरू यानि कबीर अल्लाह का ज़िक्र है उस एक अल्लाह की इबाइत करने को कहा है
https…</t>
  </si>
  <si>
    <t>जिस देश के लोगों को मुलायम सिंह और शरद पवार का भाषण समझ में आ जाता हैं उनको GST समझ में कैसे नहीं आ रही हैं?🙊🙈
#GSTForCommonMan #GSTeffect</t>
  </si>
  <si>
    <t>#GST #GSTSimplified #GSThelpdesk #GSTForCommonMan #GSTforMSME #GSTMyth #GSTConfusion #gstquery #GSTForNewIndia… https://t.co/26KR9GGDrz</t>
  </si>
  <si>
    <t>RT @vj_devil007: https://t.co/GRKINa67Db #GSTeffect another mess after #DeMon https://t.co/w4ErdyLKbA</t>
  </si>
  <si>
    <t>Jab bhi thode paise jama hone lagte hain.
Kahi se awaaz ati he. Mitrooooo"
🤣🤣😂😂😂😂#GSTeffect..lekin ye aawaj acchi h mere lie.mere desh k lie</t>
  </si>
  <si>
    <t>இவனுகள பாரேன் 
டேய் நம்ம ஊர்ல இருக்கறது பேரு தியேட்டர் 😣😣😣 இல்லடா  டென்ட் கொட்டகை 😭😭😭  #GSTeffect #GST… https://t.co/heZu1Bwk9V</t>
  </si>
  <si>
    <t>RT @ETHindi: पहले घटे दाम, अब बढ़ने का सिलसिला शुरू 
https://t.co/OfzKW3qY2Y via @NavbharatTimes #GSTeffect #GSTImpact #GSTForCommonMan #gs…</t>
  </si>
  <si>
    <t>Foxconn plans to invest up to Rs 32,000 crore #GSTForCommonMan #GSTForNewIndia #gstrollout #GST #GSTeffect  https://t.co/2n0a2bgDjh</t>
  </si>
  <si>
    <t>#ModiInIsrael #INDvPAK #missile #fearless #SamdhiJeHazirHo #BahadurBetiMaryam #July4th #gstrollout #GSTeffect https://t.co/ixh5PT8M6G</t>
  </si>
  <si>
    <t>Post #GSTeffect price drop on Super amazing pyramid photo lamp. #GSTForCommonMan #GSTBoostForBiz #Gift for… https://t.co/jO4QvFojZ9</t>
  </si>
  <si>
    <t>RT @personalgift1: Post #GSTeffect price drop on Super amazing pyramid photo lamp. #GSTForCommonMan #GSTBoostForBiz #Gift for #Anniversary…</t>
  </si>
  <si>
    <t>1000 लड़किया मर गई ,
500 कोमा में चली गई ,
किसी पागल ने कहे दिया
GST = Good Selfie Tax 😂😂
#GST 
#GSTForNewIndia 
#GSTeffect</t>
  </si>
  <si>
    <t>#GSTeffect : Asus ZenFone 3, ZenFone 3 Max, Zenfone 3s Max Gets Price Drop in India
https://t.co/uOSvWH1WPY https://t.co/a5X2hjzJia</t>
  </si>
  <si>
    <t>. @anshumanmagzine on the #GSTeffect: How #realestate fares against mother of all #tax reforms https://t.co/w2I26C2ceP via @bt_india</t>
  </si>
  <si>
    <t>#GSTeffect 😂😂 https://t.co/VdULuKCS9L</t>
  </si>
  <si>
    <t>#GSTeffect #GSTForNewIndia 
#Surat #Gujarat https://t.co/0VWut4EO75</t>
  </si>
  <si>
    <t>😂G.S.T. lagu ho riya🙏🙏 😂😂😂
#GSTeffect #gst #GSTForCommonMan #GSTConfusion #GSTForNewIndia #OneIndiaOneGST https://t.co/K6cRl7yycT</t>
  </si>
  <si>
    <t>"Sir, what will be the monsoon's progress in our country due to GST?"🤣 #sanskarinihalani #GST #GSTeffect #GSTLaunch https://t.co/HL3aEVfBqp</t>
  </si>
  <si>
    <t>#ModiInIsrael #GSTForCommonMan #GST #GSTForNewIndia #gstrollout #GSTeffect #GSTJOKES #GSTProtest  😃😃😃😃😂😂😂😂😂😂 https://t.co/Ux0qZsnvXA</t>
  </si>
  <si>
    <t>18% on biscuits &amp;amp;5% on shoes. You decide what u want 😝.
#GSTeffect #GST</t>
  </si>
  <si>
    <t>#GSTeffect:सब्सिडी में कटौती, गैस सिलेंडर की कीमतों में 32 रुपये का इजाफा #GSTResults
https://t.co/Ma8n5WHzkx</t>
  </si>
  <si>
    <t>RT @realavin: #GST लागू झाल्या नंतर चितळे बंधूंची खासियत असलेली भाकरवडी किलोमागे २०रु ने महाग #GSTeffect #म #मराठी</t>
  </si>
  <si>
    <t>#GSTForCommonMan #GSTForNewIndia  #GST  #GSTeffect  my first gst https://t.co/T5bTq38IDh</t>
  </si>
  <si>
    <t>नमक पर #जीएसटी में कोई टैक्स नहीं है......
 दिल खोल के दूसरों के जख्मों पर छिड़किए.....!!
😝😜😝😝😝😝
#GSTeffect</t>
  </si>
  <si>
    <t>#GSTeffect boost in illegal gold and silver bar trades! https://t.co/tykS63CUq8 https://t.co/sM2gq3aNmI</t>
  </si>
  <si>
    <t>RT @CBRE_India: . @anshumanmagzine on the #GSTeffect: How #realestate fares against mother of all #tax reforms https://t.co/w2I26C2ceP via…</t>
  </si>
  <si>
    <t>Everything you know about #GSTForCommonMan #gstrollout checkout about https://t.co/3WnGw2y2UC #GSTeffect</t>
  </si>
  <si>
    <t>@SwamiGeetika Are bilkul hoga aam aadmi ka paisa har tarike se wasool kiya jaa raha hai na aur Kaala paisa toh aane… https://t.co/ys934YTj8w</t>
  </si>
  <si>
    <t>RT @ShankariBalasu3: #BJP #NarendraModi #GSTForCommonMan #AadhaarInNews #GSTeffect #gstrollout #GSTForNewIndia https://t.co/gp2Ob1tMja</t>
  </si>
  <si>
    <t>#BJP #NarendraModi #GSTForCommonMan #AadhaarInNews #GSTeffect #gstrollout #GSTForNewIndia https://t.co/gp2Ob1tMja</t>
  </si>
  <si>
    <t>#GST ना हुआ जाने क्या हो गया.. जिनको आज तक टैक्स से लेना देना तक न था वह लोग आज इकोनॉमिस्ट बने फिर रहे हैं.. #GSTeffect</t>
  </si>
  <si>
    <t>New post GST price list of the entire pulsar range.
#Bajaj #pulsar #GSTeffect https://t.co/hvxj3Rmc9B</t>
  </si>
  <si>
    <t>RT @moneycontrolcom: GST impact: What may get costlier, what may get cheaper https://t.co/xVoxUbdat3 #GST #GSTeffect https://t.co/tQQJcDCxnU</t>
  </si>
  <si>
    <t>@nsitharaman Have never seen Dahisar octroi post so empty .. this is the #GSTeffect  .. thank you 🙏 https://t.co/JPHtuCxXaS</t>
  </si>
  <si>
    <t>ஜி.எஸ்.டி: சோதனைச் சாவடிகளை மூடும் 22 மாநிலங்கள் https://t.co/LOKaxn0kNx
#GSTeffect #Checkpost #finance https://t.co/wGzVAorb7n</t>
  </si>
  <si>
    <t>RT @PTTVOnlineNews: ஜி.எஸ்.டி: சோதனைச் சாவடிகளை மூடும் 22 மாநிலங்கள் https://t.co/LOKaxn0kNx
#GSTeffect #Checkpost #finance https://t.co/wG…</t>
  </si>
  <si>
    <t>#GSTStartedSucks #GSTeffect  Why I have to pay to get food if India fails in Education and medicine https://t.co/OJ53heqcoc</t>
  </si>
  <si>
    <t>#जीने_की_राह
तीन देवों की जो करते भगति,उनकी कभी ना होवे मुक्ति।
https://t.co/iT3DYExFUD
#KatrinaKaif #GSTeffect #Bombers https://</t>
  </si>
  <si>
    <t>@ravi_ananth @_anujsinghal Does anti-profiteering apply to govt? #GSTSimplified #GSTeffect #gsthelpline</t>
  </si>
  <si>
    <t>Surplus balance in electronic cash ledger can be claimed as refund in the monthly/quarterly returns.… https://t.co/jtQ6StyQ0s</t>
  </si>
  <si>
    <t>In GST, Exports to be completely zero rated. Supplies to Special Economic Zones (#SEZs) to be zero-rated.  #GSTFAQs #GSTeffect #myGSTmitra</t>
  </si>
  <si>
    <t>What I need to do as Freelancer. Please Help Regarding This... @GST_Council @askGST_GoI #GST #GSTForCommonMan #GSTForNewIndia #GSTeffect</t>
  </si>
  <si>
    <t>So what did #Tiruvalluvar say about #GST #GSTeffect #GSTImpact https://t.co/laxUnqXrU2</t>
  </si>
  <si>
    <t>RT @yazh_dtnext: So what did #Tiruvalluvar say about #GST #GSTeffect #GSTImpact https://t.co/laxUnqXrU2</t>
  </si>
  <si>
    <t>@FinMinIndia @PMOIndia - NECE fleecing customers in the name of GST. Earlier 120 INR , now 140 #GST… https://t.co/VVaFc3Idu0</t>
  </si>
  <si>
    <t>Have seen more photos of food bills on social media in the last 3 days than I have seen live in my entire life. #GSTeffect</t>
  </si>
  <si>
    <t>a poem dedicated to @arunjaitley #GSTForCommonMan  #GSTForNewIndia #GST #GSTeffect https://t.co/GTwmQOL9ac</t>
  </si>
  <si>
    <t>RT @SidOcracy: a poem dedicated to @arunjaitley #GSTForCommonMan  #GSTForNewIndia #GST #GSTeffect https://t.co/GTwmQOL9ac</t>
  </si>
  <si>
    <t>RT @nizammohaideen: Ada paavingala..😱😱 #GSTForNewIndia #GST #GSTeffect #MumbaiTraffic https://t.co/OyueYbKmOj</t>
  </si>
  <si>
    <t>RT @vj_devil007: @nsitharaman plz resign #GSTeffect
@divyaspandana https://t.co/82RwEY0JOB</t>
  </si>
  <si>
    <t>ये गोरमिंट बिक गयी है !! पागल बना रहे सब के सब #GSTeffect #gstrollout #GSTTamasha #GSTFAQs https://t.co/3zlLS84ikP</t>
  </si>
  <si>
    <t>#GSTeffect Prices of fertilisers increased in Uttarakhand @RadhamohanBJP @FinMinIndia https://t.co/18yP6lnOxa</t>
  </si>
  <si>
    <t>With #GSTeffect , #PC components prices are rising ,I want to ask @PMOIndia how this will help #DigitalIndia by making every tech expensive?</t>
  </si>
  <si>
    <t>How does the Indian GST rate compare against the world? 
#StartupIndia #GSTForCommonMan #GSTForNewIndia
#GSTeffect
https://t.co/XPTFEnAqQg</t>
  </si>
  <si>
    <t>Only a matter of time before low GST (foods wt 0 to 5% tax rate) diet becomes all the rage #GSTeffect</t>
  </si>
  <si>
    <t>RT @DIFIndia: #EWayBill #GSTeffect: may help #IndianEconomy save upto Rs 2300 crore in transportation |#notruckdelays @adhia03 https://t.co…</t>
  </si>
  <si>
    <t>@narendramodi Sir, sex is a choice but periods are not. @narendramodi #GSTeffect</t>
  </si>
  <si>
    <t>RT @bsindia: #GST roll-out not going to boost govt coffers in short term: @FitchRatings  
https://t.co/5lga7MkEjk #GSTeffect  #GSTImpact h…</t>
  </si>
  <si>
    <t>#GSTeffect the truth always bites https://t.co/xShX2M2cFb</t>
  </si>
  <si>
    <t>RT @arjundahiya: #GSTeffect the truth always bites https://t.co/xShX2M2cFb</t>
  </si>
  <si>
    <t>RT @ETHindi: क्रेडिट कार्ड पेमेंट पर दो बार #GST का दावा कितना सच? 
https://t.co/HzeaEcy71P via @NavbharatTimes #GSTImpact #GSTeffect #GSTS…</t>
  </si>
  <si>
    <t>@manukumarjain @RedmiIndia @XiaomiIndia We need same charges for particular service all over India.#GSTeffect</t>
  </si>
  <si>
    <t>RT @Gujaratmitr: #ગુજરાતમિત્ર #NewsUpdate #GSTForNewIndia #GSTeffect #gstrollout 
#સુરતમાં GST નો વિરોધ ઉગ્ર બન્યો https://t.co/J3USGzJvgN</t>
  </si>
  <si>
    <t>RT @Pooraamaadmi: For all those Bakths who say food has become cheaper after the implementation of #GSTForNewIndia #gstrollout #GSTeffect #…</t>
  </si>
  <si>
    <t>Jam is made so sweet,pickle is so salty,G.S.T taste got flavours in INDIA,Tastes Bad From people's reaction or overeaction.#GSTeffect</t>
  </si>
  <si>
    <t>RT @realkeerthi: Today morning I went to petrol bunk. The petrol boy said petrol prices reduced from 65 to 56. #GSTEffect. Thanks Ambaniji.…</t>
  </si>
  <si>
    <t>Amid mob lynching minorities, slaughtering people in the name of cows and stereotyping secularists as anti national… https://t.co/qMgnVYHBjR</t>
  </si>
  <si>
    <t>@narendramodi Sarkar ne pura kiya sabka armaan; Kisano ke aaye achhe Din...!!!
#GSTeffect https://t.co/FiNmQK60hg</t>
  </si>
  <si>
    <t>#GSTeffect  #GSTImpact https://t.co/WZI0DA7yLY</t>
  </si>
  <si>
    <t>RT @PatilSaaheb: #GSTeffect  #GSTImpact https://t.co/WZI0DA7yLY</t>
  </si>
  <si>
    <t>RT @MirorNow: @RealHistoryPic #SwatchBharat #AccheDin #NotInMyName #feku #GSTeffect #GSTTamasha #BJP https://t.co/nvGLt7LNdP</t>
  </si>
  <si>
    <t>GST Impact: As per GST builder is bound to pass the input tax credit benefit to the customer.
#GSTeffect #RealEstate
https://t.co/VdVsMiawAh</t>
  </si>
  <si>
    <t>GST impact: Subsidised LPG rate hiked by up to Rs 32 per cylinder  #GSTeffect</t>
  </si>
  <si>
    <t>#EWayBill #GSTeffect: may help #IndianEconomy save upto Rs 2300 crore in transportation |#notruckdelays @adhia03 https://t.co/2Vq7j5GN2h</t>
  </si>
  <si>
    <t>#EWayBill #GSTeffect: may help #IndianEconomy save upto Rs 2300 crore in transportation| #notruckdelays @adhia03 https://t.co/2Vq7j5YoqR</t>
  </si>
  <si>
    <t>@narendramodi d entire point s to lootofy commn Indian n send money to west via #GSTeffect Why even we voted u? #BankSeBachao</t>
  </si>
  <si>
    <t>#BankSeBachao #TweetMorcha #GSTeffect #gmo Jobless #india this s y we voted u?@narendramodi ur worse dan Congress they sold slowly atleast</t>
  </si>
  <si>
    <t>22 of 29 states remove border checkposts after GST rollout https://t.co/7rv22OTVbB #GSTForNewIndia #gstrollout #GSTeffect</t>
  </si>
  <si>
    <t>Which taxes are not covered under GST? https://t.co/ShPEBAzll4 #GSTForNewIndia #GSTBoostForBiz #gstrollout #GSTeffect #GSTSimplified</t>
  </si>
  <si>
    <t>#GST roll-out not going to boost govt coffers in short term: @FitchRatings  
https://t.co/5lga7MkEjk #GSTeffect… https://t.co/yo964hOKeX</t>
  </si>
  <si>
    <t>Double GST on credit card payments? Here’s the truth
 https://t.co/K2hOpgR7Pp #GSTBoostForBiz #GSTForCommonMan #GSTForNewIndia 
#GSTeffect</t>
  </si>
  <si>
    <t>RT @SanjayCamera: श्री @arunjaitley ने #JammuKashmir और #Kerala को #GSTeffect से बाहर रखा!ठीकसे देश का नक्शा देखे तो सिर और पैर छोड़कर बाकी…</t>
  </si>
  <si>
    <t>भारत पूरे विश्व मै अकेला राष्ट्र है जहाँ जनता पर 28% टेक्स लगाने पर भी ज़शन मनाया जाता है !
#GST #GSTeffect #GSTEraBegins</t>
  </si>
  <si>
    <t>RT @Shiv_Sriv: भारत पूरे विश्व मै अकेला राष्ट्र है जहाँ जनता पर 28% टेक्स लगाने पर भी ज़शन मनाया जाता है !
#GST #GSTeffect #GSTEraBegins</t>
  </si>
  <si>
    <t>RT @PROSakthiSaran: Theatre owners want TN govt's approval to fix a cap for ticket rate at Rs 200.
#GSTeffect</t>
  </si>
  <si>
    <t>@ranjoydey Ahh now that's so heartbreaking #GSTeffect https://t.co/xsrkY8FQyR</t>
  </si>
  <si>
    <t>हम #GST के बाद से दामों और सप्लाई पर नज़र बनाए हुए हैंः रेवन्यु सचिव 
#GSTeffect</t>
  </si>
  <si>
    <t>RT @Zee_Hindustan: हम #GST के बाद से दामों और सप्लाई पर नज़र बनाए हुए हैंः रेवन्यु सचिव 
#GSTeffect</t>
  </si>
  <si>
    <t>RT @punjabkesari: #GST के बाद दालें हुई सस्ती, दाम 9% तक गिरा https://t.co/kAamCraagW #Pulses #GSTEffect https://t.co/vKZooLDXAa</t>
  </si>
  <si>
    <t>RT @iloveindiatoo: #GSTeffect
जन्मदिन पे सबको एक एक करके चॉकलेट दो वो Old Tax System और सबको एक साथ बुलाके बाट दो तो सब का वक्त बर्बाद ना…</t>
  </si>
  <si>
    <t>#GSTeffect https://t.co/7AUxf3tT2v</t>
  </si>
  <si>
    <t>#GSTeffect 😂😂 https://t.co/fuCFWZPQ1J</t>
  </si>
  <si>
    <t>RT @Chefbhasin: 😂😂🤣🤣🤣🤣
#GST #laugh #food #chefslife #GSTeffect https://t.co/XJlmb5UOoh</t>
  </si>
  <si>
    <t>RT @punjabkesari: #GST के बाद कंपनियों को अखबारों में छपवाने होंगे नए और पुराने रेटः सरकार https://t.co/lDdHT1S4oR #GSTEffect https://t.co/…</t>
  </si>
  <si>
    <t>RT @oneindiagujarat: GST ઇફેક્ટ:LPG સિલિન્ડર પર 32 રૂ. વધુ આપવા પડશે
https://t.co/6jphXPZGx7
#GST #GSTForCommonMan #GSTEffect #LPGCylinderP…</t>
  </si>
  <si>
    <t>RT @oneindiagujarat: જીએસટીના કારણે મારુતી સુઝુકીએ, ભાવ ઘટાડ્યા
https://t.co/cQOD9QKNkf
#GST #GSTeffect #MarutiSuzuki #GSTBoostForBiz #Onei…</t>
  </si>
  <si>
    <t>@itisprashanth @bookmyshow This @jazzcinemas Status in mobile app 😕😕😕 bad day's for #TNTheatres #SaveTamilCinema… https://t.co/PUAYeY67sU</t>
  </si>
  <si>
    <t>జీఎస్టీ ఎఫెక్ట్.. పల్సర్ బైకుల ధరలు భారీగా తగ్గాయి..! #Pulsar #Bajaj #BajajPulsar #GST #GSTEffect https://t.co/9xnTa4bo3p via @Nyusu Telugu</t>
  </si>
  <si>
    <t>உணவு பொருட்களில் GST வரி விதித்தப்போது...
#GSTeffect https://t.co/mqE0q0fk5t</t>
  </si>
  <si>
    <t>@Purba_Ray Its Humid from yesterday morning through early morning as 3 am .till now ...reason is simple .. #GSTeffect  :D on Delhi NCR.</t>
  </si>
  <si>
    <t>RT @SwachhPolitics: #GSTeffect on all vegetables?? https://t.co/FXNL5QwXC6</t>
  </si>
  <si>
    <t>RT @CarDekho: #GSTEffect Some big price reductions by @HondaCarIndia post #GST! Check out how much you'll pay now 
-- https://t.co/46QNtUoI…</t>
  </si>
  <si>
    <t>Braille writers, hearing aids, wheelchairs for disabled to attract only 5% GST
#GSTeffect
#gstbill
#India… https://t.co/JNN5AhHEo1</t>
  </si>
  <si>
    <t>Govt forms Central Monitoring Panel to monitor prices under GST regime
#GSTForNewIndia
#GSTeffect
#gstrollout… https://t.co/OHvZg4aeZa</t>
  </si>
  <si>
    <t>#GSTeffect મહારાષ્ટ્રમાં વાહનો મોંઘા થયા; જીએસટી લાગુ થયા બાદ રજિસ્ટ્રેશન ટેક્સ 2 ટકા વધ્યો...… https://t.co/9eXnLJQtqI</t>
  </si>
  <si>
    <t>जीएसटी लागू होने के बाद 22 राज्यों ने चेक पोस्ट हटाईं
#GSTForNewIndia #GSTeffect #GSTForCommonMan https://t.co/GvmUNpSG9V</t>
  </si>
  <si>
    <t>जीएसटी का असर:जीएसटी के तहत ज्यादा टैक्स जमा होने से बीमा क्षेत्र को मिलेगा लाभ
#GSTBoostForBiz #GSTForCommonMan… https://t.co/M2aPJFsDWS</t>
  </si>
  <si>
    <t>अर्थव्यवस्था को फायदा: जीएसटी से चेक पोस्ट पर 2300 करोड़ रुपये तक की बचत की उम्मीद 
#GSTForNewIndia #GSTeffect… https://t.co/xIIeiryphV</t>
  </si>
  <si>
    <t>RT @oneindiagujarat: વેપારીઓ પર લાઠીચાર્જનો વિરોધ..સુરત, અમદાવાદમાં કાપડ બજાર બંધ
https://t.co/QTF9QoSDqK
#GSTProtest #GSTeffect #Surat #Ah…</t>
  </si>
  <si>
    <t>After GST Indian Banks goes into "Loot" Mode instead of providing relief services  #BankSeBachao #TweetMorcha #GSTeffect</t>
  </si>
  <si>
    <t>RT @87android: After GST Indian Banks goes into "Loot" Mode instead of providing relief services  #BankSeBachao #TweetMorcha #GSTeffect</t>
  </si>
  <si>
    <t>RT @CarDekho: #GSTEffect @HondaCarIndia Brio.
Here’s a look at the prices of all #Honda models - https://t.co/46QNtUoI8C https://t.co/Sf1P9…</t>
  </si>
  <si>
    <t>Theatre owners want TN govt's approval to fix a cap for ticket rate at Rs 200.
#GSTeffect</t>
  </si>
  <si>
    <t>RT @kajakhazz: 60+% tax for #Cinema. How could they even get any profit ?
#GSTeffect #GST https://t.co/rDPNxg3ip4</t>
  </si>
  <si>
    <t>#GST બાદ #JaguarLandRover એ ઘટાડી #car ની કિંમત
@Jaguar @JaguarIndia #automobile #Jaguars  #CarPrices #GSTeffect https://t.co/1yWPDIGx6V</t>
  </si>
  <si>
    <t>निंदा भी शर्मिंदा है कि ग़रीब अब तक कैसे ज़िंदा है। 
#GSTeffect #GSTForCommonMan</t>
  </si>
  <si>
    <t>#GSTEffect: #Asus के इन स्मार्टफोन्स की कीमत में हुई कटौती https://t.co/RQUrkRlqtA .@ASUS https://t.co/DUlWl74owh</t>
  </si>
  <si>
    <t>#GST लागू होने के बाद दोपहिया वाहनों की कीमतों में बदलाव https://t.co/jgzAeilvCd #GSTeffect #TwoWheelers https://t.co/p34LMIEZVu</t>
  </si>
  <si>
    <t>यह आदमी  अभी अभी अपने  CA से मिल कर GST समझ कर आ रहा हैं || #GSTeffect #GSTForNewIndia https://t.co/3y5USsmEJY</t>
  </si>
  <si>
    <t>#धोती is #सस्ती after #GST
😂😂😜😜😜😂😂😂
#GSTBoostForBiz
#GSTForCommonMan 
#GSTForNewIndia 
#GSTeffect 
#TuesdayThoughts https://t.co/0iYfV1bhrI</t>
  </si>
  <si>
    <t>RT @shaitu03: #धोती is #सस्ती after #GST
😂😂😜😜😜😂😂😂
#GSTBoostForBiz
#GSTForCommonMan 
#GSTForNewIndia 
#GSTeffect 
#TuesdayThoughts https://…</t>
  </si>
  <si>
    <t>#GST to reduce cost of manufacturing of domestic electronic components
https://t.co/WZxV414Du4
#GSTForNewIndia… https://t.co/P8lD7ixeXh</t>
  </si>
  <si>
    <t>#Government urges industry to pass on price cuts due to #GST https://t.co/D4LV5bZ5Fs
#business #GSTForNewIndia… https://t.co/VZs4FaclsR</t>
  </si>
  <si>
    <t>@arunjaitley dear sir, is there any specific format of invoice to be followed ?? Could u please guide #GST #gstrollout #GSTeffect</t>
  </si>
  <si>
    <t>#GSTBoostForBiz #GSTForCommonMan #GSTForNewIndia #gstrollout #GST #GSTeffect #GSTConfusion #gstimplementation 
R u satisfied with #GSTBill</t>
  </si>
  <si>
    <t>RT @RKHD008: #GSTeffect 👇👇😂😂
#GSTEraBegins 
#TuesdayThoughts #dostIsrael #GSTBoostForBiz #GSTForCommonMan #GSTForNewIndia https://t.co/54W…</t>
  </si>
  <si>
    <t>Have never seen chennai airport  so empty .. this is the #GSTeffect  .. thank you 🙏
#GSTForCommonMan
before &amp;amp; aft… https://t.co/tA5Boev4jt</t>
  </si>
  <si>
    <t>RT @LordZha: Have never seen chennai airport  so empty .. this is the #GSTeffect  .. thank you 🙏
#GSTForCommonMan
before &amp;amp; after https://…</t>
  </si>
  <si>
    <t>#GSTeffect😇  LPG cylinder hiked 32 rupees! https://t.co/Z5NdNn5xUO</t>
  </si>
  <si>
    <t>#GSTeffect https://t.co/Gy3yxMorYP</t>
  </si>
  <si>
    <t>#GSTeffect #OneNationOneTax it must be helpful for our economic future &amp;amp; a positive impact on economy. #MakeInIndia</t>
  </si>
  <si>
    <t>#GSTeffect everything has positive &amp;amp; negative consequences. 😊😊</t>
  </si>
  <si>
    <t>#GSTeffect : Shopkeepers, traders, importers will have to put a new MRP sticker on their old stock to show change in prices. Its mandatory.</t>
  </si>
  <si>
    <t>खाना मत खाओ, पियो। अजीब खेल है भाई। #GSTeffect https://t.co/yT6qRIp9ts</t>
  </si>
  <si>
    <t>#GSTForCommonMan 
#gstrollout 
#GSTeffect 
#beefban 
#NirmalaSitharaman 
#ModiInIsrael 
#Modi https://t.co/Uw1D9eSwSE</t>
  </si>
  <si>
    <t>60+% tax for #Cinema. How could they even get any profit ?
#GSTeffect #GST https://t.co/rDPNxg3ip4</t>
  </si>
  <si>
    <t>ജിഎസ്ടിയുടെ മറവില്‍ ഹോട്ടലുകളില്‍ കൊള്ളലാഭം https://t.co/FmKatfX5vJ #DrThomasIsaac #GST #GSTEffect #HotelFood https://t.co/CXRtPtedKl</t>
  </si>
  <si>
    <t>#GSTEffect गैस महंगा और luxury गाड़ियां सस्ती.. अच्छे दिन?</t>
  </si>
  <si>
    <t>முப்பாலும்  எழுதிய திருவள்ளுவர் #GST பற்றி எழுதாமலா இருப்பார், இதோ 👇🏻👇🏻👇🏻#GSTForNewIndia #GSTeffect #BJP https://t.co/WU6swDOQkQ</t>
  </si>
  <si>
    <t>#PondicherryTheatre Owners Statement...
#GSTeffect
#SaveTamilCinema https://t.co/ekFflPd7ye</t>
  </si>
  <si>
    <t>RT @DadoriyaRohit: Who called him अरूण जेटली, not अरूण जेबलूटली ।
#GSTeffect</t>
  </si>
  <si>
    <t>Working hard to pay my taxes. #GSTeffect  https://t.co/jhZF6ulYRr</t>
  </si>
  <si>
    <t>BREAKING - Mahindra slashed it's prices by 8% today. Finally someone gonna buy Scorpio again 😋 #GSTeffect #Mahindra… https://t.co/fjP0i9NDUD</t>
  </si>
  <si>
    <t>RT @Randhir13695199: #DoctorsDayhttps#तंबाकू की उत्पत्ति कैसे हुई?पढ़ें#जीने_की_राह https://t.co/UzPYoWO05F
 #GSTeffect #IIMRohtak #GoodAnd…</t>
  </si>
  <si>
    <t>గుదిబండలా మారనున్న ‘గ్యాస్ బండ’! 
https://t.co/TTonlsM58N #LPGgas #GSTeffect #gassubsidy #TeluguNews https://t.co/RPrE9WnllT</t>
  </si>
  <si>
    <t>క్రెడిట్ కార్డ్ చెల్లింపులపై డబుల్ జీఎస్టీ పడుతోందా..?
https://t.co/ZHrZD1c43J #Creditcardpayments #utilityservices… https://t.co/4Fvc2WYi2m</t>
  </si>
  <si>
    <t>RT @kalpit83: #GSTFORNEWINDIA #GSTFAQS #GSTForCommonMan #Gstsoftware #GSTBoostForBiz #GSTSimplified #GSTeffect #GSTeffect #gstrollout https…</t>
  </si>
  <si>
    <t>RT @oneindiatelugu: జిఎస్టీ ఎఫెక్ట్: ఆగష్టు వరకు పాత ధరలకే మందులు https://t.co/p91JbMvZK5 #essentialdrugs #gsteffect</t>
  </si>
  <si>
    <t>RT @eenadulivenews: క్రెడిట్‌కార్డు వినియోగదారులకు వూరట! 
https://t.co/4RQRpef7fo
#Creditcards #GSTeffect https://t.co/ELE7ckpPXE</t>
  </si>
  <si>
    <t>RT @Kaalu555: #GSTeffect https://t.co/qsNVjsq1dq</t>
  </si>
  <si>
    <t>RT @carandbike: #GSTEffect: @Maruti_Corp announces price cuts of up to Rs. 23,400.
Variant-wise price reduction here - https://t.co/EASgtSz…</t>
  </si>
  <si>
    <t>#GSTeffect https://t.co/qsNVjsq1dq</t>
  </si>
  <si>
    <t>हा..हा..हा  #GSTeffect शुरू हो गया ..??😂😂 https://t.co/YsX8m0J0Y4</t>
  </si>
  <si>
    <t>#GSTFORNEWINDIA #GSTFAQS #GSTForCommonMan #Gstsoftware #GSTBoostForBiz #GSTSimplified #GSTeffect #GSTeffect… https://t.co/sae3g1WSVU</t>
  </si>
  <si>
    <t>RT carandbike: #GSTEffect: Maruti_Corp announces price cuts of up to Rs. 23,400.
Variant-wise price reduction here… https://t.co/TBhBJOMEUD</t>
  </si>
  <si>
    <t>Who called him अरूण जेटली, not अरूण जेबलूटली ।
#GSTeffect</t>
  </si>
  <si>
    <t>#GSTForCommonMan 
#GST 
#GSTeffect https://t.co/BkQ7izWpFP</t>
  </si>
  <si>
    <t>வேலொடு நின்றான் இடுவென் றதுபோலும் கோலொடு நின்றான் இரவு - குறள் 552
#GST #GSTeffect</t>
  </si>
  <si>
    <t>God Kabir acquiring Two forms in Swami Ramanand ji's Ashram.
Seen:👇👇
#जीने_की_राह https://t.co/yyAT61gztP
#SavdhaanIndia 
#GSTeffect</t>
  </si>
  <si>
    <t>The wondrous Miracle....
Seen:👇👇👇👇
👉 #जीने_की_राह https://t.co/yyAT61gztP
#SavdhaanIndia
#GSTeffect 
#GSTForNewIndia</t>
  </si>
  <si>
    <t>God did the Impossible......
Seen:👇👇👇👇
👉 #जीने_की_राह https://t.co/yyAT61gztP
#SavdhaanIndia 
#GSTeffect 
#July4th 
#KabirIsGod</t>
  </si>
  <si>
    <t>God listened to the poor.....
Seen:👇👇👇👇
👉 #जीने_की_राह https://t.co/yyAT61gztP
#SavdhaanIndia 
#GSTeffect 
#LifeWouldBeDifferentIf</t>
  </si>
  <si>
    <t>God should be like this.....
Seen:👇👇👇👇
👉 #जीने_की_राह https://t.co/yyAT61gztP
#SavdhaanIndia 
#GSTeffect 
#GSTForNewIndia 
#BREAKING</t>
  </si>
  <si>
    <t>Releasing own devotee from dharmraj's court...
Seen:👇👇👇👇
👉 #जीने_की_राह https://t.co/yyAT61gztP
#SavdhaanIndia 
#BREAKING 
#GSTeffect</t>
  </si>
  <si>
    <t>Only supreme god can end the three taaps...
Seen:👇👇👇👇
👉 #जीने_की_राह https://t.co/yyAT61gztP
#SavdhaanIndia
#BREAKING
#GSTeffect</t>
  </si>
  <si>
    <t>#GST का सबसे बुरा असर
"कुछ नहीं" पर पड़ा,
आज मैंने "कुछ नहीं" खाया
पूरे ₹200 में.....
#GSTForCommonMan #GSTeffect… https://t.co/7g1o4qRYra</t>
  </si>
  <si>
    <t>#GSTeffect #GSTTamasha https://t.co/ASERbJxYiS</t>
  </si>
  <si>
    <t>#Apple, automobile companies cut prices in #GST’s wake. #IndiaOnGST #GSTeffect https://t.co/d2rQBebNns https://t.co/8fQa1nVzKP</t>
  </si>
  <si>
    <t>RT @YourStoryCo: #Apple, automobile companies cut prices in #GST’s wake. #IndiaOnGST #GSTeffect https://t.co/d2rQBebNns https://t.co/8fQa1n…</t>
  </si>
  <si>
    <t>RT @Virender62: Army personnel will get only 50%tax rebate in CSD canteen in place of 100% under #GSTeffect
#fake #deshbhakt govt
@bishnoik…</t>
  </si>
  <si>
    <t>Army personnel will get only 50%tax rebate in CSD canteen in place of 100% under #GSTeffect
#fake #deshbhakt govt… https://t.co/hrQhjDz1kZ</t>
  </si>
  <si>
    <t>KAMAL HAASAN'S MASSIVE STATEMENT ON TN THEATRES STRIKE
#GSTeffect  #TNCinema https://t.co/4WuXwEfEca</t>
  </si>
  <si>
    <t>मोदी  जी की नई चाय ......GS tea
#GSTForCommonMan 
#GSTForNewIndia 
#GST_को_जानिए 
#GSTeffect 
#GSTImpact 
#GSTSimplified 
#GSTEraBegins
#GST</t>
  </si>
  <si>
    <t>When you pray for the rains, You get a deal with the mud too.
#GSTeffect</t>
  </si>
  <si>
    <t>#GSTeffect Unable to drink pure water! Whats ur take Sir @arunjaitley @narendramodi 😝#EurekaForbes https://t.co/2WkAJtRxZM</t>
  </si>
  <si>
    <t>RT @dharmeshd: #GSTeffect Unable to drink pure water! Whats ur take Sir @arunjaitley @narendramodi 😝#EurekaForbes https://t.co/2WkAJtRxZM</t>
  </si>
  <si>
    <t>RT @MijaajNews: #GSTeffect : 22 states abolish border check posts 
#gstrollout #GSTForCommonMan #GSTForNewIndia 
https://t.co/kdLoAOXWoe</t>
  </si>
  <si>
    <t>#GSTeffect : Honda, Ford, TVS, Suzuki Motorcycle Cut Vehicle Prices https://t.co/Id17UsGAbP https://t.co/Hu71wLTFCD</t>
  </si>
  <si>
    <t>RT @rev_ved: Underlying objectives and some pros and cons of the #gstrollout! https://t.co/PzqvCnfpFL #GSTImpact #GSTeffect https://t.co/ID…</t>
  </si>
  <si>
    <t>After #GST #MarutiSuzuki #car prices in the Indian Market
https://t.co/gkDDQeUXFT
#GSTForCommonMan #GSTeffect https://t.co/AobxK2oa0x</t>
  </si>
  <si>
    <t>#Valluvar is a #Illuminati dawww 😂😂 #GST #GSTeffect #GSTImpact https://t.co/ld0M0UXHK0</t>
  </si>
  <si>
    <t>#GSTEffect
#ItsHaryanvi
#Icai
#CA
#Gstjokes https://t.co/dHrjfB3U79</t>
  </si>
  <si>
    <t>@narendramodi @arjunrammeghwal @jayantsinha @adhia03 @amitabhk87 @APanagariya @PiyushGoyal @PMOIndia should
Now Sta… https://t.co/pXaH7tRhFN</t>
  </si>
  <si>
    <t>Dear @narendramodi @arunjaitley sir. Why should we pay 18%tax for takeaways. We are not sitting n enjoying their AC's. #GSTeffect #gstbill</t>
  </si>
  <si>
    <t>#GST की वजह से छोटे बड़े  15 व्यापारी ने की आत्महत्या
#GSTBoostForBiz
#gsttownhall #israelwelcomesModi… https://t.co/Ck3rd5T8g0</t>
  </si>
  <si>
    <t>RT @MirorNow: @mitalisaran @timesofindia #SwatchBharat #AccheDin #NotInMyName #feku #GSTeffect #GSTTamasha #BJP https://t.co/4hPDJKLrJW</t>
  </si>
  <si>
    <t>https://t.co/GsqMaepvrV
@OnlyBabaSehgal at its best.. 
#GSTSong #GST #GSTForCommonMan #GSTForNewIndia #GSTeffect #GSTIndia #RDTweets</t>
  </si>
  <si>
    <t>முப்பாலும்  எழுதிய திருவள்ளுவர் #GST பற்றி எழுதாமலா இருப்பார், இதோ #TamilNadu #GSTeffect https://t.co/wTcYrcHaF8</t>
  </si>
  <si>
    <t>Let's add to that! #GST #GSTForCommonMan #GSTForNewIndia #gstrollout #GSTeffect @Twitter @TwitterIndia 
https://t.co/KNo4VHMW3y</t>
  </si>
  <si>
    <t>RT @ecell_iitb: Let's add to that! #GST #GSTForCommonMan #GSTForNewIndia #gstrollout #GSTeffect @Twitter @TwitterIndia 
https://t.co/KNo4VH…</t>
  </si>
  <si>
    <t>Experts please confirm 😝 #briyani4lyf #GSTeffect https://t.co/C5HlFLxdJd</t>
  </si>
  <si>
    <t>#GST #GSTForCommonMan  #GSTeffect https://t.co/zY6GBkzEQ9</t>
  </si>
  <si>
    <t>#GSTEffect Some big price reductions by @HondaCarIndia post #GST! Check out how much you'll pay now 
--… https://t.co/glDRsV7yYa</t>
  </si>
  <si>
    <t>#GSTEffect @HondaCarIndia Brio.
Here’s a look at the prices of all #Honda models - https://t.co/46QNtUoI8C https://t.co/Sf1P9lZ3Tf</t>
  </si>
  <si>
    <t>#GSTEffect Maruti Suzuki Alto K10, #Mumbai https://t.co/IN0jej5249</t>
  </si>
  <si>
    <t>#GSTeffect #Mumbai #Maruti Suzuki Wagon R https://t.co/sBItMeahjj</t>
  </si>
  <si>
    <t>#GSTEffect #Maruti Suzuki Ciaz and Dzire 
#Sedan #Mumbai https://t.co/lS1EWmIseT</t>
  </si>
  <si>
    <t>#GSTEffect #Maruti Suzuki ignis #Mumbai https://t.co/rElZlvFsxv</t>
  </si>
  <si>
    <t>#GSTEffect #Maruti Suzuki #Mumbai https://t.co/CubmPsi7zY</t>
  </si>
  <si>
    <t>RT @AmarAcarya: #GSTForNewIndia #GSTeffect @Indianit07 @HinduAmericans @TajinderBagga https://t.co/GfLQGOoEQ3</t>
  </si>
  <si>
    <t>@agnanigeeta #GSTeffect https://t.co/bck26lb5N6</t>
  </si>
  <si>
    <t>Gas cylinders goes high 32rs 😑😑😑
#GSTeffect 😏 https://t.co/HddnBjUOl9</t>
  </si>
  <si>
    <t>RT @CinemaVilla: Gas cylinders goes high 32rs 😑😑😑
#GSTeffect 😏 https://t.co/HddnBjUOl9</t>
  </si>
  <si>
    <t>Why fearpsycochosis about #GSTeffect ? Those not paying any type of tax direct/indirect,nothing to worry.Not #ghost .</t>
  </si>
  <si>
    <t>RT @Amit_Talwar2: PPF, NSC rates slashed again; While service tax is increased. 
https://t.co/umreQfJ46T
#GSTeffect 
@AAPforINDIA</t>
  </si>
  <si>
    <t>#GSTBoostForBiz #GSTForCommonMan #gstforbharat #gstrollout #GSTeffect #GST @BJP4India @BJPLive #RT https://t.co/yHtpJjJ5NW</t>
  </si>
  <si>
    <t>तुगलकी आदेश #GST के बाद नये रेट पुराने पैकेजिंग पर चिपकाये जायें /इसी तरह की बेवकूफियां से बड़े सुधार फेल होने का खतरा पैदा होगा #GSTeffect</t>
  </si>
  <si>
    <t>RT @gstqueryadvises: #1TaxBenefitsMax #GSTeffect It has been seen that some restaurants are charging VAT along with GST. Dont pay untill it…</t>
  </si>
  <si>
    <t>A large part of food items in CPI has been kept out of GST and it is very hard to see any inflation on GST implemen… https://t.co/vtCtcrXOwr</t>
  </si>
  <si>
    <t>From the Past two days famous Cloth hub Surath has been shut down ..
Our own so called media Successfully down played.
#GSTEffect</t>
  </si>
  <si>
    <t>RT @nelsonvenkat: Not sure hw long dey hav ben arnd bt it takes sumthing spl 2 survive in this market  lead by Giants #gst #GSTeffect https…</t>
  </si>
  <si>
    <t>जब माँ बाप हाई क्वालिटी का गाँजा मरते है!!!#GSTForNewIndia #GSTeffect https://t.co/hdcLVH31Qn</t>
  </si>
  <si>
    <t>Not sure hw long dey hav ben arnd bt it takes sumthing spl 2 survive in this market  lead by Giants #gst #GSTeffect https://t.co/vpwHr81Gz5</t>
  </si>
  <si>
    <t>Ada paavingala..😱😱 #GSTForNewIndia #GST #GSTeffect #MumbaiTraffic https://t.co/OyueYbKmOj</t>
  </si>
  <si>
    <t>அடேங்கப்பா .. ஒரு நாள்க்கு 20 கோடியா .. 😑😑😑
#GST #TamilNadu #TamilCinema #GSTeffect https://t.co/Gi8pglIDlu</t>
  </si>
  <si>
    <t>Hahaha Bitter Truth!😂😂😂😂 #GST #GSTForNewIndia #GSTeffect https://t.co/75Ub7OmScO</t>
  </si>
  <si>
    <t>RT @NNaseemahmad071: मोदी सरकार बनवाने वाले भक्तों के लिए #GST लागू होने पर मोदी जी का तोहफ़ा
अपनी पत्नीयों से खूब पीटो अब
#GSTeffect 
@sal…</t>
  </si>
  <si>
    <t>"Let them eat cake" - Marie-Antoinette
"Don't let them eat cake" - Nirmala Sitharaman
#GSTeffect https://t.co/SoxDLzHj5Q</t>
  </si>
  <si>
    <t>#GSTeffect on all vegetables?? https://t.co/FXNL5QwXC6</t>
  </si>
  <si>
    <t>Textile traders continue with indefinite strike in Gujarat #GSTeffect 
 https://t.co/U7mSImrK3b</t>
  </si>
  <si>
    <t>RT @ETHindi: #GST लागू होने के एक दिन बाद गोल्ड की डिमांड 75% तक घटी https://t.co/zr6y5SwStz via @NavbharatTimes #gstrollout #GSTeffect #GS…</t>
  </si>
  <si>
    <t>લાઠી ચાર્જ બાદ #Surat ના #Traders એ #TextileMarket રાખી સજ્જડ બંધ
@CMOGuj #Business #SuratPolice #GSTEffect #Gujarat
https://t.co/zHEHtDeeQe</t>
  </si>
  <si>
    <t>RT @khabarchhe: લાઠી ચાર્જ બાદ #Surat ના #Traders એ #TextileMarket રાખી સજ્જડ બંધ
@CMOGuj #Business #SuratPolice #GSTEffect #Gujarat
https:…</t>
  </si>
  <si>
    <t>#GSTEffect: yesterday a shopkeeper refused to accept #debit card saying it will attract #GST; asked to pay #cash. @arunjaitley @narendramodi</t>
  </si>
  <si>
    <t>RT @rneelmani: #GSTEffect: yesterday a shopkeeper refused to accept #debit card saying it will attract #GST; asked to pay #cash. @arunjaitl…</t>
  </si>
  <si>
    <t>RT @ETHindi: चार दिन की चांदनी है इकॉनमी क्लास के किराये में कमी https://t.co/CHmTtJaDrp via @NavbharatTimes #gstimpact #GSTeffect #GSTForC…</t>
  </si>
  <si>
    <t>RT @jain_nihal: Please do not send any GST related jokes, mobile battery automatically goes down by 28%. :D #GST #gstrollout #GSTeffect #GS…</t>
  </si>
  <si>
    <t>GST लागू होने के बाद गोल्ड की डिमांड में आई 75% गिरावट
#GST #GSTEFFECT #GSTIMPACT #GSTIMPACTONGOLD #GSTROLLOUT
https://t.co/NWltTagy6K</t>
  </si>
  <si>
    <t>GST लागू होने के बाद गोल्ड की डिमांड में आई 75% गिरावट
#GST #GSTEFFECT #GSTIMPACT #GSTIMPACTONGOLD #GSTROLLOUT… https://t.co/eew0pvq6uo</t>
  </si>
  <si>
    <t>😂😂🤣🤣🤣🤣
#GST #laugh #food #chefslife #GSTeffect https://t.co/XJlmb5UOoh</t>
  </si>
  <si>
    <t>Underlying objectives and some pros and cons of the #gstrollout! https://t.co/PzqvCnfpFL #GSTImpact #GSTeffect https://t.co/ID1lVpuwhI</t>
  </si>
  <si>
    <t>All the guys named " Vatsal " to be renamed as "Gstsal " post 1st July 2017.
- By order.   
#GSTeffect</t>
  </si>
  <si>
    <t>सहमत @EkAurKash  #GST #GSTeffect https://t.co/tyAmJNcs51</t>
  </si>
  <si>
    <t>RT @relevant_voice: सहमत @EkAurKash  #GST #GSTeffect https://t.co/tyAmJNcs51</t>
  </si>
  <si>
    <t>पहली स्मार्ट सिटी बन कर तैयार, हर घर के लिए अलग अलग स्विमिंग पूल की व्यवस्था।👇
#GSTeffect  #nation #SmartCity 😂😂😂😂 https://t.co/qpFaQv77Wm</t>
  </si>
  <si>
    <t>न पढ़ा हूँ , न पढ़ने दूंगा।।
#GSTeffect https://t.co/H1ecR6wjdM https://t.co/ABPpdv7Tu9</t>
  </si>
  <si>
    <t>GST के चलते ट्रांसपोर्ट बिजनेस ठप, माल ना बन रहा और ना बिक रहा ! 
https://t.co/ukAedKAWMv
#GSTeffect 
#AccheDin 
@AAPforINDIA</t>
  </si>
  <si>
    <t>RT @Amit_Talwar2: GST के चलते ट्रांसपोर्ट बिजनेस ठप, माल ना बन रहा और ना बिक रहा ! 
https://t.co/ukAedKAWMv
#GSTeffect 
#AccheDin 
@AAPforI…</t>
  </si>
  <si>
    <t>कौन कहता है भारत गरीब देश है? GST का ज़्यादा विरोध वही लोग कर रहे है जिनके रेस्तरां में 18% टैक्स चुकाने में हाथ खुजला रहे है। 😄#GSTEffect</t>
  </si>
  <si>
    <t>RT @SoberShubham276: #1TaxBenefitsMax #GSTeffect पत्रकार आजम खान से- GST के बारे में आप लोग क्या सोचते हैं
आजम : हम लोगों का तो 28% बचपन…</t>
  </si>
  <si>
    <t>#GST का मतलब......
G=जल्दी
S=से
T=तमाशा ......शुरू करो खांग्रेसियो,गद्दारों,चाटूकारों😜😝😹
#GSTeffect</t>
  </si>
  <si>
    <t>RT @punjabkesari: #GST: सब्सिडी वाला LPG सिलेंडर 32 रुपए हुआ महंगा https://t.co/FzrGnolpkN #Subsidy #LPG #PriceHike #GSTEffect https://t.co…</t>
  </si>
  <si>
    <t>RT @punjabkesari: जीएसटी: ग्राहकों की चांदी, बाइक और कार के दामों में भारी गिरावट https://t.co/4Dx2k90saO #GST #GSTeffect https://t.co/Pgot…</t>
  </si>
  <si>
    <t>ಜೆಎಸ್ ಟಿ ಎಫೆಕ್ಟ್ ಎಲ್ ಪಿಜಿ ಬೆಲೆ 32 ರು.ವರೆಗೆ ಏರಿಕೆ, ಕಳೆದ 6 ವರ್ಷಗಳಲ್ಲೇ ಅತಿ ಹೆಚ್ಚು #LPG @gst #GSTeffect @PMOIndia</t>
  </si>
  <si>
    <t>RT @Rain_Rohini: ಜೆಎಸ್ ಟಿ ಎಫೆಕ್ಟ್ ಎಲ್ ಪಿಜಿ ಬೆಲೆ 32 ರು.ವರೆಗೆ ಏರಿಕೆ, ಕಳೆದ 6 ವರ್ಷಗಳಲ್ಲೇ ಅತಿ ಹೆಚ್ಚು #LPG @gst #GSTeffect @PMOIndia</t>
  </si>
  <si>
    <t>RT @cauverytv: டுவிட்டரில் புதிய சாதனையை படைத்த ஜிஎஸ்டிhttps://t.co/rCK7FbwZK3  #gsteffect #GSTForNewIndia #TamilNadu #gstrollout https://t…</t>
  </si>
  <si>
    <t>#GSTeffect #GSTImpact https://t.co/TuvPyegazf</t>
  </si>
  <si>
    <t>Movie rates slashed almost 30% after GST in UP #GSTeffect #Tubelight @TajinderBagga @NetraBakshi @Atheist_Krishna… https://t.co/KJm66BsouF</t>
  </si>
  <si>
    <t>RT @NewsBharati: 22 States shut down their ‘check posts’ for smooth #GST rollout: https://t.co/inffYLAT2J via @NewsBharati #GSTeffect @BJP4…</t>
  </si>
  <si>
    <t>22 States shut down their ‘check posts’ for smooth #GST rollout: https://t.co/UOHDTiVQsO via @NewsBharati… https://t.co/H6TkOMtuge</t>
  </si>
  <si>
    <t>22 States shut down their ‘check posts’ for smooth #GST rollout: https://t.co/UGHAviMzzv via @NewsBharati… https://t.co/h8ymnVhsJd</t>
  </si>
  <si>
    <t>22 States shut down their ‘check posts’ for smooth #GST rollout: https://t.co/iCWUKPJKCH via @NewsBharati… https://t.co/Dc58lOqm1Z</t>
  </si>
  <si>
    <t>22 States shut down their ‘check posts’ for smooth #GST rollout: https://t.co/dkqinGXuLP via @NewsBharati… https://t.co/zVXmXa97sN</t>
  </si>
  <si>
    <t>22 States shut down their ‘check posts’ for smooth #GST rollout: https://t.co/Al4fvd9nRV via @NewsBharati… https://t.co/wJ7tpH2Zia</t>
  </si>
  <si>
    <t>22 States shut down their ‘check posts’ for smooth #GST rollout: https://t.co/rFooDekn0a via @NewsBharati… https://t.co/gLztlEYQPg</t>
  </si>
  <si>
    <t>22 States shut down their ‘check posts’ for smooth #GST rollout: https://t.co/0uuf7KHnUG via @NewsBharati… https://t.co/Ns5W0VlX4g</t>
  </si>
  <si>
    <t>22 States shut down their ‘check posts’ for smooth #GST rollout: https://t.co/2ra1Fk1648 via @NewsBharati… https://t.co/74bDTIUGLW</t>
  </si>
  <si>
    <t>22 States shut down their ‘check posts’ for smooth #GST rollout: https://t.co/gNBzmPthi3 via @NewsBharati… https://t.co/yV9URLxqaM</t>
  </si>
  <si>
    <t>22 States shut down their ‘check posts’ for smooth #GST rollout: https://t.co/nKBzMzUN58 via @NewsBharati… https://t.co/TYvlKWz0A4</t>
  </si>
  <si>
    <t>22 States shut down their ‘check posts’ for smooth #GST rollout: https://t.co/04cLbonEYM via @NewsBharati… https://t.co/A8Xji32Zc6</t>
  </si>
  <si>
    <t>22 States shut down their ‘check posts’ for smooth #GST rollout: https://t.co/TjCQhUAXmC via @NewsBharati… https://t.co/0zuecwik2Z</t>
  </si>
  <si>
    <t>22 States shut down their ‘check posts’ for smooth #GST rollout: https://t.co/0XpvGdDmGB via @NewsBharati… https://t.co/jnGljA5qzi</t>
  </si>
  <si>
    <t>22 States shut down their ‘check posts’ for smooth #GST rollout: https://t.co/5GArYp79ns via @NewsBharati… https://t.co/qO2OPpHa73</t>
  </si>
  <si>
    <t>22 States shut down their ‘check posts’ for smooth #GST rollout: https://t.co/0K68sCXcI3 via @NewsBharati… https://t.co/jNaMWGuCI9</t>
  </si>
  <si>
    <t>22 States shut down their ‘check posts’ for smooth #GST rollout: https://t.co/GGxTbam01K via @NewsBharati… https://t.co/gVryglruNl</t>
  </si>
  <si>
    <t>22 States shut down their ‘check posts’ for smooth #GST rollout: https://t.co/SAM7K0WyF3 via @NewsBharati… https://t.co/u5JaJbGgtK</t>
  </si>
  <si>
    <t>22 States shut down their ‘check posts’ for smooth #GST rollout: https://t.co/paQVSsgqKg via @NewsBharati… https://t.co/wC3qPYmfCn</t>
  </si>
  <si>
    <t>The #GSTeffect on Marathi films, @akshaykumar and @psbhumi's #Bakheda and more, read #PuneTimes for hottest updates… https://t.co/wD3MTU5Wcq</t>
  </si>
  <si>
    <t>RT @PuneTimesOnline: The #GSTeffect on Marathi films, @akshaykumar and @psbhumi's #Bakheda and more, read #PuneTimes for hottest updates:
h…</t>
  </si>
  <si>
    <t>22 States shut down their ‘check posts’ for smooth #GST rollout: https://t.co/inffYLAT2J via @NewsBharati… https://t.co/Soi2infHUk</t>
  </si>
  <si>
    <t>22 States shut down their ‘check posts’ for smooth #GST rollout: https://t.co/Ma4muVDqfo via @NewsBharati… https://t.co/Jv7FhQTr17</t>
  </si>
  <si>
    <t>The strikes have a huge impact on #TamilCinema. Fans hope it will end before the weekend. #GSTeffect 
https://t.co/gj1tsyefwY</t>
  </si>
  <si>
    <t>श्री @arunjaitley ने #JammuKashmir और #Kerala को #GSTeffect से बाहर रखा!ठीकसे देश का नक्शा देखे तो सिर और पैर छोड़क… https://t.co/CS6xQt7psM</t>
  </si>
  <si>
    <t>Via #Whatsapp #GSTForNewIndia #GSTeffect https://t.co/u31XpOEWCh</t>
  </si>
  <si>
    <t>டாடா மோட்டார்ஸ் கார்களுக்கு 12% விலை குறைப்பு #GSTEffect #PriceReduced #TataMotors https://t.co/GRTIUBOgId</t>
  </si>
  <si>
    <t>RT @polimernews: டாடா மோட்டார்ஸ் கார்களுக்கு 12% விலை குறைப்பு #GSTEffect #PriceReduced #TataMotors https://t.co/GRTIUBOgId</t>
  </si>
  <si>
    <t>RT @mr_parfect_nil: T-233, #Please #read #GST #India
#GSTForCommonMan #GSTForNewIndia 
#GSTeffect #GSTImpact 
@PMOIndia @narendramodi 
@CMO…</t>
  </si>
  <si>
    <t>T-233, #Please #read #GST #India
#GSTForCommonMan #GSTForNewIndia 
#GSTeffect #GSTImpact 
@PMOIndia @narendramodi… https://t.co/XTOBJ7Nud0</t>
  </si>
  <si>
    <t>Will #GST be a #burden on #Commonman in #India?
#GSTForCommonMan #GSTForNewIndia #GSTeffect @narendramodi @arunjaitley</t>
  </si>
  <si>
    <t>Cashless economy felt like a joke when I am asked to pay GST for using my card #GSTeffect  #achedin</t>
  </si>
  <si>
    <t>#GSTEraBegins 
#GSTeffect 
#GSTForCommonMan 😂😂 https://t.co/3CUmC0QSZJ</t>
  </si>
  <si>
    <t>RT @CBEC_India: #GSTeffect 22 states have abolished check posts #Easeofdoingbusiness https://t.co/1aUFqGwJGk</t>
  </si>
  <si>
    <t>RT @odmag: #GSTEffect @TataMotors is offering a discount of up to Rs 2.17 lakh on the @Tata_Hexa https://t.co/F7ZxBo7ZbU https://t.co/A92d4…</t>
  </si>
  <si>
    <t>#GSTeffect After #MarutiSuzuki, #TataMotors, now #Renault has cut prices of select vehicles by Rs 5,200 to up to Rs 1.04 lakh</t>
  </si>
  <si>
    <t>Someone played evil #StarWars music for #Modi at GST summit  #GSTeffect Hahaha. https://t.co/RRjzJZJtm5</t>
  </si>
  <si>
    <t>#GST: Businesses race to adapt to new tax regime https://t.co/vNZouKvL2c #GSTeffect @livemint #GSTBoostForBiz https://t.co/IV6oV2vq8W</t>
  </si>
  <si>
    <t>#GSTImpact #GSTeffect #GSTBill https://t.co/Mws1ohA5Wc</t>
  </si>
  <si>
    <t>RT @newslaundry: While bindis and artichokes are tax free, sanitary pads and tampons are taxed at 12% #GSTeffect #replug
https://t.co/SfnFf…</t>
  </si>
  <si>
    <t>HSN Codes of LV Switchgear Products available on Website #sanghavi #GST #GSTeffect #GSTForNewIndia #abbdealer https://t.co/vkuW82PuDr</t>
  </si>
  <si>
    <t>#GSTEffect: @Maruti_Corp announces price cuts of up to Rs. 23,400.
Variant-wise price reduction here - https://t.co/EASgtSzG5u</t>
  </si>
  <si>
    <t>RT @ni5h4nt: Sir Restaurant are charging 18% post GST without reducing the old taxes .Violation of  anti-profiteering #GSTeffect  @PMOIndia…</t>
  </si>
  <si>
    <t>0 % GST on the Book 
#GSTForNewIndia  #GSTeffect https://t.co/WS0bVCveiu</t>
  </si>
  <si>
    <t>#GSTeffect I Cinema halls remain closed in #TamilNadu, @superstarrajini urges state govt to scrap #Entertainmenttax… https://t.co/qax6W05utB</t>
  </si>
  <si>
    <t>RT @MumbaiMirror: #GSTeffect I Cinema halls remain closed in #TamilNadu, @superstarrajini urges state govt to scrap #Entertainmenttax 
http…</t>
  </si>
  <si>
    <t>ಅಡುಗೆ ಅನಿಲದ ಸಿಲಿಂಡರ್ ಬೆಲೆಯನ್ನು ಪ್ರತಿ ಸಿಲಿಂಡರ್ ಗೆ 30ರುಪಾಯಿ ವರೆಗೆ ಏರಿಕೆ ಮಾಡಿದ್ದು, ಇದು ಕಳೆದ 6ವರ್ಷಗಳಲ್ಲೇ ಅತಿ ಹೆಚ್ಚು ಬೆಲೆ ಏರಿಕೆಯಾಗಿದೆ. #GSTeffect</t>
  </si>
  <si>
    <t>ಜಿಎಸ್‌ಟಿ ಜಾರಿ ಬಳಿಕ ಸಬ್ಸಿಡಿ ಸಹಿತ ಅಡುಗೆ ಅನಿಲ ದರ ₹32ರ ವರೆಗೆ ಹೆಚ್ಚಳ. #GSTeffect #GST @PMOIndia @arunjaitley #LPG #Subsidi</t>
  </si>
  <si>
    <t>ಸೆಕ್ಸ್ ಅವರವರ ಆಯ್ಕೆ, ಆದರೆ ಋತುಚಕ್ರ ಅಲ್ಲ, ಸಾಮಾಜಿಕ ಜಾಲತಾಣಗಳಲ್ಲಿ ಮೋದಿಗೆ ಪಾಠ ಮಾಡಿದ ಮಹಿಳೆಯರು. @narendramodi #GSTeffect</t>
  </si>
  <si>
    <t>RT @ahinsaproperty: #GSTBoostForBiz #GSTForNewIndia #GSTForCommonMan #GSTeffect #GSTImpact https://t.co/aUY2RRUhkb</t>
  </si>
  <si>
    <t>RT @maulinshah9: पूरे देश की फटी पडी है...
अब CA भी कितना सीए ?...! ☺ #GSTeffect</t>
  </si>
  <si>
    <t>RT @88kanhaiyalal: मोदी जी देश में होते तो पूछता आम आदमी अपना सामान ट्रांसपोर्ट से क्यों नहीं भेज पा रहा है।
#GSTeffect 
#GST</t>
  </si>
  <si>
    <t>RT @amrita_soni1996: पूरे देश की फटी पडी है...
अब CA भी कितना सीए ?...! ☺ #GSTeffect</t>
  </si>
  <si>
    <t>Ladkiyon ka Bhaaw ,kutte ka Bhaaw or GST me Bhaaw samay kai saath badhega he 
#GSTForNewIndia #GSTBoostForBiz #GSTeffect #gst</t>
  </si>
  <si>
    <t>#BJP protest against LPG Gas price hike
#GSTeffect #GSTForNewIndia https://t.co/x4Fq88MD76</t>
  </si>
  <si>
    <t>RT @deshbhaktbillu: #BJP protest against LPG Gas price hike
#GSTeffect #GSTForNewIndia https://t.co/x4Fq88MD76</t>
  </si>
  <si>
    <t>Hi @WhoSunilGrover #GST #GSTBoostForBiz #GSTForCommonMan #GSTForNewIndia #gstrollout #Bollywood #GSTeffect… https://t.co/sWymD4OSbh</t>
  </si>
  <si>
    <t>RT @Pushp_1504: #GSTeffect ☺☺☺☺ https://t.co/ZgS5aibe06</t>
  </si>
  <si>
    <t>जिस देश के लोगों को मुलायम सिंह और शरद पवार, सोनिया गांधी  का भाषण समझ में आ जाता हैं,
तो उनको भला GST समझ में कैसे नहीं आएगा??
#GSTeffect 😂</t>
  </si>
  <si>
    <t>After GST effect:
Pic 1:accountants
Pic 2:blackmoney holders
Pic 3:common man
#GSTForCommonMan 
#GSTeffect https://t.co/NYJXmZwijw</t>
  </si>
  <si>
    <t>Me : bhaiya 6 samose dena
Samose wala :  pack krne hai
Me : nahi, sare mere muh mai thus de 😒
#GSTeffect #PhirSeBachpan</t>
  </si>
  <si>
    <t>#GST meaning Sidhhu paji special:-
#GuruSabThhoko 😂😉😂
#GSTeffect #GSTForNewIndia 
@sherryontopp @KapilSharmaK9 @kikusharda @WhoSunilGrover</t>
  </si>
  <si>
    <t>तिवारी जी के यहाँ अभी बेटा पैदा हुआ है नाम रखा है #GST 
#GauriShankarTiwari
गौरी शंकर तिवारी 😀😀😀😀
#GSTeffect #GSTForCommonMan</t>
  </si>
  <si>
    <t>#GSTEffect #Circus জিএসটি-র প্রভাব সার্কাসেও https://t.co/pUg1auvOZW https://t.co/udhZmCfX7E</t>
  </si>
  <si>
    <t>#GSTEffect ৩২ টাকা দামি রান্নার গ্যাস! https://t.co/gDp7l9NOSU https://t.co/tbadr3Z0c1</t>
  </si>
  <si>
    <t>RT @abpanandatv: #GSTEffect ৩২ টাকা দামি রান্নার গ্যাস! https://t.co/gDp7l9NOSU https://t.co/tbadr3Z0c1</t>
  </si>
  <si>
    <t>@RahulcRanka @narendramodi @SirPareshRaval @Rajasthani_Poo @budbak_jetha @iJohnyLever @JohnyLeverr दंगे से क्या निपटना, यह तो #GSTeffect है</t>
  </si>
  <si>
    <t>RT @OGL_baba: #GSTIndia for #GSTForNewIndia 
#GSTeffect 
#EaseofDoingBusiness
#CheckOnCorruption
#MakeInIndia
#CheckOnBlackMoney
#Cheaper2C…</t>
  </si>
  <si>
    <t>#GSTeffect: Honda Cars cuts vehicle prices by up to Rs 1.31 lakh https://t.co/fjsYht9cyj https://t.co/b2HL4Jls5Y</t>
  </si>
  <si>
    <t>5 days gone after implementation of #GST 
&amp;amp;
Some people are still trying to create funny full form of #GST
#Unemployment #GSTeffect</t>
  </si>
  <si>
    <t>#मोदीजी भी कमाल है #नोटबंदी हुई थी तो अमेरिका चले गए और #GST आया तो इसराइल । 😂😂
#GSTeffect #IndiaIsraelFriendship</t>
  </si>
  <si>
    <t>RT @Veer_3Oct: #मोदीजी भी कमाल है #नोटबंदी हुई थी तो अमेरिका चले गए और #GST आया तो इसराइल । 😂😂
#GSTeffect #IndiaIsraelFriendship</t>
  </si>
  <si>
    <t>RT @sunetratweets: @PMOIndia @JPNadda @MoHFW_INDIA @Manekagandhibjp 
#women #Healthcare #GSTeffect on #sanitarynapkins seriously nds a relo…</t>
  </si>
  <si>
    <t>#GSTBoostForBiz #GSTeffect https://t.co/ZBx2vLQgxI</t>
  </si>
  <si>
    <t>#GSTeffect https://t.co/VtA30u98hN</t>
  </si>
  <si>
    <t>RT @TVRNSarma: #GSTeffect https://t.co/VtA30u98hN</t>
  </si>
  <si>
    <t>Client unable to sale goods from daman as gujrat e way bill is not working!! #GSTeffect 😤@GST_Council @askGST_GoI @adhia03 @arunjaitley</t>
  </si>
  <si>
    <t>@yogrishiramdev @narendramodi @arunjaitley Very informative video #GSTForCommonMan #SwatchBharat #AccheDin… https://t.co/1WdD6anpv8</t>
  </si>
  <si>
    <t>@INCIndia @narendramodi #SwatchBharat #AccheDin #NotInMyName #feku #GSTeffect #GSTTamasha #BJP https://t.co/aYx59T5ert</t>
  </si>
  <si>
    <t>@Harshu_2288 #GSTeffect First selfie after adding 28% #GST on Cosmetics. https://t.co/GPW5zZcdym</t>
  </si>
  <si>
    <t>@nikifyinglife #GSTeffect First selfie after adding 28% #GST on Cosmetics. https://t.co/om2KKvvKaa</t>
  </si>
  <si>
    <t>Very informative video #GSTForCommonMan #SwatchBharat #AccheDin #NotInMyName #feku #GSTeffect #GSTTamasha #BJP https://t.co/NLX361XMlb</t>
  </si>
  <si>
    <t>@JAnbazhagan Very informative video #GSTForCommonMan #SwatchBharat #AccheDin #NotInMyName #feku #GSTeffect… https://t.co/QaoUlMVTAN</t>
  </si>
  <si>
    <t>#GSTeffect First selfie after adding 28% #GST on Cosmetics. https://t.co/jTiyn73hle</t>
  </si>
  <si>
    <t>RT @HRBlockIndia: Aluminium foil which was earlier taxed at 18.50% is now taxed at 28% under GST &amp;gt;&amp;gt; https://t.co/7pxs2Coqmm #GSTeffect http…</t>
  </si>
  <si>
    <t>RT @HRBlockIndia: 28% taxation on 5-Star restaurants post the #GST roll-out &amp;gt;&amp;gt; https://t.co/J1l0RLfHwv #GSTeffect https://t.co/wElpHMaYnI</t>
  </si>
  <si>
    <t>RT @HRBlockIndia: Cell phones to be taxed at 12% under GST &amp;gt;&amp;gt; https://t.co/d2HBmOQCVh #GSTeffect https://t.co/JMXivfOmH6</t>
  </si>
  <si>
    <t>RT @HRBlockIndia: Telecom services to attract 12% tax rate after GST &amp;gt;&amp;gt; https://t.co/AVzcQafdcX #GSTeffect https://t.co/Pf1tQ7rcYq</t>
  </si>
  <si>
    <t>RT @HRBlockIndia: Children's drawing books to attract 12% tax post GST &amp;gt;&amp;gt; https://t.co/AVzcQ9XBOn #GSTeffect https://t.co/FFjBNcdOon</t>
  </si>
  <si>
    <t>RT @HRBlockIndia: 12% tax on Agarbatti after #GST roll-out &amp;gt;&amp;gt; https://t.co/pSgJBxJKIu #GSTeffect https://t.co/hdKqOZ8rJQ</t>
  </si>
  <si>
    <t>RT @HRBlockIndia: Small cars to cost you more! GST on small cars to rise up to 29%. https://t.co/HTBNbk3iPL #GSTeffect https://t.co/gMsD3rq…</t>
  </si>
  <si>
    <t>RT @HRBlockIndia: Deodorants which were earlier taxed at 26% will now be taxed at 28% under GST. https://t.co/dIsGbdMmdF #GSTeffect https:/…</t>
  </si>
  <si>
    <t>जब तक बेवकूफ हैं दिमाग वाले को मेहनत करने की क्या जरूरत
#GSTForNewIndia #GSTeffect</t>
  </si>
  <si>
    <t>RT @BigDreaminEyes: जब तक बेवकूफ हैं दिमाग वाले को मेहनत करने की क्या जरूरत
#GSTForNewIndia #GSTeffect</t>
  </si>
  <si>
    <t>RT @ChennaiTimesTOI: #GSTeffect: Director Kannan, whose film released this Friday, makes a tearful plea to his peers following the strike c…</t>
  </si>
  <si>
    <t>Time to switch back to Cutting Chai breaks! #GST #GSTeffect https://t.co/91feWPdhVr</t>
  </si>
  <si>
    <t>पूरे देश की फटी पडी है...
अब CA भी कितना सीए...!!
#GST #GSTBoostForBiz #GSTForNewIndia #GSTeffect #GSTSimplified #GSTFAQs #gstrollout</t>
  </si>
  <si>
    <t>RT @shinils: #Flipkart begins phone delivery to UP, #Bihar post #GST
https://t.co/UIijZxHfNT
#India #Ecommerce #OnlineShopping #GSTeffect #…</t>
  </si>
  <si>
    <t>&amp;amp; what is #GST on #Condoms  #WednesdayWisdom #Israel #familyplanning #ModiInIsrael #ModiIsraelVisit #GSTForNewIndia… https://t.co/rwKjWt6WwH</t>
  </si>
  <si>
    <t>https://t.co/McwHw57ATx
#GSTEXPLAINED by @nazar_battu #nazarbattu  #GSTForNewIndia #GSTeffect #OneNationOneTaxOneMarket #GSTForCommonMan</t>
  </si>
  <si>
    <t>मोदी जी देश में होते तो पूछता आम आदमी अपना सामान ट्रांसपोर्ट से क्यों नहीं भेज पा रहा है।
#GSTeffect 
#GST</t>
  </si>
  <si>
    <t>Hell with #GST
#GSTeffect Car loan is going to be costlier now the tax is 28%
#gstrollout @arunjaitley 🙅… https://t.co/ebicg2dLoM</t>
  </si>
  <si>
    <t>पूरे देश की फटी पडी है...
अब CA भी कितना सीए ?...! ☺ #GSTeffect</t>
  </si>
  <si>
    <t>@narendramodi @Dev_Fadnavis #GSTForNewIndia #GSTForCommonMan #GSTeffect #GSTBoostForBiz @charupragya @ShainaNC… https://t.co/mE0EnhpXgy</t>
  </si>
  <si>
    <t>RT @iBackModi: #GSTeffect 
चेक पोस्ट पर से ट्रकों की लाइन गायब,
माल आवागमन की गति दोगुनी हुई,
एक दिन में 350-400 KM तक पहुँच रहे ट्रक।
भ्र…</t>
  </si>
  <si>
    <t>@digvijaya_28 Diggi sir ab ye mat bolna ki ye v #GSTeffect ki wajah se price hike huwa.</t>
  </si>
  <si>
    <t>#GST #GSTeffect https://t.co/KPtKRQZSAA</t>
  </si>
  <si>
    <t>@arunjaitley   सर नयी बिल बुक पर 
*भूल चूक लेनी देनी* छपवाना है कि नही 🤠😂😎😂
@narendramodi  
#GST
#GSTeffect 
@myogiadityanath</t>
  </si>
  <si>
    <t>How to save money after #GSTLaunch in India? 
#GST #GSTN #gstrollout #GSTForCommonMan #GSTeffect 
https://t.co/8yi4s7MDbc</t>
  </si>
  <si>
    <t>Half of d nation is busy with #GST n #GSTeffect and d rest is rhyming #doritos 🍪🍪 and #papitos with #Despacito 😂😂 #Sarcasm #purelyMyThoughts</t>
  </si>
  <si>
    <t>#जीने_की_राह पुस्तक से जानिये कि क्यों यह संसार दुखों का घर है??
https://t.co/Rpav6HKFCx
#TeamIndia4GST 
#GSTeffect 
#WWC17 
#PatelSIR</t>
  </si>
  <si>
    <t>#जीने_की_राह पुस्तक से जानिये कि क्यों यह संसार दुखों का घर है??
https://t.co/B95KYJdKwd
#TeamIndia4GST 
#GSTeffect 
#WWC17 
#PatelSIR</t>
  </si>
  <si>
    <t>#जीने_की_राह पुस्तक से जानिये कि क्यों यह संसार दुखों का घर है??
https://t.co/Ty5lAB2Pg1
#TeamIndia4GST 
#GSTeffect 
#WWC17 
#PatelSIR</t>
  </si>
  <si>
    <t>#जीने_की_राह पुस्तक से जानिये कि क्यों यह संसार दुखों का घर है??
https://t.co/gpLmefRVcc
#TeamIndia4GST 
#GSTeffect 
#WWC17 
#PatelSIR</t>
  </si>
  <si>
    <t>RT @Nirmal16848858: #जीने_की_राह पुस्तक से जानिये कि क्यों यह संसार दुखों का घर है??
https://t.co/gpLmefRVcc
#TeamIndia4GST 
#GSTeffect 
#W…</t>
  </si>
  <si>
    <t>#जीने_की_राह पुस्तक से जानिये कि क्यों यह संसार दुखों का घर है??
https://t.co/BxY7dBE5Rg
#TeamIndia4GST 
#GSTeffect 
#WWC17 
#PatelSIR</t>
  </si>
  <si>
    <t>RT @Prem19036295: #जीने_की_राह पुस्तक से जानिये कि क्यों यह संसार दुखों का घर है??
https://t.co/BxY7dBE5Rg
#TeamIndia4GST 
#GSTeffect 
#WWC…</t>
  </si>
  <si>
    <t>#जीने_की_राह पुस्तक से जानिये कि क्यों यह संसार दुखों का घर है??
https://t.co/0Ck6HaWFpr
#TeamIndia4GST 
#GSTeffect 
#WWC17 
#PatelSIR</t>
  </si>
  <si>
    <t>RT @NirmalPrem4: #जीने_की_राह पुस्तक से जानिये कि क्यों यह संसार दुखों का घर है??
https://t.co/0Ck6HaWFpr
#TeamIndia4GST 
#GSTeffect 
#WWC1…</t>
  </si>
  <si>
    <t>RT @Prem77257054: #जीने_की_राह पुस्तक से जानिये कि क्यों यह संसार दुखों का घर है??
https://t.co/X7suW8EIo7
#TeamIndia4GST 
#GSTeffect 
#WWC…</t>
  </si>
  <si>
    <t>#Bulletpandi #BulletpandiOfficial #GST #BJP #Modi #CentralGovt #ModiTeaShop #TrollModi #GSTeffect https://t.co/GI3ubyX5fI</t>
  </si>
  <si>
    <t>RT @BulletPandiOfcl: #Bulletpandi #BulletpandiOfficial #GST #BJP #Modi #CentralGovt #ModiTeaShop #TrollModi #GSTeffect https://t.co/GI3ubyX…</t>
  </si>
  <si>
    <t>டுவிட்டரில் புதிய சாதனையை படைத்த ஜிஎஸ்டிhttps://t.co/rCK7FbwZK3  #gsteffect #GSTForNewIndia #TamilNadu #gstrollout… https://t.co/VksQYvaUwV</t>
  </si>
  <si>
    <t>@DubeyAbhay_ #Chacha u must happy for #GSTeffect 
#Sampoo gets expensive &amp;amp; u don't need #Sampoo 😂😂😂😂</t>
  </si>
  <si>
    <t>RT @newproblem: @PMOIndia #GSTeffect price rise everywhere, also by governments against OCTROI-why? @CalzhyRTs @FearRTs @HyperRT @Relay_RTs…</t>
  </si>
  <si>
    <t>@PMOIndia #GSTeffect price rise everywhere, also by governments against OCTROI-why? @CalzhyRTs @FearRTs @HyperRT… https://t.co/ic2GJlSP1T</t>
  </si>
  <si>
    <t>Factu Factu 😀 #GSTeffect #TamilCinema https://t.co/dH79x4FUm4</t>
  </si>
  <si>
    <t>#GSTIndia for #GSTForNewIndia 
#GSTeffect 
#EaseofDoingBusiness
#CheckOnCorruption
#MakeInIndia
#CheckOnBlackMoney… https://t.co/bA3I5jKxqx</t>
  </si>
  <si>
    <t>#GST #GoodsServiceTax #GSTbill #OneNationOneTax #GSTeffect #CGST #SGST #partners #advertising #ad #agency #print… https://t.co/OkzRCbHcSX</t>
  </si>
  <si>
    <t>RT @PartnersAdWorld: #GST #GoodsServiceTax #GSTbill #OneNationOneTax #GSTeffect #CGST #SGST #partners #advertising #ad #agency #print #medi…</t>
  </si>
  <si>
    <t>RT @SibiYogan: #SaveTamilCinema #GSTEffect 
Keep Sharing https://t.co/TbOwvwQhjy</t>
  </si>
  <si>
    <t>Demonetization destroyed Pakistan now GST will destroy China..
Bhat Continue Namo Namo Jaap..
#GSTeffect</t>
  </si>
  <si>
    <t>#GSTeffect  https://t.co/nP7nFZ9sfw</t>
  </si>
  <si>
    <t>#GSTForCommonMan 
#gsteffect 
#GoodandSimpleTax 
@narendramodi 
#OneNationOneTax https://t.co/fm61N0EIt3</t>
  </si>
  <si>
    <t>RT @ETHindi: कारों पर #GST का फायदा नहीं लेने देंगी सरकारें!
 https://t.co/HVpZONhfRx via @NavbharatTimes #GSTeffect #GSTForCommonMan #GSTB…</t>
  </si>
  <si>
    <t>My already expensive daily #coffee in a downtown #Shimla cafe has become even more expensive! #GSTeffect</t>
  </si>
  <si>
    <t>RT @ETHindi: एंप्लॉयीज को पर्क्स, गिफ्ट्स पर लगेगा GST?
https://t.co/zHAzktoRg3 via @NavbharatTimes #GSTeffect #GSTForCommonMan #GSTSimplif…</t>
  </si>
  <si>
    <t>ಕಿರಾಣಿ ಅಂಗಡಿ ಮಾಲೀಕರಿಗೆ #GST ನೋಂದಣಿ ಬೇಕೆ?Read #VkGstGuide #ವಿಕGstGuide #VkGstCorner #ವಿಕGstCorner #GSTFAQs #GSTeffect https://t.co/KT0JwdIYwL</t>
  </si>
  <si>
    <t>RT @OfficialVinoth: Watha... 😂😂😂😂😂😂 #gstrollout #GSTMemes #GSTeffect https://t.co/ftkb3RTdg5</t>
  </si>
  <si>
    <t>RT @TEAMCAIT: Traders on #GSTeffect at New Delhi tomorrow! @arunjaitley @FinMinIndia @PMOIndia @narendramodi @CBEC_India @adhia03 @GSTN_IT…</t>
  </si>
  <si>
    <t>बदलाव तो आया है
.सेक्युलर लोग 67 साल में वहाँ तिरंगा तक नहीं फहरा पाये
और मोदी ने वहाँ GST भी लागू करवा दिया।
#OneNationOneTax 
#GSTeffect</t>
  </si>
  <si>
    <t>#GST और मनोरंजन टैक्स लगने के बाद से फिल्म इंडस्ट्री संकट से जूझ रही हैः MK स्टालिन
#GSTeffect</t>
  </si>
  <si>
    <t>#GSTeffect : @MahindraRise , @TataMotors और मारुति सुजुकी की कारें हुई सस्ती, देखें तस्वीरें
https://t.co/hgbs1ElMsE</t>
  </si>
  <si>
    <t>#GSTeffect: बढ़ेगी गाड़ियों की बिक्री? कंपनियों ने घटाए दाम #TATAmotors
#MarutiSuzuki 
https://t.co/L0TtwNvaPg</t>
  </si>
  <si>
    <t>RT @sanjaybafna: #GSTeffect :
#BSNL Rationalised SIM Card Prices for its 2G/3G Prepaid and Postpaid Mobile Services. Effective from today…</t>
  </si>
  <si>
    <t>Traders shuts down businesses #GSTForCommonMan #GSTForNewIndia  #GSTeffect #gstrollout 
https://t.co/3LJtePed7i https://t.co/SREbNbG5nI</t>
  </si>
  <si>
    <t>5% #GST applicable on devices of differently abled #GSTForCommonMan #gstrollout #GSTeffect 
https://t.co/gRFw6HD6DN https://t.co/rHzlMmdODd</t>
  </si>
  <si>
    <t>#GSTeffect : 22 states abolish border check posts 
#gstrollout #GSTForCommonMan #GSTForNewIndia 
https://t.co/kdLoAOXWoe</t>
  </si>
  <si>
    <t>Market in BK remain closed #GST #GSTForNewIndia #GSTeffect https://t.co/OXX63ozNL4 https://t.co/2LTnvJlIqX</t>
  </si>
  <si>
    <t>Before GST it is only 50 rs per plate..now after GST it is 50 rs + 12 % taxes..#GSTForNewIndia  #GST… https://t.co/CREsUww1J2</t>
  </si>
  <si>
    <t>🙄🙄🙄🙄😱😱😱😜😜😜😜😜😜😜😜😜😜 #gstrollout #GSTForNewIndia #GST #GSTQuery #GSTeffect #GSTSimplified https://t.co/OyC2uone6v</t>
  </si>
  <si>
    <t>https://t.co/jyx1Sb9qE2 #GSTeffect #gstrollout</t>
  </si>
  <si>
    <t>@aj_mindspark Don't even want to eat out anymore. Look at that crazy amount you pay extra! 🙄 #GSTeffect</t>
  </si>
  <si>
    <t>The size of the vadas in #upsouth darshini are getting tinier by the day but we end up paying 18% #GST on them! 🤦🏻‍♀️ #GSTeffect</t>
  </si>
  <si>
    <t>Will anti profiteering provisions apply to state govt increasing road tax?  #GSTeffect</t>
  </si>
  <si>
    <t>RT @SimmiAhuja_: Why Gujarat Govt not letting traders protest against GST? 
Why sending Black commandos in Surat market 
#GSTeffect Our gov…</t>
  </si>
  <si>
    <t>#Centre should reconsider taxes on #Kollywood industry: #CPI (M) https://t.co/Y8w0nuUsIU #TamilNadu #GST #GSTeffect</t>
  </si>
  <si>
    <t>#DMK asks Centre to roll back 30 percent entertainment tax https://t.co/MejkVwKHGi #TamilNadu #TamilCinema #GST #GSTeffect</t>
  </si>
  <si>
    <t>#Rajasthan Sculptors #Protest:When ‘Gods’ say, “No to GST” @enewsroomindia https://t.co/rDMnFRMQLW #GSTeffect #GST @pbhushan1 @AshokGehlot51</t>
  </si>
  <si>
    <t>RT @jayant_says: "Takke ser bhaaji, Takke ser Khaja.." - Arun Jet Lee #GSTForNewIndia #GSTTamasha #GST #GSTeffect</t>
  </si>
  <si>
    <t>@PMOIndia #GSTeffect food cost increased in cafeteria.see pic https://t.co/ays9XqmHFJ</t>
  </si>
  <si>
    <t>RT @manisampath: @PMOIndia #GSTeffect food cost increased in cafeteria.see pic https://t.co/ays9XqmHFJ</t>
  </si>
  <si>
    <t>RT @mrinalhzrk: GST of 5% -28% on School Bags &amp;amp; Stationery will make studies costly under this BJP Govt.
#GSTeffect https://t.co/8xyrReiWrK</t>
  </si>
  <si>
    <t>GST of 5% -28% on School Bags &amp;amp; Stationery will make studies costly under this BJP Govt.
#GSTeffect https://t.co/8xyrReiWrK</t>
  </si>
  <si>
    <t>Textile Market, Surat
Strike against #gstrollout 
#GST  #GSTeffect #gst https://t.co/X6dwQ4QjOv</t>
  </si>
  <si>
    <t>Hello Mr.Porky Where are you ? #GSTForNewIndia #GSTMasterClasses #gstrollout #GSTeffect #GSTLaunch https://t.co/Voglcbaai8</t>
  </si>
  <si>
    <t>టూ వీలర్ల మీద జిఎస్‌టి ప్రభావం: వివిధ కంపెనీల బైకుల్లో పెరిగిన మరియు తగ్గిన ధరలు  https://t.co/3uFs8uzkEp #GSTeffect #GST #</t>
  </si>
  <si>
    <t>జిఎస్‌టి తరువాత హోండా ఆక్టివా ధరలు https://t.co/dvjJhGW9aX #Activa #GST #GSTeffect #Scooters</t>
  </si>
  <si>
    <t>ఆ కారు మీద ఏకంగా 3 లక్షల వరకు తగ్గిన ధర https://t.co/BryyGsCtu8 #Ford #GST #GSTeffect</t>
  </si>
  <si>
    <t>జిఎస్‌టి ఒడిదుడుకుల్లో కూడా రికార్డ్ సేల్స్ https://t.co/pd9DM0teuP #TVS #GST #GSTeffect #</t>
  </si>
  <si>
    <t>రూ. 1.31 లక్షల వరకు తగ్గిన హోండా కార్ల ధరలు https://t.co/7BXOgNCo3q #HondaCarsIndia #Honda #GST #GSTeffect</t>
  </si>
  <si>
    <t>క్విడ్ మీద 7 శాతం వరకు తగ్గిన ధరలు https://t.co/vZMWosNCz9 #Renault #Kwid #Climber #GST #GSTeffect</t>
  </si>
  <si>
    <t>టూ వీలర్ల మీద జిఎస్‌టి ప్రభావం: వివిధ కంపెనీల బైకుల్లో పెరిగిన మరియు తగ్గిన ధరలు  https://t.co/x8F9Xr3lea #GSTeffect #GST #</t>
  </si>
  <si>
    <t>జిఎస్టీ ఎఫెక్ట్: ఆగష్టు వరకు పాత ధరలకే మందులు https://t.co/p91JbMvZK5 #essentialdrugs #gsteffect</t>
  </si>
  <si>
    <t>జిఎస్‌టి తరువాత హోండా ఆక్టివా ధరలు https://t.co/kE2JBL1gGR #Activa #GST #GSTeffect #Scooters</t>
  </si>
  <si>
    <t>ఆ కారు మీద ఏకంగా 3 లక్షల వరకు తగ్గిన ధర https://t.co/LoD8pxPBJk #Ford #GST #GSTeffect</t>
  </si>
  <si>
    <t>జిఎస్‌టి ఒడిదుడుకుల్లో కూడా రికార్డ్ సేల్స్ https://t.co/pVUGSUie6E #TVS #GST #GSTeffect #</t>
  </si>
  <si>
    <t>రూ. 1.31 లక్షల వరకు తగ్గిన హోండా కార్ల ధరలు https://t.co/bSA1eetBJj #HondaCarsIndia #Honda #GST #GSTeffect</t>
  </si>
  <si>
    <t>క్విడ్ మీద 7 శాతం వరకు తగ్గిన ధరలు https://t.co/7TXi2harq6 #Renault #Kwid #Climber #GST #GSTeffect</t>
  </si>
  <si>
    <t>#GSTEffect service workshops have to manually enter the 18% labour charge. Still trying to get a hang of systems.</t>
  </si>
  <si>
    <t>Expect incorrect billing or some sort of discrepancies during service billing #GSTEffect</t>
  </si>
  <si>
    <t>RT @Lijo_Mathai: #GSTEffect service workshops have to manually enter the 18% labour charge. Still trying to get a hang of systems.</t>
  </si>
  <si>
    <t>RT @Lijo_Mathai: Expect incorrect billing or some sort of discrepancies during service billing #GSTEffect</t>
  </si>
  <si>
    <t>#GSTEffect @TataMotors is offering a discount of up to Rs 2.17 lakh on the @Tata_Hexa https://t.co/F7ZxBo7ZbU https://t.co/A92d4seNJC</t>
  </si>
  <si>
    <t>#GSTEffect: Prices of @Nissan_India range have reduced by up to 3 per cent</t>
  </si>
  <si>
    <t>Buyers may home in on ready to move in Properties!! #GSTeffect #GSTImpact #ReraGstEra #linkpropind https://t.co/2mrFNzWZrS</t>
  </si>
  <si>
    <t>GST, RERA to increase prices of Residential Properties!! #GSTeffect #GSTEraBegins #gstbenefits #RERA #ReraGstEra #l… https://t.co/NAWm2zRpKm</t>
  </si>
  <si>
    <t>Impact of GST on Real Estate!! 
#GSTIMPACT #GSTeffect #linkpropind https://t.co/jN12apusme</t>
  </si>
  <si>
    <t>GST Impact:-Affordable housing may get a Boost!! #GSTeffect #gstbenefits #GSTImpact #linkpropind https://t.co/jvhr5MtZqt</t>
  </si>
  <si>
    <t>Will property prices come down!! 
#GSTeffect #gstbenefits #GSTImpact #ReraGstEra https://t.co/kFBbnIgwXh</t>
  </si>
  <si>
    <t>Aluminium foil which was earlier taxed at 18.50% is now taxed at 28% under GST &amp;gt;&amp;gt; https://t.co/7pxs2Coqmm #GSTeffect https://t.co/yMSGisHhKA</t>
  </si>
  <si>
    <t>Cashew nuts expected to boost sales with a low tax rate of 5% &amp;gt;&amp;gt; https://t.co/I8Tj7i6hVW #GSTeffect https://t.co/hN9oQRiwFY</t>
  </si>
  <si>
    <t>GST prices hiked to 28% on aerated drinks &amp;gt;&amp;gt; https://t.co/WOMT23E37q #GSTeffect https://t.co/RzVNOQald9</t>
  </si>
  <si>
    <t>Consumer durables like air conditioners attract a high tax rate of 28% under GST &amp;gt;&amp;gt;  https://t.co/EyC3SPB0a4… https://t.co/8ZlBZotSIK</t>
  </si>
  <si>
    <t>#GST making you anxious? Here is a fact-check on how new #tax will impact you
https://t.co/hgbtNA0z6C
#GSTRollout #GSTEffect #VAT</t>
  </si>
  <si>
    <t>#GST_दिल्लीसम्बोधन
#GSTForNewIndia 
#GST 
#GoodandSimpleTax 
#gstrollout 
#GSTeffect 
#GSTQuery 
#OneNationOneTax… https://t.co/E3adVbeAyW</t>
  </si>
  <si>
    <t>ఆ కారుపై రూ.3లక్షలు వరకు తగ్గింపు! 
https://t.co/yq3u9eB1Pz
#GSTeffect  #Ford https://t.co/8wxpOHQmM0</t>
  </si>
  <si>
    <t>జీఎస్టీతో పెరుగుతున్న వంటగ్యాస్‌ ధర 
https://t.co/1V97Xfr0sF
#GSTeffect #CookingGas https://t.co/IjMtHfhvI1</t>
  </si>
  <si>
    <t>జీఎస్‌టీ తర్వాత యాక్టివా ధరెంతంటే?
https://t.co/WZqqdtl0NX
#GSTeffect #HondaActiva https://t.co/rJm7f9U9QB</t>
  </si>
  <si>
    <t>క్రెడిట్‌కార్డు వినియోగదారులకు వూరట! 
https://t.co/4RQRpef7fo
#Creditcards #GSTeffect https://t.co/ELE7ckpPXE</t>
  </si>
  <si>
    <t>తగ్గింపు బాటలో మరో కార్ల కంపెనీ! 
https://t.co/AnorDAYcza
#RenoCars #GSTeffect https://t.co/W8thIUeN5r</t>
  </si>
  <si>
    <t>జీఎస్టీపై రోజుకు 10వేల ఫోన్‌కాల్స్‌ 
https://t.co/xg7gpkkkzK
#GSTeffect https://t.co/8t6feEWy73</t>
  </si>
  <si>
    <t>#GSTForNewIndia 
#GSTMasterClasses 
#GST 
#GSTForCommonMan 
#GSTeffect 
#GSTQuery 
#GST4NationByJaitley… https://t.co/JEP2uUM5lY</t>
  </si>
  <si>
    <t>RT @praveendel: Countrywide trade leaders meet on #GSTeffect tomorrow at New Delhi &amp;amp; to chalk out working plan to take GST down line @arunj…</t>
  </si>
  <si>
    <t>RT @DrRPNishank: आज श्रीनगर में कार्यकर्ताओं के साथ बैठक की और GST के प्रचार-प्रसार के लिए सभी से अपील की  ।  
#GSTForNewIndia #GSTeffect h…</t>
  </si>
  <si>
    <t>So there's no GST on a Rs 100 snack whereas there's 12% slab on a Rs 40 milk shake. Explanation? #GSTeffect… https://t.co/ZB27Imn4xV</t>
  </si>
  <si>
    <t>RT @Niru_Pali: #जीने_की_राह पुस्तक से जानिये कि क्यों यह संसार दुखों का घर है??
https://t.co/fJwIfmuzcS
#TeamIndia4GST 
#GSTeffect 
#WWC17…</t>
  </si>
  <si>
    <t>#GST #GSTeffect https://t.co/ArKEjaZVlq</t>
  </si>
  <si>
    <t>சமைத்து வாழ வேண்டும்...
பிறர் சமைக்க வாழ்ந்திடாதே...!!
#GST #GSTeffect</t>
  </si>
  <si>
    <t>#GSTBoostForBiz #GSTForNewIndia #GSTForCommonMan #GSTeffect #GSTImpact https://t.co/aUY2RRUhkb</t>
  </si>
  <si>
    <t>#GST_दिल्लीसम्बोधन if anyone have any query regarding #gst #GSTForNewIndia #GSTMasterClasses #GSTForCommonMan… https://t.co/P5bnKXSVcE</t>
  </si>
  <si>
    <t>While bindis and artichokes are tax free, sanitary pads and tampons are taxed at 12% #GSTeffect #replug
https://t.co/SfnFfudm8G</t>
  </si>
  <si>
    <t>#GST_दिल्लीसम्बोधन
#GST #GSTeffect https://t.co/GywZvfAA8d</t>
  </si>
  <si>
    <t>#GSTeffect https://t.co/pY9ftDJpge</t>
  </si>
  <si>
    <t>RT @tallysolutions: #GSTeffect https://t.co/pY9ftDJpge</t>
  </si>
  <si>
    <t>nowdays #gormint 😂😂
#GSTForNewIndia #GSTeffect 
#Demonetisation #GDP #jobless 
@narendraksonkar @ManojMehtamm… https://t.co/HqzYE122a7</t>
  </si>
  <si>
    <t>#GSTeffect :
#BSNL Rationalised SIM Card Prices for its 2G/3G Prepaid and Postpaid Mobile Services. Effective from… https://t.co/SOTZw84Sx2</t>
  </si>
  <si>
    <t>#Pappu is protesting against #GST, why #BJP is implementing #Gujarat #State #Tax throughout #India. 
#GSTJOKES
#GSTeffect</t>
  </si>
  <si>
    <t>RT @dabhs79: #Pappu is protesting against #GST, why #BJP is implementing #Gujarat #State #Tax throughout #India. 
#GSTJOKES
#GSTeffect</t>
  </si>
  <si>
    <t>જીએસટીના કારણે મારુતી સુઝુકીએ, ભાવ ઘટાડ્યા
https://t.co/cQOD9QKNkf
#GST #GSTeffect #MarutiSuzuki #GSTBoostForBiz #OneindiaGujarati</t>
  </si>
  <si>
    <t>GST ઇફેક્ટ:LPG સિલિન્ડર પર 32 રૂ. વધુ આપવા પડશે
https://t.co/6jphXPZGx7
#GST #GSTForCommonMan #GSTEffect #LPGCylinderPrice #OneindiaGujarati</t>
  </si>
  <si>
    <t>વેપારીઓ પર લાઠીચાર્જનો વિરોધ..સુરત, અમદાવાદમાં કાપડ બજાર બંધ
https://t.co/QTF9QoSDqK
#GSTProtest #GSTeffect #Surat #Ahmedabad #Lathicharge</t>
  </si>
  <si>
    <t>GST નાબુદ કરવા સુરત કાપડ બજાર બંધ,પોલીસ ફોર્સ ખડે પગે હાજર
https://t.co/y3MfZhxWSN
#GST #GSTProtest #Suart #TextileMarket #GSTEffect #Police</t>
  </si>
  <si>
    <t>મારુતિ, હોન્ડા પછી ટાટા મોર્ટર્સે પણ ઓછા કર્યા ભાવ
https://t.co/1LRCCA7nQM
#GST #GSTeffect #Tatamotors #Honda #automobile #OneindiaGujarati</t>
  </si>
  <si>
    <t>RT @ronakdas11: #जीने_की_राह
कैसे हो सकता है वेश्या का उद्धार?
https://t.co/S3nwxuIRwT
#GSTeffect
#IIMRohtak
#GoodAndSimpleTax #GShockBOA17…</t>
  </si>
  <si>
    <t>#GSTeffect D final burden of tax falls on d consumer &amp;amp; he can't shift d burden of tax!
India has opted for d most burdensome tax on commons!</t>
  </si>
  <si>
    <t>Bus laye change kuduka matingaranunga.. Ini theatre layumaaa :( 
#GSTEffect</t>
  </si>
  <si>
    <t>RT @shahmanish6465: GST seems to be road block for indian manufacturers. #GSTeffect #GSTImpact 
https://t.co/TepDrCcvW4</t>
  </si>
  <si>
    <t>Restaurant which was not charging serice charge, vat ,etc is adding 12% GST . Daylight robbery. #GSTeffect</t>
  </si>
  <si>
    <t>GST seems to be road block for indian manufacturers. #GSTeffect #GSTImpact 
https://t.co/TepDrCcvW4</t>
  </si>
  <si>
    <t>RT @CNBC_Awaaz: #GSTEffect : GST से घर बनाना हुआ आसान, कंपनियों ने Cement के दाम 3 परसेंट तक घटाए…देखिए पूरी खबर https://t.co/NpaMnVdyAH</t>
  </si>
  <si>
    <t>RT @ronakparikh83: 😀😀😀😀
पूरे देश की फटी पडी है...
अब CA भी कितना सीए...!!
😀😀😏😏😀😀
#wa
#GSTeffect</t>
  </si>
  <si>
    <t>RT @CNBC_Awaaz: #GSTEffect : ग्राहकों को GST का फायदा देने के लिए #TataMotors, #Nissan ने घटाए दाम..गाड़ियो में 3% से लेकर 8% तक की कटौती.…</t>
  </si>
  <si>
    <t>GOOD &amp;amp; SIMPLE TAX OF FEKU SARKAR
#GSTeffect https://t.co/IT1LhmTkdJ</t>
  </si>
  <si>
    <t>नमक पर जीएसटी में कोई टैक्स नहीं है,.....
दिल खोल के जख्मों पर छिड़किए....!
#GSTeffect</t>
  </si>
  <si>
    <t>RT @BBaghel: नमक पर जीएसटी में कोई टैक्स नहीं है,.....
दिल खोल के जख्मों पर छिड़किए....!
#GSTeffect</t>
  </si>
  <si>
    <t>@vijaita @the_hindu name something 56 inch. Why not even a Donkey? #IshaqDar #GSTForNewIndia #GSTForCommonMan… https://t.co/sPSyzTZWCn</t>
  </si>
  <si>
    <t>@TimesNow @RShivshankar #OwaisiDividesIndia Every Hindu is being watched as a criminal murderer lyncher. Disastrous… https://t.co/vgATMg2DEc</t>
  </si>
  <si>
    <t>@MajorPoonia @RealArnabG #KargillWar LestWe4get Every Hindu being watched as a criminal murderer lyncher. Disastrou… https://t.co/cubecLOrfF</t>
  </si>
  <si>
    <t>@FinancialXpress Not #GSTForCommonMan #GSTForNewIndiaआज won't grow GDP there is no substance in #GSTeffect &amp;amp;… https://t.co/ovzKCK2Ndo</t>
  </si>
  <si>
    <t>@FinancialXpress @narendramodi #IAS #AmarnathYatra Every Hindu is being watched as a criminal murderer lyncher. Dis… https://t.co/eyievwG9e7</t>
  </si>
  <si>
    <t>@republic #HizbulExposesPak Every Hindu is being watched as a criminal murderer lyncher. Disastrous work by… https://t.co/hMa4rslwUF</t>
  </si>
  <si>
    <t>@republic 56 inch effect #NotInMyName #OwaisiHateSpeech #OwaisiSpeaksLikeJinnah #gstrollout #GSTeffect #GSTSimplified</t>
  </si>
  <si>
    <t>@ETMarkets @IIFLMarkets #Nifty 56 inch effect #GSTForCommonMan #GSTTamasha #GSTForNewIndia #GSTeffect #NotInMyName</t>
  </si>
  <si>
    <t>@aaliznat @DefucktiveHumor Super Bold 56inch effect #GSTEraBegins #GSTeffect #TaalThokKe @ETNOWlive prices coming d… https://t.co/SmgWceATp7</t>
  </si>
  <si>
    <t>@IndianExpress https://t.co/oYaHREK5i5 #GSTeffect #GSTEraBegins #GSTDoosriAzadi #gstrollout important than Farmers… https://t.co/xDWfKP4K2M</t>
  </si>
  <si>
    <t>@Ajitkumar_Kanan @sanjayuvacha @EconomicTimes #ModiInIsrael must but why is Congress not? #OwaisiHateSpeech… https://t.co/NoQMlMkn3z</t>
  </si>
  <si>
    <t>@bsindia #NarendraModi #ModiInIsrael US Russia is the only VVIP propoganda done by #BJP #IndianMedia incl lies Medi… https://t.co/M3I0CIPkJP</t>
  </si>
  <si>
    <t>@SudheenKulkarni If #Pakistan can scare off #ModiInIsrael so much #Israel is way ahead than India in what scared Mo… https://t.co/7CwCzIAEJq</t>
  </si>
  <si>
    <t>#GSTeffect 
चेक पोस्ट पर से ट्रकों की लाइन गायब,
माल आवागमन की गति दोगुनी हुई,
एक दिन में 350-400 KM तक पहुँच रहे ट्रक।
भ्रष्टाचार बन्द।</t>
  </si>
  <si>
    <t>#जीने_की_राह
तीन देवों की जो करते भगति,उनकी कभी ना होवे मुक्ति।
https://t.co/6l94hGcnyT
#KatrinaKaif #GSTeffect #Bombers https://</t>
  </si>
  <si>
    <t>Modi's new announcements are like Bollywood blockbusters.
Diwali &amp;amp; Eid pe nikalta h n sabki baja daalta h 😒
#GSTTamasha #GSTeffect</t>
  </si>
  <si>
    <t>😀😀😀😀
पूरे देश की फटी पडी है...
अब CA भी कितना सीए...!!
😀😀😏😏😀😀
#wa
#GSTeffect</t>
  </si>
  <si>
    <t>#GSTeffect https://t.co/hHg6e4NzGD</t>
  </si>
  <si>
    <t>#GSTeffect ☺☺☺☺ https://t.co/ZgS5aibe06</t>
  </si>
  <si>
    <t>Everything about #GST in 2 minutes!!
#GSTForNewIndia #GSTForCommonMan 
#TheatreStrike #GSTeffect 
https://t.co/MI63W9E4ae</t>
  </si>
  <si>
    <t>22 states to scrap check posts! All thanks to #GSTeffect .</t>
  </si>
  <si>
    <t>#GST_दिल्लीसम्बोधन #GST  #ModiIsraelVisit  #gstrollout  #GSTeffect  #BREAKING #GSTMemes 
Hahahaha https://t.co/V7QWLPxDoL</t>
  </si>
  <si>
    <t>#GSTeffect  @narendramodi Government appoints officers to monitor implementation of GST: @arunjaitley  https://t.co/ejS8nyE1MN</t>
  </si>
  <si>
    <t>Wht say @PMOIndia ??? #GSTeffect #merabharatmahan https://t.co/yVirBehl9h</t>
  </si>
  <si>
    <t>पूरे देश की फटी पडी है...
अब CA भी कितना सीए...!! 🙈🙈
#gst #GSTeffect #CA #lol</t>
  </si>
  <si>
    <t>#जीने_की_राह पुस्तक से जानिये कि क्यों यह संसार दुखों का घर है??
https://t.co/X7suW8EIo7
#TeamIndia4GST 
#GSTeffect 
#WWC17 
#PatelSIR</t>
  </si>
  <si>
    <t>@KhonaHinal #GSTeffect 😬</t>
  </si>
  <si>
    <t>#GSTeffect Indian consulate unofficially rejected to help Indian absconded citizen untill 12th july 17 https://t.co/84bNFch2C0</t>
  </si>
  <si>
    <t>On Diwali - Demonetisation
On EID - GST
Mitron...
Christmas is coming 😂😂😂 
#GSTeffect 
#GSTTamasha 
#DeMonetisation</t>
  </si>
  <si>
    <t>#GSTEffect : GST से घर बनाना हुआ आसान, कंपनियों ने Cement के दाम 3 परसेंट तक घटाए…देखिए पूरी खबर https://t.co/NpaMnVdyAH</t>
  </si>
  <si>
    <t>#GSTEffect : ग्राहकों को GST का फायदा देने के लिए #TataMotors, #Nissan ने घटाए दाम..गाड़ियो में 3% से लेकर 8% तक की… https://t.co/EhxmPkkwAi</t>
  </si>
  <si>
    <t>Modi: GST implement kar diya hai. Bahut bawal hone wala hai. Kaha nikal jau? Dubai ya Amsterdam? Touch one. #GST… https://t.co/g4awnC4n5z</t>
  </si>
  <si>
    <t>#Chinaindia #BoycottChineseProducts #BoycottChina #GSTeffect #G20Summit #modi https://t.co/9Do8xY919n</t>
  </si>
  <si>
    <t>RT @TusharManiyar86: #Chinaindia #BoycottChineseProducts #BoycottChina #GSTeffect #G20Summit #modi https://t.co/9Do8xY919n</t>
  </si>
  <si>
    <t>लोगों को एहसास ही नही है कि 2015 से वे 1 लाख करोड रुपया #GST की तैयारी मे ही दे चुके हैं. 
#GSTForCommonMan… https://t.co/2gKD1p63EV</t>
  </si>
  <si>
    <t>When ticket prices got reduced in all cities after GST, chennai is the only city Ticket prices increased by 25%… https://t.co/BpFOqcCtcE</t>
  </si>
  <si>
    <t>Please do not send any GST related jokes, mobile battery automatically goes down by 28%. :D #GST #gstrollout #GSTeffect #GSTForCommonMan</t>
  </si>
  <si>
    <t>#ModiInIsrael #ModiIsraelVisit #Modi #ModiTrumpMeet #ModiInUS #ModiInNetherlands #MODIGOVERNMENT #AchheDin #BJP… https://t.co/X17R7LDOX4</t>
  </si>
  <si>
    <t>.#GSTeffect 56" @narendramodi and @BJP4India LION Try to Capture &amp;amp; kills #Traders Monkey through their #Hitler Giri… https://t.co/CiTIRSBDPA</t>
  </si>
  <si>
    <t>Traders on #GSTeffect at New Delhi tomorrow! @arunjaitley @FinMinIndia @PMOIndia @narendramodi @CBEC_India @adhia03… https://t.co/8caCXoSybv</t>
  </si>
  <si>
    <t>#जीने_की_राह पुस्तक से जानिये कि क्यों यह संसार दुखों का घर है??
https://t.co/fJwIfmuzcS
#TeamIndia4GST 
#GSTeffect 
#WWC17 
#PatelSIR</t>
  </si>
  <si>
    <t>चार दिन की चांदनी है इकॉनमी क्लास के किराये में कमी https://t.co/CHmTtJaDrp via @NavbharatTimes #gstimpact #GSTeffect #GSTForCommonMan #GST</t>
  </si>
  <si>
    <t>पहले घटे दाम, अब बढ़ने का सिलसिला शुरू 
https://t.co/OfzKW3qY2Y via @NavbharatTimes #GSTeffect #GSTImpact… https://t.co/D2rfR8FTlA</t>
  </si>
  <si>
    <t>क्रेडिट कार्ड पेमेंट पर दो बार #GST का दावा कितना सच? 
https://t.co/HzeaEcy71P via @NavbharatTimes #GSTImpact #GSTeffect #GSTSimplified</t>
  </si>
  <si>
    <t>#GST लागू होने के एक दिन बाद गोल्ड की डिमांड 75% तक घटी https://t.co/zr6y5SwStz via @NavbharatTimes #gstrollout #GSTeffect #GSTForCommonMan</t>
  </si>
  <si>
    <t>कारों पर #GST का फायदा नहीं लेने देंगी सरकारें!
 https://t.co/HVpZONhfRx via @NavbharatTimes #GSTeffect #GSTForCommonMan #GSTBoostForBiz</t>
  </si>
  <si>
    <t>एंप्लॉयीज को पर्क्स, गिफ्ट्स पर लगेगा GST?
https://t.co/zHAzktoRg3 via @NavbharatTimes #GSTeffect #GSTForCommonMan #GSTSimplified #GSTImpact</t>
  </si>
  <si>
    <t>Condition of Small Business in India after #DeMonetisation and #GSTeffect ....#NationalFriedChickenDay… https://t.co/ryI1bQTxWx</t>
  </si>
  <si>
    <t>#GST मतलब 
G= गांव में 
S= सेट होने का
T=  टाइम आ गया है
😅😂
#GSTForNewIndia #GSTeffect #GSTForCommonMan #gstrollout #GSTMasterClasses</t>
  </si>
  <si>
    <t>#GSTeffect: #Toyota, #Ford, #TVS, Hero MotoCorp join price-cut bandwagon🔻
https://t.co/wW6lT4YTnK
#India #AutoNews #GSTrollout #GST #News</t>
  </si>
  <si>
    <t>#GSTeffect to be far deeper than the tax itself: #RakeshJhunjhunwala
https://t.co/hSKjuFPgBJ
#GSTrollout #GST #TaxReform #India #Viewpoint</t>
  </si>
  <si>
    <t>#Flipkart begins phone delivery to UP, #Bihar post #GST
https://t.co/UIijZxHfNT
#India #Ecommerce #OnlineShopping #GSTeffect #Business #News</t>
  </si>
  <si>
    <t>Here’s the full list of slashed prices of #cars🚗and #bikes🏍after #GSTrollout
https://t.co/kOzrHYqhfD
#India #GST #GSTeffect #News</t>
  </si>
  <si>
    <t>One nation one tax ? 
#GSTForNewIndia #GSTForCommonMan #GSTImpact #Maharashtra #TamilNadu #GST #GSTeffect 
https://t.co/UsppUXfEA0</t>
  </si>
  <si>
    <t>RT @NavedJafri_BOO: One nation one tax ? 
#GSTForNewIndia #GSTForCommonMan #GSTImpact #Maharashtra #TamilNadu #GST #GSTeffect 
https://t.co…</t>
  </si>
  <si>
    <t>#SaveTamilCinema #GSTEffect 
Keep Sharing https://t.co/TbOwvwQhjy</t>
  </si>
  <si>
    <t>नेताओ पर कितने % GST है भाई ??? रंडी से ज्यादा तो यही बिकते है. #GSTeffect 
@abnsbharatorg @ippatel @TheMS156 बोलो कितनी लगाए @digvijaya_28</t>
  </si>
  <si>
    <t>RT @MsPrajapati4: नेताओ पर कितने % GST है भाई ??? रंडी से ज्यादा तो यही बिकते है. #GSTeffect 
@abnsbharatorg @ippatel @TheMS156 बोलो कितनी…</t>
  </si>
  <si>
    <t>Thanks for the mention! MsPrajapati4: नेताओ पर कितने % GST है भाई ??? रंडी से ज्यादा तो यही बिकते है. #GSTeffect 
abnsbharatorg ippatel The…</t>
  </si>
  <si>
    <t>MsPrajapati4: नेताओ पर कितने % GST है भाई ??? रंडी से ज्यादा तो यही बिकते है. #GSTeffect 
abnsbharatorg ippatel The… https://t.co/uaaxfRyD2V</t>
  </si>
  <si>
    <t>#GSTeffect #GST  
SHAME #BJP SHAME ... @MamataOfficial @abhishekaitc @quizderek @AITCofficial #TMCS https://t.co/RDHLCJhGci</t>
  </si>
  <si>
    <t>RT @TMC_Supporters: #GSTeffect #GST  
SHAME #BJP SHAME ... @MamataOfficial @abhishekaitc @quizderek @AITCofficial #TMCS https://t.co/RDHLCJ…</t>
  </si>
  <si>
    <t>आज श्रीनगर में कार्यकर्ताओं के साथ बैठक की और GST के प्रचार-प्रसार के लिए सभी से अपील की  ।  
#GSTForNewIndia… https://t.co/u8IEkPdrlL</t>
  </si>
  <si>
    <t>RT @SudhinBhadoria: #GSTeffect को ग़लत तरीक़े से लागू करने पर जनता में ग़ुस्सा गट्स। @BspUp2017 @AmbedkarCaravan @alamgirizvi @jarariya91 @…</t>
  </si>
  <si>
    <t>मोदी सरकार बनवाने वाले भक्तों के लिए #GST लागू होने पर मोदी जी का तोहफ़ा
अपनी पत्नीयों से खूब पीटो अब
#GSTeffect… https://t.co/yyiClfVi6n</t>
  </si>
  <si>
    <t>#GSTeffect 
#DigitalIndia  
#pmoindia 
cars cheaper, Multifunction Printers expensive , is it pro Digital India ?</t>
  </si>
  <si>
    <t>#GSTeffect तमाशे के साथ टैक्स लगाओ और फिर जनता से कहो कि राष्ट्र के लिए इसे सहो बढेगे LPG सिलेंडरो के दाम… https://t.co/sZF8YW0E9U</t>
  </si>
  <si>
    <t>#GSTeffect 👇👇😂😂
#GSTEraBegins 
#TuesdayThoughts #dostIsrael #GSTBoostForBiz #GSTForCommonMan #GSTForNewIndia https://t.co/54WWuyQqF9</t>
  </si>
  <si>
    <t>RT @RKHD008: Post GST,
👇wt conversation takes place between couples..
#GoodAndSimpleTax #gstrollout #GSTeffect #GSTForNewIndia #JaggaJasoo…</t>
  </si>
  <si>
    <t>Why Gujarat Govt not letting traders protest against GST? 
Why sending Black commandos in Surat market 
#GSTeffect… https://t.co/B8wENHfAwl</t>
  </si>
  <si>
    <t>@nsitharaman plz resign #GSTeffect
@divyaspandana https://t.co/82RwEY0JOB</t>
  </si>
  <si>
    <t>https://t.co/GRKINa67Db #GSTeffect another mess after #DeMon https://t.co/w4ErdyLKbA</t>
  </si>
  <si>
    <t>@TjRupareliya @makeinindia @CimGOI @nsitharaman @DIPPGOI For any free service for GST please contact at taxloungein… https://t.co/tbnlhPwVHy</t>
  </si>
  <si>
    <t>@ShereenBhan @CNBCTV18Live @CNBCTV18News @adhia03 For any free service for GST please contact at taxloungeindia@gma… https://t.co/Aim4bmrb94</t>
  </si>
  <si>
    <t>@AvishAgarwal @askGSTech For any free service for GST please contact at taxloungeindia@gmail.com #gstrollout #GSTeffect #GSTForNewIndia</t>
  </si>
  <si>
    <t>@sagarcasm For any free service for GST please contact at taxloungeindia@gmail.com #gstrollout #GSTeffect #GSTForNewIndia</t>
  </si>
  <si>
    <t>@Pravin13797305 @askGSTech For any free service for GST please contact at taxloungeindia@gmail.com #gstrollout #GSTeffect #GSTForNewIndia</t>
  </si>
  <si>
    <t>@askGSTech @akag_ca @askGST_GoI For any free service for GST please contact at taxloungeindia@gmail.com #gstrollout… https://t.co/C2OraylKf1</t>
  </si>
  <si>
    <t>@IndiaSimplified @askGST_GoI @askGSTech For any free service for GST please contact at taxloungeindia@gmail.com… https://t.co/V5PuBNrnMH</t>
  </si>
  <si>
    <t>@karanleo44 @askGST_GoI @GST_Council @askGSTech @adhia03 For any free service for GST please contact at taxloungein… https://t.co/yE5fjoKeZq</t>
  </si>
  <si>
    <t>@pravind76 @askGSTech For any free service for GST please contact at taxloungeindia@gmail.com #gstrollout #GSTeffect #GSTForNewIndia</t>
  </si>
  <si>
    <t>@TEAMCAIT @PMOIndia @FinMinIndia @rsprasad @amitabhk87 @praveendel @BCBHARTIA For any free service for GST please c… https://t.co/Hg8Tc5rRfc</t>
  </si>
  <si>
    <t>Countrywide trade leaders meet on #GSTeffect tomorrow at New Delhi &amp;amp; to chalk out working plan to take GST down line @arunjaitley @adhia03</t>
  </si>
  <si>
    <t>@canikhiljain13 @adhia03 @arunjaitley @askGST_GoI @askGSTech For any free service for GST please contact at taxloun… https://t.co/4fAxgDuvFm</t>
  </si>
  <si>
    <t>@SharmaPrabhulal @askGST_GoI @info_gst @askGSTech @GSTAdviser For any free service for GST please contact at taxlou… https://t.co/pUVUx2mZXi</t>
  </si>
  <si>
    <t>@novelty_sweets @askGST_GoI @adhia03 @allaboutGST @askGSTech @GSTAdviser @officialGSTN For any free service for GST… https://t.co/AhXLPx39c1</t>
  </si>
  <si>
    <t>@sureshpprabhu @askGST_GoI For any free service for GST please contact at taxloungeindia@gmail.com #gstrollout… https://t.co/qYQyJgzHkE</t>
  </si>
  <si>
    <t>For any free service for GST please contact taxloungeindia@gmail.com #gstrollout #GSTeffect #GSTForNewIndia #GSTSimplified @FlipkartSellers</t>
  </si>
  <si>
    <t>@zubina_ahmad For any free service/query for GST please contact at taxloungeindia@gmail.com 
#gstrollout… https://t.co/kIF3wjR3eW</t>
  </si>
  <si>
    <t>@oppomobileindia For any free service/query for GST please contact at taxloungeindia@gmail.com 
#gstrollout #GSTeffect #GSTForNewIndia</t>
  </si>
  <si>
    <t>@richaanirudh For any free service/query for GST please contact at taxloungeindia@gmail.com 
#gstrollout #GSTeffect #GSTForNewIndia</t>
  </si>
  <si>
    <t>@manishsgulati @askGST_GoI For any free service/query for GST please contact at taxloungeindia@gmail.com… https://t.co/8qBeuWcCFQ</t>
  </si>
  <si>
    <t>@C_P_Gurnani @_DigitalIndia For any free service/query for GST please contact at taxloungeindia@gmail.com… https://t.co/ZJAFfVrtXW</t>
  </si>
  <si>
    <t>@transform_ind @askGST_GoI @CBEC_India @GST_Council @PMOIndia @FinMinIndia For any free service/query for GST pleas… https://t.co/kXXO6952Lh</t>
  </si>
  <si>
    <t>@LiveLawIndia For any free service/query for GST please contact at taxloungeindia@gmail.com 
#gstrollout… https://t.co/lPpIESv3e4</t>
  </si>
  <si>
    <t>@NeelInduNeel @aartic02 For any free service/query for GST please contact at taxloungeindia@gmail.com 
#gstrollout… https://t.co/pVdzLctTbj</t>
  </si>
  <si>
    <t>@DIPPGOI @PetroleumMin For any free service/query for GST please contact at taxloungeindia@gmail.com 
#gstrollout… https://t.co/yOJLQo3xDa</t>
  </si>
  <si>
    <t>@mygovindia @askGST_GoI @CBEC_India @FinMinIndia @GST_Council For any free service/query for GST please contact at… https://t.co/o1t3fs2yQU</t>
  </si>
  <si>
    <t>#GSTeffect 22 states have abolished check posts #Easeofdoingbusiness https://t.co/1aUFqGwJGk</t>
  </si>
  <si>
    <t>@mygovindia 4 any free service/query for GST plz contact at taxloungeindia@gmail.com 
#gstrollout #GSTeffect #GSTForNewIndia #gsthelpline</t>
  </si>
  <si>
    <t>@Director_SEZ 4 any free service/query for GST plz mail at taxloungeindia@gmail.com 
#gstrollout #GSTeffect #GSTForNewIndia #gsthelpline</t>
  </si>
  <si>
    <t>@DoC_GoI @Director_SEZ For any free service/query for GST please contact at taxloungeindia@gmail.com 
#gstrollout… https://t.co/dMXVId8Zc9</t>
  </si>
  <si>
    <t>@gmorarka @askGSTech For any free service/query for GST please contact at taxloungeindia@gmail.com 
#gstrollout… https://t.co/AGYmr1fJtU</t>
  </si>
  <si>
    <t>@FinMinIndia For any free service for GST please contact at taxloungeindia@gmail.com #gstrollout #GSTeffect #GSTForNewIndia #GSTSimplified</t>
  </si>
  <si>
    <t>@FinMinIndia For any free service/query for GST please contact at taxloungeindia@gmail.com 
#gstrollout #GSTeffect… https://t.co/O3DZMIZBEO</t>
  </si>
  <si>
    <t>@wideclops 4any free service/query for GST please contact at taxloungeindia@gmail.com 
#gstrollout #GSTeffect #GSTForNewIndia #gsthelpline</t>
  </si>
  <si>
    <t>@wideclops @askGST_GoI For any free service/query for GST please contact at taxloungeindia@gmail.com 
#gstrollout… https://t.co/ElyeM854rw</t>
  </si>
  <si>
    <t>@wideclops @askGSTech For any free service/query for GST please contact at taxloungeindia@gmail.com 
#gstrollout… https://t.co/9ZVUu3d74i</t>
  </si>
  <si>
    <t>@bssridhar @askGST_GoI For any free service/query for GST please contact at taxloungeindia@gmail.com 
#gstrollout… https://t.co/buhgqDNWu6</t>
  </si>
  <si>
    <t>@omprakashaggar2 @askGST_GoI For any free service/query for GST please contact at taxloungeindia@gmail.com… https://t.co/Wx1dDUTFru</t>
  </si>
  <si>
    <t>@AkashTechie @askGST_GoI @Gst For any free service/query for GST please contact at taxloungeindia@gmail.com… https://t.co/mu1MRVdnET</t>
  </si>
  <si>
    <t>@JyotiBabel @askGST_GoI For any free service/query for GST please contact at taxloungeindia@gmail.com 
#gstrollout… https://t.co/xIJajdf9i7</t>
  </si>
  <si>
    <t>@ComtaxU 4 any free service/query for GST plz mail at taxloungeindia@gmail.com 
#gstrollout #GSTeffect #GSTForNewIndia #gsthelpline #GSTFAQs</t>
  </si>
  <si>
    <t>For any free service/query for GST please contact at taxloungeindia@gmail.com 
#gstrollout #GSTeffect #gsthelpline @adhia03 @ComtaxU</t>
  </si>
  <si>
    <t>@khandelwalyk @askGSTech For any free service/query for GST please contact at taxloungeindia@gmail.com… https://t.co/bag03FLxhC</t>
  </si>
  <si>
    <t>@ca_rahulksharma @askGST_GoI @askGSTech For any free service/query for GST please contact at taxloungeindia@gmail.c… https://t.co/MWZmpJYOnq</t>
  </si>
  <si>
    <t>@parin5985 @askGSTech @askGST_GoI For any free service/query for GST please contact at taxloungeindia@gmail.com… https://t.co/3vACzK7fIM</t>
  </si>
  <si>
    <t>@BolaRahul @askGST_GoI For any free service/query for GST please contact at taxloungeindia@gmail.com 
#gstrollout… https://t.co/WuBXu1s62t</t>
  </si>
  <si>
    <t>@bhaviksha @askGST_GoI For any free service/query for GST please contact at taxloungeindia@gmail.com 
#gstrollout… https://t.co/O1a67Awlw6</t>
  </si>
  <si>
    <t>@vidursikka @askGST_GoI For any free service/query for GST please contact at taxloungeindia@gmail.com 
#gstrollout… https://t.co/c4QfyqzKi8</t>
  </si>
  <si>
    <t>@KotadiaNitin @askGST_GoI For any free service/query for GST please contact at taxloungeindia@gmail.com… https://t.co/b166lMuoiz</t>
  </si>
  <si>
    <t>@pramodagrawal75 @askGST_GoI For any free service/query for GST please contact at taxloungeindia@gmail.com… https://t.co/0iRheTKwQy</t>
  </si>
  <si>
    <t>@nitzbizzinezz @askGST_GoI For any free service/query for GST please contact at taxloungeindia@gmail.com… https://t.co/hZDKVhwAHg</t>
  </si>
  <si>
    <t>@AsheshPathak3 @askGST_GoI For any free service/query for GST please contact at taxloungeindia@gmail.com… https://t.co/CzmXnEHdhE</t>
  </si>
  <si>
    <t>@askGST_GoI For any free service for GST please contact at taxloungeindia@gmail.com #gstrollout #GSTeffect #GSTForNewIndia</t>
  </si>
  <si>
    <t>@askGST_GoI For any free service for GST please contact at taxloungeindia@gmail.com #gstrollout #GSTeffect #GSTForNewIndia #GSTSimplified</t>
  </si>
  <si>
    <t>@vpmehta_jam @adhia03 @askGST_GoI For any free service/query for GST please contact at taxloungeindia@gmail.com… https://t.co/frCtyVURDq</t>
  </si>
  <si>
    <t>For any free service for GST please contact at taxloungeindia@gmail.com #gstrollout #GSTeffect #GSTForNewIndia</t>
  </si>
  <si>
    <t>For any free service for GST please contact at taxloungeindia@gmail.com #gstrollout #GSTeffect #GSTForNewIndia #GSTSimplified</t>
  </si>
  <si>
    <t>For any free service/query for GST please contact at taxloungeindia@gmail.com 
#gstrollout #GSTeffect… https://t.co/AFULVY6NY4</t>
  </si>
  <si>
    <t>For any free service/query for GST please contact at taxloungeindia@gmail.com 
#gstrollout #GSTeffect… https://t.co/8ZnVx2Zglm</t>
  </si>
  <si>
    <t>For any free service/query for GST please contact at taxloungeindia@gmail.com 
#gstrollout #GSTeffect #gsthelpline… https://t.co/i13h6g4vcq</t>
  </si>
  <si>
    <t>For any free service/query for GST please contact at taxloungeindia@gmail.com 
#gstrollout #GSTeffect… https://t.co/cSNT0S62k0</t>
  </si>
  <si>
    <t>#gstrollout #GSTeffect #Modi https://t.co/fc8GREvPEB</t>
  </si>
  <si>
    <t>#gsteffect #samsung #mumbai #smartphones #lowestprice #tchnews #nayshopi https://t.co/7m9ZvFqOt9</t>
  </si>
  <si>
    <t>RT @IndiaTodayTech: #GSTeffect: @Apple iPhone, iPad &amp;amp; Mac prices at all-time low
https://t.co/btcuG9I3SI</t>
  </si>
  <si>
    <t>जीएसटी: ग्राहकों की चांदी, बाइक और कार के दामों में भारी गिरावट https://t.co/4Dx2k90saO #GST #GSTeffect https://t.co/Pgotrfwh0V</t>
  </si>
  <si>
    <t>#GST के बाद दालें हुई सस्ती, दाम 9% तक गिरा https://t.co/kAamCraagW #Pulses #GSTEffect https://t.co/vKZooLDXAa</t>
  </si>
  <si>
    <t>#GST के बाद कंपनियों को अखबारों में छपवाने होंगे नए और पुराने रेटः सरकार https://t.co/lDdHT1S4oR #GSTEffect https://t.co/6KF6JsBpT1</t>
  </si>
  <si>
    <t>#GST: सब्सिडी वाला LPG सिलेंडर 32 रुपए हुआ महंगा https://t.co/FzrGnolpkN #Subsidy #LPG #PriceHike #GSTEffect https://t.co/SS1qPdYXE6</t>
  </si>
  <si>
    <t>#GST: जून के आखिर में #Dhanteras जैसा बिका सोना https://t.co/rAknwJcCOw #GSTEffect #Gold https://t.co/pAFzKHnykw</t>
  </si>
  <si>
    <t>RT @punjabkesari: #GST: जून के आखिर में #Dhanteras जैसा बिका सोना https://t.co/rAknwJcCOw #GSTEffect #Gold https://t.co/pAFzKHnykw</t>
  </si>
  <si>
    <t>#GSTeffect को ग़लत तरीक़े से लागू करने पर जनता में ग़ुस्सा गट्स। @BspUp2017 @AmbedkarCaravan @alamgirizvi… https://t.co/5BSLypsMnN</t>
  </si>
  <si>
    <t>#gstrollout #GSTeffect 
GST: 22 states abolish border check posts with 3 days of rollout 
https://t.co/VWa9EFhZHn</t>
  </si>
  <si>
    <t>Today is my first day of the Third Sem and we start with #GST.
#happily #suprised.
#GSTForNewIndia #GSTMasterClasses #GSTeffect #LawStudents</t>
  </si>
  <si>
    <t>#GSTForNewIndia #GSTeffect 
जीएसटी से देश में कंप्यूटर व सॉफ्टवेयर की मांग में इजाफा 
https://t.co/592oWsSvGZ</t>
  </si>
  <si>
    <t>#GSTForNewIndia #GSTeffect 
सैनेटरी नैपकिन पर जीएसटी, आखिर इरादा क्या है? 
https://t.co/On6w4Gladw</t>
  </si>
  <si>
    <t>#GSTForNewIndia #GSTeffect 
जीएसटी ने 'एक देश, एक कर' के सपने को पूरा किया : जेटली 
https://t.co/FIW3K9fmLo</t>
  </si>
  <si>
    <t>RT @HindiSpeaker: #GSTForNewIndia #GSTeffect 
सैनेटरी नैपकिन पर जीएसटी, आखिर इरादा क्या है? 
https://t.co/On6w4Gladw</t>
  </si>
  <si>
    <t>All confusion around GST
#GST #GSTForCommonMan #GSTForNewIndia #GSTTamasha #GSTSimplified #GSTImpact #GSTeffect… https://t.co/Yg9UruV7Nr</t>
  </si>
  <si>
    <t>RT @sinha1900: All confusion around GST
#GST #GSTForCommonMan #GSTForNewIndia #GSTTamasha #GSTSimplified #GSTImpact #GSTeffect #GSTFAQs ht…</t>
  </si>
  <si>
    <t>जीएसटी के बाद ... थोक बाजारों में थमी बिक्री की रफ्तार
https://t.co/gzR3ELLOwc
@ramveergurjar #GSTeffect #Sales https://t.co/cSNN3idLl1</t>
  </si>
  <si>
    <t>#दिल्‍ली : 5 फीसदी अनाज कारोबारी ही जीएसटी में
https://t.co/5Qw19kTVYW
@ramveergurjar #GSTeffect #grain https://t.co/iuTqwIhqQT</t>
  </si>
  <si>
    <t>जीएसटी प्रभाव : महाराष्ट्र सरकार ने मोटर वाहन पर #पंजीकरण कर बढ़ाया
https://t.co/0GdPwTn3RF #GSTeffect</t>
  </si>
  <si>
    <t>#TnPolitics #naamthamilar #Seeman #GSTeffect முன்னால் இன்னால் அமைச்சரெல்லாம் பொருள்சேர்க்கும் 'கல்வித்தொழிலை' விடுவ… https://t.co/gjBxilinwP</t>
  </si>
  <si>
    <t>Dattatreya meets Jaitley; congratulates for successful implementation of GST
@arunjaitley
@Dattatreya
#GSTeffect… https://t.co/7XzphyxAlr</t>
  </si>
  <si>
    <t>No cameras, mobile phones inside Legislative Assembly, Council
@MehboobaMufti
@arunjaitley
@rajnathsingh
#GSTeffect… https://t.co/dKwKxjRVjB</t>
  </si>
  <si>
    <t>Cinema theatres shut down in TN enters second day
#CinemaTheatres
#TamilNadu
@arunjaitley
#GSTeffect… https://t.co/akE3KqU667</t>
  </si>
  <si>
    <t>J&amp;amp;K LA adjourned after oppn protest gag on media
#media
#GSTeffect
#JammuAndKashmir
@MehboobaMufti
@arunjaitley… https://t.co/Tjc1PUJhlZ</t>
  </si>
  <si>
    <t>Media ends J&amp;amp;K Assembly boycott after Speaker apologises
#media
@MehboobaMufti
@KavinderGupta
#GSTeffect… https://t.co/d9mI3maa3m</t>
  </si>
  <si>
    <t>J&amp;amp;K Assembly passes GST Bill, House adjourned sine die
@arunjaitley
@PMOIndia
@MehboobaMufti
#GSTeffect
@adhia03… https://t.co/9zLSlhEBqg</t>
  </si>
  <si>
    <t>Dattatreya meets Jaitley; congratulates for successful implementation of GST
@arunjaitley
@Dattatreya
#GSTeffect… https://t.co/P6Rajp9GjF</t>
  </si>
  <si>
    <t>No cameras, mobile phones inside Legislative Assembly, Council
@MehboobaMufti
@arunjaitley
@rajnathsingh
#GSTeffect… https://t.co/a3CSwo6nDe</t>
  </si>
  <si>
    <t>Media ends J&amp;amp;K Assembly boycott after Speaker apologises
#media
@MehboobaMufti
@KavinderGupta
#GSTeffect… https://t.co/q5sic1rU8k</t>
  </si>
  <si>
    <t>J&amp;amp;K Assembly passes GST Bill, House adjourned sine die
@arunjaitley
@PMOIndia
@MehboobaMufti
#GSTeffect
@adhia03… https://t.co/3vQ0AIcQoY</t>
  </si>
  <si>
    <t>J&amp;amp;K LA adjourned after oppn protest gag on media
#media
#GSTeffect
#JammuAndKashmir
@MehboobaMufti
@arunjaitley… https://t.co/h6q65cnTUP</t>
  </si>
  <si>
    <t>Cinema theatres shut down in TN enters second day
#CinemaTheatres
#TamilNadu
@arunjaitley
#GSTeffect… https://t.co/WxZHFQ7rqj</t>
  </si>
  <si>
    <t>Braille writers, hearing aids, wheelchairs for disabled to attract only 5% GST
#GSTeffect
#gstbill
#India… https://t.co/c6Ah8zzbbM</t>
  </si>
  <si>
    <t>Govt forms Central Monitoring Panel to monitor prices under GST regime
#GSTForNewIndia
#GSTeffect
#gstrollout… https://t.co/cxVok55biA</t>
  </si>
  <si>
    <t>https://twitter.com/TimesNow/status/881805511284457473</t>
  </si>
  <si>
    <t>http://indiatoday.intoday.in/technology/story/gst-effect-apple-iphone-ipad-and-mac-prices-at-all-time-low/1/993008.html</t>
  </si>
  <si>
    <t>https://twitter.com/i/web/status/881815709399080960</t>
  </si>
  <si>
    <t>http://www.moneycontrol.com/news/business/gst-effect-honda-cars-cuts-vehicle-prices-by-up-to-rs-1-31-lakh-2317251.html</t>
  </si>
  <si>
    <t>https://www.netiap.com/news/film-industry-face-the-huge-problem-reasion-is-gst.html</t>
  </si>
  <si>
    <t>http://tamil.samayam.com/latest-news/state-news/gst-effect-small-scale-vegetable-shops-eye-for-excessive-profit-/articleshow/59421984.cms?utm_source=facebook.com&amp;utm_medium=referral&amp;utm_campaign=gst03062017</t>
  </si>
  <si>
    <t>https://twitter.com/BirbalGyan/status/881820543930040321</t>
  </si>
  <si>
    <t>http://nr.news-republic.com/Web/ArticleWeb.aspx?regionid=15&amp;articleid=103300403</t>
  </si>
  <si>
    <t>http://www.ecoti.in/micron/redirect.html?str=P98-yY</t>
  </si>
  <si>
    <t>http://www.ecoti.in/micron/redirect.html?str=Fl9djZ</t>
  </si>
  <si>
    <t>http://www.ecoti.in/micron/redirect.html?str=Su54ib</t>
  </si>
  <si>
    <t>http://www.ecoti.in/micron/redirect.html?str=IQhXQa</t>
  </si>
  <si>
    <t>http://mijaaj.com/gst-roll-second-day-passed-without-issues/</t>
  </si>
  <si>
    <t>http://nbt.in/micron/redirect.html?str=5bkHwb/kcf</t>
  </si>
  <si>
    <t>http://toi.in/micron/redirect.html?str=_v1DuZ69/a19ci</t>
  </si>
  <si>
    <t>https://twitter.com/i/web/status/881819220736176128</t>
  </si>
  <si>
    <t>https://www.ietamil.com/technology/gst-impact-apple-iphone-7-iphone-6s-get-price-cut-but-should-you-buy/ https://twitter.com/i/web/status/881829636677615617</t>
  </si>
  <si>
    <t>http://nbt.in/micron/redirect.html?str=J_n7rY70/kcf</t>
  </si>
  <si>
    <t>http://tamil.webdunia.com/article/finance-news-articles-features/gst-taxation-more-in-india-compared-to-world-countries-117070300042_1.html</t>
  </si>
  <si>
    <t>http://tamil.webdunia.com/article/regional-tamil-news/people-shock-on-water-can-price-increase-as-gst-117070300045_1.html https://twitter.com/i/web/status/881832052256944128</t>
  </si>
  <si>
    <t>http://zeenews.india.com/hindi/india/due-to-gst-lpg-cylinder-costlier-from-this-month/331764</t>
  </si>
  <si>
    <t>http://thinkcinemas.com/sad-july-tamil-film-industry/ https://twitter.com/i/web/status/881832318989590528</t>
  </si>
  <si>
    <t>http://indianexpress.com/article/technology/mobile-tabs/gst-impact-rollout-apple-iphone-7-iphone-6s-iphone-se-price-cut-discount-but-should-you-buy-pros-cons-4732719/</t>
  </si>
  <si>
    <t>http://ippodhu.com/%E0%AE%AE%E0%AF%87%E0%AE%B1%E0%AF%8D%E0%AE%95%E0%AF%81-%E0%AE%B5%E0%AE%99%E0%AF%8D%E0%AE%95-%E0%AE%85%E0%AE%B0%E0%AE%9A%E0%AF%81-%E0%AE%A4%E0%AE%BF%E0%AE%B0%E0%AF%88%E0%AE%AF%E0%AE%B0%E0%AE%99/</t>
  </si>
  <si>
    <t>http://www.autositeindia.com/news/ford-prices-gst-endeavour-figo-ecosport/</t>
  </si>
  <si>
    <t>https://twitter.com/CarDekho/status/881832942233845760</t>
  </si>
  <si>
    <t>https://fb.me/8O2TsM0HR</t>
  </si>
  <si>
    <t>https://twitter.com/cnemaluvr/status/881822240861323264</t>
  </si>
  <si>
    <t>https://yourstory.com/2017/07/apple-automobile-companies-reduce-prices/?utm_source=Twitter&amp;utm_medium=Post</t>
  </si>
  <si>
    <t>https://twitter.com/i/web/status/881839129365012480</t>
  </si>
  <si>
    <t>https://factspress.com/technology/gst-post-effect-on-made-in-india-smartphone/6934/</t>
  </si>
  <si>
    <t>http://uttamhindu.com/newsdetail.php?id=10849#.WVor0TjP_Rw.twitter</t>
  </si>
  <si>
    <t>http://www.eenadu.net/homeinner.aspx?category=home&amp;item=break122</t>
  </si>
  <si>
    <t>https://twitter.com/i/web/status/881840180856066048</t>
  </si>
  <si>
    <t>https://www.instagram.com/p/BWFU8-sAno8/</t>
  </si>
  <si>
    <t>https://fb.me/8DM1IEuYM</t>
  </si>
  <si>
    <t>https://twitter.com/i/web/status/881845069397020673</t>
  </si>
  <si>
    <t>https://twitter.com/EconomicTimes/status/881844979231891458</t>
  </si>
  <si>
    <t>https://twitter.com/i/web/status/881846228304056320</t>
  </si>
  <si>
    <t>https://twitter.com/ronakdas11/status/881209496181145600 http://www.jagatgururampalji.org/click.php?id=7</t>
  </si>
  <si>
    <t>https://twitter.com/OneindiaKannada/status/881846499725910016</t>
  </si>
  <si>
    <t>https://twitter.com/timesofindia/status/881722431445979137</t>
  </si>
  <si>
    <t>http://bwsmartcities.businessworld.in/article/The-Impact-of-GST-on-Residential-Real-Estate/28-06-2017-120967/</t>
  </si>
  <si>
    <t>http://firenewsfeed.com/auto/219037 https://twitter.com/i/web/status/881825581008130048</t>
  </si>
  <si>
    <t>http://firenewsfeed.com/auto/219322</t>
  </si>
  <si>
    <t>http://tamilcinema.com/4029/rajinikanth-in-silent-mode-about-gst-issue/</t>
  </si>
  <si>
    <t>https://www.youtube.com/watch?v=CBmrokPV-Xc&amp;feature=youtu.be</t>
  </si>
  <si>
    <t>https://www.bareillytoday.com/%E0%A4%B8%E0%A4%AC%E0%A4%B8%E0%A5%87-%E0%A4%AC%E0%A4%A1%E0%A4%BC%E0%A5%80-%E0%A4%A6%E0%A5%8B-%E0%A4%AA%E0%A4%B9%E0%A4%BF%E0%A4%AF%E0%A4%BE-%E0%A4%B5%E0%A4%BE%E0%A4%B9%E0%A4%A8-%E0%A4%95%E0%A4%82/</t>
  </si>
  <si>
    <t>http://gulfnews.com/opinion/editorials/india-basks-in-gst-glory-but-a-bumpy-road-lies-ahead-1.2052100#.WVod5ZZ3KwE.twitter</t>
  </si>
  <si>
    <t>http://toi.in/micron/redirect.html?str=vUbaEY/a18cg</t>
  </si>
  <si>
    <t>https://twitter.com/i/web/status/881861577837756416</t>
  </si>
  <si>
    <t>https://twitter.com/i/web/status/881863134016917504</t>
  </si>
  <si>
    <t>https://twitter.com/fakingnews/status/881799683219353601</t>
  </si>
  <si>
    <t>https://twitter.com/i/web/status/881868208956858368</t>
  </si>
  <si>
    <t>http://www.moneycontrol.com/news/business/economy/gst-impact-what-may-get-costlier-what-may-get-cheaper-2316013.html</t>
  </si>
  <si>
    <t>http://www.amarujala.com/india-news/police-lathi-charge-on-textile-trader-in-surat-who-protesting-agisnt-gst#.WVovfUQkTy8.twitter</t>
  </si>
  <si>
    <t>https://fb.me/23tmsyXDO</t>
  </si>
  <si>
    <t>https://twitter.com/i/web/status/881870514028896256</t>
  </si>
  <si>
    <t>https://twitter.com/i/web/status/881872959928803328</t>
  </si>
  <si>
    <t>https://twitter.com/Pa_Siva/status/881705035775655936</t>
  </si>
  <si>
    <t>http://www.outlookindia.com/newswire/story/gst-effect-honda-cars-brings-down-prices-by-up-to-rs131-lakh/971531</t>
  </si>
  <si>
    <t>https://twitter.com/i/web/status/881881298037600256</t>
  </si>
  <si>
    <t>https://twitter.com/i/web/status/881885109783216129</t>
  </si>
  <si>
    <t>http://firenewsfeed.com/news/219735 https://twitter.com/i/web/status/881885954419675136</t>
  </si>
  <si>
    <t>https://twitter.com/i/web/status/881887540185358336</t>
  </si>
  <si>
    <t>https://c.mp.ucweb.com/detail/36ebedb8f1b74aaea4b1d03516af8a6a</t>
  </si>
  <si>
    <t>https://www.youtube.com/watch?v=jsZCce0gHYM&amp;feature=youtu.be</t>
  </si>
  <si>
    <t>https://twitter.com/i/web/status/881898922251124736</t>
  </si>
  <si>
    <t>http://www.jagatgururampalji.org/click.php?id=7</t>
  </si>
  <si>
    <t>https://twitter.com/i/web/status/881902030272565249</t>
  </si>
  <si>
    <t>http://www.livemint.com/Politics/zMetC01w8N8Jtt4691K0oM/GST-22-states-abolish-border-check-posts-after-1-July-rollo.html</t>
  </si>
  <si>
    <t>https://twitter.com/livemint/status/881901804572868608</t>
  </si>
  <si>
    <t>https://twitter.com/i/web/status/881912995864993792</t>
  </si>
  <si>
    <t>https://twitter.com/JayasreeVijayan/status/881559478209880066</t>
  </si>
  <si>
    <t>https://twitter.com/i/web/status/881916166502875137</t>
  </si>
  <si>
    <t>https://twitter.com/DaaruBaazMehta/status/881804267031588866</t>
  </si>
  <si>
    <t>http://www.business-standard.com/article/economy-policy/gst-22-states-abolish-border-check-posts-within-3-days-of-rollout-117070301125_1.html</t>
  </si>
  <si>
    <t>http://www.ichowk.in/humour/i-never-concentrated-on-maths-so-i-am-not-able-to-understand-gst/story/1/7462.html</t>
  </si>
  <si>
    <t>https://twitter.com/i/web/status/881926447937409024</t>
  </si>
  <si>
    <t>https://twitter.com/i/web/status/881929636912943105</t>
  </si>
  <si>
    <t>https://twitter.com/i/web/status/881932511193976833</t>
  </si>
  <si>
    <t>http://toi.in/micron/redirect.html?str=exsIXb/a18cg</t>
  </si>
  <si>
    <t>https://twitter.com/i/web/status/881938834556162050</t>
  </si>
  <si>
    <t>https://twitter.com/i/web/status/881940919343304704</t>
  </si>
  <si>
    <t>https://twitter.com/i/web/status/881944585907322880</t>
  </si>
  <si>
    <t>https://twitter.com/i/web/status/881953927180300289</t>
  </si>
  <si>
    <t>https://twitter.com/i/web/status/881955409451376640</t>
  </si>
  <si>
    <t>https://twitter.com/roflgandhi_/status/657436924303413248</t>
  </si>
  <si>
    <t>http://www.amarujala.com/photo-gallery/business/this-is-how-gst-will-efffect-the-comman-man-in-24-hours</t>
  </si>
  <si>
    <t>https://twitter.com/i/web/status/881871799679635456</t>
  </si>
  <si>
    <t>http://www.newsmobile.in/articles/2017/07/03/sgpc-seeks-exemption-from-gst-as-golden-temples-langar-sewa-gets-costlier/</t>
  </si>
  <si>
    <t>http://in.news.yahoo.com/ford-cars-price-cut-4-093819318.html</t>
  </si>
  <si>
    <t>http://www.jagatgururampalji.org/jeene-ki-rah.pdf</t>
  </si>
  <si>
    <t>http://www.khabarnwi.com/story/states-remove-check-posts-after-gst-rollout</t>
  </si>
  <si>
    <t>https://twitter.com/i/web/status/882067865045614592</t>
  </si>
  <si>
    <t>https://twitter.com/i/web/status/882068574520709121</t>
  </si>
  <si>
    <t>https://twitter.com/KhannaPal/status/881952730255953920</t>
  </si>
  <si>
    <t>https://twitter.com/i/web/status/882071310263779328</t>
  </si>
  <si>
    <t>https://twitter.com/i/web/status/882078917628231680</t>
  </si>
  <si>
    <t>http://english.manoramaonline.com/in-depth/gst-goods-and-services-tax/2017/07/04/film-making-tamil-nadu-difficult-kamal-haasan-gst.html</t>
  </si>
  <si>
    <t>http://inshorts.com/en/news/22-of-29-states-remove-border-checkposts-after-gst-rollout-1499140808935?utm_source=news_share&amp;forward_to_store=true</t>
  </si>
  <si>
    <t>https://twitter.com/i/web/status/882090447643922432</t>
  </si>
  <si>
    <t>https://www.youtube.com/watch?v=rI5wVn6Jquk&amp;feature=youtu.be</t>
  </si>
  <si>
    <t>https://twitter.com/kapilambaliya/status/882092963223846913</t>
  </si>
  <si>
    <t>https://twitter.com/deepumankani7/status/882092727915094016</t>
  </si>
  <si>
    <t>https://twitter.com/ChetanMahajan/status/882092543092989952</t>
  </si>
  <si>
    <t>https://twitter.com/kapilambaliya/status/882092530346598400</t>
  </si>
  <si>
    <t>https://twitter.com/DailyhuntApp/status/882092105149014020</t>
  </si>
  <si>
    <t>https://twitter.com/Jay_1810/status/882091675195240448</t>
  </si>
  <si>
    <t>https://twitter.com/princebhalani/status/882089582099025920</t>
  </si>
  <si>
    <t>https://twitter.com/i/web/status/882095670361980928</t>
  </si>
  <si>
    <t>http://hindi.business-standard.com/storypage.php?autono=135809</t>
  </si>
  <si>
    <t>https://twitter.com/i/web/status/882097932358516741</t>
  </si>
  <si>
    <t>http://www.netans.com/2017/07/04/asus-zenfone-3-series-price-gst/</t>
  </si>
  <si>
    <t>https://twitter.com/Mayankaacharya/status/881042725629382656</t>
  </si>
  <si>
    <t>https://twitter.com/i/web/status/882104754142298112</t>
  </si>
  <si>
    <t>https://twitter.com/i/web/status/882116085146820608</t>
  </si>
  <si>
    <t>https://mobile.twitter.com/vj_devil007/status/881069000712744960</t>
  </si>
  <si>
    <t>https://twitter.com/i/web/status/881908813330227200</t>
  </si>
  <si>
    <t>http://nbt.in/micron/redirect.html?str=EK17ra/kcf</t>
  </si>
  <si>
    <t>http://toi.in/micron/redirect.html?str=v9Y9uY/a20ci</t>
  </si>
  <si>
    <t>https://twitter.com/realsingham/status/881960186302259202</t>
  </si>
  <si>
    <t>https://twitter.com/i/web/status/882092455021170688</t>
  </si>
  <si>
    <t>http://www.techupdate3.com/2017/07/gst-effect-asus-zenfone-3-series-gets-price-drop-in-india.html</t>
  </si>
  <si>
    <t>http://www.businesstoday.in/opinion/columns/gst-impact-how-real-estate-fares-against-mother-of-all-tax-reforms/story/255718.html</t>
  </si>
  <si>
    <t>http://economictimes.indiatimes.com/industry/cons-products/fashion-/-cosmetics-/-jewellery/indias-gst-could-boost-illegal-bullion-jewellery-sales/articleshow/59437055.cms</t>
  </si>
  <si>
    <t>http://techgalaxyrom.wordpress.com/2017/07/04/what-is-gst-goods-services-tax/</t>
  </si>
  <si>
    <t>https://twitter.com/i/web/status/882141057726636032</t>
  </si>
  <si>
    <t>http://www.puthiyathalaimurai.com/news/finance/23255-gst-effect-check-post-closed-in-22-states.html</t>
  </si>
  <si>
    <t>https://twitter.com/i/web/status/882114273173839872</t>
  </si>
  <si>
    <t>https://twitter.com/i/web/status/882152290827751424</t>
  </si>
  <si>
    <t>https://www.startupstories.in/latest-news/gst-rollout-india-world</t>
  </si>
  <si>
    <t>http://www.business-standard.com/article/economy-policy/gst-roll-out-not-going-to-boost-govt-coffers-in-short-term-fitch-117070400533_1.html</t>
  </si>
  <si>
    <t>http://nbt.in/micron/redirect.html?str=tlPPpb/kcf</t>
  </si>
  <si>
    <t>https://twitter.com/i/web/status/882182238632202242</t>
  </si>
  <si>
    <t>http://blog.zricks.com/gst-impact-real-estate-india/amp/</t>
  </si>
  <si>
    <t>http://economictimes.indiatimes.com/news/economy/policy/gst-may-help-indian-economy-save-up-to-rs-2300-crore-at-check-posts/articleshow/59427780.cms?utm_source=contentofinterest&amp;utm_medium=text&amp;utm_campaign=cppst</t>
  </si>
  <si>
    <t>http://inshorts.com/en/news/which-taxes-are-not-covered-under-the-gst-1499163278843?utm_source=news_share&amp;forward_to_store=true</t>
  </si>
  <si>
    <t>http://www.business-standard.com/article/economy-policy/gst-roll-out-not-going-to-boost-govt-coffers-in-short-term-fitch-117070400533_1.html https://twitter.com/i/web/status/882175170739408896</t>
  </si>
  <si>
    <t>http://toi.in/micron/redirect.html?str=k45xHY/a19ci</t>
  </si>
  <si>
    <t>http://www.punjabkesari.in/business/news/pulses-decreased-by-9--after-gst-641449</t>
  </si>
  <si>
    <t>http://www.punjabkesari.in/business/news/after-gst-companies-will-have-to-print-in-new-and-old-rates-government-641627</t>
  </si>
  <si>
    <t>http://gujarati.oneindia.com/business/gst-cut-subsidy-drive-up-lpg-cylinder-price-034287.html</t>
  </si>
  <si>
    <t>http://gujarati.oneindia.com/auto/gst-effect-maruti-prices-decreased-3-percent-034282.html</t>
  </si>
  <si>
    <t>https://twitter.com/i/web/status/882203346571976705</t>
  </si>
  <si>
    <t>http://telugu.nyusu.in/gst-effect-on-bikes-bajaj-pulsar-range-becomes-cheaper-in-india/</t>
  </si>
  <si>
    <t>https://twitter.com/i/web/status/882194109972099072</t>
  </si>
  <si>
    <t>https://twitter.com/i/web/status/882208685061095424</t>
  </si>
  <si>
    <t>https://twitter.com/i/web/status/882210093902700544</t>
  </si>
  <si>
    <t>https://twitter.com/i/web/status/882209952013615111</t>
  </si>
  <si>
    <t>https://twitter.com/i/web/status/882210394961567744</t>
  </si>
  <si>
    <t>http://gujarati.oneindia.com/news/gujarat/textile-markets-surat-ahmedabad-are-closed-protest-lathichar-034289.html</t>
  </si>
  <si>
    <t>https://www.cardekho.com/india-car-news/gst-effect-honda-joins-the-party-drops-prices-by-up-to-rs-227-lakh-20474.htm?utm_source=social&amp;utm_medium=facebook&amp;utm_campaign=Newsgst&amp;utm_term=4-Jul</t>
  </si>
  <si>
    <t>https://khabarchhe.com/news/jaguar-land-rover-reduced-the-car-prices-after-gst-implementation</t>
  </si>
  <si>
    <t>http://gadget.punjabkesari.in/mobiles/gst-effect-the-price-cut-of-these-smartphones-of-asus-1498994737.html</t>
  </si>
  <si>
    <t>http://gadget.punjabkesari.in/automobile/changes-in-prices-of-two-wheeler-vehicles-after-the-implementation-of-gst-1499084403.html</t>
  </si>
  <si>
    <t>https://www.wefornews.com/gst-to-reduce-cost-of-manufacturing-of-domestic-electronic-components/ https://twitter.com/i/web/status/881860665270390786</t>
  </si>
  <si>
    <t>https://www.wefornews.com/government-urges-industry-to-pass-on-price-cuts-due-to-gst/ https://twitter.com/i/web/status/882219676700254210</t>
  </si>
  <si>
    <t>https://twitter.com/i/web/status/882100352543145984</t>
  </si>
  <si>
    <t>https://twitter.com/firstpost/status/882203196982153217</t>
  </si>
  <si>
    <t>https://twitter.com/SadhguruJV/status/882215093609562112</t>
  </si>
  <si>
    <t>http://www.mathrubhumi.com/videos/news/news-in-videos/minister-dr-thomas-isaac-gst-hotels-making-extraordinary-profits-misusing-gst-1.2061773</t>
  </si>
  <si>
    <t>https://twitter.com/i/web/status/882243381270728704</t>
  </si>
  <si>
    <t>http://telugu.samayam.com/business/gst-news/gst-effect-hike-in-lpg-rates-lower-subsidy/articleshow/59425910.cms</t>
  </si>
  <si>
    <t>http://telugu.samayam.com/business/gst-news/double-gst-on-credit-card-payments-heres-the-truth/articleshow/59443977.cms https://twitter.com/i/web/status/882247232589660163</t>
  </si>
  <si>
    <t>http://telugu.oneindia.com/news/india/essential-drugs-be-sold-at-non-gst-price-till-august-205425.html</t>
  </si>
  <si>
    <t>http://www.eenadu.net/homeinner.aspx?category=home&amp;item=break153</t>
  </si>
  <si>
    <t>https://twitter.com/i/web/status/882169014885244929</t>
  </si>
  <si>
    <t>https://auto.ndtv.com/news/gst-effect-maruti-suzuki-price-drop-per-model-announced-1720512</t>
  </si>
  <si>
    <t>https://twitter.com/i/web/status/882263285080268801</t>
  </si>
  <si>
    <t>https://twitter.com/i/web/status/882257189141753856</t>
  </si>
  <si>
    <t>http://mijaaj.com/gst-effect-22-states-abolish-border-check-posts/</t>
  </si>
  <si>
    <t>https://www.autox.in/news/car-news/gst-effect-things-you-didnt-know/</t>
  </si>
  <si>
    <t>https://likelyfad.com/gst-maruti-car-prices-india/</t>
  </si>
  <si>
    <t>https://twitter.com/i/web/status/882300274487967744</t>
  </si>
  <si>
    <t>https://twitter.com/i/web/status/882305980872175616</t>
  </si>
  <si>
    <t>https://www.youtube.com/watch?v=kbFHRMRJtCs&amp;feature=youtu.be</t>
  </si>
  <si>
    <t>http://www.ecoti.in/micron/redirect.html?str=ggnDAY</t>
  </si>
  <si>
    <t>https://twitter.com/ndtvindia/status/882320049750528000</t>
  </si>
  <si>
    <t>https://twitter.com/i/web/status/882205808087285760</t>
  </si>
  <si>
    <t>https://twitter.com/I_bhikari/status/882398389073317892</t>
  </si>
  <si>
    <t>http://www.financialexpress.com/money/ppf-nsc-rates-slashed-again-heres-how-much-return-small-savings-schemes-will-give-now/744358/</t>
  </si>
  <si>
    <t>https://twitter.com/railminindia/status/882404807142588416</t>
  </si>
  <si>
    <t>https://twitter.com/i/web/status/882433168439033856</t>
  </si>
  <si>
    <t>https://twitter.com/httweets/status/882443333422923777</t>
  </si>
  <si>
    <t>http://www.jantakareporter.com/india/textile-traders-indefinite-strike/134548/</t>
  </si>
  <si>
    <t>http://nbt.in/micron/redirect.html?str=Ubt3PZ/kcf</t>
  </si>
  <si>
    <t>https://khabarchhe.com/news/surat-traders-kept-market-completely-closed-after-lathi-charge</t>
  </si>
  <si>
    <t>http://nbt.in/micron/redirect.html?str=FxJGfb/kcf</t>
  </si>
  <si>
    <t>http://www.wefornewshindi.com/demand-of-gold-after-the-gst-has-come-down-to-75/</t>
  </si>
  <si>
    <t>https://twitter.com/i/web/status/882470942852628480</t>
  </si>
  <si>
    <t>https://twitter.com/EkAurKash/status/882097706700648449</t>
  </si>
  <si>
    <t>https://twitter.com/madhuridwarka/status/881809513338126336</t>
  </si>
  <si>
    <t>http://aajtak.intoday.in/story/transport-business-was-stalled-due-to-gst-1-939205.html</t>
  </si>
  <si>
    <t>http://www.punjabkesari.in/business/news/gst-subsidized-lpg-cylinder-costs-rs-32-641709</t>
  </si>
  <si>
    <t>http://www.punjabkesari.in/business/news/gst-huge-in-customers-discount-bike-and-car-prices-641251</t>
  </si>
  <si>
    <t>http://www.cauverynews.tv/%E0%AE%9F%E0%AF%81%E0%AE%B5%E0%AE%BF%E0%AE%9F%E0%AF%8D%E0%AE%9F%E0%AE%B0%E0%AE%BF%E0%AE%B2%E0%AF%8D-%E0%AE%AA%E0%AF%81%E0%AE%A4%E0%AE%BF%E0%AE%AF-%E0%AE%9A%E0%AE%BE%E0%AE%A4%E0%AE%A9%E0%AF%88%E0%AE%AF%E0%AF%88-%E0%AE%AA%E0%AE%9F%E0%AF%88%E0%AE%A4%E0%AF%8D%E0%AE%A4-%E0%AE%9C%E0%AE%BF%E0%AE%8E%E0%AE%B8%E0%AF%8D%E0%AE%9F%E0%AE%BF</t>
  </si>
  <si>
    <t>https://twitter.com/i/web/status/882499167007854592</t>
  </si>
  <si>
    <t>http://www.newsbharati.com/Encyc/2017/7/5/GST-Effect</t>
  </si>
  <si>
    <t>http://www.newsbharati.com/Encyc/2017/7/5/GST-Effect https://twitter.com/i/web/status/882500003310194688</t>
  </si>
  <si>
    <t>http://www.newsbharati.com/Encyc/2017/7/5/GST-Effect https://twitter.com/i/web/status/882500003331100672</t>
  </si>
  <si>
    <t>http://www.newsbharati.com/Encyc/2017/7/5/GST-Effect https://twitter.com/i/web/status/882500003335360512</t>
  </si>
  <si>
    <t>http://www.newsbharati.com/Encyc/2017/7/5/GST-Effect https://twitter.com/i/web/status/882500003352027137</t>
  </si>
  <si>
    <t>http://www.newsbharati.com/Encyc/2017/7/5/GST-Effect https://twitter.com/i/web/status/882500003377291264</t>
  </si>
  <si>
    <t>http://www.newsbharati.com/Encyc/2017/7/5/GST-Effect https://twitter.com/i/web/status/882500003410747392</t>
  </si>
  <si>
    <t>http://www.newsbharati.com/Encyc/2017/7/5/GST-Effect https://twitter.com/i/web/status/882500003415171072</t>
  </si>
  <si>
    <t>http://www.newsbharati.com/Encyc/2017/7/5/GST-Effect https://twitter.com/i/web/status/882500003431825408</t>
  </si>
  <si>
    <t>http://www.newsbharati.com/Encyc/2017/7/5/GST-Effect https://twitter.com/i/web/status/882500003431829505</t>
  </si>
  <si>
    <t>http://www.newsbharati.com/Encyc/2017/7/5/GST-Effect https://twitter.com/i/web/status/882500003448504320</t>
  </si>
  <si>
    <t>http://www.newsbharati.com/Encyc/2017/7/5/GST-Effect https://twitter.com/i/web/status/882500003452772352</t>
  </si>
  <si>
    <t>http://www.newsbharati.com/Encyc/2017/7/5/GST-Effect https://twitter.com/i/web/status/882500003465314304</t>
  </si>
  <si>
    <t>http://www.newsbharati.com/Encyc/2017/7/5/GST-Effect https://twitter.com/i/web/status/882500003482050560</t>
  </si>
  <si>
    <t>http://www.newsbharati.com/Encyc/2017/7/5/GST-Effect https://twitter.com/i/web/status/882500003494637568</t>
  </si>
  <si>
    <t>http://www.newsbharati.com/Encyc/2017/7/5/GST-Effect https://twitter.com/i/web/status/882500003511402496</t>
  </si>
  <si>
    <t>http://www.newsbharati.com/Encyc/2017/7/5/GST-Effect https://twitter.com/i/web/status/882500003515686912</t>
  </si>
  <si>
    <t>http://www.newsbharati.com/Encyc/2017/7/5/GST-Effect https://twitter.com/i/web/status/882500003519881216</t>
  </si>
  <si>
    <t>http://www.newsbharati.com/Encyc/2017/7/5/GST-Effect https://twitter.com/i/web/status/882500003536658434</t>
  </si>
  <si>
    <t>https://twitter.com/i/web/status/882478773609705472</t>
  </si>
  <si>
    <t>http://www.newsbharati.com/Encyc/2017/7/5/GST-Effect https://twitter.com/i/web/status/882499605107048449</t>
  </si>
  <si>
    <t>http://www.newsbharati.com/Encyc/2017/7/5/GST-Effect https://twitter.com/i/web/status/882500427832377345</t>
  </si>
  <si>
    <t>http://www.newindianexpress.com/cities/chennai/2017/jul/05/tamil-cinema-reeling-from-theatre-closure-1624458.html</t>
  </si>
  <si>
    <t>https://twitter.com/i/web/status/882182792205000704</t>
  </si>
  <si>
    <t>http://www.polimernews.com/%E0%AE%9F%E0%AE%BE%E0%AE%9F%E0%AE%BE-%E0%AE%AE%E0%AF%8B%E0%AE%9F%E0%AF%8D%E0%AE%9F%E0%AE%BE%E0%AE%B0%E0%AF%8D%E0%AE%B8%E0%AF%8D-%E0%AE%95%E0%AE%BE%E0%AE%B0%E0%AF%8D%E0%AE%95%E0%AE%B3%E0%AF%81%E0%AE%95/</t>
  </si>
  <si>
    <t>https://twitter.com/i/web/status/882244741622005762</t>
  </si>
  <si>
    <t>http://overdrive.in/news-cars-auto/gst-effect-tata-motors-is-offering-a-price-cut-of-up-to-rs-3300-2-17-lakh-across-its-range-in-india/</t>
  </si>
  <si>
    <t>https://video.scroll.in/842396/watch-whose-idea-was-it-to-play-darth-vaders-imperial-march-theme-as-modi-ended-his-speech-to-cas</t>
  </si>
  <si>
    <t>http://www.livemint.com/Industry/ki7AKlAs5zJqZSHzMibdUL/Businesses-race-to-adapt-to-GST-regime.html?utm_content=buffere4397&amp;utm_medium=social&amp;utm_source=twitter.com&amp;utm_campaign=buffer</t>
  </si>
  <si>
    <t>http://www.sanghavi.co.in/hsncodes.html</t>
  </si>
  <si>
    <t>https://twitter.com/i/web/status/882574943812177920</t>
  </si>
  <si>
    <t>https://twitter.com/i/web/status/882612973512032257</t>
  </si>
  <si>
    <t>http://abpananda.abplive.in/video/impact-of-gst-will-be-in-circus-also-circus-owners-and-artists-are-worried-of-gst-357877</t>
  </si>
  <si>
    <t>http://abpananda.abplive.in/video/watch-subsidised-lpg-price-rises-by-up-to-rs-32-post-gst-357879</t>
  </si>
  <si>
    <t>https://twitter.com/TOICitiesNews/status/882672902281150464</t>
  </si>
  <si>
    <t>https://twitter.com/TOICitiesNews/status/882672517508341760</t>
  </si>
  <si>
    <t>https://twitter.com/i/web/status/881847286116081665</t>
  </si>
  <si>
    <t>https://twitter.com/i/web/status/881846198256242691</t>
  </si>
  <si>
    <t>https://www.hrblock.in/goods-and-services-tax.aspx?utm_source=CTW&amp;utm_medium=Twitter&amp;utm_campaign=5July2017</t>
  </si>
  <si>
    <t>https://www.hrblock.in/goods-and-services-tax.aspx?utm_source=CTW&amp;utm_medium=Twitter&amp;utm_campaign=2July2017</t>
  </si>
  <si>
    <t>https://www.hrblock.in/goods-and-services-tax.aspx?utm_source=CTW&amp;utm_medium=Twitter&amp;utm_campaign=1July2017</t>
  </si>
  <si>
    <t>https://www.hrblock.in/goods-and-services-tax.aspx?utm_source=CTW&amp;utm_medium=Twitter&amp;utm_campaign=30June2017</t>
  </si>
  <si>
    <t>https://www.hrblock.in/goods-and-services-tax.aspx?utm_source=CTW&amp;utm_medium=Twitter&amp;utm_campaign=28June2017</t>
  </si>
  <si>
    <t>https://www.hrblock.in/goods-and-services-tax.aspx?utm_source=CTW&amp;utm_medium=Twitter&amp;utm_campaign=27June2017</t>
  </si>
  <si>
    <t>http://economictimes.indiatimes.com/small-biz/startups/flipkart-begins-phone-delivery-to-all-up-bihar-cities-post-gst/articleshow/59464341.cms</t>
  </si>
  <si>
    <t>https://twitter.com/i/web/status/882702416835104768</t>
  </si>
  <si>
    <t>https://www.youtube.com/watch?v=WJph90e70mI&amp;feature=youtu.be</t>
  </si>
  <si>
    <t>https://twitter.com/i/web/status/881869749407404033</t>
  </si>
  <si>
    <t>https://twitter.com/i/web/status/882775264241086464</t>
  </si>
  <si>
    <t>http://www.wealthpedia.in/how-to-save-money-after-gst-launch/</t>
  </si>
  <si>
    <t>http://www.cauverynews.tv/%E0%AE%9F%E0%AF%81%E0%AE%B5%E0%AE%BF%E0%AE%9F%E0%AF%8D%E0%AE%9F%E0%AE%B0%E0%AE%BF%E0%AE%B2%E0%AF%8D-%E0%AE%AA%E0%AF%81%E0%AE%A4%E0%AE%BF%E0%AE%AF-%E0%AE%9A%E0%AE%BE%E0%AE%A4%E0%AE%A9%E0%AF%88%E0%AE%AF%E0%AF%88-%E0%AE%AA%E0%AE%9F%E0%AF%88%E0%AE%A4%E0%AF%8D%E0%AE%A4-%E0%AE%9C%E0%AE%BF%E0%AE%8E%E0%AE%B8%E0%AF%8D%E0%AE%9F%E0%AE%BF https://twitter.com/i/web/status/882493490080251904</t>
  </si>
  <si>
    <t>https://twitter.com/i/web/status/882807837654740992</t>
  </si>
  <si>
    <t>https://twitter.com/i/web/status/882655926116794370</t>
  </si>
  <si>
    <t>https://twitter.com/i/web/status/882571032497840128</t>
  </si>
  <si>
    <t>http://m.businesstoday.in/story/tata-motors-cuts-passenger-vehicle-prices-by-up-to-rs2.17-lakh/1/255817.html</t>
  </si>
  <si>
    <t>https://twitter.com/News18India/status/882835537282969600</t>
  </si>
  <si>
    <t>http://nbt.in/micron/redirect.html?str=uYXo0Z/kcf</t>
  </si>
  <si>
    <t>http://nbt.in/micron/redirect.html?str=hACnPZ/kcf</t>
  </si>
  <si>
    <t>http://www.newsstate.com/photo/news/gst-impact-car-companies-tata-motors-mahindra-maruti-suzuki-slashes-rate-after-biggest-tax-reform-372.html?HPP=</t>
  </si>
  <si>
    <t>http://www.newsstate.com/economy/gst-impact-2017-tata-motors-maruti-suzuki-mahindra-and-mahindra-decreased-car-rates-to-boost-sale-article-32211.html</t>
  </si>
  <si>
    <t>http://mijaaj.com/traders-shuts-businesses/</t>
  </si>
  <si>
    <t>http://mijaaj.com/5-gst-applicable-devices-differently-abled/</t>
  </si>
  <si>
    <t>http://mijaaj.com/market-bk-remain-closed/</t>
  </si>
  <si>
    <t>https://twitter.com/i/web/status/882860671758630912</t>
  </si>
  <si>
    <t>https://enewsroom.in/rajasthan-sculptor-protest-god-gst/</t>
  </si>
  <si>
    <t>http://politicalstunts.com/centre-should-reconsider-taxes-on-kollywood-industry-cpi-m/</t>
  </si>
  <si>
    <t>http://politicalstunts.com/dmk-asks-centre-to-roll-back-30-percent-entertainment-tax/</t>
  </si>
  <si>
    <t>https://twitter.com/MajorPoonia/status/882604399729582080</t>
  </si>
  <si>
    <t>http://telugu.drivespark.com/two-wheelers/2017/gst-impact-on-motorcycles-010830.html</t>
  </si>
  <si>
    <t>http://telugu.drivespark.com/two-wheelers/2017/honda-activa-gst-price-india-010832.html</t>
  </si>
  <si>
    <t>http://telugu.drivespark.com/four-wheelers/2017/ford-gst-price-list-india-010833.html</t>
  </si>
  <si>
    <t>http://telugu.drivespark.com/two-wheelers/2017/tvs-motor-company-records-positive-growth-in-june-010836.html</t>
  </si>
  <si>
    <t>http://telugu.drivespark.com/four-wheelers/2017/gst-effect-honda-cars-cuts-vehicle-prices-010837.html</t>
  </si>
  <si>
    <t>http://telugu.drivespark.com/four-wheelers/2017/renault-kwid-gst-price-india-010848.html</t>
  </si>
  <si>
    <t>http://economictimes.indiatimes.com/wealth/real-estate/gst-impact-buyers-may-home-in-on-ready-to-move-in-properties/articleshow/59416311.cms?utm_content=buffer06b7b&amp;utm_medium=social&amp;utm_source=twitter.com&amp;utm_campaign=buffer</t>
  </si>
  <si>
    <t>http://www.financialexpress.com/money/gst-rera-to-increase-prices-of-residential-property-colliers-research/746997/?utm_content=bufferaf511&amp;utm_medium=social&amp;utm_source=twitter.com&amp;utm_campaign=buffer</t>
  </si>
  <si>
    <t>http://realtyplusmag.com/the-impact-of-gst-on-real-estate/?utm_content=buffer61eee&amp;utm_medium=social&amp;utm_source=twitter.com&amp;utm_campaign=buffer</t>
  </si>
  <si>
    <t>http://www.firstpost.com/business/gst-impact-on-real-estate-affordable-housing-may-get-a-boost-with-segment-turning-attractive-3777955.html?utm_content=buffer6c0e6&amp;utm_medium=social&amp;utm_source=twitter.com&amp;utm_campaign=buffer</t>
  </si>
  <si>
    <t>http://www.ndtv.com/india-news/gst-impact-on-real-estate-will-property-prices-come-down-1721090?utm_content=buffer97b30&amp;utm_medium=social&amp;utm_source=twitter.com&amp;utm_campaign=buffer</t>
  </si>
  <si>
    <t>https://www.hrblock.in/goods-and-services-tax.aspx?utm_source=CTW&amp;utm_medium=Twitter&amp;utm_campaign=6July2017</t>
  </si>
  <si>
    <t>https://www.hrblock.in/goods-and-services-tax.aspx?utm_source=CTW&amp;utm_medium=Twitter&amp;utm_campaign=6July2017 https://twitter.com/i/web/status/882909503301222403</t>
  </si>
  <si>
    <t>http://www.business-standard.com/article/economy-policy/gst-making-you-anxious-here-is-a-fact-check-on-how-new-tax-will-impact-you-117070500912_1.html?platform=hootsuite</t>
  </si>
  <si>
    <t>https://twitter.com/i/web/status/882912142118330368</t>
  </si>
  <si>
    <t>http://www.eenadu.net/homeinner.aspx?category=home&amp;item=break110</t>
  </si>
  <si>
    <t>http://www.eenadu.net/homeinner.aspx?category=home&amp;item=break132</t>
  </si>
  <si>
    <t>http://www.eenadu.net/homeinner.aspx?category=home&amp;item=break161</t>
  </si>
  <si>
    <t>http://www.eenadu.net/homeinner.aspx?category=home&amp;item=break107</t>
  </si>
  <si>
    <t>https://twitter.com/i/web/status/882913078228115457</t>
  </si>
  <si>
    <t>https://twitter.com/i/web/status/882922233986809856</t>
  </si>
  <si>
    <t>https://twitter.com/i/web/status/882919757397151744</t>
  </si>
  <si>
    <t>https://www.newslaundry.com/2017/05/25/have-uterus-pay-tax</t>
  </si>
  <si>
    <t>https://twitter.com/CBEC_India/status/882537406536208385</t>
  </si>
  <si>
    <t>https://twitter.com/i/web/status/881870214882762753</t>
  </si>
  <si>
    <t>https://twitter.com/i/web/status/882856928619245570</t>
  </si>
  <si>
    <t>http://gujarati.oneindia.com/news/gujarat/surat-textile-market-gst-protest-security-034311.html</t>
  </si>
  <si>
    <t>http://gujarati.oneindia.com/auto/tata-motors-reduces-its-vehicle-prices-after-gst-034316.html</t>
  </si>
  <si>
    <t>http://www.hindustantimes.com/analysis/with-gst-make-in-india-may-soon-become-make-in-china/story-uPRD98wchNU7mlF2vBJoaP.html</t>
  </si>
  <si>
    <t>https://twitter.com/realkeerthi/status/881082238737174528</t>
  </si>
  <si>
    <t>https://twitter.com/i/web/status/881824637335650304</t>
  </si>
  <si>
    <t>https://twitter.com/i/web/status/881833406329307136</t>
  </si>
  <si>
    <t>https://twitter.com/i/web/status/881833848207679493</t>
  </si>
  <si>
    <t>https://twitter.com/i/web/status/881825383204573185</t>
  </si>
  <si>
    <t>https://twitter.com/i/web/status/881834327515906048</t>
  </si>
  <si>
    <t>https://twitter.com/i/web/status/881833629504032769</t>
  </si>
  <si>
    <t>https://twitter.com/i/web/status/881855285429551105</t>
  </si>
  <si>
    <t>https://twitter.com/ndtv/status/881850923005259776 https://twitter.com/i/web/status/881896324299317249</t>
  </si>
  <si>
    <t>https://twitter.com/i/web/status/881914909553967106</t>
  </si>
  <si>
    <t>https://twitter.com/i/web/status/882559914027008001</t>
  </si>
  <si>
    <t>https://twitter.com/i/web/status/882985376683499520</t>
  </si>
  <si>
    <t>https://www.youtube.com/watch?v=R41X0RxkNTo&amp;feature=youtu.be</t>
  </si>
  <si>
    <t>http://indiatoday.intoday.in/story/government-officers-implementation-of-gst/1/995796.html</t>
  </si>
  <si>
    <t>https://twitter.com/i/web/status/882973596053716992</t>
  </si>
  <si>
    <t>https://twitter.com/i/web/status/883021986149969920</t>
  </si>
  <si>
    <t>https://twitter.com/i/web/status/883022336223580160</t>
  </si>
  <si>
    <t>https://twitter.com/i/web/status/883024781842317312</t>
  </si>
  <si>
    <t>https://twitter.com/i/web/status/883033988884963328</t>
  </si>
  <si>
    <t>https://twitter.com/i/web/status/881899837343453185</t>
  </si>
  <si>
    <t>https://twitter.com/i/web/status/882849259569111044</t>
  </si>
  <si>
    <t>http://nbt.in/micron/redirect.html?str=EK17ra/kcf https://twitter.com/i/web/status/882119170103443456</t>
  </si>
  <si>
    <t>https://twitter.com/i/web/status/883046741737648128</t>
  </si>
  <si>
    <t>http://www.hindustantimes.com/autos/gst-effect-toyota-ford-tvs-hero-motocorp-join-price-cut-bandwagon/story-ChOrIFZtReQXoGkSERwL3K.html</t>
  </si>
  <si>
    <t>http://economictimes.indiatimes.com/markets/expert-view/effect-of-gst-is-going-to-be-far-deeper-than-the-tax-itself-rakesh-jhunjhunwala/articleshow/59432020.cms</t>
  </si>
  <si>
    <t>http://www.hindustantimes.com/autos/here-s-a-full-list-of-slashed-prices-of-cars-and-bikes-after-gst-rollout/story-8SxMXdiiQSo79TABVaUyiI.html</t>
  </si>
  <si>
    <t>http://wap.business-standard.com/article/economy-policy/maharashtra-tamil-nadu-raise-taxes-outside-gst-centre-says-they-can-117070401228_1.html</t>
  </si>
  <si>
    <t>https://twitter.com/i/web/status/883138031955435520</t>
  </si>
  <si>
    <t>https://twitter.com/i/web/status/882916013171290112</t>
  </si>
  <si>
    <t>https://twitter.com/i/web/status/882329031420518400</t>
  </si>
  <si>
    <t>https://twitter.com/i/web/status/881943451306151938</t>
  </si>
  <si>
    <t>https://twitter.com/i/web/status/882876591201595393</t>
  </si>
  <si>
    <t>https://twitter.com/i/web/status/881852180700864512</t>
  </si>
  <si>
    <t>https://twitter.com/i/web/status/881872449603739648</t>
  </si>
  <si>
    <t>https://twitter.com/i/web/status/881873386887987200</t>
  </si>
  <si>
    <t>https://twitter.com/i/web/status/881873459223027712</t>
  </si>
  <si>
    <t>https://twitter.com/i/web/status/881873553066303489</t>
  </si>
  <si>
    <t>https://twitter.com/i/web/status/881873889088765952</t>
  </si>
  <si>
    <t>https://twitter.com/i/web/status/881873981497778179</t>
  </si>
  <si>
    <t>https://twitter.com/i/web/status/881924928450076672</t>
  </si>
  <si>
    <t>https://twitter.com/i/web/status/881925090987855872</t>
  </si>
  <si>
    <t>https://twitter.com/i/web/status/881925919148957696</t>
  </si>
  <si>
    <t>https://twitter.com/i/web/status/882081207650893824</t>
  </si>
  <si>
    <t>https://twitter.com/i/web/status/882084794741309440</t>
  </si>
  <si>
    <t>https://twitter.com/i/web/status/882085502643392513</t>
  </si>
  <si>
    <t>https://twitter.com/i/web/status/882085605617786880</t>
  </si>
  <si>
    <t>https://twitter.com/i/web/status/882085938532278272</t>
  </si>
  <si>
    <t>https://twitter.com/i/web/status/882086003581739008</t>
  </si>
  <si>
    <t>https://twitter.com/i/web/status/882086312978690048</t>
  </si>
  <si>
    <t>https://twitter.com/i/web/status/882089839717253120</t>
  </si>
  <si>
    <t>https://twitter.com/i/web/status/882093144833118208</t>
  </si>
  <si>
    <t>https://twitter.com/i/web/status/882155438917115904</t>
  </si>
  <si>
    <t>https://twitter.com/i/web/status/882211907335106560</t>
  </si>
  <si>
    <t>https://twitter.com/i/web/status/882248849024098304</t>
  </si>
  <si>
    <t>https://twitter.com/i/web/status/882249371428855811</t>
  </si>
  <si>
    <t>https://twitter.com/i/web/status/882448187193151488</t>
  </si>
  <si>
    <t>https://twitter.com/i/web/status/882453161222393860</t>
  </si>
  <si>
    <t>https://twitter.com/i/web/status/882453432484864000</t>
  </si>
  <si>
    <t>https://twitter.com/i/web/status/882453663125430273</t>
  </si>
  <si>
    <t>https://twitter.com/i/web/status/882527572067721216</t>
  </si>
  <si>
    <t>https://twitter.com/i/web/status/882527941640441861</t>
  </si>
  <si>
    <t>https://twitter.com/i/web/status/882563813790187520</t>
  </si>
  <si>
    <t>https://twitter.com/i/web/status/882593027641835520</t>
  </si>
  <si>
    <t>https://twitter.com/i/web/status/882593284337524736</t>
  </si>
  <si>
    <t>https://twitter.com/i/web/status/882593568270934016</t>
  </si>
  <si>
    <t>https://twitter.com/i/web/status/882593716082360320</t>
  </si>
  <si>
    <t>https://twitter.com/i/web/status/882593826791018497</t>
  </si>
  <si>
    <t>https://twitter.com/i/web/status/882817057808625664</t>
  </si>
  <si>
    <t>https://twitter.com/i/web/status/882817293499211776</t>
  </si>
  <si>
    <t>https://twitter.com/i/web/status/882817397996105733</t>
  </si>
  <si>
    <t>https://twitter.com/i/web/status/882211995700797440</t>
  </si>
  <si>
    <t>https://twitter.com/i/web/status/882454050884603905</t>
  </si>
  <si>
    <t>https://twitter.com/i/web/status/882643585530699776</t>
  </si>
  <si>
    <t>https://twitter.com/i/web/status/883185633346203649</t>
  </si>
  <si>
    <t>http://www.punjabkesari.in/business/news/gold-sold-as-dhanteras-in-late-june-641853</t>
  </si>
  <si>
    <t>https://twitter.com/i/web/status/883163138551496704</t>
  </si>
  <si>
    <t>http://hindispeaker.com/gst-make-software-demand-high/?utm_source=Twitter+%230</t>
  </si>
  <si>
    <t>http://hindispeaker.com/woman-product-get-12-percent-gst/?utm_source=Twitter+%230</t>
  </si>
  <si>
    <t>http://hindispeaker.com/gst-will-fulfil-dream-of-one-country-one-tax/?utm_source=Twitter+%230</t>
  </si>
  <si>
    <t>https://twitter.com/i/web/status/882586916733857793</t>
  </si>
  <si>
    <t>http://hindi.business-standard.com/storypage.php?autono=135966</t>
  </si>
  <si>
    <t>http://hindi.business-standard.com/storypage.php?autono=135819</t>
  </si>
  <si>
    <t>https://twitter.com/i/web/status/883206798378979328</t>
  </si>
  <si>
    <t>https://twitter.com/i/web/status/881855266970411008</t>
  </si>
  <si>
    <t>https://twitter.com/i/web/status/882103452536418306</t>
  </si>
  <si>
    <t>https://twitter.com/i/web/status/882107946599043074</t>
  </si>
  <si>
    <t>https://twitter.com/i/web/status/882114629882699778</t>
  </si>
  <si>
    <t>https://twitter.com/i/web/status/882133926017249280</t>
  </si>
  <si>
    <t>https://twitter.com/i/web/status/883208660100407296</t>
  </si>
  <si>
    <t>https://twitter.com/i/web/status/881855267142483968</t>
  </si>
  <si>
    <t>https://twitter.com/i/web/status/882103452528025600</t>
  </si>
  <si>
    <t>https://twitter.com/i/web/status/882133926130597892</t>
  </si>
  <si>
    <t>https://twitter.com/i/web/status/883208660125491200</t>
  </si>
  <si>
    <t>https://twitter.com/i/web/status/882114630125891584</t>
  </si>
  <si>
    <t>https://twitter.com/i/web/status/882107946653458433</t>
  </si>
  <si>
    <t>https://twitter.com/i/web/status/882194110022537217</t>
  </si>
  <si>
    <t>https://twitter.com/i/web/status/882208685191086081</t>
  </si>
  <si>
    <t>intoday.in</t>
  </si>
  <si>
    <t>moneycontrol.com</t>
  </si>
  <si>
    <t>netiap.com</t>
  </si>
  <si>
    <t>samayam.com</t>
  </si>
  <si>
    <t>news-republic.com</t>
  </si>
  <si>
    <t>ecoti.in</t>
  </si>
  <si>
    <t>mijaaj.com</t>
  </si>
  <si>
    <t>nbt.in</t>
  </si>
  <si>
    <t>ietamil.com twitter.com</t>
  </si>
  <si>
    <t>webdunia.com</t>
  </si>
  <si>
    <t>webdunia.com twitter.com</t>
  </si>
  <si>
    <t>india.com</t>
  </si>
  <si>
    <t>thinkcinemas.com twitter.com</t>
  </si>
  <si>
    <t>indianexpress.com</t>
  </si>
  <si>
    <t>ippodhu.com</t>
  </si>
  <si>
    <t>autositeindia.com</t>
  </si>
  <si>
    <t>yourstory.com</t>
  </si>
  <si>
    <t>factspress.com</t>
  </si>
  <si>
    <t>uttamhindu.com</t>
  </si>
  <si>
    <t>eenadu.net</t>
  </si>
  <si>
    <t>twitter.com jagatgururampalji.org</t>
  </si>
  <si>
    <t>businessworld.in</t>
  </si>
  <si>
    <t>firenewsfeed.com twitter.com</t>
  </si>
  <si>
    <t>tamilcinema.com</t>
  </si>
  <si>
    <t>youtube.com</t>
  </si>
  <si>
    <t>bareillytoday.com</t>
  </si>
  <si>
    <t>gulfnews.com</t>
  </si>
  <si>
    <t>amarujala.com</t>
  </si>
  <si>
    <t>outlookindia.com</t>
  </si>
  <si>
    <t>ucweb.com</t>
  </si>
  <si>
    <t>jagatgururampalji.org</t>
  </si>
  <si>
    <t>livemint.com</t>
  </si>
  <si>
    <t>ichowk.in</t>
  </si>
  <si>
    <t>newsmobile.in</t>
  </si>
  <si>
    <t>yahoo.com</t>
  </si>
  <si>
    <t>khabarnwi.com</t>
  </si>
  <si>
    <t>manoramaonline.com</t>
  </si>
  <si>
    <t>inshorts.com</t>
  </si>
  <si>
    <t>netans.com</t>
  </si>
  <si>
    <t>techupdate3.com</t>
  </si>
  <si>
    <t>businesstoday.in</t>
  </si>
  <si>
    <t>indiatimes.com</t>
  </si>
  <si>
    <t>wordpress.com</t>
  </si>
  <si>
    <t>puthiyathalaimurai.com</t>
  </si>
  <si>
    <t>startupstories.in</t>
  </si>
  <si>
    <t>zricks.com</t>
  </si>
  <si>
    <t>business-standard.com twitter.com</t>
  </si>
  <si>
    <t>punjabkesari.in</t>
  </si>
  <si>
    <t>oneindia.com</t>
  </si>
  <si>
    <t>nyusu.in</t>
  </si>
  <si>
    <t>cardekho.com</t>
  </si>
  <si>
    <t>khabarchhe.com</t>
  </si>
  <si>
    <t>wefornews.com twitter.com</t>
  </si>
  <si>
    <t>mathrubhumi.com</t>
  </si>
  <si>
    <t>samayam.com twitter.com</t>
  </si>
  <si>
    <t>ndtv.com</t>
  </si>
  <si>
    <t>autox.in</t>
  </si>
  <si>
    <t>likelyfad.com</t>
  </si>
  <si>
    <t>financialexpress.com</t>
  </si>
  <si>
    <t>jantakareporter.com</t>
  </si>
  <si>
    <t>wefornewshindi.com</t>
  </si>
  <si>
    <t>cauverynews.tv</t>
  </si>
  <si>
    <t>newsbharati.com</t>
  </si>
  <si>
    <t>newsbharati.com twitter.com</t>
  </si>
  <si>
    <t>newindianexpress.com</t>
  </si>
  <si>
    <t>polimernews.com</t>
  </si>
  <si>
    <t>overdrive.in</t>
  </si>
  <si>
    <t>scroll.in</t>
  </si>
  <si>
    <t>co.in</t>
  </si>
  <si>
    <t>abplive.in</t>
  </si>
  <si>
    <t>hrblock.in</t>
  </si>
  <si>
    <t>wealthpedia.in</t>
  </si>
  <si>
    <t>cauverynews.tv twitter.com</t>
  </si>
  <si>
    <t>newsstate.com</t>
  </si>
  <si>
    <t>enewsroom.in</t>
  </si>
  <si>
    <t>politicalstunts.com</t>
  </si>
  <si>
    <t>drivespark.com</t>
  </si>
  <si>
    <t>realtyplusmag.com</t>
  </si>
  <si>
    <t>firstpost.com</t>
  </si>
  <si>
    <t>hrblock.in twitter.com</t>
  </si>
  <si>
    <t>newslaundry.com</t>
  </si>
  <si>
    <t>hindustantimes.com</t>
  </si>
  <si>
    <t>twitter.com twitter.com</t>
  </si>
  <si>
    <t>nbt.in twitter.com</t>
  </si>
  <si>
    <t>hindispeaker.com</t>
  </si>
  <si>
    <t>gst electronic gstfornewindia gsteffect gstrollout gstwithbcs</t>
  </si>
  <si>
    <t>gst gstfornewindia gsteffect gstwithbcs gstrollout</t>
  </si>
  <si>
    <t>goodsandservicestax gsteffect</t>
  </si>
  <si>
    <t>demonetisation gsteffect</t>
  </si>
  <si>
    <t>gsteffect</t>
  </si>
  <si>
    <t>gst gsteffect</t>
  </si>
  <si>
    <t>gst gsteffect gsttamasha</t>
  </si>
  <si>
    <t>gstfornewindia gst gstrollout gst gsteffect</t>
  </si>
  <si>
    <t>gsteffect gstfornewindia tollywood kollywood</t>
  </si>
  <si>
    <t>gstforcommonman gstfornewindia gsteffect</t>
  </si>
  <si>
    <t>gujrat गुजरात gstfornewindia gsteffect gstrollout gst gstsimplified</t>
  </si>
  <si>
    <t>gsteffect gst</t>
  </si>
  <si>
    <t>gsteffect gsttamasha</t>
  </si>
  <si>
    <t>gsteffect halfcookedgst gstrollout</t>
  </si>
  <si>
    <t>gst gstfornewindia gsteffect gstimpact</t>
  </si>
  <si>
    <t>gstforcommonman gsteffect</t>
  </si>
  <si>
    <t>gsteffect realestate</t>
  </si>
  <si>
    <t>gst gstforcommonman gstfornewindia gsteffect gst</t>
  </si>
  <si>
    <t>gstimpact gsteffect</t>
  </si>
  <si>
    <t>gsteffect जीने_की_राह</t>
  </si>
  <si>
    <t>gstforcommonman gstfornewindia gst gsteffect</t>
  </si>
  <si>
    <t>gst gstrollout gsteffect</t>
  </si>
  <si>
    <t>gstrollout gstimpact gsteffect</t>
  </si>
  <si>
    <t>vijaysethupathi gst</t>
  </si>
  <si>
    <t>gstrollout gsteffect gst theater</t>
  </si>
  <si>
    <t>gstrollout gsteffect gst gstforcommonman</t>
  </si>
  <si>
    <t>gsteffect postgst</t>
  </si>
  <si>
    <t>gsteffect endeavour</t>
  </si>
  <si>
    <t>bignews gsteffect</t>
  </si>
  <si>
    <t>gst gsteffect gstfaqs</t>
  </si>
  <si>
    <t>gst gstfornewindia gsteffect</t>
  </si>
  <si>
    <t>gst gstfornewindia gstrollout gsteffect gstforbollywood bollywood</t>
  </si>
  <si>
    <t>demonetisationdisaster gsteffect gstrollout midnightgstlaunch</t>
  </si>
  <si>
    <t>apple gst indiaongst gsteffect</t>
  </si>
  <si>
    <t>gstrollout gsteffect gsterabegins</t>
  </si>
  <si>
    <t>gsteffect cafees</t>
  </si>
  <si>
    <t>gsteffect cookinggas</t>
  </si>
  <si>
    <t>gst gsteffect effect positive</t>
  </si>
  <si>
    <t>gst 1taxbenefitsmax gsteffect</t>
  </si>
  <si>
    <t>gstrollout gst gsttamasha gsteffect</t>
  </si>
  <si>
    <t>gst indiaongst gstfornewindia gstforcommonman gsteffect</t>
  </si>
  <si>
    <t>gstrollout</t>
  </si>
  <si>
    <t>gsteffect i</t>
  </si>
  <si>
    <t>gst gsteffect gst</t>
  </si>
  <si>
    <t>impact gst realestate gstfornewindia gsteffect</t>
  </si>
  <si>
    <t>gsteffect vishal abiramiramanathan tamilnadutheatreassociation</t>
  </si>
  <si>
    <t>gst auto</t>
  </si>
  <si>
    <t>auto suzuki gsteffect</t>
  </si>
  <si>
    <t>rajinikanth silence gst gsteffect</t>
  </si>
  <si>
    <t>lpg gsteffect gsttamasha</t>
  </si>
  <si>
    <t>gsteffect gst theatrestrike</t>
  </si>
  <si>
    <t>gst gsteffect heromotocorp</t>
  </si>
  <si>
    <t>india gst gstrollout gsteffect</t>
  </si>
  <si>
    <t>gst indian gsteffect gstforindia gsterabegins</t>
  </si>
  <si>
    <t>gstforcommonman onenationonetax tax</t>
  </si>
  <si>
    <t>gsteffect gstfornewindia surat gujarat</t>
  </si>
  <si>
    <t>gst gsteffect goodandsimpletax gstforcommonman gstfornewindia</t>
  </si>
  <si>
    <t>gstfornewindia gstrollout gsteffect</t>
  </si>
  <si>
    <t>gstforcommonman</t>
  </si>
  <si>
    <t>gsteffect apple iphone</t>
  </si>
  <si>
    <t>gsteffect gstforcommonman</t>
  </si>
  <si>
    <t>gst gstforcommonman gsteffect</t>
  </si>
  <si>
    <t>gst gsteffect gstrollout</t>
  </si>
  <si>
    <t>gstforcommonman gstfornewindia gstrollout gsttamasha gst gsteffect jokeoftheday</t>
  </si>
  <si>
    <t>gstforcommonman gstfornewindia gsteffect gst gstrollout</t>
  </si>
  <si>
    <t>gormint gstfornewindia gsteffect demonetisation gdp jobless</t>
  </si>
  <si>
    <t>gst gsteffect gstfornewindia</t>
  </si>
  <si>
    <t>gst gstforcommonman gstfornewindia gstrollout gsteffect</t>
  </si>
  <si>
    <t>gayisarkartumhari gsteffect gstfornewindia</t>
  </si>
  <si>
    <t>gstfornewindia gsteffect</t>
  </si>
  <si>
    <t>gstrollout gsteffect gstforcommonman</t>
  </si>
  <si>
    <t>जीएसटी gsteffect</t>
  </si>
  <si>
    <t>gst justdial gsteffect gstrollout servicetax gsttamasha</t>
  </si>
  <si>
    <t>gstfornewindia gst gstrollout gsteffect</t>
  </si>
  <si>
    <t>વેપારીસમાજ gstrollout surat gsteffect</t>
  </si>
  <si>
    <t>gstforcommonman gstfornewindia gsteffect gstrollout gsterabegins gstlaunch</t>
  </si>
  <si>
    <t>goodandsimpletax gstrollout gsteffect</t>
  </si>
  <si>
    <t>gst gstforcommonman gstfornewindia gsteffect</t>
  </si>
  <si>
    <t>gstforcommonman gstfornewindia gstrollout gst gsteffect goodandsimpletax gstsimplified indvpak israel</t>
  </si>
  <si>
    <t>akbaruddinowaisi gsteffect</t>
  </si>
  <si>
    <t>gstfornewindia gsteffect gsttamasha gst_को_जानिए gstroll indvpak</t>
  </si>
  <si>
    <t>gstforcommonman gstfornewindia gst gsteffect israelfirstnotpak modiinisrael modi</t>
  </si>
  <si>
    <t>gstrollout gst gsteffect</t>
  </si>
  <si>
    <t>जीने_की_राह gsteffect</t>
  </si>
  <si>
    <t>gsteffect still18</t>
  </si>
  <si>
    <t>gsteffect traders hitler</t>
  </si>
  <si>
    <t>narendramodi darthvader gsteffect starwars</t>
  </si>
  <si>
    <t>starwars darthvader narendramodi gst gsteffect</t>
  </si>
  <si>
    <t>gst_ke_unforeseen_side_effects gstfornewindia gstforcommonman gstrollout gst gsteffect gst</t>
  </si>
  <si>
    <t>gsteffect zohoobooks</t>
  </si>
  <si>
    <t>whatsapp gstfornewindia gsteffect</t>
  </si>
  <si>
    <t>gsteffect gstbenefits</t>
  </si>
  <si>
    <t>gsteffect gst gstfornewindia</t>
  </si>
  <si>
    <t>gstforcommonman gstfornewindia gstrollout gst gsteffect</t>
  </si>
  <si>
    <t>gst surat gsteffect</t>
  </si>
  <si>
    <t>gstrollout gsteffect</t>
  </si>
  <si>
    <t>gsteffect teslamodels increased</t>
  </si>
  <si>
    <t>elonmusk gsteffect teslamodels increased</t>
  </si>
  <si>
    <t>gst gsteffect gstrollout nifty</t>
  </si>
  <si>
    <t>सुदर्शन happymonsoon gsteffect</t>
  </si>
  <si>
    <t>nutiya gst newindia vanajamaagro gstrollout</t>
  </si>
  <si>
    <t>gstfornewindia gsteffect gstforcommonman</t>
  </si>
  <si>
    <t>टशन gsteffect</t>
  </si>
  <si>
    <t>gstfornewindia gst gstrollout</t>
  </si>
  <si>
    <t>gsteffect gsterabegins cosmetics</t>
  </si>
  <si>
    <t>gst gstforcommonman gstfornewindia</t>
  </si>
  <si>
    <t>gstlaunch gsteffect</t>
  </si>
  <si>
    <t>bjp tamilisai gsteffect</t>
  </si>
  <si>
    <t>bjp narendramodi gstrollout gstforcommonman gsteffect</t>
  </si>
  <si>
    <t>gstprotest gsteffect gstrollout</t>
  </si>
  <si>
    <t>gst gstrollout gstforcommonman gsteffect gstforindia gstfornewindia gstmemes memes</t>
  </si>
  <si>
    <t>gstfornewindia goodandsimpletax gsteffect</t>
  </si>
  <si>
    <t>gstbill gsteffect</t>
  </si>
  <si>
    <t>gsteffect gstlaunch goodandsimpletax</t>
  </si>
  <si>
    <t>gstrollout gsteffect gstsimplified gstlaunch</t>
  </si>
  <si>
    <t>gstfornewindia gstforcommonman gsteffect gstfornewindia</t>
  </si>
  <si>
    <t>दुखीदुकानदार gsteffect</t>
  </si>
  <si>
    <t>gstforcommanman gsteffect</t>
  </si>
  <si>
    <t>gst gstforcommonman gsteffect gstrollout gstsimplified</t>
  </si>
  <si>
    <t>जीने_की_राह katrinakaif gsteffect</t>
  </si>
  <si>
    <t>जीने_की_राह katrinakaif gsteffect bombers</t>
  </si>
  <si>
    <t>easyday gsteffect</t>
  </si>
  <si>
    <t>gst gsteffect good nation india sideeffects</t>
  </si>
  <si>
    <t>जीएसटी gsteffect gstfornewindia gstrollout</t>
  </si>
  <si>
    <t>gsteffect gsterabegins</t>
  </si>
  <si>
    <t>gsteffect kolkata unfortunate</t>
  </si>
  <si>
    <t>coffee shimla gsteffect</t>
  </si>
  <si>
    <t>gstforcommonman gst</t>
  </si>
  <si>
    <t>modi gsteffect</t>
  </si>
  <si>
    <t>gstboostforbiz gst gsteffect</t>
  </si>
  <si>
    <t>charteredaccountantsday gsteffect canadaday2017</t>
  </si>
  <si>
    <t>gstboostforbiz gsteffect gst</t>
  </si>
  <si>
    <t>kerala gsteffect</t>
  </si>
  <si>
    <t>metro gst gsteffect</t>
  </si>
  <si>
    <t>gstforcommonman gst gstfornewindia gstrollout</t>
  </si>
  <si>
    <t>danceplus3 goodandsimpletax gsteffect</t>
  </si>
  <si>
    <t>जीने_की_राह gstfornewindia goodandsimpletax gsteffect ff2017</t>
  </si>
  <si>
    <t>gstforcommonman gsteffect gst</t>
  </si>
  <si>
    <t>gstforcommonman gstfornewindia gstboostforbiz gsteffect gst</t>
  </si>
  <si>
    <t>gstfornewindia gstboostforbiz gstforcommonman gsteffect gst</t>
  </si>
  <si>
    <t>gsteffect gst gstforcommonman gstfornewindia gstboostforbiz</t>
  </si>
  <si>
    <t>gst gsteffect gstforcommonman gstboostforbiz gstfornewindia</t>
  </si>
  <si>
    <t>gst gsteffect gstboostforbiz gstfornewindia gstforcommonman</t>
  </si>
  <si>
    <t>gstforcommonman gstboostforbiz gsteffect gst gstfornewindia</t>
  </si>
  <si>
    <t>gstboostforbiz gstfornewindia gsteffect gst gstforcommonman</t>
  </si>
  <si>
    <t>निकाल_50_रूपया gstforcommonman gst gstfornewindia gstrollout gsteffect</t>
  </si>
  <si>
    <t>cashless gsteffect</t>
  </si>
  <si>
    <t>gsteffect sales</t>
  </si>
  <si>
    <t>breaking abkibartraderskomaar gst gsteffect</t>
  </si>
  <si>
    <t>लाठीचार्ज gsteffect</t>
  </si>
  <si>
    <t>asus gst gsteffect</t>
  </si>
  <si>
    <t>gstforcommonman gstboostforbiz gstfornewindia gst gstrollout gsteffect gstfaqs gstfaqs</t>
  </si>
  <si>
    <t>breakthetag indians jumla narendramodi gsteffect breaking gstboostforbiz gstprotest</t>
  </si>
  <si>
    <t>gsteffect gstfornewindia gstrollout gst onenationonetax</t>
  </si>
  <si>
    <t>gsteffect vpd</t>
  </si>
  <si>
    <t>gst gstsimplified gsthelpdesk gstforcommonman gstformsme gstmyth gstconfusion gstquery gstfornewindia</t>
  </si>
  <si>
    <t>gsteffect demon</t>
  </si>
  <si>
    <t>gsteffect gstimpact gstforcommonman</t>
  </si>
  <si>
    <t>modiinisrael indvpak missile fearless samdhijehazirho bahadurbetimaryam july4th gstrollout gsteffect</t>
  </si>
  <si>
    <t>gsteffect gstforcommonman gstboostforbiz gift</t>
  </si>
  <si>
    <t>gsteffect gstforcommonman gstboostforbiz gift anniversary</t>
  </si>
  <si>
    <t>gsteffect realestate tax</t>
  </si>
  <si>
    <t>gsteffect gst gstforcommonman gstconfusion gstfornewindia oneindiaonegst</t>
  </si>
  <si>
    <t>sanskarinihalani gst gsteffect gstlaunch</t>
  </si>
  <si>
    <t>modiinisrael gstforcommonman gst gstfornewindia gstrollout gsteffect gstjokes gstprotest</t>
  </si>
  <si>
    <t>gsteffect gstresults</t>
  </si>
  <si>
    <t>gst gsteffect म मराठी</t>
  </si>
  <si>
    <t>gstforcommonman gstrollout gsteffect</t>
  </si>
  <si>
    <t>bjp narendramodi gstforcommonman aadhaarinnews gsteffect gstrollout gstfornewindia</t>
  </si>
  <si>
    <t>bajaj pulsar gsteffect</t>
  </si>
  <si>
    <t>gsteffect checkpost finance</t>
  </si>
  <si>
    <t>gststartedsucks gsteffect</t>
  </si>
  <si>
    <t>gstsimplified gsteffect gsthelpline</t>
  </si>
  <si>
    <t>sezs gstfaqs gsteffect mygstmitra</t>
  </si>
  <si>
    <t>tiruvalluvar gst gsteffect gstimpact</t>
  </si>
  <si>
    <t>gstfornewindia gst gsteffect mumbaitraffic</t>
  </si>
  <si>
    <t>gsteffect gstrollout gsttamasha gstfaqs</t>
  </si>
  <si>
    <t>gsteffect pc digitalindia</t>
  </si>
  <si>
    <t>startupindia gstforcommonman gstfornewindia gsteffect</t>
  </si>
  <si>
    <t>ewaybill gsteffect indianeconomy notruckdelays</t>
  </si>
  <si>
    <t>gst gsteffect gstimpact</t>
  </si>
  <si>
    <t>gst gstimpact gsteffect</t>
  </si>
  <si>
    <t>ગુજરાતમિત્ર newsupdate gstfornewindia gsteffect gstrollout સુરતમાં</t>
  </si>
  <si>
    <t>gsteffect gstimpact</t>
  </si>
  <si>
    <t>swatchbharat acchedin notinmyname feku gsteffect gsttamasha bjp</t>
  </si>
  <si>
    <t>gsteffect banksebachao</t>
  </si>
  <si>
    <t>banksebachao tweetmorcha gsteffect gmo india</t>
  </si>
  <si>
    <t>gstfornewindia gstboostforbiz gstrollout gsteffect gstsimplified</t>
  </si>
  <si>
    <t>gstboostforbiz gstforcommonman gstfornewindia gsteffect</t>
  </si>
  <si>
    <t>jammukashmir kerala gsteffect</t>
  </si>
  <si>
    <t>gst gsteffect gsterabegins</t>
  </si>
  <si>
    <t>gst pulses gsteffect</t>
  </si>
  <si>
    <t>gst laugh food chefslife gsteffect</t>
  </si>
  <si>
    <t>gst gsteffect marutisuzuki gstboostforbiz</t>
  </si>
  <si>
    <t>tntheatres savetamilcinema</t>
  </si>
  <si>
    <t>pulsar bajaj bajajpulsar gst gsteffect</t>
  </si>
  <si>
    <t>gsteffect gstbill india</t>
  </si>
  <si>
    <t>gstfornewindia gsteffect gstrollout</t>
  </si>
  <si>
    <t>gstboostforbiz gstforcommonman</t>
  </si>
  <si>
    <t>gstprotest gsteffect surat</t>
  </si>
  <si>
    <t>banksebachao tweetmorcha gsteffect</t>
  </si>
  <si>
    <t>gsteffect honda</t>
  </si>
  <si>
    <t>cinema gsteffect gst</t>
  </si>
  <si>
    <t>gst jaguarlandrover car automobile jaguars carprices gsteffect</t>
  </si>
  <si>
    <t>gsteffect asus</t>
  </si>
  <si>
    <t>gst gsteffect twowheelers</t>
  </si>
  <si>
    <t>gsteffect gstfornewindia</t>
  </si>
  <si>
    <t>धोती सस्ती gst gstboostforbiz gstforcommonman gstfornewindia gsteffect tuesdaythoughts</t>
  </si>
  <si>
    <t>gst gstfornewindia</t>
  </si>
  <si>
    <t>government gst business gstfornewindia</t>
  </si>
  <si>
    <t>gstboostforbiz gstforcommonman gstfornewindia gstrollout gst gsteffect gstconfusion gstimplementation gstbill</t>
  </si>
  <si>
    <t>gsteffect gsterabegins tuesdaythoughts dostisrael gstboostforbiz gstforcommonman gstfornewindia</t>
  </si>
  <si>
    <t>gsteffect onenationonetax makeinindia</t>
  </si>
  <si>
    <t>gstforcommonman gstrollout gsteffect beefban nirmalasitharaman modiinisrael modi</t>
  </si>
  <si>
    <t>drthomasisaac gst gsteffect hotelfood</t>
  </si>
  <si>
    <t>gst gstfornewindia gsteffect bjp</t>
  </si>
  <si>
    <t>pondicherrytheatre gsteffect savetamilcinema</t>
  </si>
  <si>
    <t>gsteffect mahindra</t>
  </si>
  <si>
    <t>gsteffect iimrohtak</t>
  </si>
  <si>
    <t>lpggas gsteffect gassubsidy telugunews</t>
  </si>
  <si>
    <t>creditcardpayments utilityservices</t>
  </si>
  <si>
    <t>gstfornewindia gstfaqs gstforcommonman gstsoftware gstboostforbiz gstsimplified gsteffect gsteffect gstrollout</t>
  </si>
  <si>
    <t>essentialdrugs gsteffect</t>
  </si>
  <si>
    <t>creditcards gsteffect</t>
  </si>
  <si>
    <t>gstfornewindia gstfaqs gstforcommonman gstsoftware gstboostforbiz gstsimplified gsteffect gsteffect</t>
  </si>
  <si>
    <t>gstforcommonman gst gsteffect</t>
  </si>
  <si>
    <t>जीने_की_राह savdhaanindia gsteffect</t>
  </si>
  <si>
    <t>जीने_की_राह savdhaanindia gsteffect gstfornewindia</t>
  </si>
  <si>
    <t>जीने_की_राह savdhaanindia gsteffect july4th kabirisgod</t>
  </si>
  <si>
    <t>जीने_की_राह savdhaanindia gsteffect lifewouldbedifferentif</t>
  </si>
  <si>
    <t>जीने_की_राह savdhaanindia gsteffect gstfornewindia breaking</t>
  </si>
  <si>
    <t>जीने_की_राह savdhaanindia breaking gsteffect</t>
  </si>
  <si>
    <t>gsteffect fake deshbhakt</t>
  </si>
  <si>
    <t>gsteffect tncinema</t>
  </si>
  <si>
    <t>gstforcommonman gstfornewindia gst_को_जानिए gsteffect gstimpact gstsimplified gsterabegins gst</t>
  </si>
  <si>
    <t>gsteffect eurekaforbes</t>
  </si>
  <si>
    <t>gsteffect gstrollout gstforcommonman gstfornewindia</t>
  </si>
  <si>
    <t>gst marutisuzuki car gstforcommonman gsteffect</t>
  </si>
  <si>
    <t>valluvar illuminati gst gsteffect gstimpact</t>
  </si>
  <si>
    <t>gsteffect itsharyanvi icai ca gstjokes</t>
  </si>
  <si>
    <t>gsteffect gstbill</t>
  </si>
  <si>
    <t>gst gstboostforbiz gsttownhall israelwelcomesmodi</t>
  </si>
  <si>
    <t>gstsong gst gstforcommonman gstfornewindia gsteffect gstindia rdtweets</t>
  </si>
  <si>
    <t>gst tamilnadu gsteffect</t>
  </si>
  <si>
    <t>briyani4lyf gsteffect</t>
  </si>
  <si>
    <t>gsteffect mumbai</t>
  </si>
  <si>
    <t>gsteffect mumbai maruti</t>
  </si>
  <si>
    <t>gsteffect maruti sedan mumbai</t>
  </si>
  <si>
    <t>gsteffect maruti mumbai</t>
  </si>
  <si>
    <t>gsteffect ghost</t>
  </si>
  <si>
    <t>gstboostforbiz gstforcommonman gstforbharat gstrollout gsteffect gst rt</t>
  </si>
  <si>
    <t>1taxbenefitsmax gsteffect</t>
  </si>
  <si>
    <t>gst tamilnadu tamilcinema gsteffect</t>
  </si>
  <si>
    <t>surat traders textilemarket business suratpolice gsteffect gujarat</t>
  </si>
  <si>
    <t>gsteffect debit gst cash</t>
  </si>
  <si>
    <t>gst gsteffect gstimpact gstimpactongold gstrollout</t>
  </si>
  <si>
    <t>gsteffect nation smartcity</t>
  </si>
  <si>
    <t>gsteffect acchedin</t>
  </si>
  <si>
    <t>gst subsidy lpg pricehike gsteffect</t>
  </si>
  <si>
    <t>lpg gsteffect</t>
  </si>
  <si>
    <t>gsteffect gstfornewindia tamilnadu gstrollout</t>
  </si>
  <si>
    <t>gsteffect tubelight</t>
  </si>
  <si>
    <t>gsteffect bakheda punetimes</t>
  </si>
  <si>
    <t>tamilcinema gsteffect</t>
  </si>
  <si>
    <t>gsteffect pricereduced tatamotors</t>
  </si>
  <si>
    <t>please read gst india gstforcommonman gstfornewindia gsteffect gstimpact</t>
  </si>
  <si>
    <t>gst burden commonman india gstforcommonman gstfornewindia gsteffect</t>
  </si>
  <si>
    <t>gsteffect achedin</t>
  </si>
  <si>
    <t>gsterabegins gsteffect gstforcommonman</t>
  </si>
  <si>
    <t>gsteffect easeofdoingbusiness</t>
  </si>
  <si>
    <t>gsteffect marutisuzuki tatamotors renault</t>
  </si>
  <si>
    <t>starwars modi gsteffect</t>
  </si>
  <si>
    <t>gst gsteffect gstboostforbiz</t>
  </si>
  <si>
    <t>gstimpact gsteffect gstbill</t>
  </si>
  <si>
    <t>gsteffect replug</t>
  </si>
  <si>
    <t>sanghavi gst gsteffect gstfornewindia abbdealer</t>
  </si>
  <si>
    <t>gsteffect tamilnadu entertainmenttax</t>
  </si>
  <si>
    <t>gsteffect gst lpg subsidi</t>
  </si>
  <si>
    <t>gstboostforbiz gstfornewindia gstforcommonman gsteffect gstimpact</t>
  </si>
  <si>
    <t>gstfornewindia gstboostforbiz gsteffect gst</t>
  </si>
  <si>
    <t>bjp gsteffect gstfornewindia</t>
  </si>
  <si>
    <t>gst gstboostforbiz gstforcommonman gstfornewindia gstrollout bollywood gsteffect</t>
  </si>
  <si>
    <t>gsteffect phirsebachpan</t>
  </si>
  <si>
    <t>gst gurusabthhoko gsteffect gstfornewindia</t>
  </si>
  <si>
    <t>gst gaurishankartiwari gsteffect gstforcommonman</t>
  </si>
  <si>
    <t>gsteffect circus</t>
  </si>
  <si>
    <t>gstindia gstfornewindia gsteffect easeofdoingbusiness checkoncorruption makeinindia checkonblackmoney</t>
  </si>
  <si>
    <t>gst gst unemployment gsteffect</t>
  </si>
  <si>
    <t>मोदीजी नोटबंदी gst gsteffect indiaisraelfriendship</t>
  </si>
  <si>
    <t>women healthcare gsteffect sanitarynapkins</t>
  </si>
  <si>
    <t>gstboostforbiz gsteffect</t>
  </si>
  <si>
    <t>gstforcommonman swatchbharat acchedin</t>
  </si>
  <si>
    <t>gstforcommonman swatchbharat acchedin notinmyname feku gsteffect gsttamasha bjp</t>
  </si>
  <si>
    <t>gstforcommonman swatchbharat acchedin notinmyname feku gsteffect</t>
  </si>
  <si>
    <t>gst gstboostforbiz gstfornewindia gsteffect gstsimplified gstfaqs gstrollout</t>
  </si>
  <si>
    <t>flipkart bihar gst india ecommerce onlineshopping gsteffect</t>
  </si>
  <si>
    <t>gst condoms wednesdaywisdom israel familyplanning modiinisrael modiisraelvisit gstfornewindia</t>
  </si>
  <si>
    <t>gstexplained nazarbattu gstfornewindia gsteffect onenationonetaxonemarket gstforcommonman</t>
  </si>
  <si>
    <t>gstfornewindia gstforcommonman gsteffect gstboostforbiz</t>
  </si>
  <si>
    <t>gstlaunch gst gstn gstrollout gstforcommonman gsteffect</t>
  </si>
  <si>
    <t>gst gsteffect doritos papitos despacito sarcasm purelymythoughts</t>
  </si>
  <si>
    <t>जीने_की_राह teamindia4gst gsteffect wwc17 patelsir</t>
  </si>
  <si>
    <t>जीने_की_राह teamindia4gst gsteffect</t>
  </si>
  <si>
    <t>bulletpandi bulletpandiofficial gst bjp modi centralgovt moditeashop trollmodi gsteffect</t>
  </si>
  <si>
    <t>chacha gsteffect sampoo sampoo</t>
  </si>
  <si>
    <t>gsteffect tamilcinema</t>
  </si>
  <si>
    <t>gst goodsservicetax gstbill onenationonetax gsteffect cgst sgst partners advertising ad agency print</t>
  </si>
  <si>
    <t>savetamilcinema gsteffect</t>
  </si>
  <si>
    <t>gstforcommonman gsteffect goodandsimpletax onenationonetax</t>
  </si>
  <si>
    <t>gst gsteffect gstforcommonman</t>
  </si>
  <si>
    <t>gst vkgstguide ವಿಕgstguide vkgstcorner ವಿಕgstcorner gstfaqs gsteffect</t>
  </si>
  <si>
    <t>gstrollout gstmemes gsteffect</t>
  </si>
  <si>
    <t>onenationonetax gsteffect</t>
  </si>
  <si>
    <t>gsteffect tatamotors marutisuzuki</t>
  </si>
  <si>
    <t>gsteffect bsnl</t>
  </si>
  <si>
    <t>gstforcommonman gstfornewindia gsteffect gstrollout</t>
  </si>
  <si>
    <t>gst gstforcommonman gstrollout gsteffect</t>
  </si>
  <si>
    <t>gstfornewindia gst</t>
  </si>
  <si>
    <t>gstrollout gstfornewindia gst gstquery gsteffect gstsimplified</t>
  </si>
  <si>
    <t>gsteffect gstrollout</t>
  </si>
  <si>
    <t>upsouth gst gsteffect</t>
  </si>
  <si>
    <t>centre kollywood cpi tamilnadu gst gsteffect</t>
  </si>
  <si>
    <t>dmk tamilnadu tamilcinema gst gsteffect</t>
  </si>
  <si>
    <t>rajasthan protest gsteffect gst</t>
  </si>
  <si>
    <t>gstfornewindia gsttamasha gst gsteffect</t>
  </si>
  <si>
    <t>gstrollout gst gsteffect gst</t>
  </si>
  <si>
    <t>gstfornewindia gstmasterclasses gstrollout gsteffect gstlaunch</t>
  </si>
  <si>
    <t>activa gst gsteffect scooters</t>
  </si>
  <si>
    <t>ford gst gsteffect</t>
  </si>
  <si>
    <t>tvs gst gsteffect</t>
  </si>
  <si>
    <t>hondacarsindia honda gst gsteffect</t>
  </si>
  <si>
    <t>renault kwid climber gst gsteffect</t>
  </si>
  <si>
    <t>gsteffect gstimpact reragstera linkpropind</t>
  </si>
  <si>
    <t>gsteffect gsterabegins gstbenefits rera reragstera l</t>
  </si>
  <si>
    <t>gstimpact gsteffect linkpropind</t>
  </si>
  <si>
    <t>gsteffect gstbenefits gstimpact linkpropind</t>
  </si>
  <si>
    <t>gsteffect gstbenefits gstimpact reragstera</t>
  </si>
  <si>
    <t>gst tax gstrollout gsteffect vat</t>
  </si>
  <si>
    <t>gst_दिल्लीसम्बोधन gstfornewindia gst goodandsimpletax gstrollout gsteffect gstquery onenationonetax</t>
  </si>
  <si>
    <t>gsteffect ford</t>
  </si>
  <si>
    <t>gsteffect hondaactiva</t>
  </si>
  <si>
    <t>renocars gsteffect</t>
  </si>
  <si>
    <t>gstfornewindia gstmasterclasses gst gstforcommonman gsteffect gstquery gst4nationbyjaitley</t>
  </si>
  <si>
    <t>जीने_की_राह teamindia4gst gsteffect wwc17</t>
  </si>
  <si>
    <t>gst_दिल्लीसम्बोधन gst gstfornewindia gstmasterclasses gstforcommonman</t>
  </si>
  <si>
    <t>gst_दिल्लीसम्बोधन gst gsteffect</t>
  </si>
  <si>
    <t>pappu gst bjp gujarat state tax india gstjokes gsteffect</t>
  </si>
  <si>
    <t>gst gsteffect marutisuzuki gstboostforbiz oneindiagujarati</t>
  </si>
  <si>
    <t>gst gstforcommonman gsteffect lpgcylinderprice oneindiagujarati</t>
  </si>
  <si>
    <t>gstprotest gsteffect surat ahmedabad lathicharge</t>
  </si>
  <si>
    <t>gst gstprotest suart textilemarket gsteffect police</t>
  </si>
  <si>
    <t>gst gsteffect tatamotors honda automobile oneindiagujarati</t>
  </si>
  <si>
    <t>जीने_की_राह gsteffect iimrohtak goodandsimpletax gshockboa17</t>
  </si>
  <si>
    <t>wa gsteffect</t>
  </si>
  <si>
    <t>gsteffect tatamotors nissan</t>
  </si>
  <si>
    <t>ishaqdar gstfornewindia gstforcommonman</t>
  </si>
  <si>
    <t>owaisidividesindia</t>
  </si>
  <si>
    <t>kargillwar</t>
  </si>
  <si>
    <t>gstforcommonman gstfornewindiaआज gsteffect</t>
  </si>
  <si>
    <t>ias amarnathyatra</t>
  </si>
  <si>
    <t>hizbulexposespak</t>
  </si>
  <si>
    <t>notinmyname owaisihatespeech owaisispeakslikejinnah gstrollout gsteffect gstsimplified</t>
  </si>
  <si>
    <t>nifty gstforcommonman gsttamasha gstfornewindia gsteffect notinmyname</t>
  </si>
  <si>
    <t>gsterabegins gsteffect taalthokke</t>
  </si>
  <si>
    <t>gsteffect gsterabegins gstdoosriazadi gstrollout</t>
  </si>
  <si>
    <t>modiinisrael owaisihatespeech</t>
  </si>
  <si>
    <t>narendramodi modiinisrael bjp indianmedia</t>
  </si>
  <si>
    <t>pakistan modiinisrael israel</t>
  </si>
  <si>
    <t>gsttamasha gsteffect</t>
  </si>
  <si>
    <t>gst gstfornewindia gstforcommonman theatrestrike gsteffect</t>
  </si>
  <si>
    <t>gst_दिल्लीसम्बोधन gst modiisraelvisit gstrollout gsteffect breaking gstmemes</t>
  </si>
  <si>
    <t>gsteffect merabharatmahan</t>
  </si>
  <si>
    <t>gst gsteffect ca lol</t>
  </si>
  <si>
    <t>gsteffect gsttamasha demonetisation</t>
  </si>
  <si>
    <t>chinaindia boycottchineseproducts boycottchina gsteffect g20summit modi</t>
  </si>
  <si>
    <t>gst gstforcommonman</t>
  </si>
  <si>
    <t>gst gstrollout gsteffect gstforcommonman</t>
  </si>
  <si>
    <t>modiinisrael modiisraelvisit modi moditrumpmeet modiinus modiinnetherlands modigovernment achhedin bjp</t>
  </si>
  <si>
    <t>gstimpact gsteffect gstforcommonman gst</t>
  </si>
  <si>
    <t>gst gstimpact gsteffect gstsimplified</t>
  </si>
  <si>
    <t>gst gsteffect gstforcommonman gstboostforbiz</t>
  </si>
  <si>
    <t>gsteffect gstforcommonman gstsimplified gstimpact</t>
  </si>
  <si>
    <t>demonetisation gsteffect nationalfriedchickenday</t>
  </si>
  <si>
    <t>gst gstfornewindia gsteffect gstforcommonman gstrollout gstmasterclasses</t>
  </si>
  <si>
    <t>gsteffect toyota ford tvs india autonews gstrollout gst news</t>
  </si>
  <si>
    <t>gsteffect rakeshjhunjhunwala gstrollout gst taxreform india viewpoint</t>
  </si>
  <si>
    <t>flipkart bihar gst india ecommerce onlineshopping gsteffect business news</t>
  </si>
  <si>
    <t>cars bikes gstrollout india gst gsteffect news</t>
  </si>
  <si>
    <t>gstfornewindia gstforcommonman gstimpact maharashtra tamilnadu gst gsteffect</t>
  </si>
  <si>
    <t>gsteffect gst bjp tmcs</t>
  </si>
  <si>
    <t>gsteffect digitalindia pmoindia</t>
  </si>
  <si>
    <t>goodandsimpletax gstrollout gsteffect gstfornewindia</t>
  </si>
  <si>
    <t>gstrollout gsteffect gstfornewindia</t>
  </si>
  <si>
    <t>gstrollout gsteffect gstfornewindia gstsimplified</t>
  </si>
  <si>
    <t>gstrollout gsteffect gstfornewindia gsthelpline</t>
  </si>
  <si>
    <t>gstrollout gsteffect gstfornewindia gsthelpline gstfaqs</t>
  </si>
  <si>
    <t>gstrollout gsteffect gsthelpline</t>
  </si>
  <si>
    <t>gstrollout gsteffect modi</t>
  </si>
  <si>
    <t>gsteffect samsung mumbai smartphones lowestprice tchnews nayshopi</t>
  </si>
  <si>
    <t>gst dhanteras gsteffect gold</t>
  </si>
  <si>
    <t>gst happily suprised gstfornewindia gstmasterclasses gsteffect lawstudents</t>
  </si>
  <si>
    <t>gst gstforcommonman gstfornewindia gsttamasha gstsimplified gstimpact gsteffect</t>
  </si>
  <si>
    <t>gst gstforcommonman gstfornewindia gsttamasha gstsimplified gstimpact gsteffect gstfaqs</t>
  </si>
  <si>
    <t>दिल्‍ली gsteffect grain</t>
  </si>
  <si>
    <t>पंजीकरण gsteffect</t>
  </si>
  <si>
    <t>tnpolitics naamthamilar seeman gsteffect</t>
  </si>
  <si>
    <t>cinematheatres tamilnadu gsteffect</t>
  </si>
  <si>
    <t>media gsteffect jammuandkashmir</t>
  </si>
  <si>
    <t>media gsteffect</t>
  </si>
  <si>
    <t>https://twitter.com/#!/sanket215/status/881813710561521664</t>
  </si>
  <si>
    <t>https://twitter.com/#!/sanket215/status/881813758796079104</t>
  </si>
  <si>
    <t>https://twitter.com/#!/bombayk2/status/881813798625067008</t>
  </si>
  <si>
    <t>https://twitter.com/#!/prasunsg/status/881814078921953280</t>
  </si>
  <si>
    <t>https://twitter.com/#!/raghumr69/status/881814130688008192</t>
  </si>
  <si>
    <t>https://twitter.com/#!/mohanku37166575/status/881814407340212226</t>
  </si>
  <si>
    <t>https://twitter.com/#!/shalini3095/status/881814416345321472</t>
  </si>
  <si>
    <t>https://twitter.com/#!/suritpcc/status/881814495642894338</t>
  </si>
  <si>
    <t>https://twitter.com/#!/farjicomedian/status/881815270171582464</t>
  </si>
  <si>
    <t>https://twitter.com/#!/arunhda/status/881815709399080960</t>
  </si>
  <si>
    <t>https://twitter.com/#!/mhnrulz/status/881816024378597376</t>
  </si>
  <si>
    <t>https://twitter.com/#!/jaiprakashshas0/status/881816357750411264</t>
  </si>
  <si>
    <t>https://twitter.com/#!/anshikashukla_/status/881816544245710848</t>
  </si>
  <si>
    <t>https://twitter.com/#!/sourabhaap/status/881816598889320452</t>
  </si>
  <si>
    <t>https://twitter.com/#!/mkotadiya/status/881816890460561408</t>
  </si>
  <si>
    <t>https://twitter.com/#!/pingchandru/status/881817235500617729</t>
  </si>
  <si>
    <t>https://twitter.com/#!/netiapnews/status/881817247273984000</t>
  </si>
  <si>
    <t>https://twitter.com/#!/marc__me/status/881817596340957185</t>
  </si>
  <si>
    <t>https://twitter.com/#!/mohdars15973449/status/881817664749948928</t>
  </si>
  <si>
    <t>https://twitter.com/#!/ace09prakash/status/881817699692576768</t>
  </si>
  <si>
    <t>https://twitter.com/#!/gurpreetjhand/status/881817852579373056</t>
  </si>
  <si>
    <t>https://twitter.com/#!/gaurikashyap10/status/881817921772691457</t>
  </si>
  <si>
    <t>https://twitter.com/#!/cmalathi74/status/881817925593702400</t>
  </si>
  <si>
    <t>https://twitter.com/#!/omni_nomad/status/881818058787913732</t>
  </si>
  <si>
    <t>https://twitter.com/#!/arianoarun/status/881818243467325441</t>
  </si>
  <si>
    <t>https://twitter.com/#!/sumantwandekar1/status/881818436581572609</t>
  </si>
  <si>
    <t>https://twitter.com/#!/varish_shah/status/881819633304469504</t>
  </si>
  <si>
    <t>https://twitter.com/#!/devarajtnj/status/881819876007976960</t>
  </si>
  <si>
    <t>https://twitter.com/#!/theflakerweb/status/881820285401534465</t>
  </si>
  <si>
    <t>https://twitter.com/#!/idrisahmads/status/881820626456936448</t>
  </si>
  <si>
    <t>https://twitter.com/#!/sanjeev_aap/status/881821095174619137</t>
  </si>
  <si>
    <t>https://twitter.com/#!/birbalgyan/status/881821377141121025</t>
  </si>
  <si>
    <t>https://twitter.com/#!/emailmktgalerts/status/881821595085537280</t>
  </si>
  <si>
    <t>https://twitter.com/#!/ashokkalgan/status/881821707295756288</t>
  </si>
  <si>
    <t>https://twitter.com/#!/i_am_zakariya/status/881821748362190849</t>
  </si>
  <si>
    <t>https://twitter.com/#!/amrutsagar4/status/881821875478953984</t>
  </si>
  <si>
    <t>https://twitter.com/#!/newsrepublic_in/status/881822130182082562</t>
  </si>
  <si>
    <t>https://twitter.com/#!/ranajitg/status/881821661837762562</t>
  </si>
  <si>
    <t>https://twitter.com/#!/ranajitg/status/881821865261490176</t>
  </si>
  <si>
    <t>https://twitter.com/#!/ranajitg/status/881822158577573888</t>
  </si>
  <si>
    <t>https://twitter.com/#!/ranajitg/status/881822486962163712</t>
  </si>
  <si>
    <t>https://twitter.com/#!/pranayshukla15/status/881822662959517696</t>
  </si>
  <si>
    <t>https://twitter.com/#!/mrdavistony/status/881822805293121538</t>
  </si>
  <si>
    <t>https://twitter.com/#!/mahima_taunk/status/881823013427044352</t>
  </si>
  <si>
    <t>https://twitter.com/#!/akylko2017/status/881823263629991936</t>
  </si>
  <si>
    <t>https://twitter.com/#!/aapncmum/status/881824208791101441</t>
  </si>
  <si>
    <t>https://twitter.com/#!/pradeep__maurya/status/881825263570518016</t>
  </si>
  <si>
    <t>https://twitter.com/#!/pradeep__maurya/status/881825277554372609</t>
  </si>
  <si>
    <t>https://twitter.com/#!/harshityle/status/881825733152079872</t>
  </si>
  <si>
    <t>https://twitter.com/#!/mnakthar/status/881828049594925056</t>
  </si>
  <si>
    <t>https://twitter.com/#!/drmanjutiwari12/status/881828472498266112</t>
  </si>
  <si>
    <t>https://twitter.com/#!/keshavk70827133/status/881829290849042433</t>
  </si>
  <si>
    <t>https://twitter.com/#!/sagar_kurane/status/881826000287432704</t>
  </si>
  <si>
    <t>https://twitter.com/#!/guyjobless/status/881829483073871872</t>
  </si>
  <si>
    <t>https://twitter.com/#!/vinaydokania/status/881819220736176128</t>
  </si>
  <si>
    <t>https://twitter.com/#!/islamhussain055/status/881829528569397248</t>
  </si>
  <si>
    <t>https://twitter.com/#!/ietamil/status/881829636677615617</t>
  </si>
  <si>
    <t>https://twitter.com/#!/neeleshdas3/status/881830465749102592</t>
  </si>
  <si>
    <t>https://twitter.com/#!/dharsurinder/status/881830703792623618</t>
  </si>
  <si>
    <t>https://twitter.com/#!/webduniatamil/status/881828474901544960</t>
  </si>
  <si>
    <t>https://twitter.com/#!/webduniatamil/status/881832052256944128</t>
  </si>
  <si>
    <t>https://twitter.com/#!/omji01/status/881832100952907776</t>
  </si>
  <si>
    <t>https://twitter.com/#!/thinkcinemas/status/881832318989590528</t>
  </si>
  <si>
    <t>https://twitter.com/#!/venkatathiri11/status/881832413738876929</t>
  </si>
  <si>
    <t>https://twitter.com/#!/ippodhu/status/881832492734439424</t>
  </si>
  <si>
    <t>https://twitter.com/#!/ippodhu/status/881832658421993472</t>
  </si>
  <si>
    <t>https://twitter.com/#!/autositeindia/status/881832717473558528</t>
  </si>
  <si>
    <t>https://twitter.com/#!/write2sonalsahu/status/881832884075614210</t>
  </si>
  <si>
    <t>https://twitter.com/#!/ekjansevak/status/881833657681403906</t>
  </si>
  <si>
    <t>https://twitter.com/#!/ekhinduustani/status/881833657882648577</t>
  </si>
  <si>
    <t>https://twitter.com/#!/mayurvin/status/881833603436392448</t>
  </si>
  <si>
    <t>https://twitter.com/#!/ekrashtrabhakt/status/881833658662793216</t>
  </si>
  <si>
    <t>https://twitter.com/#!/thereal_leader/status/881834003321507841</t>
  </si>
  <si>
    <t>https://twitter.com/#!/mprabhakaran21/status/881834138474496000</t>
  </si>
  <si>
    <t>https://twitter.com/#!/rpshri/status/881834405827825665</t>
  </si>
  <si>
    <t>https://twitter.com/#!/faisalmushtaque/status/881832206204891136</t>
  </si>
  <si>
    <t>https://twitter.com/#!/htmumbai/status/881834491966218244</t>
  </si>
  <si>
    <t>https://twitter.com/#!/jana_mathavan/status/881834788117651461</t>
  </si>
  <si>
    <t>https://twitter.com/#!/dattahoney/status/881837396295376896</t>
  </si>
  <si>
    <t>https://twitter.com/#!/arvindpandey24/status/881837839565991936</t>
  </si>
  <si>
    <t>https://twitter.com/#!/crosswordsguy/status/881838188100243456</t>
  </si>
  <si>
    <t>https://twitter.com/#!/o__positive/status/881838214700449792</t>
  </si>
  <si>
    <t>https://twitter.com/#!/nemichandbhaka1/status/881838313291776004</t>
  </si>
  <si>
    <t>https://twitter.com/#!/cantstopulovinm/status/881838493403553792</t>
  </si>
  <si>
    <t>https://twitter.com/#!/saffron_lover/status/881838723180228610</t>
  </si>
  <si>
    <t>https://twitter.com/#!/incommuniti/status/881838883004141568</t>
  </si>
  <si>
    <t>https://twitter.com/#!/abhiupadhyay777/status/881839129365012480</t>
  </si>
  <si>
    <t>https://twitter.com/#!/factspress_news/status/881839397854785537</t>
  </si>
  <si>
    <t>https://twitter.com/#!/roopaliveera/status/881839403412234240</t>
  </si>
  <si>
    <t>https://twitter.com/#!/dailyuttamhindu/status/881839534715031552</t>
  </si>
  <si>
    <t>https://twitter.com/#!/suri_surendra1/status/881839923698868224</t>
  </si>
  <si>
    <t>https://twitter.com/#!/4g_boy/status/881840180856066048</t>
  </si>
  <si>
    <t>https://twitter.com/#!/bluwingsmark/status/881841534328606720</t>
  </si>
  <si>
    <t>https://twitter.com/#!/amarpalsin32/status/881841552426971136</t>
  </si>
  <si>
    <t>https://twitter.com/#!/mattasneetu/status/881841556201910273</t>
  </si>
  <si>
    <t>https://twitter.com/#!/arvindtm/status/881842296408461313</t>
  </si>
  <si>
    <t>https://twitter.com/#!/hariom08828669/status/881843235118645248</t>
  </si>
  <si>
    <t>https://twitter.com/#!/kprabhujagan/status/881843253271646208</t>
  </si>
  <si>
    <t>https://twitter.com/#!/ramanathans/status/881843553982226432</t>
  </si>
  <si>
    <t>https://twitter.com/#!/himadribuch/status/881818850660032515</t>
  </si>
  <si>
    <t>https://twitter.com/#!/prakash77699749/status/881843723537199107</t>
  </si>
  <si>
    <t>https://twitter.com/#!/unleashgaurav/status/881844314862534656</t>
  </si>
  <si>
    <t>https://twitter.com/#!/mmspradeepgmail/status/881844408295051266</t>
  </si>
  <si>
    <t>https://twitter.com/#!/kushwahas804/status/881844903134810112</t>
  </si>
  <si>
    <t>https://twitter.com/#!/mygingercrush/status/881845069397020673</t>
  </si>
  <si>
    <t>https://twitter.com/#!/iamfarooqui_/status/881845395952939008</t>
  </si>
  <si>
    <t>https://twitter.com/#!/badri0007/status/881846147278487552</t>
  </si>
  <si>
    <t>https://twitter.com/#!/farhaanginwala/status/881846228304056320</t>
  </si>
  <si>
    <t>https://twitter.com/#!/modambo/status/881846646195224576</t>
  </si>
  <si>
    <t>https://twitter.com/#!/parveendas4/status/881846740957229057</t>
  </si>
  <si>
    <t>https://twitter.com/#!/prasadkumarg999/status/881847826275115009</t>
  </si>
  <si>
    <t>https://twitter.com/#!/venkygowda19/status/881847932382728197</t>
  </si>
  <si>
    <t>https://twitter.com/#!/upma23/status/881848938281578497</t>
  </si>
  <si>
    <t>https://twitter.com/#!/niku1630/status/881848994443309056</t>
  </si>
  <si>
    <t>https://twitter.com/#!/mita_anilkumar/status/881849139566448640</t>
  </si>
  <si>
    <t>https://twitter.com/#!/himansupalo/status/881849203290517504</t>
  </si>
  <si>
    <t>https://twitter.com/#!/himansupalo/status/881849189872926722</t>
  </si>
  <si>
    <t>https://twitter.com/#!/navin_chhabra/status/881849261423419392</t>
  </si>
  <si>
    <t>https://twitter.com/#!/siddharth_bth/status/881849356718157824</t>
  </si>
  <si>
    <t>https://twitter.com/#!/reshmanarkhede/status/881849548871671814</t>
  </si>
  <si>
    <t>https://twitter.com/#!/sgdas2004/status/881849718438977540</t>
  </si>
  <si>
    <t>https://twitter.com/#!/_imsaurabh/status/881849987637714944</t>
  </si>
  <si>
    <t>https://twitter.com/#!/darshankhatri/status/881850305465528320</t>
  </si>
  <si>
    <t>https://twitter.com/#!/kart11229/status/881850495761100801</t>
  </si>
  <si>
    <t>https://twitter.com/#!/chaitali75/status/881850554183319552</t>
  </si>
  <si>
    <t>https://twitter.com/#!/herinroy/status/881850979339034624</t>
  </si>
  <si>
    <t>https://twitter.com/#!/dsramanan/status/881851150080684032</t>
  </si>
  <si>
    <t>https://twitter.com/#!/manesha76/status/881851175053664257</t>
  </si>
  <si>
    <t>https://twitter.com/#!/praveenmahi77/status/881852250590650368</t>
  </si>
  <si>
    <t>https://twitter.com/#!/raisiwardres191/status/881825581008130048</t>
  </si>
  <si>
    <t>https://twitter.com/#!/raisiwardres191/status/881852746944712704</t>
  </si>
  <si>
    <t>https://twitter.com/#!/phanisekharb4u/status/881853044857520129</t>
  </si>
  <si>
    <t>https://twitter.com/#!/ravirajhosur/status/881853097567322112</t>
  </si>
  <si>
    <t>https://twitter.com/#!/v2l2b2/status/881853531476680704</t>
  </si>
  <si>
    <t>https://twitter.com/#!/tamilcinemanew/status/881853531904331781</t>
  </si>
  <si>
    <t>https://twitter.com/#!/kajalvizhi01/status/881853655594418177</t>
  </si>
  <si>
    <t>https://twitter.com/#!/vivekmu99/status/881854164703133696</t>
  </si>
  <si>
    <t>https://twitter.com/#!/piya_kashish/status/881854175629291520</t>
  </si>
  <si>
    <t>https://twitter.com/#!/ajay27_inc/status/881854552575815681</t>
  </si>
  <si>
    <t>https://twitter.com/#!/rjjacksondurai/status/881854782863941632</t>
  </si>
  <si>
    <t>https://twitter.com/#!/mighty_shivamc/status/881854932332167168</t>
  </si>
  <si>
    <t>https://twitter.com/#!/senthelkumar6/status/881855629450592256</t>
  </si>
  <si>
    <t>https://twitter.com/#!/moviesashish/status/881824638128488450</t>
  </si>
  <si>
    <t>https://twitter.com/#!/vijay10008/status/881855911244910592</t>
  </si>
  <si>
    <t>https://twitter.com/#!/mariajegatees/status/881856073019179008</t>
  </si>
  <si>
    <t>https://twitter.com/#!/reddynsui/status/881856867525382144</t>
  </si>
  <si>
    <t>https://twitter.com/#!/vjanjana_fc/status/881857023431786497</t>
  </si>
  <si>
    <t>https://twitter.com/#!/vibhorkalamkar/status/881857560030072832</t>
  </si>
  <si>
    <t>https://twitter.com/#!/bhagirathdas90/status/881858344864157696</t>
  </si>
  <si>
    <t>https://twitter.com/#!/profshashikant/status/881858729183805442</t>
  </si>
  <si>
    <t>https://twitter.com/#!/gnopinion/status/881828870105833472</t>
  </si>
  <si>
    <t>https://twitter.com/#!/gulf_news/status/881856622196379649</t>
  </si>
  <si>
    <t>https://twitter.com/#!/elmir_khan/status/881859079433469954</t>
  </si>
  <si>
    <t>https://twitter.com/#!/shubhamaap/status/881859264062435330</t>
  </si>
  <si>
    <t>https://twitter.com/#!/mavani_nitin/status/881859560436150274</t>
  </si>
  <si>
    <t>https://twitter.com/#!/anilusingh/status/881860992715698176</t>
  </si>
  <si>
    <t>https://twitter.com/#!/angel_007/status/881861577837756416</t>
  </si>
  <si>
    <t>https://twitter.com/#!/nashabraham12/status/881862021343395840</t>
  </si>
  <si>
    <t>https://twitter.com/#!/jaitunns/status/881862021347631104</t>
  </si>
  <si>
    <t>https://twitter.com/#!/gunjasvishwa/status/881862021368524804</t>
  </si>
  <si>
    <t>https://twitter.com/#!/jamshi80phone/status/881862885881790465</t>
  </si>
  <si>
    <t>https://twitter.com/#!/nagoreammahaja/status/881863051175092224</t>
  </si>
  <si>
    <t>https://twitter.com/#!/abhishekfeb97/status/881863134016917504</t>
  </si>
  <si>
    <t>https://twitter.com/#!/shahidflynghigh/status/881863806376452096</t>
  </si>
  <si>
    <t>https://twitter.com/#!/soumitrangs/status/881865451503996928</t>
  </si>
  <si>
    <t>https://twitter.com/#!/dharmdevgodara/status/881865994020335616</t>
  </si>
  <si>
    <t>https://twitter.com/#!/enkayjain/status/881868089947693056</t>
  </si>
  <si>
    <t>https://twitter.com/#!/vikasbhatia/status/881868208956858368</t>
  </si>
  <si>
    <t>https://twitter.com/#!/sureshdoshi13/status/881868799237955584</t>
  </si>
  <si>
    <t>https://twitter.com/#!/sureshdoshi13/status/881868895639883779</t>
  </si>
  <si>
    <t>https://twitter.com/#!/tsk_tweets/status/881868939554201600</t>
  </si>
  <si>
    <t>https://twitter.com/#!/sonirich21/status/881869132722876417</t>
  </si>
  <si>
    <t>https://twitter.com/#!/critic_indian/status/881869482498682880</t>
  </si>
  <si>
    <t>https://twitter.com/#!/digitalatheist_/status/881842823930052609</t>
  </si>
  <si>
    <t>https://twitter.com/#!/dharmendra8055/status/881869948523622400</t>
  </si>
  <si>
    <t>https://twitter.com/#!/sahilthoughts/status/881869956358582272</t>
  </si>
  <si>
    <t>https://twitter.com/#!/samjpr/status/881869988771975172</t>
  </si>
  <si>
    <t>https://twitter.com/#!/aazaadbhaarat/status/881870111535112192</t>
  </si>
  <si>
    <t>https://twitter.com/#!/re_pubic/status/881870125015724032</t>
  </si>
  <si>
    <t>https://twitter.com/#!/sheela1992ss/status/881870133114753024</t>
  </si>
  <si>
    <t>https://twitter.com/#!/pramodkaushik9/status/881870190392352768</t>
  </si>
  <si>
    <t>https://twitter.com/#!/anshulkhanna9/status/881870303978061828</t>
  </si>
  <si>
    <t>https://twitter.com/#!/ankitadixiit/status/881870479811858432</t>
  </si>
  <si>
    <t>https://twitter.com/#!/prachandsingh1/status/881870514028896256</t>
  </si>
  <si>
    <t>https://twitter.com/#!/gautam__speaks/status/881871446598746114</t>
  </si>
  <si>
    <t>https://twitter.com/#!/henne38/status/881871647107678208</t>
  </si>
  <si>
    <t>https://twitter.com/#!/madil80/status/881870764751728641</t>
  </si>
  <si>
    <t>https://twitter.com/#!/madil80/status/881872045381787649</t>
  </si>
  <si>
    <t>https://twitter.com/#!/digitalnitish/status/881872114608779266</t>
  </si>
  <si>
    <t>https://twitter.com/#!/sandy32554081/status/881872253767393281</t>
  </si>
  <si>
    <t>https://twitter.com/#!/rkam105/status/881872385720279044</t>
  </si>
  <si>
    <t>https://twitter.com/#!/iampkp08/status/881872664352129025</t>
  </si>
  <si>
    <t>https://twitter.com/#!/kalingaseema/status/881872892417294336</t>
  </si>
  <si>
    <t>https://twitter.com/#!/brjbhshnsingh/status/881872959928803328</t>
  </si>
  <si>
    <t>https://twitter.com/#!/komaldasi1/status/881873129017974785</t>
  </si>
  <si>
    <t>https://twitter.com/#!/radheyshyam999/status/881873486897086465</t>
  </si>
  <si>
    <t>https://twitter.com/#!/uj1701/status/881873736156069888</t>
  </si>
  <si>
    <t>https://twitter.com/#!/shuvankr/status/881874600774082561</t>
  </si>
  <si>
    <t>https://twitter.com/#!/ndsharma/status/881874666985447424</t>
  </si>
  <si>
    <t>https://twitter.com/#!/prynsu/status/881875834038099974</t>
  </si>
  <si>
    <t>https://twitter.com/#!/brightdays19/status/881875976170258432</t>
  </si>
  <si>
    <t>https://twitter.com/#!/rbr6000/status/881876271587774464</t>
  </si>
  <si>
    <t>https://twitter.com/#!/imrankhanmogul/status/881877486442762240</t>
  </si>
  <si>
    <t>https://twitter.com/#!/rameshrajini/status/881878977484279810</t>
  </si>
  <si>
    <t>https://twitter.com/#!/vijayntrdaa/status/881879355500056576</t>
  </si>
  <si>
    <t>https://twitter.com/#!/heerahee/status/881879803829374976</t>
  </si>
  <si>
    <t>https://twitter.com/#!/awiresham/status/881880413718945793</t>
  </si>
  <si>
    <t>https://twitter.com/#!/deeppy/status/881880675263164416</t>
  </si>
  <si>
    <t>https://twitter.com/#!/dharansmail/status/881880746788438016</t>
  </si>
  <si>
    <t>https://twitter.com/#!/myselfarmy/status/881881298037600256</t>
  </si>
  <si>
    <t>https://twitter.com/#!/kumar10883/status/881881389360177152</t>
  </si>
  <si>
    <t>https://twitter.com/#!/jat_veeru/status/881881413464637441</t>
  </si>
  <si>
    <t>https://twitter.com/#!/deepgurmeetdeep/status/881881577957052416</t>
  </si>
  <si>
    <t>https://twitter.com/#!/8swadeshi/status/881881930915958784</t>
  </si>
  <si>
    <t>https://twitter.com/#!/swetasinghsinha/status/881881992274468869</t>
  </si>
  <si>
    <t>https://twitter.com/#!/epicrofldon/status/881882638889263107</t>
  </si>
  <si>
    <t>https://twitter.com/#!/agalcha_harish/status/881882660985077761</t>
  </si>
  <si>
    <t>https://twitter.com/#!/shobhitvishwak6/status/881882950094159872</t>
  </si>
  <si>
    <t>https://twitter.com/#!/thepriyalsingh/status/881883225722937344</t>
  </si>
  <si>
    <t>https://twitter.com/#!/rajav1513/status/881883239450779650</t>
  </si>
  <si>
    <t>https://twitter.com/#!/purnimarg/status/881883302012960769</t>
  </si>
  <si>
    <t>https://twitter.com/#!/aapsmabhishek/status/881883698706104320</t>
  </si>
  <si>
    <t>https://twitter.com/#!/asrathour_5/status/881883850426548224</t>
  </si>
  <si>
    <t>https://twitter.com/#!/bankimistry/status/881884376853757952</t>
  </si>
  <si>
    <t>https://twitter.com/#!/mjdtwt/status/881872787455037441</t>
  </si>
  <si>
    <t>https://twitter.com/#!/mjdtwt/status/881884708073877504</t>
  </si>
  <si>
    <t>https://twitter.com/#!/jillajiith/status/881885079462486017</t>
  </si>
  <si>
    <t>https://twitter.com/#!/riteshgaggar/status/881885109783216129</t>
  </si>
  <si>
    <t>https://twitter.com/#!/rifortikat1985/status/881885954419675136</t>
  </si>
  <si>
    <t>https://twitter.com/#!/rohit_varghese/status/881867718084837376</t>
  </si>
  <si>
    <t>https://twitter.com/#!/sourabh7jain/status/881886606222921728</t>
  </si>
  <si>
    <t>https://twitter.com/#!/dhavalparker/status/881887012701077504</t>
  </si>
  <si>
    <t>https://twitter.com/#!/vishalbtweets/status/881887540185358336</t>
  </si>
  <si>
    <t>https://twitter.com/#!/mjdoshi/status/881887760252121089</t>
  </si>
  <si>
    <t>https://twitter.com/#!/arvjpr/status/881888355218145280</t>
  </si>
  <si>
    <t>https://twitter.com/#!/mahaboobali_01/status/881888393436684289</t>
  </si>
  <si>
    <t>https://twitter.com/#!/kutpatang/status/881888435786530821</t>
  </si>
  <si>
    <t>https://twitter.com/#!/im_psg/status/881889540180287488</t>
  </si>
  <si>
    <t>https://twitter.com/#!/iamankurthakur/status/881889909002338305</t>
  </si>
  <si>
    <t>https://twitter.com/#!/jp16517286/status/881891681091584000</t>
  </si>
  <si>
    <t>https://twitter.com/#!/_nadann/status/881891737362472961</t>
  </si>
  <si>
    <t>https://twitter.com/#!/ashish_tiwtter/status/881891745205690368</t>
  </si>
  <si>
    <t>https://twitter.com/#!/dabaa_k_maru/status/881891831075622912</t>
  </si>
  <si>
    <t>https://twitter.com/#!/mainulanam1/status/881891944229515264</t>
  </si>
  <si>
    <t>https://twitter.com/#!/sumeetk92/status/881892568635547648</t>
  </si>
  <si>
    <t>https://twitter.com/#!/manchibaba/status/881892642572738560</t>
  </si>
  <si>
    <t>https://twitter.com/#!/vi74y/status/881892931375845376</t>
  </si>
  <si>
    <t>https://twitter.com/#!/mdafroz/status/881893025835765760</t>
  </si>
  <si>
    <t>https://twitter.com/#!/shaileshthakur/status/881893066457571329</t>
  </si>
  <si>
    <t>https://twitter.com/#!/mohini00001/status/881893195587739648</t>
  </si>
  <si>
    <t>https://twitter.com/#!/sunitasharma202/status/881893457622695936</t>
  </si>
  <si>
    <t>https://twitter.com/#!/pa_siva/status/881893557702754304</t>
  </si>
  <si>
    <t>https://twitter.com/#!/spramkumar/status/881893597741670401</t>
  </si>
  <si>
    <t>https://twitter.com/#!/prem_pandey03/status/881893804139094016</t>
  </si>
  <si>
    <t>https://twitter.com/#!/himansh74476535/status/881894080858292224</t>
  </si>
  <si>
    <t>https://twitter.com/#!/hstechoriginal/status/881894205706174465</t>
  </si>
  <si>
    <t>https://twitter.com/#!/thakur2_thakur/status/881894640965656576</t>
  </si>
  <si>
    <t>https://twitter.com/#!/u_v_rays/status/881895138536050688</t>
  </si>
  <si>
    <t>https://twitter.com/#!/aap_mehek/status/881895821209477120</t>
  </si>
  <si>
    <t>https://twitter.com/#!/afridi_rahil/status/881896355299569665</t>
  </si>
  <si>
    <t>https://twitter.com/#!/marinapanggeng/status/881897391481274370</t>
  </si>
  <si>
    <t>https://twitter.com/#!/ravirgurjar/status/881897423429304320</t>
  </si>
  <si>
    <t>https://twitter.com/#!/chavan_krn/status/881898201610989569</t>
  </si>
  <si>
    <t>https://twitter.com/#!/vijayup9999/status/881898913875116032</t>
  </si>
  <si>
    <t>https://twitter.com/#!/toptamilnews/status/881898922251124736</t>
  </si>
  <si>
    <t>https://twitter.com/#!/anju_hooda/status/881898935174000640</t>
  </si>
  <si>
    <t>https://twitter.com/#!/_vtaar/status/881898947777888259</t>
  </si>
  <si>
    <t>https://twitter.com/#!/varun_jhaveri/status/881899111775051776</t>
  </si>
  <si>
    <t>https://twitter.com/#!/vickynamo/status/881899877218660352</t>
  </si>
  <si>
    <t>https://twitter.com/#!/harsh04008/status/881900876889116672</t>
  </si>
  <si>
    <t>https://twitter.com/#!/rpskataria/status/881900955070980097</t>
  </si>
  <si>
    <t>https://twitter.com/#!/ketan72/status/881848225690337281</t>
  </si>
  <si>
    <t>https://twitter.com/#!/ashwinimp3/status/881901000046632961</t>
  </si>
  <si>
    <t>https://twitter.com/#!/tarungarg87/status/881901701443108864</t>
  </si>
  <si>
    <t>https://twitter.com/#!/withcongresstg/status/881901823564460032</t>
  </si>
  <si>
    <t>https://twitter.com/#!/emmie_madam/status/881902030272565249</t>
  </si>
  <si>
    <t>https://twitter.com/#!/teenageee/status/881890366856642561</t>
  </si>
  <si>
    <t>https://twitter.com/#!/teenageee/status/881902271298129920</t>
  </si>
  <si>
    <t>https://twitter.com/#!/shashanthiyc/status/881902350469783552</t>
  </si>
  <si>
    <t>https://twitter.com/#!/rajnishkaushall/status/881903050524311552</t>
  </si>
  <si>
    <t>https://twitter.com/#!/anju_dabas/status/881903727942262784</t>
  </si>
  <si>
    <t>https://twitter.com/#!/meg123nandu/status/881903775052578816</t>
  </si>
  <si>
    <t>https://twitter.com/#!/ssingapuri/status/881903831679774720</t>
  </si>
  <si>
    <t>https://twitter.com/#!/itzshafeeq/status/881905109537566721</t>
  </si>
  <si>
    <t>https://twitter.com/#!/anononymus1/status/881904512847433728</t>
  </si>
  <si>
    <t>https://twitter.com/#!/anononymus1/status/881905161295192064</t>
  </si>
  <si>
    <t>https://twitter.com/#!/akshaysasane/status/881886056949403648</t>
  </si>
  <si>
    <t>https://twitter.com/#!/madanmohansing1/status/881905343600709633</t>
  </si>
  <si>
    <t>https://twitter.com/#!/bkanna15/status/881905553844391937</t>
  </si>
  <si>
    <t>https://twitter.com/#!/leopard212/status/881905693531426816</t>
  </si>
  <si>
    <t>https://twitter.com/#!/farooquiamir/status/881849301458014210</t>
  </si>
  <si>
    <t>https://twitter.com/#!/saifbeingindian/status/881905872254926851</t>
  </si>
  <si>
    <t>https://twitter.com/#!/aekumaran/status/881906818644967424</t>
  </si>
  <si>
    <t>https://twitter.com/#!/maheshdas15193/status/881907294497386496</t>
  </si>
  <si>
    <t>https://twitter.com/#!/bickypandey3/status/881907550958104578</t>
  </si>
  <si>
    <t>https://twitter.com/#!/twpstokk/status/881909072336871424</t>
  </si>
  <si>
    <t>https://twitter.com/#!/jeevansravika/status/881909305154224130</t>
  </si>
  <si>
    <t>https://twitter.com/#!/muneshwarpan/status/881856414964207616</t>
  </si>
  <si>
    <t>https://twitter.com/#!/muneshwarpan/status/881909532829650945</t>
  </si>
  <si>
    <t>https://twitter.com/#!/viratvishwa9/status/881909536457596928</t>
  </si>
  <si>
    <t>https://twitter.com/#!/jowharkaran/status/881909557810704385</t>
  </si>
  <si>
    <t>https://twitter.com/#!/vishwa44849138/status/881909564710322176</t>
  </si>
  <si>
    <t>https://twitter.com/#!/samanthareddy21/status/881909571937120257</t>
  </si>
  <si>
    <t>https://twitter.com/#!/wishwavishwatej/status/881909575040901121</t>
  </si>
  <si>
    <t>https://twitter.com/#!/kiranreddynalla/status/881909582921990144</t>
  </si>
  <si>
    <t>https://twitter.com/#!/mehtarajeev587/status/881909582943068161</t>
  </si>
  <si>
    <t>https://twitter.com/#!/vishwateja_1/status/881909583005990912</t>
  </si>
  <si>
    <t>https://twitter.com/#!/leenanair599/status/881909602970877952</t>
  </si>
  <si>
    <t>https://twitter.com/#!/dilipsharmadp91/status/881909615490777088</t>
  </si>
  <si>
    <t>https://twitter.com/#!/sharmilagharpur/status/881909813260701696</t>
  </si>
  <si>
    <t>https://twitter.com/#!/tvabhi/status/881909906348978176</t>
  </si>
  <si>
    <t>https://twitter.com/#!/austin_scaria/status/881910293953003520</t>
  </si>
  <si>
    <t>https://twitter.com/#!/sanchitbhardwa6/status/881910996628983810</t>
  </si>
  <si>
    <t>https://twitter.com/#!/arvind_joshi/status/881911000093433856</t>
  </si>
  <si>
    <t>https://twitter.com/#!/saruydv/status/881911048705585153</t>
  </si>
  <si>
    <t>https://twitter.com/#!/lmsharma2/status/881911115541860353</t>
  </si>
  <si>
    <t>https://twitter.com/#!/11jaysharma/status/881911322522386432</t>
  </si>
  <si>
    <t>https://twitter.com/#!/v29suba/status/881911365874495488</t>
  </si>
  <si>
    <t>https://twitter.com/#!/san_officl/status/881912498521124865</t>
  </si>
  <si>
    <t>https://twitter.com/#!/ganeshtutare/status/881912745502822401</t>
  </si>
  <si>
    <t>https://twitter.com/#!/iam_jar/status/881912848464486400</t>
  </si>
  <si>
    <t>https://twitter.com/#!/naik_varuna/status/881912995864993792</t>
  </si>
  <si>
    <t>https://twitter.com/#!/mohandada89/status/881913142653181952</t>
  </si>
  <si>
    <t>https://twitter.com/#!/singh___sahab/status/881913214434287617</t>
  </si>
  <si>
    <t>https://twitter.com/#!/dhanikachalam1/status/881913931647733760</t>
  </si>
  <si>
    <t>https://twitter.com/#!/karmegamr1/status/881913986043625475</t>
  </si>
  <si>
    <t>https://twitter.com/#!/shashank_rekala/status/881914210233352192</t>
  </si>
  <si>
    <t>https://twitter.com/#!/boini_rakesh/status/881914286242529280</t>
  </si>
  <si>
    <t>https://twitter.com/#!/inc_ramkesh/status/881915595360481280</t>
  </si>
  <si>
    <t>https://twitter.com/#!/nraiza90/status/881915970977005569</t>
  </si>
  <si>
    <t>https://twitter.com/#!/arnikadixit/status/881916166502875137</t>
  </si>
  <si>
    <t>https://twitter.com/#!/bondsatyam/status/881916453636653056</t>
  </si>
  <si>
    <t>https://twitter.com/#!/awadhesh1987/status/881916941836800000</t>
  </si>
  <si>
    <t>https://twitter.com/#!/m4_ved/status/881917187837087744</t>
  </si>
  <si>
    <t>https://twitter.com/#!/ojat17/status/881918040513941505</t>
  </si>
  <si>
    <t>https://twitter.com/#!/jsheartsays/status/881918518517653504</t>
  </si>
  <si>
    <t>https://twitter.com/#!/rameshchandra_5/status/881918793366200320</t>
  </si>
  <si>
    <t>https://twitter.com/#!/vk_bharatiya/status/881918875075354625</t>
  </si>
  <si>
    <t>https://twitter.com/#!/narendrapsing/status/881919036518486016</t>
  </si>
  <si>
    <t>https://twitter.com/#!/ragunanthen/status/881919455323840512</t>
  </si>
  <si>
    <t>https://twitter.com/#!/gyanguru2707/status/881919804197789697</t>
  </si>
  <si>
    <t>https://twitter.com/#!/appukapopara/status/881919983646683136</t>
  </si>
  <si>
    <t>https://twitter.com/#!/deepanshu_ty97/status/881918753209950209</t>
  </si>
  <si>
    <t>https://twitter.com/#!/deepanshu_ty97/status/881921088870940672</t>
  </si>
  <si>
    <t>https://twitter.com/#!/jiwan_sameer/status/881921122056392705</t>
  </si>
  <si>
    <t>https://twitter.com/#!/nandiamitabh/status/881921571245277184</t>
  </si>
  <si>
    <t>https://twitter.com/#!/rajok18/status/881921594700025856</t>
  </si>
  <si>
    <t>https://twitter.com/#!/vatvatma/status/881889989155471360</t>
  </si>
  <si>
    <t>https://twitter.com/#!/vinbili/status/881922055423262720</t>
  </si>
  <si>
    <t>https://twitter.com/#!/aapkamksharma/status/881922118727880704</t>
  </si>
  <si>
    <t>https://twitter.com/#!/mukeshd53790612/status/881922173602017281</t>
  </si>
  <si>
    <t>https://twitter.com/#!/freejjackpot/status/881922424073109504</t>
  </si>
  <si>
    <t>https://twitter.com/#!/pkishanpura/status/881922912005050369</t>
  </si>
  <si>
    <t>https://twitter.com/#!/sheela__singh/status/881922930745106432</t>
  </si>
  <si>
    <t>https://twitter.com/#!/rishabsingh4/status/881923137067253760</t>
  </si>
  <si>
    <t>https://twitter.com/#!/aditya_divedi97/status/881923157820559361</t>
  </si>
  <si>
    <t>https://twitter.com/#!/montugarg1/status/881923159695519751</t>
  </si>
  <si>
    <t>https://twitter.com/#!/ankita_shah8/status/881923200564707328</t>
  </si>
  <si>
    <t>https://twitter.com/#!/teamgehlot/status/881923575850168321</t>
  </si>
  <si>
    <t>https://twitter.com/#!/hiteshmeena90/status/881923582787543040</t>
  </si>
  <si>
    <t>https://twitter.com/#!/renukadyan08/status/881923833157959684</t>
  </si>
  <si>
    <t>https://twitter.com/#!/ankitshukla8181/status/881924034484617216</t>
  </si>
  <si>
    <t>https://twitter.com/#!/_mgkp/status/881924063005999104</t>
  </si>
  <si>
    <t>https://twitter.com/#!/madhuvarsha/status/881924187002097664</t>
  </si>
  <si>
    <t>https://twitter.com/#!/madhuvarsha/status/881924202172776449</t>
  </si>
  <si>
    <t>https://twitter.com/#!/socialraj84/status/881924731661729792</t>
  </si>
  <si>
    <t>https://twitter.com/#!/sivasak55/status/881925068405620736</t>
  </si>
  <si>
    <t>https://twitter.com/#!/dpsngh_s/status/881925284068376579</t>
  </si>
  <si>
    <t>https://twitter.com/#!/sgmmylove/status/881925769680764928</t>
  </si>
  <si>
    <t>https://twitter.com/#!/tmahinder/status/881925987365146631</t>
  </si>
  <si>
    <t>https://twitter.com/#!/bilalj8/status/881926014061948928</t>
  </si>
  <si>
    <t>https://twitter.com/#!/saffiregem/status/881926320569143296</t>
  </si>
  <si>
    <t>https://twitter.com/#!/nutiya_foods/status/881926447937409024</t>
  </si>
  <si>
    <t>https://twitter.com/#!/justicenindia/status/881926754125742080</t>
  </si>
  <si>
    <t>https://twitter.com/#!/vipulzalawadiy1/status/881926840226426880</t>
  </si>
  <si>
    <t>https://twitter.com/#!/imphungjwa/status/881927049094414336</t>
  </si>
  <si>
    <t>https://twitter.com/#!/deep_mani7/status/881927091041730561</t>
  </si>
  <si>
    <t>https://twitter.com/#!/deeptewani7/status/881927097400270848</t>
  </si>
  <si>
    <t>https://twitter.com/#!/padotrasachin/status/881927262593044481</t>
  </si>
  <si>
    <t>https://twitter.com/#!/yogendranathsh5/status/881927363935821824</t>
  </si>
  <si>
    <t>https://twitter.com/#!/balagurusivam/status/881927704152494084</t>
  </si>
  <si>
    <t>https://twitter.com/#!/arunthakur_/status/881928414005010433</t>
  </si>
  <si>
    <t>https://twitter.com/#!/sandeep_kamboz/status/881928657702440965</t>
  </si>
  <si>
    <t>https://twitter.com/#!/harpreetdass4/status/881928929954734080</t>
  </si>
  <si>
    <t>https://twitter.com/#!/mad9hu/status/881928974841954304</t>
  </si>
  <si>
    <t>https://twitter.com/#!/aszadmalik1/status/881929208892502016</t>
  </si>
  <si>
    <t>https://twitter.com/#!/saudarshan/status/881929584672817152</t>
  </si>
  <si>
    <t>https://twitter.com/#!/vipinmenon211/status/881929636912943105</t>
  </si>
  <si>
    <t>https://twitter.com/#!/info293/status/881930264431267841</t>
  </si>
  <si>
    <t>https://twitter.com/#!/jignesh_talati/status/881930354269007873</t>
  </si>
  <si>
    <t>https://twitter.com/#!/shashishekhar86/status/881930406056132608</t>
  </si>
  <si>
    <t>https://twitter.com/#!/herebohemia/status/881930532430331908</t>
  </si>
  <si>
    <t>https://twitter.com/#!/ranjna01/status/881930601858711552</t>
  </si>
  <si>
    <t>https://twitter.com/#!/tankheena/status/881930883736915969</t>
  </si>
  <si>
    <t>https://twitter.com/#!/reetsatti/status/881930953526042624</t>
  </si>
  <si>
    <t>https://twitter.com/#!/kujalparty1112/status/881931228655620098</t>
  </si>
  <si>
    <t>https://twitter.com/#!/zaki_ahmad__/status/881931466254438400</t>
  </si>
  <si>
    <t>https://twitter.com/#!/baklol_news/status/881931579781636096</t>
  </si>
  <si>
    <t>https://twitter.com/#!/deepaktwitsu/status/881931671892774915</t>
  </si>
  <si>
    <t>https://twitter.com/#!/shrishkumar122/status/881932454587752448</t>
  </si>
  <si>
    <t>https://twitter.com/#!/kuttikuruvi/status/881932511193976833</t>
  </si>
  <si>
    <t>https://twitter.com/#!/ambikakharola19/status/881932645462024192</t>
  </si>
  <si>
    <t>https://twitter.com/#!/payalbhayana/status/881932673370832896</t>
  </si>
  <si>
    <t>https://twitter.com/#!/mrityun02359258/status/881932797690163200</t>
  </si>
  <si>
    <t>https://twitter.com/#!/herryks/status/881933199068102656</t>
  </si>
  <si>
    <t>https://twitter.com/#!/rajendra_tiwari/status/881933332312801280</t>
  </si>
  <si>
    <t>https://twitter.com/#!/mehrajm/status/881933532066586624</t>
  </si>
  <si>
    <t>https://twitter.com/#!/aparbansal/status/881933747985174535</t>
  </si>
  <si>
    <t>https://twitter.com/#!/saurabh_nand/status/881933914637557764</t>
  </si>
  <si>
    <t>https://twitter.com/#!/maiupsehu/status/881933960279801856</t>
  </si>
  <si>
    <t>https://twitter.com/#!/sasikanthmc/status/881933969725431808</t>
  </si>
  <si>
    <t>https://twitter.com/#!/krangana/status/881933978294407168</t>
  </si>
  <si>
    <t>https://twitter.com/#!/shubhamcooljain/status/881934177620312065</t>
  </si>
  <si>
    <t>https://twitter.com/#!/imstunnershiva/status/881934372965830658</t>
  </si>
  <si>
    <t>https://twitter.com/#!/gubbibalaji/status/881934682132230144</t>
  </si>
  <si>
    <t>https://twitter.com/#!/hanumadu/status/881934684158021633</t>
  </si>
  <si>
    <t>https://twitter.com/#!/anandh360/status/881934809249067008</t>
  </si>
  <si>
    <t>https://twitter.com/#!/kapoorankit01/status/881934824818130944</t>
  </si>
  <si>
    <t>https://twitter.com/#!/manishmehta30/status/881935179907977221</t>
  </si>
  <si>
    <t>https://twitter.com/#!/rajattrivedi23/status/881935524709138433</t>
  </si>
  <si>
    <t>https://twitter.com/#!/jawed78683/status/881935624525291520</t>
  </si>
  <si>
    <t>https://twitter.com/#!/sshreyasvvaidya/status/881935657974865920</t>
  </si>
  <si>
    <t>https://twitter.com/#!/aadil23/status/881935695459139584</t>
  </si>
  <si>
    <t>https://twitter.com/#!/villanvinoth001/status/881935862530846720</t>
  </si>
  <si>
    <t>https://twitter.com/#!/shubhayush/status/881935876057702402</t>
  </si>
  <si>
    <t>https://twitter.com/#!/keshav29/status/881936440808034309</t>
  </si>
  <si>
    <t>https://twitter.com/#!/vardanatulshah/status/881936647562113025</t>
  </si>
  <si>
    <t>https://twitter.com/#!/abinavp/status/881936878236127232</t>
  </si>
  <si>
    <t>https://twitter.com/#!/rakesh_vishnoi/status/881937414016651265</t>
  </si>
  <si>
    <t>https://twitter.com/#!/vijay3925/status/881937660909993984</t>
  </si>
  <si>
    <t>https://twitter.com/#!/aankushsharma18/status/881937907908530176</t>
  </si>
  <si>
    <t>https://twitter.com/#!/khemnarayand/status/881937922341183488</t>
  </si>
  <si>
    <t>https://twitter.com/#!/anupama_s_/status/881938109000175616</t>
  </si>
  <si>
    <t>https://twitter.com/#!/amarsdeo/status/881931135034343424</t>
  </si>
  <si>
    <t>https://twitter.com/#!/vikramsarin/status/881938315204845569</t>
  </si>
  <si>
    <t>https://twitter.com/#!/pnavadgi/status/881938529932025856</t>
  </si>
  <si>
    <t>https://twitter.com/#!/chetankul/status/881938639529295872</t>
  </si>
  <si>
    <t>https://twitter.com/#!/charugoel/status/881938822791012352</t>
  </si>
  <si>
    <t>https://twitter.com/#!/vian_tn/status/881938844005814272</t>
  </si>
  <si>
    <t>https://twitter.com/#!/raghujpr/status/881939856015990789</t>
  </si>
  <si>
    <t>https://twitter.com/#!/raja_africa/status/881938834556162050</t>
  </si>
  <si>
    <t>https://twitter.com/#!/anantadv/status/881827239813197827</t>
  </si>
  <si>
    <t>https://twitter.com/#!/praveenbp21aug/status/881940177014345728</t>
  </si>
  <si>
    <t>https://twitter.com/#!/keatcallingkiya/status/881940649792196609</t>
  </si>
  <si>
    <t>https://twitter.com/#!/saileash/status/881940664992137216</t>
  </si>
  <si>
    <t>https://twitter.com/#!/nationalist_16/status/881940807913164801</t>
  </si>
  <si>
    <t>https://twitter.com/#!/abhi555523/status/881940811432116224</t>
  </si>
  <si>
    <t>https://twitter.com/#!/i_m_piyush_10/status/881940919343304704</t>
  </si>
  <si>
    <t>https://twitter.com/#!/mallikarjun456/status/881941485599444992</t>
  </si>
  <si>
    <t>https://twitter.com/#!/imharshpal/status/881941801657139201</t>
  </si>
  <si>
    <t>https://twitter.com/#!/kirrit_27/status/881942544661323780</t>
  </si>
  <si>
    <t>https://twitter.com/#!/jaihomumbai/status/881942577372704778</t>
  </si>
  <si>
    <t>https://twitter.com/#!/aamirkhan567891/status/881942839910969345</t>
  </si>
  <si>
    <t>https://twitter.com/#!/ankitbhanot/status/881942871787552768</t>
  </si>
  <si>
    <t>https://twitter.com/#!/rachnabaruah/status/881944585907322880</t>
  </si>
  <si>
    <t>https://twitter.com/#!/theswapnilc/status/881944670523228161</t>
  </si>
  <si>
    <t>https://twitter.com/#!/ajitkaur15/status/881944802350178304</t>
  </si>
  <si>
    <t>https://twitter.com/#!/durgeshrai17/status/881945633413894144</t>
  </si>
  <si>
    <t>https://twitter.com/#!/ramdon007/status/881945813827694592</t>
  </si>
  <si>
    <t>https://twitter.com/#!/mukeshril/status/881946098947940352</t>
  </si>
  <si>
    <t>https://twitter.com/#!/arshadm57588814/status/881946330767040513</t>
  </si>
  <si>
    <t>https://twitter.com/#!/georgekurian4k/status/881852385714425858</t>
  </si>
  <si>
    <t>https://twitter.com/#!/georgekurian4k/status/881947390755864577</t>
  </si>
  <si>
    <t>https://twitter.com/#!/thiru_karmegham/status/881947072580075522</t>
  </si>
  <si>
    <t>https://twitter.com/#!/thiru_karmegham/status/881947472699969536</t>
  </si>
  <si>
    <t>https://twitter.com/#!/prithvipatel/status/881948266753126402</t>
  </si>
  <si>
    <t>https://twitter.com/#!/prabhat_speaks/status/881948325343354882</t>
  </si>
  <si>
    <t>https://twitter.com/#!/monty3108/status/881948650951380992</t>
  </si>
  <si>
    <t>https://twitter.com/#!/nilkantaa/status/881949460812767237</t>
  </si>
  <si>
    <t>https://twitter.com/#!/ams_navthar/status/881949508002762752</t>
  </si>
  <si>
    <t>https://twitter.com/#!/saviourbabu/status/881950348394483712</t>
  </si>
  <si>
    <t>https://twitter.com/#!/suryavanshi8888/status/881950530481733632</t>
  </si>
  <si>
    <t>https://twitter.com/#!/pukkallaraotota/status/881951440398319616</t>
  </si>
  <si>
    <t>https://twitter.com/#!/gstnashik/status/881951425848324096</t>
  </si>
  <si>
    <t>https://twitter.com/#!/gstnashik/status/881951479157882881</t>
  </si>
  <si>
    <t>https://twitter.com/#!/ravikan03330560/status/881951988644282368</t>
  </si>
  <si>
    <t>https://twitter.com/#!/pvishnu71/status/881952112535523328</t>
  </si>
  <si>
    <t>https://twitter.com/#!/cadburad/status/881953171182112774</t>
  </si>
  <si>
    <t>https://twitter.com/#!/cadburad/status/881953252643831809</t>
  </si>
  <si>
    <t>https://twitter.com/#!/radhika_khera/status/881953778546597888</t>
  </si>
  <si>
    <t>https://twitter.com/#!/papudash730/status/881953927180300289</t>
  </si>
  <si>
    <t>https://twitter.com/#!/afzalkhaniyc/status/881954072122675200</t>
  </si>
  <si>
    <t>https://twitter.com/#!/mohannsui/status/881954303929339904</t>
  </si>
  <si>
    <t>https://twitter.com/#!/aashishtalreja3/status/881954431952080896</t>
  </si>
  <si>
    <t>https://twitter.com/#!/pragatiaroraa/status/881955409451376640</t>
  </si>
  <si>
    <t>https://twitter.com/#!/riagurmeet/status/881955534668263424</t>
  </si>
  <si>
    <t>https://twitter.com/#!/abcunlimited1/status/881956175306084352</t>
  </si>
  <si>
    <t>https://twitter.com/#!/indiaandme07/status/881956640936910848</t>
  </si>
  <si>
    <t>https://twitter.com/#!/sirrofl_nehra/status/881956754178928640</t>
  </si>
  <si>
    <t>https://twitter.com/#!/heliparth/status/881956801557651461</t>
  </si>
  <si>
    <t>https://twitter.com/#!/jainanil1968/status/881960186319187969</t>
  </si>
  <si>
    <t>https://twitter.com/#!/suthak77/status/881960273313124352</t>
  </si>
  <si>
    <t>https://twitter.com/#!/rajukaram/status/881960404175380481</t>
  </si>
  <si>
    <t>https://twitter.com/#!/trbrajaa/status/881878617273192449</t>
  </si>
  <si>
    <t>https://twitter.com/#!/akshimmahf/status/881961714367037440</t>
  </si>
  <si>
    <t>https://twitter.com/#!/guna1610/status/881965998223446016</t>
  </si>
  <si>
    <t>https://twitter.com/#!/deeperdenluv/status/881967717040914433</t>
  </si>
  <si>
    <t>https://twitter.com/#!/milisilichilli/status/881968614991114241</t>
  </si>
  <si>
    <t>https://twitter.com/#!/ahujarakhi8/status/881970771383394305</t>
  </si>
  <si>
    <t>https://twitter.com/#!/manojomaz/status/881971698295341057</t>
  </si>
  <si>
    <t>https://twitter.com/#!/rabolas/status/881972800315117569</t>
  </si>
  <si>
    <t>https://twitter.com/#!/iamrahulsharma0/status/881977084821741568</t>
  </si>
  <si>
    <t>https://twitter.com/#!/shiprabahri/status/881955729518632960</t>
  </si>
  <si>
    <t>https://twitter.com/#!/shiprabahri/status/881982752362385409</t>
  </si>
  <si>
    <t>https://twitter.com/#!/tweeetzzzs/status/881984341315903490</t>
  </si>
  <si>
    <t>https://twitter.com/#!/bhavikshrimal/status/881984753599004675</t>
  </si>
  <si>
    <t>https://twitter.com/#!/youngslorans/status/881984804954230784</t>
  </si>
  <si>
    <t>https://twitter.com/#!/sunitsmirks/status/881986192035766272</t>
  </si>
  <si>
    <t>https://twitter.com/#!/iaintsuperman1/status/881989261385400322</t>
  </si>
  <si>
    <t>https://twitter.com/#!/shivadhir20081/status/881993521724510208</t>
  </si>
  <si>
    <t>https://twitter.com/#!/anusehgal/status/881931704033726468</t>
  </si>
  <si>
    <t>https://twitter.com/#!/guru12130717/status/881994889268928515</t>
  </si>
  <si>
    <t>https://twitter.com/#!/perfect_romeo/status/882000031712247809</t>
  </si>
  <si>
    <t>https://twitter.com/#!/lalitsharma2017/status/882000307785527296</t>
  </si>
  <si>
    <t>https://twitter.com/#!/pravinnowbuth/status/882000374957187073</t>
  </si>
  <si>
    <t>https://twitter.com/#!/deformiskim/status/882002300759179264</t>
  </si>
  <si>
    <t>https://twitter.com/#!/nitinuploader/status/882005860280676352</t>
  </si>
  <si>
    <t>https://twitter.com/#!/dewasisatpal/status/882009155430752256</t>
  </si>
  <si>
    <t>https://twitter.com/#!/ukksince1986/status/881941779410558983</t>
  </si>
  <si>
    <t>https://twitter.com/#!/ukksince1986/status/882009616414060544</t>
  </si>
  <si>
    <t>https://twitter.com/#!/arunsfan/status/881973398657564673</t>
  </si>
  <si>
    <t>https://twitter.com/#!/alokkum88705811/status/882013555905769473</t>
  </si>
  <si>
    <t>https://twitter.com/#!/gourpranav/status/882016402584084480</t>
  </si>
  <si>
    <t>https://twitter.com/#!/ravindrakumar46/status/882019867221569537</t>
  </si>
  <si>
    <t>https://twitter.com/#!/ravindrakumar46/status/882020796301926400</t>
  </si>
  <si>
    <t>https://twitter.com/#!/pinkiirangey/status/882022134536646656</t>
  </si>
  <si>
    <t>https://twitter.com/#!/szakiuddin/status/882022474795425792</t>
  </si>
  <si>
    <t>https://twitter.com/#!/kausappu/status/882023488864870401</t>
  </si>
  <si>
    <t>https://twitter.com/#!/mukeshkumarjo15/status/882026938134560768</t>
  </si>
  <si>
    <t>https://twitter.com/#!/anordinryindian/status/882027854233579521</t>
  </si>
  <si>
    <t>https://twitter.com/#!/balramd39999548/status/882027926790836225</t>
  </si>
  <si>
    <t>https://twitter.com/#!/mydvpatel/status/882028455537147904</t>
  </si>
  <si>
    <t>https://twitter.com/#!/mydvpatel/status/882028473425866752</t>
  </si>
  <si>
    <t>https://twitter.com/#!/gobarjitweets/status/882028777357705216</t>
  </si>
  <si>
    <t>https://twitter.com/#!/gstfornewindia/status/882028939182571522</t>
  </si>
  <si>
    <t>https://twitter.com/#!/jeetenderbhan/status/882030098852872192</t>
  </si>
  <si>
    <t>https://twitter.com/#!/gujjarvishabh1/status/882032250895904773</t>
  </si>
  <si>
    <t>https://twitter.com/#!/choosegudperson/status/882032808478130176</t>
  </si>
  <si>
    <t>https://twitter.com/#!/_hinduism_/status/881949091219079168</t>
  </si>
  <si>
    <t>https://twitter.com/#!/rajanlawyer/status/882034028265611264</t>
  </si>
  <si>
    <t>https://twitter.com/#!/rajanlawyer/status/881886229918121987</t>
  </si>
  <si>
    <t>https://twitter.com/#!/thejaydave/status/882035388541321217</t>
  </si>
  <si>
    <t>https://twitter.com/#!/sakaltimes/status/881871799679635456</t>
  </si>
  <si>
    <t>https://twitter.com/#!/siddharthsakal/status/882036405924503554</t>
  </si>
  <si>
    <t>https://twitter.com/#!/mujeebuddinp/status/882037250090868736</t>
  </si>
  <si>
    <t>https://twitter.com/#!/gopichandkumaw2/status/882038971915698176</t>
  </si>
  <si>
    <t>https://twitter.com/#!/rajendr76194898/status/882039966502711297</t>
  </si>
  <si>
    <t>https://twitter.com/#!/thomasthomastc/status/882040207758970880</t>
  </si>
  <si>
    <t>https://twitter.com/#!/newsmobileindia/status/881934072125079552</t>
  </si>
  <si>
    <t>https://twitter.com/#!/newsmobileindia/status/881935697199878147</t>
  </si>
  <si>
    <t>https://twitter.com/#!/journo_abheet/status/882042207091343360</t>
  </si>
  <si>
    <t>https://twitter.com/#!/alkesh_mahesh/status/882042347600699392</t>
  </si>
  <si>
    <t>https://twitter.com/#!/aloktiwari9335/status/882043872729346053</t>
  </si>
  <si>
    <t>https://twitter.com/#!/alokpathak1966/status/882044917383655424</t>
  </si>
  <si>
    <t>https://twitter.com/#!/dahiyayogesh81/status/882045616460660737</t>
  </si>
  <si>
    <t>https://twitter.com/#!/rramachandranr/status/882046470941265920</t>
  </si>
  <si>
    <t>https://twitter.com/#!/virendera_001/status/882048333170094081</t>
  </si>
  <si>
    <t>https://twitter.com/#!/imshivchoudhary/status/882050741556457473</t>
  </si>
  <si>
    <t>https://twitter.com/#!/sharda59685875/status/882051089784352769</t>
  </si>
  <si>
    <t>https://twitter.com/#!/sharda59685875/status/882051233829330944</t>
  </si>
  <si>
    <t>https://twitter.com/#!/kuldeep72322732/status/882052025210384385</t>
  </si>
  <si>
    <t>https://twitter.com/#!/sarikaloves2002/status/882052229473083392</t>
  </si>
  <si>
    <t>https://twitter.com/#!/pallavijha/status/882052926587326464</t>
  </si>
  <si>
    <t>https://twitter.com/#!/sriram_sv/status/882054588802650112</t>
  </si>
  <si>
    <t>https://twitter.com/#!/parshuram_son/status/882055696413589504</t>
  </si>
  <si>
    <t>https://twitter.com/#!/anju98760/status/882055970553176064</t>
  </si>
  <si>
    <t>https://twitter.com/#!/devxix/status/882056290482003969</t>
  </si>
  <si>
    <t>https://twitter.com/#!/megaforcekv/status/882056738618228736</t>
  </si>
  <si>
    <t>https://twitter.com/#!/rajeshpmakwana/status/882057049584095232</t>
  </si>
  <si>
    <t>https://twitter.com/#!/powerarunn/status/882057553978556416</t>
  </si>
  <si>
    <t>https://twitter.com/#!/devendra1841130/status/882057566125043712</t>
  </si>
  <si>
    <t>https://twitter.com/#!/thisissateesh/status/882057680008790016</t>
  </si>
  <si>
    <t>https://twitter.com/#!/dassahil2/status/882057698237435904</t>
  </si>
  <si>
    <t>https://twitter.com/#!/abhinavsingh003/status/882058100446031876</t>
  </si>
  <si>
    <t>https://twitter.com/#!/vikasgodara1982/status/881899951000825857</t>
  </si>
  <si>
    <t>https://twitter.com/#!/vikasgodara1982/status/882059288096759810</t>
  </si>
  <si>
    <t>https://twitter.com/#!/kaushikbiswas/status/882061301995974656</t>
  </si>
  <si>
    <t>https://twitter.com/#!/avishek34976778/status/882061981330530306</t>
  </si>
  <si>
    <t>https://twitter.com/#!/icivilized/status/882062324273688577</t>
  </si>
  <si>
    <t>https://twitter.com/#!/rajeshattri_inc/status/882063884936507392</t>
  </si>
  <si>
    <t>https://twitter.com/#!/khabarnwi/status/882064595778584576</t>
  </si>
  <si>
    <t>https://twitter.com/#!/kracetheking/status/882065194062553088</t>
  </si>
  <si>
    <t>https://twitter.com/#!/sunpostweb/status/882065316867592192</t>
  </si>
  <si>
    <t>https://twitter.com/#!/ysrbjp/status/882067865045614592</t>
  </si>
  <si>
    <t>https://twitter.com/#!/durgadaasi/status/882068089218543617</t>
  </si>
  <si>
    <t>https://twitter.com/#!/meritocratic/status/882068574520709121</t>
  </si>
  <si>
    <t>https://twitter.com/#!/srkarwa/status/882068775528349696</t>
  </si>
  <si>
    <t>https://twitter.com/#!/miheartbeat/status/882068366369800193</t>
  </si>
  <si>
    <t>https://twitter.com/#!/miheartbeat/status/882069069570035712</t>
  </si>
  <si>
    <t>https://twitter.com/#!/awaazepatiala/status/882069677786230786</t>
  </si>
  <si>
    <t>https://twitter.com/#!/pravin2071988/status/882070373667393536</t>
  </si>
  <si>
    <t>https://twitter.com/#!/shyamsingh1960/status/882070635492630528</t>
  </si>
  <si>
    <t>https://twitter.com/#!/beinggauravv/status/882071007871156226</t>
  </si>
  <si>
    <t>https://twitter.com/#!/satish91nayak/status/882071050628071424</t>
  </si>
  <si>
    <t>https://twitter.com/#!/revappaamagond/status/882070354868531200</t>
  </si>
  <si>
    <t>https://twitter.com/#!/revappaamagond/status/882071310263779328</t>
  </si>
  <si>
    <t>https://twitter.com/#!/rajpalfogawat/status/882071606696132608</t>
  </si>
  <si>
    <t>https://twitter.com/#!/_stupidtrump_/status/882072139481960450</t>
  </si>
  <si>
    <t>https://twitter.com/#!/daya_nidhan/status/882072326858305536</t>
  </si>
  <si>
    <t>https://twitter.com/#!/rajbihari13/status/882072545960247297</t>
  </si>
  <si>
    <t>https://twitter.com/#!/theheroineee/status/882072888110698496</t>
  </si>
  <si>
    <t>https://twitter.com/#!/sultana_arefa/status/882073993875816448</t>
  </si>
  <si>
    <t>https://twitter.com/#!/shettya/status/882077516600619008</t>
  </si>
  <si>
    <t>https://twitter.com/#!/ayamatmabrahm/status/882077554042994688</t>
  </si>
  <si>
    <t>https://twitter.com/#!/__imsaurabh/status/882078121050214401</t>
  </si>
  <si>
    <t>https://twitter.com/#!/sandip_lakhotia/status/882078735444320257</t>
  </si>
  <si>
    <t>https://twitter.com/#!/harsh8848/status/882078917628231680</t>
  </si>
  <si>
    <t>https://twitter.com/#!/sunil74917/status/882080014669185024</t>
  </si>
  <si>
    <t>https://twitter.com/#!/deorabanna0188/status/882080999064166403</t>
  </si>
  <si>
    <t>https://twitter.com/#!/devinder_ps/status/882081165020200960</t>
  </si>
  <si>
    <t>https://twitter.com/#!/devinder_ps/status/882081222926716928</t>
  </si>
  <si>
    <t>https://twitter.com/#!/ajitkumartrip20/status/882081316581380096</t>
  </si>
  <si>
    <t>https://twitter.com/#!/gau944/status/882081434063839232</t>
  </si>
  <si>
    <t>https://twitter.com/#!/indigokores/status/882082386749472769</t>
  </si>
  <si>
    <t>https://twitter.com/#!/ms9372188/status/882082391908638720</t>
  </si>
  <si>
    <t>https://twitter.com/#!/shahanparwez/status/882082534670032896</t>
  </si>
  <si>
    <t>https://twitter.com/#!/kumarskuldeep/status/882082552864940032</t>
  </si>
  <si>
    <t>https://twitter.com/#!/anilrathorsingh/status/882083360918585344</t>
  </si>
  <si>
    <t>https://twitter.com/#!/goodwayslife/status/882083619690340353</t>
  </si>
  <si>
    <t>https://twitter.com/#!/sanjaymandaviya/status/882084728735764480</t>
  </si>
  <si>
    <t>https://twitter.com/#!/badmanrahul/status/882085198422196224</t>
  </si>
  <si>
    <t>https://twitter.com/#!/veereshjaat/status/882085409534222336</t>
  </si>
  <si>
    <t>https://twitter.com/#!/kamalkantmishra/status/882085728380788736</t>
  </si>
  <si>
    <t>https://twitter.com/#!/imkkumar13/status/882086167994347521</t>
  </si>
  <si>
    <t>https://twitter.com/#!/onmanoramalive/status/882086826965483520</t>
  </si>
  <si>
    <t>https://twitter.com/#!/supreme_36/status/882087431364722689</t>
  </si>
  <si>
    <t>https://twitter.com/#!/raja_africa/status/881939943555297281</t>
  </si>
  <si>
    <t>https://twitter.com/#!/mayurvsk/status/882088049131343876</t>
  </si>
  <si>
    <t>https://twitter.com/#!/sumitkoul24/status/882088416405585920</t>
  </si>
  <si>
    <t>https://twitter.com/#!/slowman84351383/status/882088497997242369</t>
  </si>
  <si>
    <t>https://twitter.com/#!/aksrock/status/882088681401491457</t>
  </si>
  <si>
    <t>https://twitter.com/#!/mokshjuneja/status/882088708819738625</t>
  </si>
  <si>
    <t>https://twitter.com/#!/mdqnadeem/status/882088575633719298</t>
  </si>
  <si>
    <t>https://twitter.com/#!/mdqnadeem/status/882088747533180928</t>
  </si>
  <si>
    <t>https://twitter.com/#!/das_shantilal/status/882088899018989568</t>
  </si>
  <si>
    <t>https://twitter.com/#!/vish_vvv/status/882090447643922432</t>
  </si>
  <si>
    <t>https://twitter.com/#!/yadavrajesh1400/status/882090910619545600</t>
  </si>
  <si>
    <t>https://twitter.com/#!/meghsinghbansi2/status/881953818837123074</t>
  </si>
  <si>
    <t>https://twitter.com/#!/ramdiya123/status/882091010586816513</t>
  </si>
  <si>
    <t>https://twitter.com/#!/seoinfosu/status/882091590101217280</t>
  </si>
  <si>
    <t>https://twitter.com/#!/vijaysafaria/status/882091679221768192</t>
  </si>
  <si>
    <t>https://twitter.com/#!/arvind123890/status/882091761937522693</t>
  </si>
  <si>
    <t>https://twitter.com/#!/tsaditya/status/882092675104505856</t>
  </si>
  <si>
    <t>https://twitter.com/#!/cooldudromi/status/882093012695695360</t>
  </si>
  <si>
    <t>https://twitter.com/#!/subhash49272458/status/882093068639457280</t>
  </si>
  <si>
    <t>https://twitter.com/#!/kamal_nautiyal/status/882093726650081280</t>
  </si>
  <si>
    <t>https://twitter.com/#!/kkshastri_inc/status/882094174752841729</t>
  </si>
  <si>
    <t>https://twitter.com/#!/imvijaysingh84/status/882094232588234753</t>
  </si>
  <si>
    <t>https://twitter.com/#!/ashwin_thirteen/status/882094250220953605</t>
  </si>
  <si>
    <t>https://twitter.com/#!/nehansaini/status/882094403900366848</t>
  </si>
  <si>
    <t>https://twitter.com/#!/neelispreet/status/882093624959279104</t>
  </si>
  <si>
    <t>https://twitter.com/#!/neelispreet/status/882093838663262208</t>
  </si>
  <si>
    <t>https://twitter.com/#!/neelispreet/status/882094029504000000</t>
  </si>
  <si>
    <t>https://twitter.com/#!/neelispreet/status/882094179626635264</t>
  </si>
  <si>
    <t>https://twitter.com/#!/neelispreet/status/882094460456153088</t>
  </si>
  <si>
    <t>https://twitter.com/#!/neelispreet/status/882094746813906944</t>
  </si>
  <si>
    <t>https://twitter.com/#!/neelispreet/status/882095056219381760</t>
  </si>
  <si>
    <t>https://twitter.com/#!/saushu/status/882095670361980928</t>
  </si>
  <si>
    <t>https://twitter.com/#!/amparth/status/882097095062069248</t>
  </si>
  <si>
    <t>https://twitter.com/#!/the_dissentist/status/882097233419751424</t>
  </si>
  <si>
    <t>https://twitter.com/#!/dilsedileep_/status/882097517713862656</t>
  </si>
  <si>
    <t>https://twitter.com/#!/beingpkashgupta/status/882097932358516741</t>
  </si>
  <si>
    <t>https://twitter.com/#!/sunilmalhot91/status/882098393270505472</t>
  </si>
  <si>
    <t>https://twitter.com/#!/pkm370/status/882098849380225024</t>
  </si>
  <si>
    <t>https://twitter.com/#!/prajapati878/status/882099052007108609</t>
  </si>
  <si>
    <t>https://twitter.com/#!/kishore21278740/status/882099501770649601</t>
  </si>
  <si>
    <t>https://twitter.com/#!/burhanlaila/status/882099784948961281</t>
  </si>
  <si>
    <t>https://twitter.com/#!/visualanand/status/882100073009565696</t>
  </si>
  <si>
    <t>https://twitter.com/#!/nasamjh_prati/status/882100154517598208</t>
  </si>
  <si>
    <t>https://twitter.com/#!/abhi56153938/status/882100261476601856</t>
  </si>
  <si>
    <t>https://twitter.com/#!/balleegrover/status/882100804718653441</t>
  </si>
  <si>
    <t>https://twitter.com/#!/abhishekdixit13/status/882101499052126208</t>
  </si>
  <si>
    <t>https://twitter.com/#!/samar97189157/status/882102022086029313</t>
  </si>
  <si>
    <t>https://twitter.com/#!/i_amindelhi/status/882102307827077120</t>
  </si>
  <si>
    <t>https://twitter.com/#!/mayankaacharya/status/882102506615996417</t>
  </si>
  <si>
    <t>https://twitter.com/#!/tejas_daga/status/882102536311910401</t>
  </si>
  <si>
    <t>https://twitter.com/#!/jagmalbhinma/status/882102967561846784</t>
  </si>
  <si>
    <t>https://twitter.com/#!/communistmp/status/882103896684068864</t>
  </si>
  <si>
    <t>https://twitter.com/#!/punia_sima/status/882104502366519296</t>
  </si>
  <si>
    <t>https://twitter.com/#!/suyasha8/status/882104754142298112</t>
  </si>
  <si>
    <t>https://twitter.com/#!/lambodarprdash/status/882105644781678592</t>
  </si>
  <si>
    <t>https://twitter.com/#!/jigs2008/status/882105880078147584</t>
  </si>
  <si>
    <t>https://twitter.com/#!/chupakabra99/status/882105996599898113</t>
  </si>
  <si>
    <t>https://twitter.com/#!/shamsul38/status/882106119178641408</t>
  </si>
  <si>
    <t>https://twitter.com/#!/qtfo6z9wnvorrlc/status/882106468551360512</t>
  </si>
  <si>
    <t>https://twitter.com/#!/danishp20178141/status/882106725184282626</t>
  </si>
  <si>
    <t>https://twitter.com/#!/imvipsahu/status/882108062793912320</t>
  </si>
  <si>
    <t>https://twitter.com/#!/rohit64812425/status/881920086042345472</t>
  </si>
  <si>
    <t>https://twitter.com/#!/rohit64812425/status/882109032403800064</t>
  </si>
  <si>
    <t>https://twitter.com/#!/sri_me2/status/882109880525508608</t>
  </si>
  <si>
    <t>https://twitter.com/#!/zapsammy/status/882110485310480384</t>
  </si>
  <si>
    <t>https://twitter.com/#!/amarsin49364909/status/882110489882279936</t>
  </si>
  <si>
    <t>https://twitter.com/#!/tak_bansi121/status/882111097020456960</t>
  </si>
  <si>
    <t>https://twitter.com/#!/caption_india/status/882111169158316034</t>
  </si>
  <si>
    <t>https://twitter.com/#!/manon_pandey/status/882112183680847872</t>
  </si>
  <si>
    <t>https://twitter.com/#!/bajrang73426821/status/882112240090054657</t>
  </si>
  <si>
    <t>https://twitter.com/#!/ram4bharatiyata/status/882112876793737216</t>
  </si>
  <si>
    <t>https://twitter.com/#!/princekinwar/status/882112921425375232</t>
  </si>
  <si>
    <t>https://twitter.com/#!/anshubhargav/status/882113342592208900</t>
  </si>
  <si>
    <t>https://twitter.com/#!/vijay60692234/status/882114741287571457</t>
  </si>
  <si>
    <t>https://twitter.com/#!/lokhandwala_bom/status/882116085146820608</t>
  </si>
  <si>
    <t>https://twitter.com/#!/nitish_sundram/status/882116532419125249</t>
  </si>
  <si>
    <t>https://twitter.com/#!/hotanhuy5577/status/882117069583433728</t>
  </si>
  <si>
    <t>https://twitter.com/#!/miisstrii_queen/status/882117106078175233</t>
  </si>
  <si>
    <t>https://twitter.com/#!/sarcasticrofl/status/882117859475718144</t>
  </si>
  <si>
    <t>https://twitter.com/#!/puneetagrawals/status/882118559043682305</t>
  </si>
  <si>
    <t>https://twitter.com/#!/sandeep_toor22/status/882118856067526656</t>
  </si>
  <si>
    <t>https://twitter.com/#!/_nameisyogi_/status/881908813330227200</t>
  </si>
  <si>
    <t>https://twitter.com/#!/guru_nila/status/882119458885521408</t>
  </si>
  <si>
    <t>https://twitter.com/#!/nemee8/status/882119517131816961</t>
  </si>
  <si>
    <t>https://twitter.com/#!/hrishi_thakur/status/882119739434082306</t>
  </si>
  <si>
    <t>https://twitter.com/#!/munnnnna/status/882119791380529152</t>
  </si>
  <si>
    <t>https://twitter.com/#!/realsingham/status/882120425685123072</t>
  </si>
  <si>
    <t>https://twitter.com/#!/vishalgaur1111/status/882120504349343744</t>
  </si>
  <si>
    <t>https://twitter.com/#!/manjumassey/status/882120538285629440</t>
  </si>
  <si>
    <t>https://twitter.com/#!/bittu_haryanvi/status/882120733945716736</t>
  </si>
  <si>
    <t>https://twitter.com/#!/personalgift1/status/882092455021170688</t>
  </si>
  <si>
    <t>https://twitter.com/#!/nepalishalu/status/882121182580924416</t>
  </si>
  <si>
    <t>https://twitter.com/#!/omairkhan966/status/882121931054391302</t>
  </si>
  <si>
    <t>https://twitter.com/#!/raghuaiyar/status/882122306293833728</t>
  </si>
  <si>
    <t>https://twitter.com/#!/saranshmahadev/status/882122850576064513</t>
  </si>
  <si>
    <t>https://twitter.com/#!/techupdate3/status/882123380627042304</t>
  </si>
  <si>
    <t>https://twitter.com/#!/pratheiek/status/882123832756125696</t>
  </si>
  <si>
    <t>https://twitter.com/#!/njnishank/status/882124028940603392</t>
  </si>
  <si>
    <t>https://twitter.com/#!/govindec082/status/882124103502577664</t>
  </si>
  <si>
    <t>https://twitter.com/#!/rajatkashyap149/status/882124213494194176</t>
  </si>
  <si>
    <t>https://twitter.com/#!/cbre_india/status/882125388960325632</t>
  </si>
  <si>
    <t>https://twitter.com/#!/colourslaughing/status/882125508355514368</t>
  </si>
  <si>
    <t>https://twitter.com/#!/bhagcha49860853/status/882125369524015105</t>
  </si>
  <si>
    <t>https://twitter.com/#!/bhagcha49860853/status/882125553528188930</t>
  </si>
  <si>
    <t>https://twitter.com/#!/kaliwada/status/882126389578739713</t>
  </si>
  <si>
    <t>https://twitter.com/#!/naishadh_kumar/status/881860534433325060</t>
  </si>
  <si>
    <t>https://twitter.com/#!/tanim0104/status/882129131604979712</t>
  </si>
  <si>
    <t>https://twitter.com/#!/easturnwesturn/status/882130192403124225</t>
  </si>
  <si>
    <t>https://twitter.com/#!/virdimanmeet/status/882130790666035200</t>
  </si>
  <si>
    <t>https://twitter.com/#!/amitfromjnp/status/882131266249863168</t>
  </si>
  <si>
    <t>https://twitter.com/#!/abhishekk286/status/882131559976804352</t>
  </si>
  <si>
    <t>https://twitter.com/#!/premit7/status/881814891165822980</t>
  </si>
  <si>
    <t>https://twitter.com/#!/premit7/status/882131643028434950</t>
  </si>
  <si>
    <t>https://twitter.com/#!/coolrajivpal/status/882132579754926080</t>
  </si>
  <si>
    <t>https://twitter.com/#!/gudduranjith/status/882133386319372288</t>
  </si>
  <si>
    <t>https://twitter.com/#!/veereshcwali/status/882133521749487617</t>
  </si>
  <si>
    <t>https://twitter.com/#!/1_mdkaif/status/882134710834561024</t>
  </si>
  <si>
    <t>https://twitter.com/#!/firstkhabar/status/882135778591199233</t>
  </si>
  <si>
    <t>https://twitter.com/#!/retweetmarathi/status/882136222763765760</t>
  </si>
  <si>
    <t>https://twitter.com/#!/tushar2809/status/882136642567290880</t>
  </si>
  <si>
    <t>https://twitter.com/#!/neeteshsharma01/status/882136955164606464</t>
  </si>
  <si>
    <t>https://twitter.com/#!/anoopmehra17/status/881894980364767232</t>
  </si>
  <si>
    <t>https://twitter.com/#!/pokharna_sunil/status/882137262498205696</t>
  </si>
  <si>
    <t>https://twitter.com/#!/complinity/status/882138719725043712</t>
  </si>
  <si>
    <t>https://twitter.com/#!/santosh63092087/status/882138847001419776</t>
  </si>
  <si>
    <t>https://twitter.com/#!/cybercongress/status/882138873932939264</t>
  </si>
  <si>
    <t>https://twitter.com/#!/ashishpodar/status/882139237084037121</t>
  </si>
  <si>
    <t>https://twitter.com/#!/techgalax/status/882140688791502848</t>
  </si>
  <si>
    <t>https://twitter.com/#!/swamigeetika/status/881883951521869824</t>
  </si>
  <si>
    <t>https://twitter.com/#!/saiyyedfardeen/status/882141057726636032</t>
  </si>
  <si>
    <t>https://twitter.com/#!/jeeessicaf/status/882141671676420096</t>
  </si>
  <si>
    <t>https://twitter.com/#!/anirudha_sk/status/882141763539828736</t>
  </si>
  <si>
    <t>https://twitter.com/#!/balaggg/status/882142752586080256</t>
  </si>
  <si>
    <t>https://twitter.com/#!/vsntwiter/status/882142765273841664</t>
  </si>
  <si>
    <t>https://twitter.com/#!/sikaraap/status/882142768616919040</t>
  </si>
  <si>
    <t>https://twitter.com/#!/shankaribalasu3/status/882141462292340736</t>
  </si>
  <si>
    <t>https://twitter.com/#!/prashanallavan/status/882143040428691456</t>
  </si>
  <si>
    <t>https://twitter.com/#!/gehlotashokfans/status/882143346545831936</t>
  </si>
  <si>
    <t>https://twitter.com/#!/rayataarani/status/882145586635558914</t>
  </si>
  <si>
    <t>https://twitter.com/#!/avbpaditya/status/882146048575238144</t>
  </si>
  <si>
    <t>https://twitter.com/#!/rajp_/status/882146636914245632</t>
  </si>
  <si>
    <t>https://twitter.com/#!/automotivegeek/status/882147054977376257</t>
  </si>
  <si>
    <t>https://twitter.com/#!/gupptaabarkhhaa/status/882147547619352577</t>
  </si>
  <si>
    <t>https://twitter.com/#!/ssr99/status/881931586635157504</t>
  </si>
  <si>
    <t>https://twitter.com/#!/nsitharaman/status/881933477972590592</t>
  </si>
  <si>
    <t>https://twitter.com/#!/56perumal/status/882148006736285697</t>
  </si>
  <si>
    <t>https://twitter.com/#!/kushal_gehlot/status/882148353760428033</t>
  </si>
  <si>
    <t>https://twitter.com/#!/jigyasa203/status/882148736729726977</t>
  </si>
  <si>
    <t>https://twitter.com/#!/pttvonlinenews/status/882141513475436544</t>
  </si>
  <si>
    <t>https://twitter.com/#!/tn4evolution/status/882148934142926848</t>
  </si>
  <si>
    <t>https://twitter.com/#!/drchetanvijay/status/882150010435104768</t>
  </si>
  <si>
    <t>https://twitter.com/#!/sonofgunnaiah/status/882150113480556544</t>
  </si>
  <si>
    <t>https://twitter.com/#!/megh_daas/status/881953813460115456</t>
  </si>
  <si>
    <t>https://twitter.com/#!/rajsain08351147/status/882150502703788032</t>
  </si>
  <si>
    <t>https://twitter.com/#!/basantbhansali/status/882151443183976448</t>
  </si>
  <si>
    <t>https://twitter.com/#!/gstmitra/status/882114273173839872</t>
  </si>
  <si>
    <t>https://twitter.com/#!/gstmitra/status/882151509760159745</t>
  </si>
  <si>
    <t>https://twitter.com/#!/kapil_k_c/status/882151897817268224</t>
  </si>
  <si>
    <t>https://twitter.com/#!/yazh_dtnext/status/882139990876053504</t>
  </si>
  <si>
    <t>https://twitter.com/#!/gajendran387/status/882152006143455232</t>
  </si>
  <si>
    <t>https://twitter.com/#!/consultshastry/status/882152290827751424</t>
  </si>
  <si>
    <t>https://twitter.com/#!/bharathsesha/status/882152561213452288</t>
  </si>
  <si>
    <t>https://twitter.com/#!/sidocracy/status/882151224455290881</t>
  </si>
  <si>
    <t>https://twitter.com/#!/greysasquatch/status/882153409087930368</t>
  </si>
  <si>
    <t>https://twitter.com/#!/shuklajitups/status/882153615842004994</t>
  </si>
  <si>
    <t>https://twitter.com/#!/mayan_sehgal/status/882154830482989058</t>
  </si>
  <si>
    <t>https://twitter.com/#!/vatskirti/status/882155946125996032</t>
  </si>
  <si>
    <t>https://twitter.com/#!/12psiva6/status/882157055984914432</t>
  </si>
  <si>
    <t>https://twitter.com/#!/adminmom/status/882159178365755392</t>
  </si>
  <si>
    <t>https://twitter.com/#!/zenalpesh/status/882159694072164352</t>
  </si>
  <si>
    <t>https://twitter.com/#!/vikasrai403/status/882160086906523648</t>
  </si>
  <si>
    <t>https://twitter.com/#!/appsfizz/status/882160336127893504</t>
  </si>
  <si>
    <t>https://twitter.com/#!/mdaleembasha/status/882160360899227648</t>
  </si>
  <si>
    <t>https://twitter.com/#!/anshulsaid/status/882160385402556416</t>
  </si>
  <si>
    <t>https://twitter.com/#!/vikrambannasa/status/882160470463053824</t>
  </si>
  <si>
    <t>https://twitter.com/#!/proud_bhakt_1/status/882160532400336897</t>
  </si>
  <si>
    <t>https://twitter.com/#!/gta0gagan/status/882161302927425537</t>
  </si>
  <si>
    <t>https://twitter.com/#!/stories_startup/status/882162066567688192</t>
  </si>
  <si>
    <t>https://twitter.com/#!/freentglty/status/882162342980497408</t>
  </si>
  <si>
    <t>https://twitter.com/#!/rahulsharmachd/status/882162861925060608</t>
  </si>
  <si>
    <t>https://twitter.com/#!/ljprkmaurya/status/882162988072882176</t>
  </si>
  <si>
    <t>https://twitter.com/#!/sid_n94/status/882163361114447876</t>
  </si>
  <si>
    <t>https://twitter.com/#!/nkchandaliya/status/882163692825186304</t>
  </si>
  <si>
    <t>https://twitter.com/#!/vivienisdaname/status/882164786242490369</t>
  </si>
  <si>
    <t>https://twitter.com/#!/narendr21630865/status/882165877763751936</t>
  </si>
  <si>
    <t>https://twitter.com/#!/narendr21630865/status/882168790007427072</t>
  </si>
  <si>
    <t>https://twitter.com/#!/sahil8087/status/882169795034193920</t>
  </si>
  <si>
    <t>https://twitter.com/#!/shaileshups/status/882169962424451072</t>
  </si>
  <si>
    <t>https://twitter.com/#!/pranavobhrai/status/882173813210832896</t>
  </si>
  <si>
    <t>https://twitter.com/#!/satyendragaur/status/882174621516271616</t>
  </si>
  <si>
    <t>https://twitter.com/#!/shritijaiswal1/status/882174639601889280</t>
  </si>
  <si>
    <t>https://twitter.com/#!/imanilraja/status/882175404550664192</t>
  </si>
  <si>
    <t>https://twitter.com/#!/sursmi/status/882175926099783680</t>
  </si>
  <si>
    <t>https://twitter.com/#!/arjundahiya/status/882119873601585152</t>
  </si>
  <si>
    <t>https://twitter.com/#!/sonubha30083638/status/882178996066066432</t>
  </si>
  <si>
    <t>https://twitter.com/#!/krishna1334/status/882179113879982080</t>
  </si>
  <si>
    <t>https://twitter.com/#!/kkrp11/status/882179773052497920</t>
  </si>
  <si>
    <t>https://twitter.com/#!/raj28296/status/882180703391109121</t>
  </si>
  <si>
    <t>https://twitter.com/#!/shailesh51087/status/882180705635057666</t>
  </si>
  <si>
    <t>https://twitter.com/#!/jjoy_21/status/882180982094184449</t>
  </si>
  <si>
    <t>https://twitter.com/#!/jjoy_21/status/882180619454644224</t>
  </si>
  <si>
    <t>https://twitter.com/#!/jjoy_21/status/882181056434024448</t>
  </si>
  <si>
    <t>https://twitter.com/#!/kwiderenki/status/882181963829964801</t>
  </si>
  <si>
    <t>https://twitter.com/#!/prashastiangel/status/882182238632202242</t>
  </si>
  <si>
    <t>https://twitter.com/#!/pathanasmakhan/status/881874418640801792</t>
  </si>
  <si>
    <t>https://twitter.com/#!/bitts4ever/status/882182459735117824</t>
  </si>
  <si>
    <t>https://twitter.com/#!/patilsaaheb/status/882182651909513216</t>
  </si>
  <si>
    <t>https://twitter.com/#!/aniket_kulkarni/status/882182746671415296</t>
  </si>
  <si>
    <t>https://twitter.com/#!/sanjaycamera/status/882068068930899968</t>
  </si>
  <si>
    <t>https://twitter.com/#!/assetyogi/status/882079154174398465</t>
  </si>
  <si>
    <t>https://twitter.com/#!/maxxmaari/status/882184170105061377</t>
  </si>
  <si>
    <t>https://twitter.com/#!/sjeeva26/status/882184693050822656</t>
  </si>
  <si>
    <t>https://twitter.com/#!/difindia/status/882161166507581440</t>
  </si>
  <si>
    <t>https://twitter.com/#!/difindia/status/882184714165133314</t>
  </si>
  <si>
    <t>https://twitter.com/#!/pritamkhowala/status/882185004608049152</t>
  </si>
  <si>
    <t>https://twitter.com/#!/gopalmukesh/status/882185240994865152</t>
  </si>
  <si>
    <t>https://twitter.com/#!/vegankimaya/status/882185093027987456</t>
  </si>
  <si>
    <t>https://twitter.com/#!/vegankimaya/status/882185341431566336</t>
  </si>
  <si>
    <t>https://twitter.com/#!/jay_1810/status/882091675195240448</t>
  </si>
  <si>
    <t>https://twitter.com/#!/jay_1810/status/882185462831603712</t>
  </si>
  <si>
    <t>https://twitter.com/#!/bsindia/status/882175170739408896</t>
  </si>
  <si>
    <t>https://twitter.com/#!/sanjay99000/status/882186521876471808</t>
  </si>
  <si>
    <t>https://twitter.com/#!/sanjay99000/status/882120252255031299</t>
  </si>
  <si>
    <t>https://twitter.com/#!/shobhitgoel27/status/882187050501492736</t>
  </si>
  <si>
    <t>https://twitter.com/#!/rudrahimanshu/status/882187751365509121</t>
  </si>
  <si>
    <t>https://twitter.com/#!/shiv_sriv/status/882037206000353280</t>
  </si>
  <si>
    <t>https://twitter.com/#!/tashandstar/status/882189183749681152</t>
  </si>
  <si>
    <t>https://twitter.com/#!/sarathvijil55/status/882189290666577921</t>
  </si>
  <si>
    <t>https://twitter.com/#!/rajesh_pathak_t/status/882189561627070464</t>
  </si>
  <si>
    <t>https://twitter.com/#!/jeetupradhan02/status/882189630413561856</t>
  </si>
  <si>
    <t>https://twitter.com/#!/tweetsanup/status/882189636931538945</t>
  </si>
  <si>
    <t>https://twitter.com/#!/zeesalaamtweet/status/882191038659547136</t>
  </si>
  <si>
    <t>https://twitter.com/#!/zee_hindustan/status/882190854135324672</t>
  </si>
  <si>
    <t>https://twitter.com/#!/socialmediatbn/status/882192121389764608</t>
  </si>
  <si>
    <t>https://twitter.com/#!/akashahrukh/status/882192887345295361</t>
  </si>
  <si>
    <t>https://twitter.com/#!/sachinpatil_21/status/882193933241126912</t>
  </si>
  <si>
    <t>https://twitter.com/#!/sanjaykjyoti/status/882193965012975616</t>
  </si>
  <si>
    <t>https://twitter.com/#!/sharda1691975/status/881876698593189893</t>
  </si>
  <si>
    <t>https://twitter.com/#!/sharda1691975/status/882194118654537728</t>
  </si>
  <si>
    <t>https://twitter.com/#!/purnima890/status/882194630191828993</t>
  </si>
  <si>
    <t>https://twitter.com/#!/amitdeshwal77/status/882194691894235137</t>
  </si>
  <si>
    <t>https://twitter.com/#!/kaushik1443/status/882197793028268032</t>
  </si>
  <si>
    <t>https://twitter.com/#!/happanarinder/status/882198146520150019</t>
  </si>
  <si>
    <t>https://twitter.com/#!/rameshagrawal95/status/882198165788610560</t>
  </si>
  <si>
    <t>https://twitter.com/#!/drsauti/status/882198675698716672</t>
  </si>
  <si>
    <t>https://twitter.com/#!/aamirk000007/status/882199229447327744</t>
  </si>
  <si>
    <t>https://twitter.com/#!/mlmandowara/status/882199371122589697</t>
  </si>
  <si>
    <t>https://twitter.com/#!/nsmertiabkn/status/882199414055501825</t>
  </si>
  <si>
    <t>https://twitter.com/#!/sundarvh/status/881816904532344832</t>
  </si>
  <si>
    <t>https://twitter.com/#!/mohamedthousif2/status/882199891610669056</t>
  </si>
  <si>
    <t>https://twitter.com/#!/drnarendranet/status/882202256010919936</t>
  </si>
  <si>
    <t>https://twitter.com/#!/tejprakash40/status/882202949631565824</t>
  </si>
  <si>
    <t>https://twitter.com/#!/himanshu0972/status/882202743913406467</t>
  </si>
  <si>
    <t>https://twitter.com/#!/himanshu0972/status/882202981726175232</t>
  </si>
  <si>
    <t>https://twitter.com/#!/smgshanmu/status/882203346571976705</t>
  </si>
  <si>
    <t>https://twitter.com/#!/s_navroop/status/882203528483135491</t>
  </si>
  <si>
    <t>https://twitter.com/#!/nyusutelugu/status/882203841994776577</t>
  </si>
  <si>
    <t>https://twitter.com/#!/zhagarann/status/882204181909471232</t>
  </si>
  <si>
    <t>https://twitter.com/#!/kapes1111/status/882204459950014464</t>
  </si>
  <si>
    <t>https://twitter.com/#!/naalayak_dude/status/882205379362422786</t>
  </si>
  <si>
    <t>https://twitter.com/#!/vivekchamoli/status/882206316667600896</t>
  </si>
  <si>
    <t>https://twitter.com/#!/sandeep__bhatia/status/882207033004408832</t>
  </si>
  <si>
    <t>https://twitter.com/#!/amoltikam/status/882208241073111040</t>
  </si>
  <si>
    <t>https://twitter.com/#!/cartik_s/status/882208317501722624</t>
  </si>
  <si>
    <t>https://twitter.com/#!/av067/status/882194109972099072</t>
  </si>
  <si>
    <t>https://twitter.com/#!/av067/status/882208685061095424</t>
  </si>
  <si>
    <t>https://twitter.com/#!/devilsam1/status/882208963260895233</t>
  </si>
  <si>
    <t>https://twitter.com/#!/kazmi_shauzab/status/882209152373620736</t>
  </si>
  <si>
    <t>https://twitter.com/#!/vijay142/status/882209425955602432</t>
  </si>
  <si>
    <t>https://twitter.com/#!/chitralekhamag/status/882210093902700544</t>
  </si>
  <si>
    <t>https://twitter.com/#!/drmanojrajoria/status/882209348105244672</t>
  </si>
  <si>
    <t>https://twitter.com/#!/drmanojrajoria/status/882209952013615111</t>
  </si>
  <si>
    <t>https://twitter.com/#!/drmanojrajoria/status/882210394961567744</t>
  </si>
  <si>
    <t>https://twitter.com/#!/shrutiambikar/status/882211001227132930</t>
  </si>
  <si>
    <t>https://twitter.com/#!/raghavitcell/status/882212397024501761</t>
  </si>
  <si>
    <t>https://twitter.com/#!/edluisemoura/status/882212403550707712</t>
  </si>
  <si>
    <t>https://twitter.com/#!/crezildosouza/status/882212405597552641</t>
  </si>
  <si>
    <t>https://twitter.com/#!/87android/status/882211943875919872</t>
  </si>
  <si>
    <t>https://twitter.com/#!/rnbhaskar1/status/882212517723983872</t>
  </si>
  <si>
    <t>https://twitter.com/#!/balaa_twiter/status/882212693385465857</t>
  </si>
  <si>
    <t>https://twitter.com/#!/prosakthisaran/status/882184151616561152</t>
  </si>
  <si>
    <t>https://twitter.com/#!/likensharemedia/status/882213123012284416</t>
  </si>
  <si>
    <t>https://twitter.com/#!/tamil_films/status/882213316130594817</t>
  </si>
  <si>
    <t>https://twitter.com/#!/khabarchhe/status/881868707563220992</t>
  </si>
  <si>
    <t>https://twitter.com/#!/karmvir76608587/status/882214243671695361</t>
  </si>
  <si>
    <t>https://twitter.com/#!/hasancr88/status/882214334356705281</t>
  </si>
  <si>
    <t>https://twitter.com/#!/ikesari0001/status/881822330657284097</t>
  </si>
  <si>
    <t>https://twitter.com/#!/ikesari0001/status/882214917436133376</t>
  </si>
  <si>
    <t>https://twitter.com/#!/foroneindia/status/882215046331465729</t>
  </si>
  <si>
    <t>https://twitter.com/#!/pratik5367/status/882215544321183745</t>
  </si>
  <si>
    <t>https://twitter.com/#!/pawanerp/status/882216742033993729</t>
  </si>
  <si>
    <t>https://twitter.com/#!/shaitu03/status/882174913557053440</t>
  </si>
  <si>
    <t>https://twitter.com/#!/power_jackall/status/882219581674094592</t>
  </si>
  <si>
    <t>https://twitter.com/#!/wefornews/status/881860665270390786</t>
  </si>
  <si>
    <t>https://twitter.com/#!/wefornews/status/882219676700254210</t>
  </si>
  <si>
    <t>https://twitter.com/#!/rjoffl/status/882219742760640512</t>
  </si>
  <si>
    <t>https://twitter.com/#!/the_shinchan_/status/882219885119512576</t>
  </si>
  <si>
    <t>https://twitter.com/#!/gurcharangujjar/status/882220096885751809</t>
  </si>
  <si>
    <t>https://twitter.com/#!/shetu223/status/882221362382872576</t>
  </si>
  <si>
    <t>https://twitter.com/#!/anshksays/status/882221690570375169</t>
  </si>
  <si>
    <t>https://twitter.com/#!/mahende83360286/status/882222146994397184</t>
  </si>
  <si>
    <t>https://twitter.com/#!/lordzha/status/882100352543145984</t>
  </si>
  <si>
    <t>https://twitter.com/#!/highiyerr/status/882222726152282113</t>
  </si>
  <si>
    <t>https://twitter.com/#!/dharmendra10129/status/882222958625910784</t>
  </si>
  <si>
    <t>https://twitter.com/#!/crmallik/status/882223048715141120</t>
  </si>
  <si>
    <t>https://twitter.com/#!/pravinbarai/status/882223667140116480</t>
  </si>
  <si>
    <t>https://twitter.com/#!/dasi_nitika/status/882223845054324741</t>
  </si>
  <si>
    <t>https://twitter.com/#!/ashokselvan/status/882225151907053569</t>
  </si>
  <si>
    <t>https://twitter.com/#!/simranguddy2/status/882225348703911937</t>
  </si>
  <si>
    <t>https://twitter.com/#!/malu_gopal/status/882225941723856898</t>
  </si>
  <si>
    <t>https://twitter.com/#!/tweet2ss/status/882225512000749569</t>
  </si>
  <si>
    <t>https://twitter.com/#!/tweet2ss/status/882226105477984257</t>
  </si>
  <si>
    <t>https://twitter.com/#!/vikramsingh7211/status/881937651795980288</t>
  </si>
  <si>
    <t>https://twitter.com/#!/vikramsingh7211/status/882226959715119105</t>
  </si>
  <si>
    <t>https://twitter.com/#!/acmania97/status/882227472397414402</t>
  </si>
  <si>
    <t>https://twitter.com/#!/8177sonali/status/882228221378514945</t>
  </si>
  <si>
    <t>https://twitter.com/#!/yogipharma/status/882228644474753025</t>
  </si>
  <si>
    <t>https://twitter.com/#!/avichau83682146/status/882228713412333570</t>
  </si>
  <si>
    <t>https://twitter.com/#!/raghuve46595193/status/882228805460520960</t>
  </si>
  <si>
    <t>https://twitter.com/#!/ankitsomani007/status/882229096410951681</t>
  </si>
  <si>
    <t>https://twitter.com/#!/iamsamvanaraj/status/882230264230846468</t>
  </si>
  <si>
    <t>https://twitter.com/#!/kajakhazz/status/882205128815595520</t>
  </si>
  <si>
    <t>https://twitter.com/#!/justinyuvarajj/status/882230995730038784</t>
  </si>
  <si>
    <t>https://twitter.com/#!/mathrubhumi/status/882231111866175488</t>
  </si>
  <si>
    <t>https://twitter.com/#!/sanjai2july/status/882232831245598725</t>
  </si>
  <si>
    <t>https://twitter.com/#!/sunilastay/status/882234272903421952</t>
  </si>
  <si>
    <t>https://twitter.com/#!/sonam_pastor/status/882234764455006208</t>
  </si>
  <si>
    <t>https://twitter.com/#!/gazaliit/status/882235377385435136</t>
  </si>
  <si>
    <t>https://twitter.com/#!/fastermk/status/882235814314483713</t>
  </si>
  <si>
    <t>https://twitter.com/#!/sanjoyjpr/status/882235897999224833</t>
  </si>
  <si>
    <t>https://twitter.com/#!/kollyfilm/status/882236654022307846</t>
  </si>
  <si>
    <t>https://twitter.com/#!/kuldpvys/status/882237558272512000</t>
  </si>
  <si>
    <t>https://twitter.com/#!/inkrrish/status/882237634004824064</t>
  </si>
  <si>
    <t>https://twitter.com/#!/academic_dud/status/881921601867874304</t>
  </si>
  <si>
    <t>https://twitter.com/#!/academic_dud/status/882197969235308545</t>
  </si>
  <si>
    <t>https://twitter.com/#!/oneshotganesh/status/882241681529094145</t>
  </si>
  <si>
    <t>https://twitter.com/#!/jkumar_cwk/status/882243381270728704</t>
  </si>
  <si>
    <t>https://twitter.com/#!/ashutoshluckyy2/status/882243459578568704</t>
  </si>
  <si>
    <t>https://twitter.com/#!/hansraj02772693/status/882244063436603392</t>
  </si>
  <si>
    <t>https://twitter.com/#!/nskhagta/status/882244382866329600</t>
  </si>
  <si>
    <t>https://twitter.com/#!/shaktikap00r/status/882244731622785025</t>
  </si>
  <si>
    <t>https://twitter.com/#!/yogesh584/status/882245427223027712</t>
  </si>
  <si>
    <t>https://twitter.com/#!/samayamtelugu/status/881861126551609345</t>
  </si>
  <si>
    <t>https://twitter.com/#!/samayamtelugu/status/882247232589660163</t>
  </si>
  <si>
    <t>https://twitter.com/#!/kashifbharti/status/882247350885986306</t>
  </si>
  <si>
    <t>https://twitter.com/#!/iamkunwar7/status/882247356992806913</t>
  </si>
  <si>
    <t>https://twitter.com/#!/karboholic/status/882247542859321344</t>
  </si>
  <si>
    <t>https://twitter.com/#!/ankur_arora9/status/882248197841633280</t>
  </si>
  <si>
    <t>https://twitter.com/#!/ashishchauhan/status/882249179669688320</t>
  </si>
  <si>
    <t>https://twitter.com/#!/butchikotaiah/status/881898078915051521</t>
  </si>
  <si>
    <t>https://twitter.com/#!/butchikotaiah/status/882249665349013504</t>
  </si>
  <si>
    <t>https://twitter.com/#!/mojil0/status/882250223619383296</t>
  </si>
  <si>
    <t>https://twitter.com/#!/ndtv/status/882250682866192384</t>
  </si>
  <si>
    <t>https://twitter.com/#!/kaalu555/status/882114101685567488</t>
  </si>
  <si>
    <t>https://twitter.com/#!/udatatir/status/882250924458209285</t>
  </si>
  <si>
    <t>https://twitter.com/#!/udatatir/status/881821048823349248</t>
  </si>
  <si>
    <t>https://twitter.com/#!/deennazur/status/882251199361105920</t>
  </si>
  <si>
    <t>https://twitter.com/#!/kalpit83/status/882169014885244929</t>
  </si>
  <si>
    <t>https://twitter.com/#!/kimeshchudasma/status/882251441137737728</t>
  </si>
  <si>
    <t>https://twitter.com/#!/almansoor1986/status/882251713331183616</t>
  </si>
  <si>
    <t>https://twitter.com/#!/banerjeerahul/status/882252464854110208</t>
  </si>
  <si>
    <t>https://twitter.com/#!/dhawanakash1/status/882252480838602752</t>
  </si>
  <si>
    <t>https://twitter.com/#!/sameer_samrat87/status/882252724540198912</t>
  </si>
  <si>
    <t>https://twitter.com/#!/news365247live/status/882252803065774084</t>
  </si>
  <si>
    <t>https://twitter.com/#!/dadoriyarohit/status/881857147989934080</t>
  </si>
  <si>
    <t>https://twitter.com/#!/humanityisdoc/status/882253344538079233</t>
  </si>
  <si>
    <t>https://twitter.com/#!/the_akshay_1/status/882253815759720448</t>
  </si>
  <si>
    <t>https://twitter.com/#!/manmohandeep/status/882254301652897794</t>
  </si>
  <si>
    <t>https://twitter.com/#!/champusayz/status/882255204527353858</t>
  </si>
  <si>
    <t>https://twitter.com/#!/sarfaraz0378/status/882256339644194816</t>
  </si>
  <si>
    <t>https://twitter.com/#!/devnandyadav/status/882256666460393473</t>
  </si>
  <si>
    <t>https://twitter.com/#!/gopeezere/status/882258002652401664</t>
  </si>
  <si>
    <t>https://twitter.com/#!/cyrusdhabhar/status/882258924874981377</t>
  </si>
  <si>
    <t>https://twitter.com/#!/ananddaas4/status/882091003431329792</t>
  </si>
  <si>
    <t>https://twitter.com/#!/ananddaas4/status/882256495035002881</t>
  </si>
  <si>
    <t>https://twitter.com/#!/ananddaas4/status/882257402724319233</t>
  </si>
  <si>
    <t>https://twitter.com/#!/ananddaas4/status/882257676444606466</t>
  </si>
  <si>
    <t>https://twitter.com/#!/ananddaas4/status/882258004015534080</t>
  </si>
  <si>
    <t>https://twitter.com/#!/ananddaas4/status/882258717663780864</t>
  </si>
  <si>
    <t>https://twitter.com/#!/ananddaas4/status/882259317340213254</t>
  </si>
  <si>
    <t>https://twitter.com/#!/dillip81/status/882260263738593280</t>
  </si>
  <si>
    <t>https://twitter.com/#!/akshayam21/status/882260443200233472</t>
  </si>
  <si>
    <t>https://twitter.com/#!/poojannegi/status/882263285080268801</t>
  </si>
  <si>
    <t>https://twitter.com/#!/hemantritu7/status/882263674945011713</t>
  </si>
  <si>
    <t>https://twitter.com/#!/skdhusiya/status/882214721755238400</t>
  </si>
  <si>
    <t>https://twitter.com/#!/skdhusiya/status/882263777265287169</t>
  </si>
  <si>
    <t>https://twitter.com/#!/ajinkya192/status/882264721063198721</t>
  </si>
  <si>
    <t>https://twitter.com/#!/suneeldass/status/882265280193462274</t>
  </si>
  <si>
    <t>https://twitter.com/#!/anilkum82738005/status/882266578712002560</t>
  </si>
  <si>
    <t>https://twitter.com/#!/yourstoryco/status/881837677829554177</t>
  </si>
  <si>
    <t>https://twitter.com/#!/pickooo/status/881838935177023488</t>
  </si>
  <si>
    <t>https://twitter.com/#!/pickooo/status/882037933129162752</t>
  </si>
  <si>
    <t>https://twitter.com/#!/pickooo/status/882266633229684736</t>
  </si>
  <si>
    <t>https://twitter.com/#!/kuldeepyadav093/status/882266779782758400</t>
  </si>
  <si>
    <t>https://twitter.com/#!/virender62/status/882257189141753856</t>
  </si>
  <si>
    <t>https://twitter.com/#!/ind_arya/status/882269622451490816</t>
  </si>
  <si>
    <t>https://twitter.com/#!/negativfilmroll/status/882269953176371200</t>
  </si>
  <si>
    <t>https://twitter.com/#!/zaverikiran9/status/882270276775432193</t>
  </si>
  <si>
    <t>https://twitter.com/#!/rajrn99/status/882273048841273344</t>
  </si>
  <si>
    <t>https://twitter.com/#!/deepak_chiru/status/882274040034897920</t>
  </si>
  <si>
    <t>https://twitter.com/#!/optimist_suraj/status/882274179763941376</t>
  </si>
  <si>
    <t>https://twitter.com/#!/imsarav0/status/882276116509085697</t>
  </si>
  <si>
    <t>https://twitter.com/#!/ameet84ya/status/882276133449850880</t>
  </si>
  <si>
    <t>https://twitter.com/#!/shiviwithnation/status/882277417292877825</t>
  </si>
  <si>
    <t>https://twitter.com/#!/thomasijo/status/882278545850028032</t>
  </si>
  <si>
    <t>https://twitter.com/#!/sudhir_8/status/882278847445475330</t>
  </si>
  <si>
    <t>https://twitter.com/#!/upasna01/status/882280273978638336</t>
  </si>
  <si>
    <t>https://twitter.com/#!/bapun1/status/882280959566987264</t>
  </si>
  <si>
    <t>https://twitter.com/#!/iampraveenvk/status/882281664281419776</t>
  </si>
  <si>
    <t>https://twitter.com/#!/sahil_rg/status/882280314810150912</t>
  </si>
  <si>
    <t>https://twitter.com/#!/sahil_rg/status/882281968527736832</t>
  </si>
  <si>
    <t>https://twitter.com/#!/sidpatankar/status/882283196208996352</t>
  </si>
  <si>
    <t>https://twitter.com/#!/wisnoo/status/882284915181604864</t>
  </si>
  <si>
    <t>https://twitter.com/#!/mishravijaymtnl/status/882285635460923392</t>
  </si>
  <si>
    <t>https://twitter.com/#!/khan96faiz/status/882285843288776704</t>
  </si>
  <si>
    <t>https://twitter.com/#!/sameer_fc/status/882287147100676096</t>
  </si>
  <si>
    <t>https://twitter.com/#!/richa30shetty/status/882288477227712512</t>
  </si>
  <si>
    <t>https://twitter.com/#!/dharmeshd/status/882171717560303616</t>
  </si>
  <si>
    <t>https://twitter.com/#!/namril/status/882288784175386624</t>
  </si>
  <si>
    <t>https://twitter.com/#!/sandycandy393/status/882289549317206016</t>
  </si>
  <si>
    <t>https://twitter.com/#!/vidhi16/status/882289910455164928</t>
  </si>
  <si>
    <t>https://twitter.com/#!/reporterbharat/status/882290281110003713</t>
  </si>
  <si>
    <t>https://twitter.com/#!/outlookindia/status/881876184371515393</t>
  </si>
  <si>
    <t>https://twitter.com/#!/autoworldmag/status/881876701134766081</t>
  </si>
  <si>
    <t>https://twitter.com/#!/autoworldmag/status/882290764025184256</t>
  </si>
  <si>
    <t>https://twitter.com/#!/likelyfad/status/882292036988096512</t>
  </si>
  <si>
    <t>https://twitter.com/#!/isaipuyalfan/status/882294535052697600</t>
  </si>
  <si>
    <t>https://twitter.com/#!/preritkaushik/status/882294756998471684</t>
  </si>
  <si>
    <t>https://twitter.com/#!/afshaa_r/status/882298087741550597</t>
  </si>
  <si>
    <t>https://twitter.com/#!/mahikainfra/status/882300274487967744</t>
  </si>
  <si>
    <t>https://twitter.com/#!/sunilkai/status/882300436736114688</t>
  </si>
  <si>
    <t>https://twitter.com/#!/bichitranandag/status/882300459905691648</t>
  </si>
  <si>
    <t>https://twitter.com/#!/whatwhyhowz/status/882303860739624961</t>
  </si>
  <si>
    <t>https://twitter.com/#!/hinditweet44/status/882305980872175616</t>
  </si>
  <si>
    <t>https://twitter.com/#!/sarahtitus0306/status/881858385439727616</t>
  </si>
  <si>
    <t>https://twitter.com/#!/sarahtitus0306/status/882307224990654464</t>
  </si>
  <si>
    <t>https://twitter.com/#!/rd_global/status/882309150276898816</t>
  </si>
  <si>
    <t>https://twitter.com/#!/tnmemecreator/status/882311878810025984</t>
  </si>
  <si>
    <t>https://twitter.com/#!/ecell_iitb/status/882149232597250048</t>
  </si>
  <si>
    <t>https://twitter.com/#!/chaarulataa/status/882311958221000704</t>
  </si>
  <si>
    <t>https://twitter.com/#!/handlebarluv/status/882313037234950144</t>
  </si>
  <si>
    <t>https://twitter.com/#!/pumpinsui/status/882314794815991808</t>
  </si>
  <si>
    <t>https://twitter.com/#!/mukul991/status/882320441460666368</t>
  </si>
  <si>
    <t>https://twitter.com/#!/sonunamdev1993/status/882320898807738369</t>
  </si>
  <si>
    <t>https://twitter.com/#!/cardekho/status/882205808087285760</t>
  </si>
  <si>
    <t>https://twitter.com/#!/cardekho/status/882211877723426816</t>
  </si>
  <si>
    <t>https://twitter.com/#!/shahbazuma/status/882322722470100993</t>
  </si>
  <si>
    <t>https://twitter.com/#!/cardekho/status/881827687421009920</t>
  </si>
  <si>
    <t>https://twitter.com/#!/cardekho/status/881828077457743873</t>
  </si>
  <si>
    <t>https://twitter.com/#!/cardekho/status/881828798257176577</t>
  </si>
  <si>
    <t>https://twitter.com/#!/cardekho/status/881829131758874624</t>
  </si>
  <si>
    <t>https://twitter.com/#!/cardekho/status/881829630407098368</t>
  </si>
  <si>
    <t>https://twitter.com/#!/nneerajdj/status/882322979526504448</t>
  </si>
  <si>
    <t>https://twitter.com/#!/gajjewar1/status/882326172847099904</t>
  </si>
  <si>
    <t>https://twitter.com/#!/satyendradb/status/882342133952393216</t>
  </si>
  <si>
    <t>https://twitter.com/#!/ilovemaper/status/882347451537133569</t>
  </si>
  <si>
    <t>https://twitter.com/#!/iratnain/status/882367775859236872</t>
  </si>
  <si>
    <t>https://twitter.com/#!/iratnain/status/882368067308859392</t>
  </si>
  <si>
    <t>https://twitter.com/#!/commando_pawan/status/882369496094187520</t>
  </si>
  <si>
    <t>https://twitter.com/#!/i_bhikari/status/882399781649342465</t>
  </si>
  <si>
    <t>https://twitter.com/#!/cinemavilla/status/882395971807617024</t>
  </si>
  <si>
    <t>https://twitter.com/#!/thangarajmarapp/status/882401225680896000</t>
  </si>
  <si>
    <t>https://twitter.com/#!/cella77466074/status/882401339208196096</t>
  </si>
  <si>
    <t>https://twitter.com/#!/drpannalalpd/status/882401402240344064</t>
  </si>
  <si>
    <t>https://twitter.com/#!/deepakkhatri812/status/881833151168958464</t>
  </si>
  <si>
    <t>https://twitter.com/#!/deepakkhatri812/status/882402184679354369</t>
  </si>
  <si>
    <t>https://twitter.com/#!/realdipenderb/status/882406517932048385</t>
  </si>
  <si>
    <t>https://twitter.com/#!/manyapande/status/882415543365492736</t>
  </si>
  <si>
    <t>https://twitter.com/#!/gourav90473675/status/881917615060393984</t>
  </si>
  <si>
    <t>https://twitter.com/#!/gourav90473675/status/882429470455377920</t>
  </si>
  <si>
    <t>https://twitter.com/#!/kravindrakal/status/882431317740269574</t>
  </si>
  <si>
    <t>https://twitter.com/#!/gstbhilwara/status/882432089269907456</t>
  </si>
  <si>
    <t>https://twitter.com/#!/aathisudharshan/status/882433168439033856</t>
  </si>
  <si>
    <t>https://twitter.com/#!/mukkaalakrish/status/882434364948176896</t>
  </si>
  <si>
    <t>https://twitter.com/#!/ambigasaba/status/882439084861341696</t>
  </si>
  <si>
    <t>https://twitter.com/#!/badbolebabaji/status/882443778451267584</t>
  </si>
  <si>
    <t>https://twitter.com/#!/vgwadaye/status/882446111859986432</t>
  </si>
  <si>
    <t>https://twitter.com/#!/nelsonvenkat/status/882277968935923712</t>
  </si>
  <si>
    <t>https://twitter.com/#!/jeo_lovely/status/882446539494260738</t>
  </si>
  <si>
    <t>https://twitter.com/#!/nitindh64883443/status/882447568281542656</t>
  </si>
  <si>
    <t>https://twitter.com/#!/nizammohaideen/status/882155929692626945</t>
  </si>
  <si>
    <t>https://twitter.com/#!/nizammohaideen/status/882318241195900928</t>
  </si>
  <si>
    <t>https://twitter.com/#!/nizammohaideen/status/882448260568293377</t>
  </si>
  <si>
    <t>https://twitter.com/#!/sumit46601827/status/882453969158537216</t>
  </si>
  <si>
    <t>https://twitter.com/#!/puri_alok/status/882454067385057280</t>
  </si>
  <si>
    <t>https://twitter.com/#!/swachhpolitics/status/882136522006212609</t>
  </si>
  <si>
    <t>https://twitter.com/#!/swachhpolitics/status/882204267188113409</t>
  </si>
  <si>
    <t>https://twitter.com/#!/swachhpolitics/status/882454075815505921</t>
  </si>
  <si>
    <t>https://twitter.com/#!/prazhanth/status/882454477143285760</t>
  </si>
  <si>
    <t>https://twitter.com/#!/mahaveernetaji/status/881822973853745152</t>
  </si>
  <si>
    <t>https://twitter.com/#!/mahaveernetaji/status/882456312046534656</t>
  </si>
  <si>
    <t>https://twitter.com/#!/dinesh222sharma/status/882456349384245248</t>
  </si>
  <si>
    <t>https://twitter.com/#!/bhr_pawan/status/882456400944799744</t>
  </si>
  <si>
    <t>https://twitter.com/#!/guptamekhala_st/status/882456435770118145</t>
  </si>
  <si>
    <t>https://twitter.com/#!/khabarchhe/status/882213947394449409</t>
  </si>
  <si>
    <t>https://twitter.com/#!/bijlani16/status/882457167546032128</t>
  </si>
  <si>
    <t>https://twitter.com/#!/rneelmani/status/882043278870298624</t>
  </si>
  <si>
    <t>https://twitter.com/#!/prabhasks/status/882457256909971456</t>
  </si>
  <si>
    <t>https://twitter.com/#!/sheikhi28569333/status/882457379773788161</t>
  </si>
  <si>
    <t>https://twitter.com/#!/iamranjeetkumar/status/882458220526264320</t>
  </si>
  <si>
    <t>https://twitter.com/#!/nkrishnavanshi/status/882458939387981824</t>
  </si>
  <si>
    <t>https://twitter.com/#!/mcadeepuraj/status/882460336938299393</t>
  </si>
  <si>
    <t>https://twitter.com/#!/finenish/status/882462044611420160</t>
  </si>
  <si>
    <t>https://twitter.com/#!/suruabcd/status/882462159493632001</t>
  </si>
  <si>
    <t>https://twitter.com/#!/officeofas_/status/882109794571702273</t>
  </si>
  <si>
    <t>https://twitter.com/#!/officeofas_/status/882466275200561152</t>
  </si>
  <si>
    <t>https://twitter.com/#!/manjeet96644088/status/882085264633597952</t>
  </si>
  <si>
    <t>https://twitter.com/#!/manjeet96644088/status/882240158912962560</t>
  </si>
  <si>
    <t>https://twitter.com/#!/manjeet96644088/status/882467275374292993</t>
  </si>
  <si>
    <t>https://twitter.com/#!/kornginnaya/status/882467703189000192</t>
  </si>
  <si>
    <t>https://twitter.com/#!/shivatheb0ss/status/882468060400988161</t>
  </si>
  <si>
    <t>https://twitter.com/#!/wfnhindi/status/882470749117628416</t>
  </si>
  <si>
    <t>https://twitter.com/#!/wfnhindi/status/882470942852628480</t>
  </si>
  <si>
    <t>https://twitter.com/#!/sharwan64641238/status/882471339822645249</t>
  </si>
  <si>
    <t>https://twitter.com/#!/shamabegum99/status/882471960743202816</t>
  </si>
  <si>
    <t>https://twitter.com/#!/chefbhasin/status/882201429087268864</t>
  </si>
  <si>
    <t>https://twitter.com/#!/thisnthatart/status/882472159242629120</t>
  </si>
  <si>
    <t>https://twitter.com/#!/kalusinglyf1/status/882474408673243136</t>
  </si>
  <si>
    <t>https://twitter.com/#!/rev_ved/status/882289486876426240</t>
  </si>
  <si>
    <t>https://twitter.com/#!/shardultare/status/882475381760110592</t>
  </si>
  <si>
    <t>https://twitter.com/#!/picky_tai/status/882476750458028032</t>
  </si>
  <si>
    <t>https://twitter.com/#!/kunjirshailesh/status/882476812781199360</t>
  </si>
  <si>
    <t>https://twitter.com/#!/ddmotorsindia/status/882477670927183872</t>
  </si>
  <si>
    <t>https://twitter.com/#!/relevant_voice/status/882434775948177408</t>
  </si>
  <si>
    <t>https://twitter.com/#!/rudrakr1/status/882480439612592130</t>
  </si>
  <si>
    <t>https://twitter.com/#!/relevant_voice/status/882453548708921345</t>
  </si>
  <si>
    <t>https://twitter.com/#!/kulbeermehra/status/882482945608626176</t>
  </si>
  <si>
    <t>https://twitter.com/#!/pateljigar7/status/882484802124775426</t>
  </si>
  <si>
    <t>https://twitter.com/#!/amit_talwar2/status/882486567004250112</t>
  </si>
  <si>
    <t>https://twitter.com/#!/viveksuyal/status/882486923020746752</t>
  </si>
  <si>
    <t>https://twitter.com/#!/azharind/status/882487994262970370</t>
  </si>
  <si>
    <t>https://twitter.com/#!/soubhik_bala/status/882488711014789122</t>
  </si>
  <si>
    <t>https://twitter.com/#!/nationjai/status/882489411480436736</t>
  </si>
  <si>
    <t>https://twitter.com/#!/ravindr66039896/status/882491203123519488</t>
  </si>
  <si>
    <t>https://twitter.com/#!/shakuntlaj/status/882491234232807424</t>
  </si>
  <si>
    <t>https://twitter.com/#!/yadavchandrap/status/882139774252859392</t>
  </si>
  <si>
    <t>https://twitter.com/#!/yadavchandrap/status/882491911629529088</t>
  </si>
  <si>
    <t>https://twitter.com/#!/rain_rohini/status/882204835231158272</t>
  </si>
  <si>
    <t>https://twitter.com/#!/physicaltraders/status/882205340015742976</t>
  </si>
  <si>
    <t>https://twitter.com/#!/physicaltraders/status/882492221865558016</t>
  </si>
  <si>
    <t>https://twitter.com/#!/gafoora850/status/882492310818353152</t>
  </si>
  <si>
    <t>https://twitter.com/#!/vignesh7773/status/882494117078474752</t>
  </si>
  <si>
    <t>https://twitter.com/#!/rajeevgoyal7/status/882494283600625664</t>
  </si>
  <si>
    <t>https://twitter.com/#!/nitecrawlerz/status/882497399960117248</t>
  </si>
  <si>
    <t>https://twitter.com/#!/chaudharyamit07/status/882499167007854592</t>
  </si>
  <si>
    <t>https://twitter.com/#!/amespsingh/status/882499852591955968</t>
  </si>
  <si>
    <t>https://twitter.com/#!/mdbaid/status/882499918782373890</t>
  </si>
  <si>
    <t>https://twitter.com/#!/anuragnb/status/882500003310194688</t>
  </si>
  <si>
    <t>https://twitter.com/#!/brucelee_ind/status/882500003331100672</t>
  </si>
  <si>
    <t>https://twitter.com/#!/bdalvi93/status/882500003335360512</t>
  </si>
  <si>
    <t>https://twitter.com/#!/dd_newsbharati/status/882500003352027137</t>
  </si>
  <si>
    <t>https://twitter.com/#!/mashaoorgulati/status/882500003377291264</t>
  </si>
  <si>
    <t>https://twitter.com/#!/jayasuryami/status/882500003410747392</t>
  </si>
  <si>
    <t>https://twitter.com/#!/anuragk5693/status/882500003415171072</t>
  </si>
  <si>
    <t>https://twitter.com/#!/gargiofficial/status/882500003431825408</t>
  </si>
  <si>
    <t>https://twitter.com/#!/iamnewswatch/status/882500003431829505</t>
  </si>
  <si>
    <t>https://twitter.com/#!/milindarolkar/status/882500003448504320</t>
  </si>
  <si>
    <t>https://twitter.com/#!/mohiniu04/status/882500003452772352</t>
  </si>
  <si>
    <t>https://twitter.com/#!/mpmousumi/status/882500003465314304</t>
  </si>
  <si>
    <t>https://twitter.com/#!/sahilasahilab/status/882500003482050560</t>
  </si>
  <si>
    <t>https://twitter.com/#!/michael_meraind/status/882500003494637568</t>
  </si>
  <si>
    <t>https://twitter.com/#!/tarataraindia/status/882500003511402496</t>
  </si>
  <si>
    <t>https://twitter.com/#!/nbbhagyashree/status/882500003515686912</t>
  </si>
  <si>
    <t>https://twitter.com/#!/viragpachpore/status/882500003519881216</t>
  </si>
  <si>
    <t>https://twitter.com/#!/tarannumbaloch/status/882500003536658434</t>
  </si>
  <si>
    <t>https://twitter.com/#!/punetimesonline/status/882478773609705472</t>
  </si>
  <si>
    <t>https://twitter.com/#!/nuzhataziz/status/882500109849645056</t>
  </si>
  <si>
    <t>https://twitter.com/#!/newsbharati/status/882499605107048449</t>
  </si>
  <si>
    <t>https://twitter.com/#!/jasonbourneind/status/882500427832377345</t>
  </si>
  <si>
    <t>https://twitter.com/#!/sangeeta210794/status/882500495025295360</t>
  </si>
  <si>
    <t>https://twitter.com/#!/talhagsm1/status/882505007408398338</t>
  </si>
  <si>
    <t>https://twitter.com/#!/ashwanisinghal/status/882506069171331072</t>
  </si>
  <si>
    <t>https://twitter.com/#!/bishnoidevilal6/status/882506131393830912</t>
  </si>
  <si>
    <t>https://twitter.com/#!/pawanja01357375/status/882218079186427904</t>
  </si>
  <si>
    <t>https://twitter.com/#!/pawanja01357375/status/882223003446124544</t>
  </si>
  <si>
    <t>https://twitter.com/#!/pawanja01357375/status/882507675535196160</t>
  </si>
  <si>
    <t>https://twitter.com/#!/bhakisundar/status/882510389069570048</t>
  </si>
  <si>
    <t>https://twitter.com/#!/zchintan/status/882510560553615360</t>
  </si>
  <si>
    <t>https://twitter.com/#!/iffidel/status/882512376884482053</t>
  </si>
  <si>
    <t>https://twitter.com/#!/rainerraj/status/882513841191395328</t>
  </si>
  <si>
    <t>https://twitter.com/#!/sanjaycamera/status/882182792205000704</t>
  </si>
  <si>
    <t>https://twitter.com/#!/sonijeetu99/status/882515140184121344</t>
  </si>
  <si>
    <t>https://twitter.com/#!/tweetmeatayush/status/882515426470580224</t>
  </si>
  <si>
    <t>https://twitter.com/#!/rajeevreddym/status/881909296610459648</t>
  </si>
  <si>
    <t>https://twitter.com/#!/rajveer77500253/status/882517328075792384</t>
  </si>
  <si>
    <t>https://twitter.com/#!/dalipgautam2/status/882518393991155713</t>
  </si>
  <si>
    <t>https://twitter.com/#!/polimernews/status/882522191090163712</t>
  </si>
  <si>
    <t>https://twitter.com/#!/ilovedirestrait/status/882524198379282432</t>
  </si>
  <si>
    <t>https://twitter.com/#!/kanopatel16/status/882525733284982784</t>
  </si>
  <si>
    <t>https://twitter.com/#!/mr_parfect_nil/status/882244741622005762</t>
  </si>
  <si>
    <t>https://twitter.com/#!/djgoodlook/status/882205248420532224</t>
  </si>
  <si>
    <t>https://twitter.com/#!/djgoodlook/status/882526581016715265</t>
  </si>
  <si>
    <t>https://twitter.com/#!/rajendrasinhya1/status/882526623496404992</t>
  </si>
  <si>
    <t>https://twitter.com/#!/pollsofpublic/status/882528302979796996</t>
  </si>
  <si>
    <t>https://twitter.com/#!/amit_thakur1988/status/882531955778084864</t>
  </si>
  <si>
    <t>https://twitter.com/#!/pooran775/status/882534218143735809</t>
  </si>
  <si>
    <t>https://twitter.com/#!/chetan_s5/status/882536766887960576</t>
  </si>
  <si>
    <t>https://twitter.com/#!/maneeshasaini/status/882537583137267712</t>
  </si>
  <si>
    <t>https://twitter.com/#!/_rathihitesh/status/882537933399404546</t>
  </si>
  <si>
    <t>https://twitter.com/#!/rahul672/status/882538263277207552</t>
  </si>
  <si>
    <t>https://twitter.com/#!/krishnabhatjk/status/882538495331287040</t>
  </si>
  <si>
    <t>https://twitter.com/#!/praveshredhu/status/882538946227564546</t>
  </si>
  <si>
    <t>https://twitter.com/#!/cxcochin_tweet/status/882539453989793792</t>
  </si>
  <si>
    <t>https://twitter.com/#!/hkgupta16/status/882539808551165953</t>
  </si>
  <si>
    <t>https://twitter.com/#!/hkgupta16/status/882539882005938178</t>
  </si>
  <si>
    <t>https://twitter.com/#!/mercyraavan/status/882540133655887872</t>
  </si>
  <si>
    <t>https://twitter.com/#!/jyotsnavarma9/status/882540431774318592</t>
  </si>
  <si>
    <t>https://twitter.com/#!/cs_rakeshkumar/status/882540700344225792</t>
  </si>
  <si>
    <t>https://twitter.com/#!/gst_mumbaiwest/status/882541077873520641</t>
  </si>
  <si>
    <t>https://twitter.com/#!/teamrrg/status/882541128095903744</t>
  </si>
  <si>
    <t>https://twitter.com/#!/jmsankaralingam/status/882541549560545281</t>
  </si>
  <si>
    <t>https://twitter.com/#!/6891kiran/status/882542640201318400</t>
  </si>
  <si>
    <t>https://twitter.com/#!/casharanya1/status/882546151144136705</t>
  </si>
  <si>
    <t>https://twitter.com/#!/ankitsagar03/status/882548074106597377</t>
  </si>
  <si>
    <t>https://twitter.com/#!/sethamit/status/882548513577422852</t>
  </si>
  <si>
    <t>https://twitter.com/#!/deepak_netram/status/882548590479941635</t>
  </si>
  <si>
    <t>https://twitter.com/#!/the_nachiket/status/882552098503630849</t>
  </si>
  <si>
    <t>https://twitter.com/#!/oneworld07/status/882553935851954176</t>
  </si>
  <si>
    <t>https://twitter.com/#!/ravbhatia/status/882556772828848129</t>
  </si>
  <si>
    <t>https://twitter.com/#!/sumedhafiscal/status/882558441222545408</t>
  </si>
  <si>
    <t>https://twitter.com/#!/madhureshsethi/status/882559469359513600</t>
  </si>
  <si>
    <t>https://twitter.com/#!/rajpoot23456/status/882561112029503488</t>
  </si>
  <si>
    <t>https://twitter.com/#!/manishdoke/status/882563567765114880</t>
  </si>
  <si>
    <t>https://twitter.com/#!/kaamz_twits/status/882564000961118208</t>
  </si>
  <si>
    <t>https://twitter.com/#!/trehanmanik/status/882567938691158016</t>
  </si>
  <si>
    <t>https://twitter.com/#!/atulgi/status/882568429667876864</t>
  </si>
  <si>
    <t>https://twitter.com/#!/sanghavishal/status/882568950193602560</t>
  </si>
  <si>
    <t>https://twitter.com/#!/carandbike/status/882250175003017217</t>
  </si>
  <si>
    <t>https://twitter.com/#!/beingpunarva/status/882569677528076290</t>
  </si>
  <si>
    <t>https://twitter.com/#!/cikjplmkovulrwc/status/882572407361466368</t>
  </si>
  <si>
    <t>https://twitter.com/#!/hardikparjapati/status/882575104349286400</t>
  </si>
  <si>
    <t>https://twitter.com/#!/customszone1/status/882575403591884800</t>
  </si>
  <si>
    <t>https://twitter.com/#!/mumbaimirror/status/882574943812177920</t>
  </si>
  <si>
    <t>https://twitter.com/#!/bacwaters/status/882576206444584960</t>
  </si>
  <si>
    <t>https://twitter.com/#!/18akgoyal/status/882577248586354689</t>
  </si>
  <si>
    <t>https://twitter.com/#!/hemarpriya/status/882583271489495041</t>
  </si>
  <si>
    <t>https://twitter.com/#!/basav_raaj34/status/882584491071488000</t>
  </si>
  <si>
    <t>https://twitter.com/#!/hardik_kumar56/status/882562300669861888</t>
  </si>
  <si>
    <t>https://twitter.com/#!/hardik_kumar56/status/882584730213863424</t>
  </si>
  <si>
    <t>https://twitter.com/#!/abhaychawla13/status/882588039393943552</t>
  </si>
  <si>
    <t>https://twitter.com/#!/fls53/status/882588352897196032</t>
  </si>
  <si>
    <t>https://twitter.com/#!/gst_meerutzone/status/882591771796152321</t>
  </si>
  <si>
    <t>https://twitter.com/#!/bhavesh99t/status/882593315190976512</t>
  </si>
  <si>
    <t>https://twitter.com/#!/6bd7b11118f64c8/status/882594238130774016</t>
  </si>
  <si>
    <t>https://twitter.com/#!/kaushal84379921/status/882594874905833473</t>
  </si>
  <si>
    <t>https://twitter.com/#!/345aman/status/882595221506326530</t>
  </si>
  <si>
    <t>https://twitter.com/#!/abhisony1666/status/882596722618363904</t>
  </si>
  <si>
    <t>https://twitter.com/#!/rahulsi23757348/status/882600534116618242</t>
  </si>
  <si>
    <t>https://twitter.com/#!/gstvadodara/status/882602003364405248</t>
  </si>
  <si>
    <t>https://twitter.com/#!/supermanbita/status/882603806713823232</t>
  </si>
  <si>
    <t>https://twitter.com/#!/aryansa92289113/status/882605334447230976</t>
  </si>
  <si>
    <t>https://twitter.com/#!/bhumika1231/status/882606915703984128</t>
  </si>
  <si>
    <t>https://twitter.com/#!/kalpurza/status/882607725967888384</t>
  </si>
  <si>
    <t>https://twitter.com/#!/biswasranit/status/882608115442606080</t>
  </si>
  <si>
    <t>https://twitter.com/#!/indiaexplained/status/882608602992697345</t>
  </si>
  <si>
    <t>https://twitter.com/#!/akpandey89/status/882608606197284864</t>
  </si>
  <si>
    <t>https://twitter.com/#!/moazzambegkhans/status/882608794693390336</t>
  </si>
  <si>
    <t>https://twitter.com/#!/shashi4aap/status/882609510069682176</t>
  </si>
  <si>
    <t>https://twitter.com/#!/maddykajarekar/status/882609570471858178</t>
  </si>
  <si>
    <t>https://twitter.com/#!/deshbhaktbillu/status/882573032295944192</t>
  </si>
  <si>
    <t>https://twitter.com/#!/deshbhaktbillu/status/882609606257782784</t>
  </si>
  <si>
    <t>https://twitter.com/#!/bnana_repblic/status/882611536010727424</t>
  </si>
  <si>
    <t>https://twitter.com/#!/bhattnaturally1/status/882612973512032257</t>
  </si>
  <si>
    <t>https://twitter.com/#!/cxstahmed_tweet/status/882613122099322880</t>
  </si>
  <si>
    <t>https://twitter.com/#!/rvvinays/status/881880587027533824</t>
  </si>
  <si>
    <t>https://twitter.com/#!/rvvinays/status/882615688778665987</t>
  </si>
  <si>
    <t>https://twitter.com/#!/hritesh_/status/881881228491862018</t>
  </si>
  <si>
    <t>https://twitter.com/#!/hritesh_/status/882615752796381184</t>
  </si>
  <si>
    <t>https://twitter.com/#!/namaste_jee/status/882615793887977472</t>
  </si>
  <si>
    <t>https://twitter.com/#!/imsachiii/status/881826946757349377</t>
  </si>
  <si>
    <t>https://twitter.com/#!/imsachiii/status/881911196533870592</t>
  </si>
  <si>
    <t>https://twitter.com/#!/imsachiii/status/882615907884945409</t>
  </si>
  <si>
    <t>https://twitter.com/#!/ayushsingh936/status/881895202721607680</t>
  </si>
  <si>
    <t>https://twitter.com/#!/ayushsingh936/status/882615912213426176</t>
  </si>
  <si>
    <t>https://twitter.com/#!/rajivgoswami17/status/882616204350849024</t>
  </si>
  <si>
    <t>https://twitter.com/#!/thara_gopalan/status/882616264438329344</t>
  </si>
  <si>
    <t>https://twitter.com/#!/rajeevtwari0505/status/881880585144324096</t>
  </si>
  <si>
    <t>https://twitter.com/#!/rajeevtwari0505/status/882616430113378304</t>
  </si>
  <si>
    <t>https://twitter.com/#!/tulikas/status/881891635470225410</t>
  </si>
  <si>
    <t>https://twitter.com/#!/tulikas/status/881942053999046656</t>
  </si>
  <si>
    <t>https://twitter.com/#!/tulikas/status/882617334225129472</t>
  </si>
  <si>
    <t>https://twitter.com/#!/saffron_lioness/status/881898724959694848</t>
  </si>
  <si>
    <t>https://twitter.com/#!/saffron_lioness/status/882621817495703560</t>
  </si>
  <si>
    <t>https://twitter.com/#!/sumeet_b/status/882624071590137862</t>
  </si>
  <si>
    <t>https://twitter.com/#!/alcoholicmaurya/status/882627379776036864</t>
  </si>
  <si>
    <t>https://twitter.com/#!/kallijotta/status/882627831804694529</t>
  </si>
  <si>
    <t>https://twitter.com/#!/hooda_anju/status/882628859954438144</t>
  </si>
  <si>
    <t>https://twitter.com/#!/23yashuu/status/882631456027181059</t>
  </si>
  <si>
    <t>https://twitter.com/#!/23yashuu/status/882103079956623361</t>
  </si>
  <si>
    <t>https://twitter.com/#!/sam87022448/status/882631492656140288</t>
  </si>
  <si>
    <t>https://twitter.com/#!/jagdishojha45/status/881886356745535491</t>
  </si>
  <si>
    <t>https://twitter.com/#!/jagdishojha45/status/882631972035506176</t>
  </si>
  <si>
    <t>https://twitter.com/#!/the_akash_jain/status/882632670995521540</t>
  </si>
  <si>
    <t>https://twitter.com/#!/twitty_arpna/status/881910351427760128</t>
  </si>
  <si>
    <t>https://twitter.com/#!/twitty_arpna/status/882633672075210752</t>
  </si>
  <si>
    <t>https://twitter.com/#!/ghanta10/status/882634612316549121</t>
  </si>
  <si>
    <t>https://twitter.com/#!/ravindrask2/status/882635611542134784</t>
  </si>
  <si>
    <t>https://twitter.com/#!/atheist_maurya/status/882641758475083776</t>
  </si>
  <si>
    <t>https://twitter.com/#!/true_wome/status/882641928092737536</t>
  </si>
  <si>
    <t>https://twitter.com/#!/surbhig663/status/882642673676505088</t>
  </si>
  <si>
    <t>https://twitter.com/#!/ajaykumar2697/status/881882490524139520</t>
  </si>
  <si>
    <t>https://twitter.com/#!/ajaykumar2697/status/882643363572338688</t>
  </si>
  <si>
    <t>https://twitter.com/#!/neelam_kohli/status/882644592171950081</t>
  </si>
  <si>
    <t>https://twitter.com/#!/viralvm69/status/882645599568506880</t>
  </si>
  <si>
    <t>https://twitter.com/#!/abpanandatv/status/882554999376457728</t>
  </si>
  <si>
    <t>https://twitter.com/#!/abpanandatv/status/882556389033246720</t>
  </si>
  <si>
    <t>https://twitter.com/#!/subrata49263789/status/882645680841527296</t>
  </si>
  <si>
    <t>https://twitter.com/#!/trollmomta/status/882647784238718976</t>
  </si>
  <si>
    <t>https://twitter.com/#!/hitenvithalani/status/882647909832900608</t>
  </si>
  <si>
    <t>https://twitter.com/#!/gurkirat_0001/status/882648068742684672</t>
  </si>
  <si>
    <t>https://twitter.com/#!/aksinhaster/status/882648114808729602</t>
  </si>
  <si>
    <t>https://twitter.com/#!/ajithpathiyoor/status/882648329212919809</t>
  </si>
  <si>
    <t>https://twitter.com/#!/vidyadharginde/status/882648374951821312</t>
  </si>
  <si>
    <t>https://twitter.com/#!/dhruvbhim/status/882648461266477056</t>
  </si>
  <si>
    <t>https://twitter.com/#!/sehgal_inder/status/882648680355864578</t>
  </si>
  <si>
    <t>https://twitter.com/#!/gkamat53/status/882650323629649920</t>
  </si>
  <si>
    <t>https://twitter.com/#!/rsharma4u/status/882650362297040897</t>
  </si>
  <si>
    <t>https://twitter.com/#!/spirit_etrnl10/status/882650468136083460</t>
  </si>
  <si>
    <t>https://twitter.com/#!/deshgujarat/status/882650563032358914</t>
  </si>
  <si>
    <t>https://twitter.com/#!/anandgujarathi/status/882650771292119040</t>
  </si>
  <si>
    <t>https://twitter.com/#!/bhavanisms/status/882650916180025348</t>
  </si>
  <si>
    <t>https://twitter.com/#!/manishkapadiya/status/882651135726702592</t>
  </si>
  <si>
    <t>https://twitter.com/#!/rnra9262514/status/882651345387270144</t>
  </si>
  <si>
    <t>https://twitter.com/#!/coolabhikumar10/status/882651364802740224</t>
  </si>
  <si>
    <t>https://twitter.com/#!/suneel_15/status/882651573339512833</t>
  </si>
  <si>
    <t>https://twitter.com/#!/sachins12446581/status/882652034553532416</t>
  </si>
  <si>
    <t>https://twitter.com/#!/kanikaseth14/status/882652973481943040</t>
  </si>
  <si>
    <t>https://twitter.com/#!/archie_214/status/882653220555849728</t>
  </si>
  <si>
    <t>https://twitter.com/#!/bharalmanoj/status/882654627040116737</t>
  </si>
  <si>
    <t>https://twitter.com/#!/khandwala_hetal/status/882655410544455680</t>
  </si>
  <si>
    <t>https://twitter.com/#!/sheonarainberia/status/882655676832649217</t>
  </si>
  <si>
    <t>https://twitter.com/#!/vision_ogl/status/882656059386671106</t>
  </si>
  <si>
    <t>https://twitter.com/#!/nirmitjain3/status/882656353348497408</t>
  </si>
  <si>
    <t>https://twitter.com/#!/niteshkumar009/status/881886118160941057</t>
  </si>
  <si>
    <t>https://twitter.com/#!/niteshkumar009/status/882656506688221185</t>
  </si>
  <si>
    <t>https://twitter.com/#!/booringaf/status/882656982196465671</t>
  </si>
  <si>
    <t>https://twitter.com/#!/yasharthgenxt/status/882657436829700096</t>
  </si>
  <si>
    <t>https://twitter.com/#!/moneycontrolcom/status/881816175922954240</t>
  </si>
  <si>
    <t>https://twitter.com/#!/ronakjaink/status/881816331443609600</t>
  </si>
  <si>
    <t>https://twitter.com/#!/ronakjaink/status/882659394999037952</t>
  </si>
  <si>
    <t>https://twitter.com/#!/satyenmehta1/status/882659762176798724</t>
  </si>
  <si>
    <t>https://twitter.com/#!/aartish05668964/status/881881489339805696</t>
  </si>
  <si>
    <t>https://twitter.com/#!/aartish05668964/status/882660934484987904</t>
  </si>
  <si>
    <t>https://twitter.com/#!/sathish43210/status/882666343828381697</t>
  </si>
  <si>
    <t>https://twitter.com/#!/veer_3oct/status/882659510594273280</t>
  </si>
  <si>
    <t>https://twitter.com/#!/isurb_/status/882669022441082885</t>
  </si>
  <si>
    <t>https://twitter.com/#!/drrenusehgal/status/882669535664365568</t>
  </si>
  <si>
    <t>https://twitter.com/#!/mkcgfpl/status/882670836670398464</t>
  </si>
  <si>
    <t>https://twitter.com/#!/iamprassanna/status/882671551245565952</t>
  </si>
  <si>
    <t>https://twitter.com/#!/arunkrchauhan/status/882673671541633024</t>
  </si>
  <si>
    <t>https://twitter.com/#!/tvrnsarma/status/882675034224865280</t>
  </si>
  <si>
    <t>https://twitter.com/#!/tvrnsarma/status/882675356251037697</t>
  </si>
  <si>
    <t>https://twitter.com/#!/amirjkhan2/status/882675674003189760</t>
  </si>
  <si>
    <t>https://twitter.com/#!/kothari0007/status/882676556585357312</t>
  </si>
  <si>
    <t>https://twitter.com/#!/canamanrmehta/status/882677345701818370</t>
  </si>
  <si>
    <t>https://twitter.com/#!/anuchaudhary20/status/882677654658437121</t>
  </si>
  <si>
    <t>https://twitter.com/#!/ravsd88/status/882677865405227008</t>
  </si>
  <si>
    <t>https://twitter.com/#!/mirornow/status/881847286116081665</t>
  </si>
  <si>
    <t>https://twitter.com/#!/mirornow/status/882100235840966657</t>
  </si>
  <si>
    <t>https://twitter.com/#!/mirornow/status/882680554927378436</t>
  </si>
  <si>
    <t>https://twitter.com/#!/mirornow/status/882681807405285376</t>
  </si>
  <si>
    <t>https://twitter.com/#!/mirornow/status/881845204512378881</t>
  </si>
  <si>
    <t>https://twitter.com/#!/mirornow/status/881845217804124162</t>
  </si>
  <si>
    <t>https://twitter.com/#!/mirornow/status/881846198256242691</t>
  </si>
  <si>
    <t>https://twitter.com/#!/mirornow/status/882680728558940160</t>
  </si>
  <si>
    <t>https://twitter.com/#!/mirornow/status/882682846237929472</t>
  </si>
  <si>
    <t>https://twitter.com/#!/mirornow/status/882682982720581633</t>
  </si>
  <si>
    <t>https://twitter.com/#!/mirornow/status/882683028975357955</t>
  </si>
  <si>
    <t>https://twitter.com/#!/mirornow/status/882683051821715460</t>
  </si>
  <si>
    <t>https://twitter.com/#!/mirornow/status/882683085845913600</t>
  </si>
  <si>
    <t>https://twitter.com/#!/mirornow/status/882683174442213376</t>
  </si>
  <si>
    <t>https://twitter.com/#!/mirornow/status/882683463740125184</t>
  </si>
  <si>
    <t>https://twitter.com/#!/mirornow/status/882683578844315648</t>
  </si>
  <si>
    <t>https://twitter.com/#!/bigdreamineyes/status/882645240766582785</t>
  </si>
  <si>
    <t>https://twitter.com/#!/gudiya_thedoll_/status/882689009344032773</t>
  </si>
  <si>
    <t>https://twitter.com/#!/ashak014/status/882692743322927104</t>
  </si>
  <si>
    <t>https://twitter.com/#!/vaio_0819/status/882692956892811264</t>
  </si>
  <si>
    <t>https://twitter.com/#!/hridaytiwari/status/882693431704698880</t>
  </si>
  <si>
    <t>https://twitter.com/#!/boardfyto/status/882701552439504897</t>
  </si>
  <si>
    <t>https://twitter.com/#!/gardenviewsandy/status/882702416835104768</t>
  </si>
  <si>
    <t>https://twitter.com/#!/trendingnowpage/status/882705803135795200</t>
  </si>
  <si>
    <t>https://twitter.com/#!/patrick_in198/status/882714783513845761</t>
  </si>
  <si>
    <t>https://twitter.com/#!/88kanhaiyalal/status/882590787703328769</t>
  </si>
  <si>
    <t>https://twitter.com/#!/88kanhaiyalal/status/882742397389635584</t>
  </si>
  <si>
    <t>https://twitter.com/#!/qz_singh/status/881928636500107264</t>
  </si>
  <si>
    <t>https://twitter.com/#!/pavan_sethi/status/881877026998820864</t>
  </si>
  <si>
    <t>https://twitter.com/#!/qz_singh/status/881869749407404033</t>
  </si>
  <si>
    <t>https://twitter.com/#!/pavan_sethi/status/882764625732919297</t>
  </si>
  <si>
    <t>https://twitter.com/#!/jatpintu/status/882768718752874500</t>
  </si>
  <si>
    <t>https://twitter.com/#!/amrita_soni1996/status/882595608258723840</t>
  </si>
  <si>
    <t>https://twitter.com/#!/sudrashantiwari/status/882773790777913346</t>
  </si>
  <si>
    <t>https://twitter.com/#!/maddycharan/status/882774884824211457</t>
  </si>
  <si>
    <t>https://twitter.com/#!/bharatkavikas/status/882775264241086464</t>
  </si>
  <si>
    <t>https://twitter.com/#!/mistrymck/status/882776754783371268</t>
  </si>
  <si>
    <t>https://twitter.com/#!/anandraaj01/status/882777779594571777</t>
  </si>
  <si>
    <t>https://twitter.com/#!/ramakri01248370/status/882781075340054529</t>
  </si>
  <si>
    <t>https://twitter.com/#!/rohit_paradkar/status/882784298075430914</t>
  </si>
  <si>
    <t>https://twitter.com/#!/rakesh8bharti/status/882784435225088000</t>
  </si>
  <si>
    <t>https://twitter.com/#!/arjunpradhanirs/status/882784599755051008</t>
  </si>
  <si>
    <t>https://twitter.com/#!/tejassh19/status/882786405499449345</t>
  </si>
  <si>
    <t>https://twitter.com/#!/rahultri1977/status/882786875936833536</t>
  </si>
  <si>
    <t>https://twitter.com/#!/walaleashish/status/882786966093406209</t>
  </si>
  <si>
    <t>https://twitter.com/#!/nungaivsraj/status/882787702235553792</t>
  </si>
  <si>
    <t>https://twitter.com/#!/truelyuers/status/882788423274086403</t>
  </si>
  <si>
    <t>https://twitter.com/#!/rajannautiyal/status/882789536316534784</t>
  </si>
  <si>
    <t>https://twitter.com/#!/vijayjha14/status/882792215810125826</t>
  </si>
  <si>
    <t>https://twitter.com/#!/nikeshsinha4u/status/882792372563615745</t>
  </si>
  <si>
    <t>https://twitter.com/#!/rg_fan_group/status/882793734156541952</t>
  </si>
  <si>
    <t>https://twitter.com/#!/himgarg12/status/882794226282446848</t>
  </si>
  <si>
    <t>https://twitter.com/#!/lother_tenzin/status/882794761073152000</t>
  </si>
  <si>
    <t>https://twitter.com/#!/anilkhanna248/status/882794928182611970</t>
  </si>
  <si>
    <t>https://twitter.com/#!/prabhjotsingh67/status/882796089967071235</t>
  </si>
  <si>
    <t>https://twitter.com/#!/wealthpedia_in/status/882797315320233985</t>
  </si>
  <si>
    <t>https://twitter.com/#!/swatiullas/status/882797928871481344</t>
  </si>
  <si>
    <t>https://twitter.com/#!/its_anagha/status/882800234761306112</t>
  </si>
  <si>
    <t>https://twitter.com/#!/nirmalghanchi/status/882800945251459072</t>
  </si>
  <si>
    <t>https://twitter.com/#!/premghanchi1/status/882800947428196353</t>
  </si>
  <si>
    <t>https://twitter.com/#!/prem_dasi_pali/status/882800950238470144</t>
  </si>
  <si>
    <t>https://twitter.com/#!/nirmal16848858/status/882800913144066048</t>
  </si>
  <si>
    <t>https://twitter.com/#!/niti_mehra/status/882803028029341696</t>
  </si>
  <si>
    <t>https://twitter.com/#!/prem19036295/status/882800920085630981</t>
  </si>
  <si>
    <t>https://twitter.com/#!/niti_mehra/status/882803097780707330</t>
  </si>
  <si>
    <t>https://twitter.com/#!/meshiveshpandey/status/881922764944396288</t>
  </si>
  <si>
    <t>https://twitter.com/#!/meshiveshpandey/status/882804277718265856</t>
  </si>
  <si>
    <t>https://twitter.com/#!/nirmalprem4/status/882800928067379200</t>
  </si>
  <si>
    <t>https://twitter.com/#!/sandeepdass5/status/882804348316782592</t>
  </si>
  <si>
    <t>https://twitter.com/#!/dasi_neetu/status/882804382131257345</t>
  </si>
  <si>
    <t>https://twitter.com/#!/ccujaipur_tweet/status/882804464813568001</t>
  </si>
  <si>
    <t>https://twitter.com/#!/arun_sh2000/status/882805078532530176</t>
  </si>
  <si>
    <t>https://twitter.com/#!/dkomal_kd/status/882806947614949376</t>
  </si>
  <si>
    <t>https://twitter.com/#!/rak_esh_raz/status/882807383701028864</t>
  </si>
  <si>
    <t>https://twitter.com/#!/bulletpandiofcl/status/882467487119323136</t>
  </si>
  <si>
    <t>https://twitter.com/#!/jagaaiadmk/status/882809328935333888</t>
  </si>
  <si>
    <t>https://twitter.com/#!/cauverytv/status/882493490080251904</t>
  </si>
  <si>
    <t>https://twitter.com/#!/vasu1deivigan/status/882809778531119104</t>
  </si>
  <si>
    <t>https://twitter.com/#!/deepakroutjsl/status/882810720437624837</t>
  </si>
  <si>
    <t>https://twitter.com/#!/newproblem/status/882807864699604993</t>
  </si>
  <si>
    <t>https://twitter.com/#!/calzhyrts/status/882811124047020032</t>
  </si>
  <si>
    <t>https://twitter.com/#!/newproblem/status/882807837654740992</t>
  </si>
  <si>
    <t>https://twitter.com/#!/kiranchourad/status/882812329796272128</t>
  </si>
  <si>
    <t>https://twitter.com/#!/krish88harris/status/882813677950447616</t>
  </si>
  <si>
    <t>https://twitter.com/#!/kancha_bhau/status/882815775903555585</t>
  </si>
  <si>
    <t>https://twitter.com/#!/basant_bhoruka/status/882817564648378373</t>
  </si>
  <si>
    <t>https://twitter.com/#!/chhaprisala/status/882817686236954624</t>
  </si>
  <si>
    <t>https://twitter.com/#!/namo_satya/status/881960142719340545</t>
  </si>
  <si>
    <t>https://twitter.com/#!/namo_satya/status/882818377223372800</t>
  </si>
  <si>
    <t>https://twitter.com/#!/amarchandsarma1/status/882820209358364674</t>
  </si>
  <si>
    <t>https://twitter.com/#!/ogl_baba/status/882655926116794370</t>
  </si>
  <si>
    <t>https://twitter.com/#!/narende79983176/status/882821902951219201</t>
  </si>
  <si>
    <t>https://twitter.com/#!/murali_pulapa/status/882824538395996160</t>
  </si>
  <si>
    <t>https://twitter.com/#!/partnersadworld/status/882571032497840128</t>
  </si>
  <si>
    <t>https://twitter.com/#!/partnersadworld/status/882826258375208962</t>
  </si>
  <si>
    <t>https://twitter.com/#!/thalaarmy1/status/882827237413748738</t>
  </si>
  <si>
    <t>https://twitter.com/#!/austinvijay/status/882827375553257476</t>
  </si>
  <si>
    <t>https://twitter.com/#!/dhargamalik/status/882827764772081665</t>
  </si>
  <si>
    <t>https://twitter.com/#!/haji_wahab143/status/882828960773681152</t>
  </si>
  <si>
    <t>https://twitter.com/#!/cxnagpur_tweet/status/882829184015454210</t>
  </si>
  <si>
    <t>https://twitter.com/#!/krshubhambhagat/status/882831575314026496</t>
  </si>
  <si>
    <t>https://twitter.com/#!/sanguine01chan/status/882834729757749249</t>
  </si>
  <si>
    <t>https://twitter.com/#!/yogesh_r_p/status/882836348918517760</t>
  </si>
  <si>
    <t>https://twitter.com/#!/babs8060/status/882840404848066563</t>
  </si>
  <si>
    <t>https://twitter.com/#!/harmony1960/status/882843111025549313</t>
  </si>
  <si>
    <t>https://twitter.com/#!/ingeniousmanish/status/882845124472041472</t>
  </si>
  <si>
    <t>https://twitter.com/#!/vikasku14365475/status/882845262212997120</t>
  </si>
  <si>
    <t>https://twitter.com/#!/jugvirsingha/status/882845521236439041</t>
  </si>
  <si>
    <t>https://twitter.com/#!/baldevschauhan/status/882064237060694016</t>
  </si>
  <si>
    <t>https://twitter.com/#!/rt_himachal/status/882064238432440320</t>
  </si>
  <si>
    <t>https://twitter.com/#!/rt_himachal/status/882845522654048256</t>
  </si>
  <si>
    <t>https://twitter.com/#!/vjsingh878/status/882124774947860484</t>
  </si>
  <si>
    <t>https://twitter.com/#!/vjsingh878/status/882126741988413440</t>
  </si>
  <si>
    <t>https://twitter.com/#!/vjsingh878/status/882173667534409728</t>
  </si>
  <si>
    <t>https://twitter.com/#!/vjsingh878/status/882460926733144064</t>
  </si>
  <si>
    <t>https://twitter.com/#!/vjsingh878/status/882846092290904065</t>
  </si>
  <si>
    <t>https://twitter.com/#!/vjsingh878/status/882846141955571712</t>
  </si>
  <si>
    <t>https://twitter.com/#!/gajwanilalit992/status/882847931325394944</t>
  </si>
  <si>
    <t>https://twitter.com/#!/ramji34344930/status/882848437846159361</t>
  </si>
  <si>
    <t>https://twitter.com/#!/shashihegdevk/status/882849079050461184</t>
  </si>
  <si>
    <t>https://twitter.com/#!/deepish99/status/882849144024383488</t>
  </si>
  <si>
    <t>https://twitter.com/#!/check_karo_yaar/status/882849588293419009</t>
  </si>
  <si>
    <t>https://twitter.com/#!/biharimarathi/status/882849748759326722</t>
  </si>
  <si>
    <t>https://twitter.com/#!/monishkhore1/status/882145499532451840</t>
  </si>
  <si>
    <t>https://twitter.com/#!/monishkhore1/status/882145620995305472</t>
  </si>
  <si>
    <t>https://twitter.com/#!/monishkhore1/status/882145710879232001</t>
  </si>
  <si>
    <t>https://twitter.com/#!/monishkhore1/status/882246437945266176</t>
  </si>
  <si>
    <t>https://twitter.com/#!/monishkhore1/status/882844853436108800</t>
  </si>
  <si>
    <t>https://twitter.com/#!/monishkhore1/status/882850462193647616</t>
  </si>
  <si>
    <t>https://twitter.com/#!/adb_india/status/882851035043176448</t>
  </si>
  <si>
    <t>https://twitter.com/#!/kalicharan666/status/882853616305840128</t>
  </si>
  <si>
    <t>https://twitter.com/#!/dnhindi/status/882854653292986368</t>
  </si>
  <si>
    <t>https://twitter.com/#!/mayankshrotriy3/status/882228220761788416</t>
  </si>
  <si>
    <t>https://twitter.com/#!/mayankshrotriy3/status/882228335736004609</t>
  </si>
  <si>
    <t>https://twitter.com/#!/mayankshrotriy3/status/882527292689334272</t>
  </si>
  <si>
    <t>https://twitter.com/#!/mayankshrotriy3/status/882856150118440960</t>
  </si>
  <si>
    <t>https://twitter.com/#!/prasannasinh/status/882856562292776964</t>
  </si>
  <si>
    <t>https://twitter.com/#!/newsstatehindi/status/882858293231624194</t>
  </si>
  <si>
    <t>https://twitter.com/#!/newsstatehindi/status/882857364927291393</t>
  </si>
  <si>
    <t>https://twitter.com/#!/mohanra65077195/status/882858375037329408</t>
  </si>
  <si>
    <t>https://twitter.com/#!/mahindraparkchs/status/882859365035888641</t>
  </si>
  <si>
    <t>https://twitter.com/#!/dhavanbhayani/status/882859462075138048</t>
  </si>
  <si>
    <t>https://twitter.com/#!/mijaajnews/status/882103286744064000</t>
  </si>
  <si>
    <t>https://twitter.com/#!/mijaajnews/status/882166859654549504</t>
  </si>
  <si>
    <t>https://twitter.com/#!/mijaajnews/status/882248353597317120</t>
  </si>
  <si>
    <t>https://twitter.com/#!/mijaajnews/status/882859617377697792</t>
  </si>
  <si>
    <t>https://twitter.com/#!/ayyaj/status/882860671758630912</t>
  </si>
  <si>
    <t>https://twitter.com/#!/jeevanbafna/status/882861479870873600</t>
  </si>
  <si>
    <t>https://twitter.com/#!/babloooochandan/status/882861480126758913</t>
  </si>
  <si>
    <t>https://twitter.com/#!/bafnajeevan/status/882861480336478208</t>
  </si>
  <si>
    <t>https://twitter.com/#!/kunal_mb/status/882861480411922432</t>
  </si>
  <si>
    <t>https://twitter.com/#!/jaijinen/status/882861480420323329</t>
  </si>
  <si>
    <t>https://twitter.com/#!/dineshdoshiblr/status/882861480420360192</t>
  </si>
  <si>
    <t>https://twitter.com/#!/lucky_seth/status/882861480487469056</t>
  </si>
  <si>
    <t>https://twitter.com/#!/mahendrammumbai/status/882861480588189696</t>
  </si>
  <si>
    <t>https://twitter.com/#!/mahendrapbafna/status/882861480646922240</t>
  </si>
  <si>
    <t>https://twitter.com/#!/mekalwint/status/882861480835661824</t>
  </si>
  <si>
    <t>https://twitter.com/#!/mukesh_rajat/status/882861481364144128</t>
  </si>
  <si>
    <t>https://twitter.com/#!/mukeshmrajat/status/882861481477365760</t>
  </si>
  <si>
    <t>https://twitter.com/#!/sanjaybohrajj/status/882861481636659200</t>
  </si>
  <si>
    <t>https://twitter.com/#!/sureshdoshi/status/882861481657737216</t>
  </si>
  <si>
    <t>https://twitter.com/#!/sureshdoshi42/status/882861481661833216</t>
  </si>
  <si>
    <t>https://twitter.com/#!/riteshpunatar/status/882861481682796546</t>
  </si>
  <si>
    <t>https://twitter.com/#!/pkavedi/status/882861481741565952</t>
  </si>
  <si>
    <t>https://twitter.com/#!/priyanka_ji/status/882861481779318784</t>
  </si>
  <si>
    <t>https://twitter.com/#!/mukeshrajat/status/882861481833897984</t>
  </si>
  <si>
    <t>https://twitter.com/#!/vinodjain220220/status/882861481838100480</t>
  </si>
  <si>
    <t>https://twitter.com/#!/tusharshtt/status/882861482140209152</t>
  </si>
  <si>
    <t>https://twitter.com/#!/vickykanungo/status/882861482274242560</t>
  </si>
  <si>
    <t>https://twitter.com/#!/imdino320/status/882861769676345344</t>
  </si>
  <si>
    <t>https://twitter.com/#!/rkbothra1/status/882865245848338432</t>
  </si>
  <si>
    <t>https://twitter.com/#!/adarsh_samarpit/status/882865587029856256</t>
  </si>
  <si>
    <t>https://twitter.com/#!/sharmayagya/status/882865669343252480</t>
  </si>
  <si>
    <t>https://twitter.com/#!/nasreenkhan/status/882867710710865924</t>
  </si>
  <si>
    <t>https://twitter.com/#!/sachina1982/status/882867325816365056</t>
  </si>
  <si>
    <t>https://twitter.com/#!/sachina1982/status/882868146138259456</t>
  </si>
  <si>
    <t>https://twitter.com/#!/ravialagat/status/882868179856310272</t>
  </si>
  <si>
    <t>https://twitter.com/#!/desinor9/status/881940113130901504</t>
  </si>
  <si>
    <t>https://twitter.com/#!/desinor9/status/882869119237840896</t>
  </si>
  <si>
    <t>https://twitter.com/#!/sapari071/status/882869349668835328</t>
  </si>
  <si>
    <t>https://twitter.com/#!/yashkumar93/status/882870106845564928</t>
  </si>
  <si>
    <t>https://twitter.com/#!/priyankaghatak/status/881921860245405696</t>
  </si>
  <si>
    <t>https://twitter.com/#!/swanand33/status/882871911176433664</t>
  </si>
  <si>
    <t>https://twitter.com/#!/poojash53988193/status/882873222110302209</t>
  </si>
  <si>
    <t>https://twitter.com/#!/yashsheopur/status/882877891826126848</t>
  </si>
  <si>
    <t>https://twitter.com/#!/bishnu467/status/882877977586917377</t>
  </si>
  <si>
    <t>https://twitter.com/#!/sanjay0864/status/882878335121997824</t>
  </si>
  <si>
    <t>https://twitter.com/#!/virtuousvivek/status/882878905136369664</t>
  </si>
  <si>
    <t>https://twitter.com/#!/politicalstuntz/status/882842491845726208</t>
  </si>
  <si>
    <t>https://twitter.com/#!/politicalstuntz/status/882879970783051777</t>
  </si>
  <si>
    <t>https://twitter.com/#!/drsanjeevrajp4/status/882880498036506625</t>
  </si>
  <si>
    <t>https://twitter.com/#!/anki4uever/status/882880762252582913</t>
  </si>
  <si>
    <t>https://twitter.com/#!/rkhuria/status/882881545781993472</t>
  </si>
  <si>
    <t>https://twitter.com/#!/enewsroomindia/status/882882599890432000</t>
  </si>
  <si>
    <t>https://twitter.com/#!/nadeemgappu/status/882882968552968192</t>
  </si>
  <si>
    <t>https://twitter.com/#!/devynschroeder/status/882884281944743936</t>
  </si>
  <si>
    <t>https://twitter.com/#!/mattsmatts/status/882886797293830144</t>
  </si>
  <si>
    <t>https://twitter.com/#!/manisampath/status/882888016359862273</t>
  </si>
  <si>
    <t>https://twitter.com/#!/manisampath/status/882888137512370176</t>
  </si>
  <si>
    <t>https://twitter.com/#!/iconicarif/status/882888688660762624</t>
  </si>
  <si>
    <t>https://twitter.com/#!/rahulsahu96782/status/882888889462956034</t>
  </si>
  <si>
    <t>https://twitter.com/#!/shortflimmaker/status/882889254447194112</t>
  </si>
  <si>
    <t>https://twitter.com/#!/luv_datta/status/882895228717461504</t>
  </si>
  <si>
    <t>https://twitter.com/#!/rameshbhagat999/status/882896791250907136</t>
  </si>
  <si>
    <t>https://twitter.com/#!/johnekka11/status/882896814432702464</t>
  </si>
  <si>
    <t>https://twitter.com/#!/mrinalhzrk/status/882886445131628544</t>
  </si>
  <si>
    <t>https://twitter.com/#!/bora2mousumi/status/882897085779001344</t>
  </si>
  <si>
    <t>https://twitter.com/#!/ak_meman/status/882900451804499968</t>
  </si>
  <si>
    <t>https://twitter.com/#!/thewarriorcs/status/882901446919806976</t>
  </si>
  <si>
    <t>https://twitter.com/#!/drivesparkte/status/881847487731908608</t>
  </si>
  <si>
    <t>https://twitter.com/#!/drivesparkte/status/882100248583184384</t>
  </si>
  <si>
    <t>https://twitter.com/#!/drivesparkte/status/882138692965376000</t>
  </si>
  <si>
    <t>https://twitter.com/#!/drivesparkte/status/882195951405875202</t>
  </si>
  <si>
    <t>https://twitter.com/#!/drivesparkte/status/882203720246714368</t>
  </si>
  <si>
    <t>https://twitter.com/#!/drivesparkte/status/882901516805259264</t>
  </si>
  <si>
    <t>https://twitter.com/#!/oneindiatelugu/status/881847489871073281</t>
  </si>
  <si>
    <t>https://twitter.com/#!/oneindiatelugu/status/881849520895565825</t>
  </si>
  <si>
    <t>https://twitter.com/#!/oneindiatelugu/status/882100253846978564</t>
  </si>
  <si>
    <t>https://twitter.com/#!/oneindiatelugu/status/882138697239379968</t>
  </si>
  <si>
    <t>https://twitter.com/#!/oneindiatelugu/status/882195957273608192</t>
  </si>
  <si>
    <t>https://twitter.com/#!/oneindiatelugu/status/882203723123924992</t>
  </si>
  <si>
    <t>https://twitter.com/#!/oneindiatelugu/status/882901519837741056</t>
  </si>
  <si>
    <t>https://twitter.com/#!/pushpak_inc/status/882903486257672192</t>
  </si>
  <si>
    <t>https://twitter.com/#!/painolid/status/882903172523581440</t>
  </si>
  <si>
    <t>https://twitter.com/#!/painolid/status/882903500811784192</t>
  </si>
  <si>
    <t>https://twitter.com/#!/radhacharandas/status/882905521157799936</t>
  </si>
  <si>
    <t>https://twitter.com/#!/vithalvelani/status/882905751143948288</t>
  </si>
  <si>
    <t>https://twitter.com/#!/lijo_mathai/status/882232600743395328</t>
  </si>
  <si>
    <t>https://twitter.com/#!/lijo_mathai/status/882232769203494912</t>
  </si>
  <si>
    <t>https://twitter.com/#!/odmag/status/882234404814282752</t>
  </si>
  <si>
    <t>https://twitter.com/#!/odmag/status/882234419129364480</t>
  </si>
  <si>
    <t>https://twitter.com/#!/odmag/status/882547983690022912</t>
  </si>
  <si>
    <t>https://twitter.com/#!/odmag/status/882907684990664705</t>
  </si>
  <si>
    <t>https://twitter.com/#!/linkpropind/status/881821340805853184</t>
  </si>
  <si>
    <t>https://twitter.com/#!/linkpropind/status/881884488355151872</t>
  </si>
  <si>
    <t>https://twitter.com/#!/linkpropind/status/882840744880463872</t>
  </si>
  <si>
    <t>https://twitter.com/#!/linkpropind/status/882878286266814464</t>
  </si>
  <si>
    <t>https://twitter.com/#!/linkpropind/status/882908485473648640</t>
  </si>
  <si>
    <t>https://twitter.com/#!/adityadeciphers/status/882908552662142977</t>
  </si>
  <si>
    <t>https://twitter.com/#!/hrblockindia/status/882532017639960576</t>
  </si>
  <si>
    <t>https://twitter.com/#!/hrblockindia/status/882803806207176708</t>
  </si>
  <si>
    <t>https://twitter.com/#!/hrblockindia/status/882855300608344064</t>
  </si>
  <si>
    <t>https://twitter.com/#!/hrblockindia/status/882909503301222403</t>
  </si>
  <si>
    <t>https://twitter.com/#!/aaliyagoyel1/status/882909526646718464</t>
  </si>
  <si>
    <t>https://twitter.com/#!/raiparas/status/882912142118330368</t>
  </si>
  <si>
    <t>https://twitter.com/#!/eenadulivenews/status/881828003746947073</t>
  </si>
  <si>
    <t>https://twitter.com/#!/eenadulivenews/status/881838575360155649</t>
  </si>
  <si>
    <t>https://twitter.com/#!/eenadulivenews/status/882196837188247553</t>
  </si>
  <si>
    <t>https://twitter.com/#!/eenadulivenews/status/882242000535207936</t>
  </si>
  <si>
    <t>https://twitter.com/#!/eenadulivenews/status/882589770504749056</t>
  </si>
  <si>
    <t>https://twitter.com/#!/eenadulivenews/status/882912270707077121</t>
  </si>
  <si>
    <t>https://twitter.com/#!/pawanjhawat/status/882050217817681920</t>
  </si>
  <si>
    <t>https://twitter.com/#!/pawanjhawat/status/882051526583140352</t>
  </si>
  <si>
    <t>https://twitter.com/#!/pawanjhawat/status/882912463393509376</t>
  </si>
  <si>
    <t>https://twitter.com/#!/bakchodi_k_haad/status/882913078228115457</t>
  </si>
  <si>
    <t>https://twitter.com/#!/paragjammu/status/882916107895676928</t>
  </si>
  <si>
    <t>https://twitter.com/#!/anku7666/status/882916724009574401</t>
  </si>
  <si>
    <t>https://twitter.com/#!/bajrangisaheb/status/882917502396882944</t>
  </si>
  <si>
    <t>https://twitter.com/#!/umeshdeshmukh27/status/882917723331866624</t>
  </si>
  <si>
    <t>https://twitter.com/#!/rabbani_swift/status/882918409046024193</t>
  </si>
  <si>
    <t>https://twitter.com/#!/k_kumar24/status/882919080654589952</t>
  </si>
  <si>
    <t>https://twitter.com/#!/shivkumarmodi2/status/882919918202695680</t>
  </si>
  <si>
    <t>https://twitter.com/#!/salmansayz/status/882922233986809856</t>
  </si>
  <si>
    <t>https://twitter.com/#!/sdjalor5/status/882923518513598464</t>
  </si>
  <si>
    <t>https://twitter.com/#!/prakash28878391/status/882924072073646081</t>
  </si>
  <si>
    <t>https://twitter.com/#!/pb3030/status/882926210077999109</t>
  </si>
  <si>
    <t>https://twitter.com/#!/belwal_himanshu/status/882926455893762048</t>
  </si>
  <si>
    <t>https://twitter.com/#!/yosanaikabaal/status/882926695178620929</t>
  </si>
  <si>
    <t>https://twitter.com/#!/ahinsaproperty/status/882549039266385921</t>
  </si>
  <si>
    <t>https://twitter.com/#!/ahinsaproperty/status/882549081846947840</t>
  </si>
  <si>
    <t>https://twitter.com/#!/ahinsaproperty/status/882919757397151744</t>
  </si>
  <si>
    <t>https://twitter.com/#!/ahinsaproperty/status/882926855522734080</t>
  </si>
  <si>
    <t>https://twitter.com/#!/newslaundry/status/882558512441679872</t>
  </si>
  <si>
    <t>https://twitter.com/#!/ambika24/status/882926955095400448</t>
  </si>
  <si>
    <t>https://twitter.com/#!/jhaalok/status/882927296859865088</t>
  </si>
  <si>
    <t>https://twitter.com/#!/yashpal21977260/status/882928078460203010</t>
  </si>
  <si>
    <t>https://twitter.com/#!/prabhas64/status/882928558649229314</t>
  </si>
  <si>
    <t>https://twitter.com/#!/soansalvi14/status/882935159346970626</t>
  </si>
  <si>
    <t>https://twitter.com/#!/rutviksubhedar/status/882519377584640000</t>
  </si>
  <si>
    <t>https://twitter.com/#!/rutviksubhedar/status/882935255056793600</t>
  </si>
  <si>
    <t>https://twitter.com/#!/bahanpoonam/status/882935387886428160</t>
  </si>
  <si>
    <t>https://twitter.com/#!/deadman_return/status/882936241766809600</t>
  </si>
  <si>
    <t>https://twitter.com/#!/augyjohn/status/882938220836659200</t>
  </si>
  <si>
    <t>https://twitter.com/#!/abhib28/status/882940086802931712</t>
  </si>
  <si>
    <t>https://twitter.com/#!/tallysolutions/status/882827529937203200</t>
  </si>
  <si>
    <t>https://twitter.com/#!/swetachotia/status/882941056181878784</t>
  </si>
  <si>
    <t>https://twitter.com/#!/agnanigeeta/status/882383234033516544</t>
  </si>
  <si>
    <t>https://twitter.com/#!/agnanigeeta/status/882942583156097024</t>
  </si>
  <si>
    <t>https://twitter.com/#!/miliktailor/status/882943458716950528</t>
  </si>
  <si>
    <t>https://twitter.com/#!/manojmehtamm/status/881871152678928384</t>
  </si>
  <si>
    <t>https://twitter.com/#!/narendraksonkar/status/881870715074617344</t>
  </si>
  <si>
    <t>https://twitter.com/#!/jamaljonsan/status/881870214882762753</t>
  </si>
  <si>
    <t>https://twitter.com/#!/jamaljonsan/status/882878040014938112</t>
  </si>
  <si>
    <t>https://twitter.com/#!/narendraksonkar/status/882943553567064065</t>
  </si>
  <si>
    <t>https://twitter.com/#!/ejaz7/status/882943635397910529</t>
  </si>
  <si>
    <t>https://twitter.com/#!/sanjaybafna/status/882856928619245570</t>
  </si>
  <si>
    <t>https://twitter.com/#!/abhigyanbafna/status/882946654231347200</t>
  </si>
  <si>
    <t>https://twitter.com/#!/rufinighat/status/882950940604727296</t>
  </si>
  <si>
    <t>https://twitter.com/#!/whistle_baja/status/882952956777160706</t>
  </si>
  <si>
    <t>https://twitter.com/#!/mukthar82/status/882953464904658944</t>
  </si>
  <si>
    <t>https://twitter.com/#!/gops333/status/882953649374117888</t>
  </si>
  <si>
    <t>https://twitter.com/#!/shabrawmk1/status/882954830523891717</t>
  </si>
  <si>
    <t>https://twitter.com/#!/kpadmarani1/status/882955798447509505</t>
  </si>
  <si>
    <t>https://twitter.com/#!/amar129438/status/882956032313614336</t>
  </si>
  <si>
    <t>https://twitter.com/#!/sunilveevee/status/882956998853230592</t>
  </si>
  <si>
    <t>https://twitter.com/#!/raisinaseries/status/882957316378705927</t>
  </si>
  <si>
    <t>https://twitter.com/#!/mahesh_ek/status/882957484775936000</t>
  </si>
  <si>
    <t>https://twitter.com/#!/mahesh_ek/status/882957485639741440</t>
  </si>
  <si>
    <t>https://twitter.com/#!/dabhs79/status/882957311228002304</t>
  </si>
  <si>
    <t>https://twitter.com/#!/manojmevada/status/882957592284323840</t>
  </si>
  <si>
    <t>https://twitter.com/#!/rangasiyaar/status/882957684965638145</t>
  </si>
  <si>
    <t>https://twitter.com/#!/miradnan17/status/882957817182801920</t>
  </si>
  <si>
    <t>https://twitter.com/#!/jai74863750/status/882958020103163904</t>
  </si>
  <si>
    <t>https://twitter.com/#!/oneindiagujarat/status/882128620138897410</t>
  </si>
  <si>
    <t>https://twitter.com/#!/oneindiagujarat/status/882202583833522176</t>
  </si>
  <si>
    <t>https://twitter.com/#!/oneindiagujarat/status/882212327281446913</t>
  </si>
  <si>
    <t>https://twitter.com/#!/oneindiagujarat/status/882909495038554112</t>
  </si>
  <si>
    <t>https://twitter.com/#!/oneindiagujarat/status/882958563550875649</t>
  </si>
  <si>
    <t>https://twitter.com/#!/iimrbot/status/882264280875270144</t>
  </si>
  <si>
    <t>https://twitter.com/#!/iimrbot/status/882958856585969665</t>
  </si>
  <si>
    <t>https://twitter.com/#!/lijoscaria7878/status/882958881479041025</t>
  </si>
  <si>
    <t>https://twitter.com/#!/hashankaranaray/status/881873649745010688</t>
  </si>
  <si>
    <t>https://twitter.com/#!/hashankaranaray/status/882959139663601665</t>
  </si>
  <si>
    <t>https://twitter.com/#!/sameer470/status/882959498679341057</t>
  </si>
  <si>
    <t>https://twitter.com/#!/prabhua1/status/882960074313932802</t>
  </si>
  <si>
    <t>https://twitter.com/#!/itsbarathd/status/882960559619964933</t>
  </si>
  <si>
    <t>https://twitter.com/#!/tnccminority/status/882962022375104512</t>
  </si>
  <si>
    <t>https://twitter.com/#!/jab9777/status/882962212406435840</t>
  </si>
  <si>
    <t>https://twitter.com/#!/thawheednow/status/882963166866681856</t>
  </si>
  <si>
    <t>https://twitter.com/#!/reclaimbharat/status/882964792037834753</t>
  </si>
  <si>
    <t>https://twitter.com/#!/saran_h_shankar/status/882967024267165696</t>
  </si>
  <si>
    <t>https://twitter.com/#!/laxmipanwar168/status/882967195701084160</t>
  </si>
  <si>
    <t>https://twitter.com/#!/sanjaypalpanwa1/status/882967339641315330</t>
  </si>
  <si>
    <t>https://twitter.com/#!/babun1515/status/882968297985134593</t>
  </si>
  <si>
    <t>https://twitter.com/#!/seeker_cae/status/882969021204713472</t>
  </si>
  <si>
    <t>https://twitter.com/#!/dcssunil/status/882969210078539776</t>
  </si>
  <si>
    <t>https://twitter.com/#!/tmadan_inc/status/882969823470264320</t>
  </si>
  <si>
    <t>https://twitter.com/#!/shahmanish6465/status/882957167967428609</t>
  </si>
  <si>
    <t>https://twitter.com/#!/solutionsjoshi/status/882970830770126849</t>
  </si>
  <si>
    <t>https://twitter.com/#!/harisanwer1987/status/882972434407735297</t>
  </si>
  <si>
    <t>https://twitter.com/#!/pradeep62604300/status/882973133912682497</t>
  </si>
  <si>
    <t>https://twitter.com/#!/kishanderisabel/status/882973399886159872</t>
  </si>
  <si>
    <t>https://twitter.com/#!/shubhamsaxenain/status/882975147325607936</t>
  </si>
  <si>
    <t>https://twitter.com/#!/alkeshmshah/status/882975809681604608</t>
  </si>
  <si>
    <t>https://twitter.com/#!/opindia/status/882975863167438849</t>
  </si>
  <si>
    <t>https://twitter.com/#!/samarbhandral/status/882976702200074241</t>
  </si>
  <si>
    <t>https://twitter.com/#!/pradeepnaudiyal/status/882977360127160320</t>
  </si>
  <si>
    <t>https://twitter.com/#!/akc17/status/882980867932528640</t>
  </si>
  <si>
    <t>https://twitter.com/#!/himquantum/status/882982409460830209</t>
  </si>
  <si>
    <t>https://twitter.com/#!/bbaghel/status/881896359976194048</t>
  </si>
  <si>
    <t>https://twitter.com/#!/bbaghel/status/882798344606818304</t>
  </si>
  <si>
    <t>https://twitter.com/#!/prabhakar2july/status/882984385095507968</t>
  </si>
  <si>
    <t>https://twitter.com/#!/tausif_alhindi/status/882596000602484738</t>
  </si>
  <si>
    <t>https://twitter.com/#!/tausif_alhindi/status/882985199247798272</t>
  </si>
  <si>
    <t>https://twitter.com/#!/adrenna9/status/881824637335650304</t>
  </si>
  <si>
    <t>https://twitter.com/#!/adrenna9/status/881833406329307136</t>
  </si>
  <si>
    <t>https://twitter.com/#!/adrenna9/status/881833848207679493</t>
  </si>
  <si>
    <t>https://twitter.com/#!/adrenna9/status/881825383204573185</t>
  </si>
  <si>
    <t>https://twitter.com/#!/adrenna9/status/881834327515906048</t>
  </si>
  <si>
    <t>https://twitter.com/#!/adrenna9/status/881833629504032769</t>
  </si>
  <si>
    <t>https://twitter.com/#!/adrenna9/status/881853210436149248</t>
  </si>
  <si>
    <t>https://twitter.com/#!/adrenna9/status/881854067475062786</t>
  </si>
  <si>
    <t>https://twitter.com/#!/adrenna9/status/881855285429551105</t>
  </si>
  <si>
    <t>https://twitter.com/#!/adrenna9/status/881896324299317249</t>
  </si>
  <si>
    <t>https://twitter.com/#!/adrenna9/status/881914909553967106</t>
  </si>
  <si>
    <t>https://twitter.com/#!/ajitkumar_kanan/status/881950830794080257</t>
  </si>
  <si>
    <t>https://twitter.com/#!/ajitkumar_kanan/status/882555781761163265</t>
  </si>
  <si>
    <t>https://twitter.com/#!/ajitkumar_kanan/status/882955908069851137</t>
  </si>
  <si>
    <t>https://twitter.com/#!/adrenna9/status/882559914027008001</t>
  </si>
  <si>
    <t>https://twitter.com/#!/adrenna9/status/882985376683499520</t>
  </si>
  <si>
    <t>https://twitter.com/#!/ibackmodi/status/882785315718606848</t>
  </si>
  <si>
    <t>https://twitter.com/#!/bjp_guj/status/882986611566235648</t>
  </si>
  <si>
    <t>https://twitter.com/#!/meghsinghbansi1/status/881953805063122944</t>
  </si>
  <si>
    <t>https://twitter.com/#!/dineshdass11/status/882991585213861889</t>
  </si>
  <si>
    <t>https://twitter.com/#!/jatin_thomas/status/882992377748611072</t>
  </si>
  <si>
    <t>https://twitter.com/#!/tharoorian_inc/status/881892395557699585</t>
  </si>
  <si>
    <t>https://twitter.com/#!/tharoorian_inc/status/882134287234904064</t>
  </si>
  <si>
    <t>https://twitter.com/#!/tharoorian_inc/status/882993673054453760</t>
  </si>
  <si>
    <t>https://twitter.com/#!/juned_malek/status/882995400243728384</t>
  </si>
  <si>
    <t>https://twitter.com/#!/jojoawana/status/881920977835139072</t>
  </si>
  <si>
    <t>https://twitter.com/#!/jojoawana/status/881841040822546432</t>
  </si>
  <si>
    <t>https://twitter.com/#!/jojoawana/status/882277208127098880</t>
  </si>
  <si>
    <t>https://twitter.com/#!/jojoawana/status/882555566559698944</t>
  </si>
  <si>
    <t>https://twitter.com/#!/jojoawana/status/882995575435743232</t>
  </si>
  <si>
    <t>https://twitter.com/#!/pummy863/status/882996204069695488</t>
  </si>
  <si>
    <t>https://twitter.com/#!/ronakparikh83/status/882975331619028999</t>
  </si>
  <si>
    <t>https://twitter.com/#!/ronakparikh83/status/882996452716298240</t>
  </si>
  <si>
    <t>https://twitter.com/#!/pushp_1504/status/881880296257454080</t>
  </si>
  <si>
    <t>https://twitter.com/#!/pushp_1504/status/882615580217487360</t>
  </si>
  <si>
    <t>https://twitter.com/#!/dpb_dayalu/status/882999439694213120</t>
  </si>
  <si>
    <t>https://twitter.com/#!/itis404error/status/882999630648102912</t>
  </si>
  <si>
    <t>https://twitter.com/#!/mithileshpandey/status/883001206070706177</t>
  </si>
  <si>
    <t>https://twitter.com/#!/011anish2012/status/883002363409072128</t>
  </si>
  <si>
    <t>https://twitter.com/#!/big_tent/status/883003475319296001</t>
  </si>
  <si>
    <t>https://twitter.com/#!/dr_chandra_pune/status/883006404897890304</t>
  </si>
  <si>
    <t>https://twitter.com/#!/saheb_jii/status/883007397995749377</t>
  </si>
  <si>
    <t>https://twitter.com/#!/madhuridwarka/status/882174760519598081</t>
  </si>
  <si>
    <t>https://twitter.com/#!/arun2981/status/881839341126828032</t>
  </si>
  <si>
    <t>https://twitter.com/#!/arun2981/status/883009119900229632</t>
  </si>
  <si>
    <t>https://twitter.com/#!/nagar_aruna/status/883009157154172932</t>
  </si>
  <si>
    <t>https://twitter.com/#!/manjeetnegilive/status/883009978407108608</t>
  </si>
  <si>
    <t>https://twitter.com/#!/aditya5bahl/status/883010183772815360</t>
  </si>
  <si>
    <t>https://twitter.com/#!/deepakj43771491/status/883010768785911808</t>
  </si>
  <si>
    <t>https://twitter.com/#!/hardiksheth4/status/883011173079056386</t>
  </si>
  <si>
    <t>https://twitter.com/#!/shubli/status/883013155286167552</t>
  </si>
  <si>
    <t>https://twitter.com/#!/dasmitta/status/883013393610936320</t>
  </si>
  <si>
    <t>https://twitter.com/#!/prem77257054/status/882800933280911360</t>
  </si>
  <si>
    <t>https://twitter.com/#!/themayankrathod/status/883014397509160962</t>
  </si>
  <si>
    <t>https://twitter.com/#!/wowdoge007/status/883014839601250304</t>
  </si>
  <si>
    <t>https://twitter.com/#!/nareshrajput311/status/881918633697570817</t>
  </si>
  <si>
    <t>https://twitter.com/#!/nareshrajput311/status/883015108674428931</t>
  </si>
  <si>
    <t>https://twitter.com/#!/burarideepak/status/883016059753603072</t>
  </si>
  <si>
    <t>https://twitter.com/#!/prasada001/status/883016569735041024</t>
  </si>
  <si>
    <t>https://twitter.com/#!/arfath_8/status/883017917826084868</t>
  </si>
  <si>
    <t>https://twitter.com/#!/shobharambjp/status/883018329295908866</t>
  </si>
  <si>
    <t>https://twitter.com/#!/sunita251/status/883020243743932417</t>
  </si>
  <si>
    <t>https://twitter.com/#!/cnbc_awaaz/status/882971779584540677</t>
  </si>
  <si>
    <t>https://twitter.com/#!/cnbc_awaaz/status/882973596053716992</t>
  </si>
  <si>
    <t>https://twitter.com/#!/ratedsrk/status/883021716074754048</t>
  </si>
  <si>
    <t>https://twitter.com/#!/nalayak_sanstha/status/883021986149969920</t>
  </si>
  <si>
    <t>https://twitter.com/#!/tusharmaniyar86/status/883018374057345024</t>
  </si>
  <si>
    <t>https://twitter.com/#!/meghani/status/883022009390608384</t>
  </si>
  <si>
    <t>https://twitter.com/#!/mgrg7/status/883022336223580160</t>
  </si>
  <si>
    <t>https://twitter.com/#!/ajaysaikorian/status/883024781842317312</t>
  </si>
  <si>
    <t>https://twitter.com/#!/patel6786/status/883024978387509248</t>
  </si>
  <si>
    <t>https://twitter.com/#!/summermerin/status/883026743145013248</t>
  </si>
  <si>
    <t>https://twitter.com/#!/geetv79/status/882270470581567489</t>
  </si>
  <si>
    <t>https://twitter.com/#!/geetv79/status/883027903893471232</t>
  </si>
  <si>
    <t>https://twitter.com/#!/maulinshah9/status/882581804317679616</t>
  </si>
  <si>
    <t>https://twitter.com/#!/puriyash41/status/882582132517818370</t>
  </si>
  <si>
    <t>https://twitter.com/#!/puriyash41/status/883028150074064896</t>
  </si>
  <si>
    <t>https://twitter.com/#!/jain_nihal/status/881927226312204288</t>
  </si>
  <si>
    <t>https://twitter.com/#!/rohitktr/status/883028202116882432</t>
  </si>
  <si>
    <t>https://twitter.com/#!/250praveen/status/882226156157587458</t>
  </si>
  <si>
    <t>https://twitter.com/#!/250praveen/status/883028276679069696</t>
  </si>
  <si>
    <t>https://twitter.com/#!/alakbseth/status/883028596033499136</t>
  </si>
  <si>
    <t>https://twitter.com/#!/goeltm_tg/status/883030045756841984</t>
  </si>
  <si>
    <t>https://twitter.com/#!/anjalikhurana1/status/883033988884963328</t>
  </si>
  <si>
    <t>https://twitter.com/#!/vkuwal/status/883035037188280320</t>
  </si>
  <si>
    <t>https://twitter.com/#!/vikascongress/status/881899837343453185</t>
  </si>
  <si>
    <t>https://twitter.com/#!/vikascongress/status/882074933077069824</t>
  </si>
  <si>
    <t>https://twitter.com/#!/jaijaicongress/status/881934862428413952</t>
  </si>
  <si>
    <t>https://twitter.com/#!/teamcait/status/882849259569111044</t>
  </si>
  <si>
    <t>https://twitter.com/#!/drdineshverma7/status/883037497080528897</t>
  </si>
  <si>
    <t>https://twitter.com/#!/sushantpatilv11/status/883038872392810496</t>
  </si>
  <si>
    <t>https://twitter.com/#!/scrutinari/status/883039373867982848</t>
  </si>
  <si>
    <t>https://twitter.com/#!/niru_pali/status/882800952566272000</t>
  </si>
  <si>
    <t>https://twitter.com/#!/6pali/status/883042423999389697</t>
  </si>
  <si>
    <t>https://twitter.com/#!/ethindi/status/882109641630535681</t>
  </si>
  <si>
    <t>https://twitter.com/#!/ethindi/status/882119170103443456</t>
  </si>
  <si>
    <t>https://twitter.com/#!/ethindi/status/882173200418840576</t>
  </si>
  <si>
    <t>https://twitter.com/#!/ethindi/status/882456025474908161</t>
  </si>
  <si>
    <t>https://twitter.com/#!/ethindi/status/882844509842808832</t>
  </si>
  <si>
    <t>https://twitter.com/#!/ethindi/status/882845134987042816</t>
  </si>
  <si>
    <t>https://twitter.com/#!/navbharattimes/status/882109667106709504</t>
  </si>
  <si>
    <t>https://twitter.com/#!/navbharattimes/status/882119204798775296</t>
  </si>
  <si>
    <t>https://twitter.com/#!/navbharattimes/status/882173235676106752</t>
  </si>
  <si>
    <t>https://twitter.com/#!/navbharattimes/status/882456055808090112</t>
  </si>
  <si>
    <t>https://twitter.com/#!/navbharattimes/status/882844528624807938</t>
  </si>
  <si>
    <t>https://twitter.com/#!/navbharattimes/status/882845162526855168</t>
  </si>
  <si>
    <t>https://twitter.com/#!/anuraggarg11/status/882903496370003968</t>
  </si>
  <si>
    <t>https://twitter.com/#!/anuraggarg11/status/883042926082760705</t>
  </si>
  <si>
    <t>https://twitter.com/#!/haseenaakhan2/status/883044667234947072</t>
  </si>
  <si>
    <t>https://twitter.com/#!/nasirkureshi/status/883046741737648128</t>
  </si>
  <si>
    <t>https://twitter.com/#!/v_palestine/status/883048608685326336</t>
  </si>
  <si>
    <t>https://twitter.com/#!/sharafatazmi/status/883048957395570689</t>
  </si>
  <si>
    <t>https://twitter.com/#!/swastisharma8/status/883050890432847872</t>
  </si>
  <si>
    <t>https://twitter.com/#!/shinils/status/881821541159247872</t>
  </si>
  <si>
    <t>https://twitter.com/#!/shinils/status/881988377934913537</t>
  </si>
  <si>
    <t>https://twitter.com/#!/shinils/status/882701043800211456</t>
  </si>
  <si>
    <t>https://twitter.com/#!/shinils/status/883053355618123777</t>
  </si>
  <si>
    <t>https://twitter.com/#!/vishal_klc/status/883066582892765186</t>
  </si>
  <si>
    <t>https://twitter.com/#!/hhs_in/status/883075415673192448</t>
  </si>
  <si>
    <t>https://twitter.com/#!/vasudevg/status/883083811419897856</t>
  </si>
  <si>
    <t>https://twitter.com/#!/muslimbthnhuman/status/883095204424757249</t>
  </si>
  <si>
    <t>https://twitter.com/#!/jawaid_47262/status/883095718608687106</t>
  </si>
  <si>
    <t>https://twitter.com/#!/navedjafri_boo/status/883044966909399040</t>
  </si>
  <si>
    <t>https://twitter.com/#!/superstar_faizu/status/883111032641773569</t>
  </si>
  <si>
    <t>https://twitter.com/#!/sibiyogan/status/882820668777222145</t>
  </si>
  <si>
    <t>https://twitter.com/#!/dayaananth/status/883131090596110337</t>
  </si>
  <si>
    <t>https://twitter.com/#!/msprajapati4/status/883137140632178688</t>
  </si>
  <si>
    <t>https://twitter.com/#!/abnsbharatorg/status/883139394445561856</t>
  </si>
  <si>
    <t>https://twitter.com/#!/abnsbharatorg/status/883138005741039616</t>
  </si>
  <si>
    <t>https://twitter.com/#!/abnsbharatorg/status/883138031955435520</t>
  </si>
  <si>
    <t>https://twitter.com/#!/tmc_supporters/status/883053167717568512</t>
  </si>
  <si>
    <t>https://twitter.com/#!/soumendasaitc/status/883149257976365056</t>
  </si>
  <si>
    <t>https://twitter.com/#!/ankitnegi577/status/883159461086453760</t>
  </si>
  <si>
    <t>https://twitter.com/#!/drrpnishank/status/882916013171290112</t>
  </si>
  <si>
    <t>https://twitter.com/#!/fastnewsdelhi/status/883162749315932160</t>
  </si>
  <si>
    <t>https://twitter.com/#!/mpchalia/status/883163618807734272</t>
  </si>
  <si>
    <t>https://twitter.com/#!/alamgirizvi/status/882450768900481025</t>
  </si>
  <si>
    <t>https://twitter.com/#!/nileshg6838/status/882574837184684032</t>
  </si>
  <si>
    <t>https://twitter.com/#!/nnaseemahmad071/status/882329031420518400</t>
  </si>
  <si>
    <t>https://twitter.com/#!/nileshg6838/status/883022076411604992</t>
  </si>
  <si>
    <t>https://twitter.com/#!/nileshg6838/status/883164001739386881</t>
  </si>
  <si>
    <t>https://twitter.com/#!/oshosetu/status/883168004418097153</t>
  </si>
  <si>
    <t>https://twitter.com/#!/eswardhoni6007/status/883168872576163840</t>
  </si>
  <si>
    <t>https://twitter.com/#!/anandraja89/status/883178733485424640</t>
  </si>
  <si>
    <t>https://twitter.com/#!/lionnavjit/status/883180111268335616</t>
  </si>
  <si>
    <t>https://twitter.com/#!/vj_devil007/status/882088407102607360</t>
  </si>
  <si>
    <t>https://twitter.com/#!/jaijaicongress/status/881943451306151938</t>
  </si>
  <si>
    <t>https://twitter.com/#!/jaijaicongress/status/883035854393835520</t>
  </si>
  <si>
    <t>https://twitter.com/#!/rkhd008/status/882221523792277507</t>
  </si>
  <si>
    <t>https://twitter.com/#!/rkhd008/status/882221969114112004</t>
  </si>
  <si>
    <t>https://twitter.com/#!/vj_devil007/status/882190679853740032</t>
  </si>
  <si>
    <t>https://twitter.com/#!/simmiahuja_/status/882876591201595393</t>
  </si>
  <si>
    <t>https://twitter.com/#!/vj_devil007/status/882983862435024896</t>
  </si>
  <si>
    <t>https://twitter.com/#!/vj_devil007/status/882155140035354624</t>
  </si>
  <si>
    <t>https://twitter.com/#!/vj_devil007/status/883184487496024064</t>
  </si>
  <si>
    <t>https://twitter.com/#!/vj_devil007/status/882116615843786752</t>
  </si>
  <si>
    <t>https://twitter.com/#!/vj_devil007/status/882775947354701824</t>
  </si>
  <si>
    <t>https://twitter.com/#!/anuppathak37/status/881852180700864512</t>
  </si>
  <si>
    <t>https://twitter.com/#!/anuppathak37/status/881872449603739648</t>
  </si>
  <si>
    <t>https://twitter.com/#!/anuppathak37/status/881872899740651521</t>
  </si>
  <si>
    <t>https://twitter.com/#!/anuppathak37/status/881872963116519424</t>
  </si>
  <si>
    <t>https://twitter.com/#!/anuppathak37/status/881873061103849472</t>
  </si>
  <si>
    <t>https://twitter.com/#!/anuppathak37/status/881873386887987200</t>
  </si>
  <si>
    <t>https://twitter.com/#!/anuppathak37/status/881873459223027712</t>
  </si>
  <si>
    <t>https://twitter.com/#!/anuppathak37/status/881873553066303489</t>
  </si>
  <si>
    <t>https://twitter.com/#!/anuppathak37/status/881873827331846144</t>
  </si>
  <si>
    <t>https://twitter.com/#!/anuppathak37/status/881873889088765952</t>
  </si>
  <si>
    <t>https://twitter.com/#!/praveendel/status/882847469712756737</t>
  </si>
  <si>
    <t>https://twitter.com/#!/anuppathak37/status/881873981497778179</t>
  </si>
  <si>
    <t>https://twitter.com/#!/anuppathak37/status/881924928450076672</t>
  </si>
  <si>
    <t>https://twitter.com/#!/anuppathak37/status/881925090987855872</t>
  </si>
  <si>
    <t>https://twitter.com/#!/anuppathak37/status/881925919148957696</t>
  </si>
  <si>
    <t>https://twitter.com/#!/anuppathak37/status/881931988961083392</t>
  </si>
  <si>
    <t>https://twitter.com/#!/anuppathak37/status/882081207650893824</t>
  </si>
  <si>
    <t>https://twitter.com/#!/anuppathak37/status/882081478191874048</t>
  </si>
  <si>
    <t>https://twitter.com/#!/anuppathak37/status/882081717288280065</t>
  </si>
  <si>
    <t>https://twitter.com/#!/anuppathak37/status/882084794741309440</t>
  </si>
  <si>
    <t>https://twitter.com/#!/anuppathak37/status/882085502643392513</t>
  </si>
  <si>
    <t>https://twitter.com/#!/anuppathak37/status/882085605617786880</t>
  </si>
  <si>
    <t>https://twitter.com/#!/anuppathak37/status/882085938532278272</t>
  </si>
  <si>
    <t>https://twitter.com/#!/anuppathak37/status/882086003581739008</t>
  </si>
  <si>
    <t>https://twitter.com/#!/anuppathak37/status/882086312978690048</t>
  </si>
  <si>
    <t>https://twitter.com/#!/anuppathak37/status/882089839717253120</t>
  </si>
  <si>
    <t>https://twitter.com/#!/cbec_india/status/882537406536208385</t>
  </si>
  <si>
    <t>https://twitter.com/#!/finminindia/status/882647566571118593</t>
  </si>
  <si>
    <t>https://twitter.com/#!/anuppathak37/status/882090127597518849</t>
  </si>
  <si>
    <t>https://twitter.com/#!/anuppathak37/status/882092967237885952</t>
  </si>
  <si>
    <t>https://twitter.com/#!/anuppathak37/status/882093144833118208</t>
  </si>
  <si>
    <t>https://twitter.com/#!/anuppathak37/status/882155438917115904</t>
  </si>
  <si>
    <t>https://twitter.com/#!/anuppathak37/status/881925967458967552</t>
  </si>
  <si>
    <t>https://twitter.com/#!/anuppathak37/status/882211907335106560</t>
  </si>
  <si>
    <t>https://twitter.com/#!/anuppathak37/status/882085010458656769</t>
  </si>
  <si>
    <t>https://twitter.com/#!/anuppathak37/status/882248849024098304</t>
  </si>
  <si>
    <t>https://twitter.com/#!/anuppathak37/status/882249371428855811</t>
  </si>
  <si>
    <t>https://twitter.com/#!/anuppathak37/status/882448187193151488</t>
  </si>
  <si>
    <t>https://twitter.com/#!/anuppathak37/status/882453161222393860</t>
  </si>
  <si>
    <t>https://twitter.com/#!/anuppathak37/status/882453432484864000</t>
  </si>
  <si>
    <t>https://twitter.com/#!/anuppathak37/status/882453663125430273</t>
  </si>
  <si>
    <t>https://twitter.com/#!/anuppathak37/status/882089291219783680</t>
  </si>
  <si>
    <t>https://twitter.com/#!/anuppathak37/status/882455045723242496</t>
  </si>
  <si>
    <t>https://twitter.com/#!/anuppathak37/status/882527572067721216</t>
  </si>
  <si>
    <t>https://twitter.com/#!/anuppathak37/status/882527941640441861</t>
  </si>
  <si>
    <t>https://twitter.com/#!/anuppathak37/status/882563813790187520</t>
  </si>
  <si>
    <t>https://twitter.com/#!/anuppathak37/status/882593027641835520</t>
  </si>
  <si>
    <t>https://twitter.com/#!/anuppathak37/status/882593284337524736</t>
  </si>
  <si>
    <t>https://twitter.com/#!/anuppathak37/status/882593568270934016</t>
  </si>
  <si>
    <t>https://twitter.com/#!/anuppathak37/status/882593716082360320</t>
  </si>
  <si>
    <t>https://twitter.com/#!/anuppathak37/status/882593826791018497</t>
  </si>
  <si>
    <t>https://twitter.com/#!/anuppathak37/status/882817057808625664</t>
  </si>
  <si>
    <t>https://twitter.com/#!/anuppathak37/status/882817293499211776</t>
  </si>
  <si>
    <t>https://twitter.com/#!/anuppathak37/status/881924006806396928</t>
  </si>
  <si>
    <t>https://twitter.com/#!/anuppathak37/status/881924147940478976</t>
  </si>
  <si>
    <t>https://twitter.com/#!/anuppathak37/status/881924588531208192</t>
  </si>
  <si>
    <t>https://twitter.com/#!/anuppathak37/status/882817397996105733</t>
  </si>
  <si>
    <t>https://twitter.com/#!/anuppathak37/status/881851954619572224</t>
  </si>
  <si>
    <t>https://twitter.com/#!/anuppathak37/status/881932462087065605</t>
  </si>
  <si>
    <t>https://twitter.com/#!/anuppathak37/status/882211995700797440</t>
  </si>
  <si>
    <t>https://twitter.com/#!/anuppathak37/status/882454050884603905</t>
  </si>
  <si>
    <t>https://twitter.com/#!/anuppathak37/status/882643585530699776</t>
  </si>
  <si>
    <t>https://twitter.com/#!/anuppathak37/status/883185633346203649</t>
  </si>
  <si>
    <t>https://twitter.com/#!/jamescam_arun/status/883191917726453762</t>
  </si>
  <si>
    <t>https://twitter.com/#!/nayashopi/status/883196065662418944</t>
  </si>
  <si>
    <t>https://twitter.com/#!/gkgatul/status/881825245639749632</t>
  </si>
  <si>
    <t>https://twitter.com/#!/punjabkesari/status/882139414478172160</t>
  </si>
  <si>
    <t>https://twitter.com/#!/punjabkesari/status/882196039108710400</t>
  </si>
  <si>
    <t>https://twitter.com/#!/punjabkesari/status/882201534703910912</t>
  </si>
  <si>
    <t>https://twitter.com/#!/punjabkesari/status/882491019907837952</t>
  </si>
  <si>
    <t>https://twitter.com/#!/punjabkesari/status/882528227595386881</t>
  </si>
  <si>
    <t>https://twitter.com/#!/gkgatul/status/882528481799684096</t>
  </si>
  <si>
    <t>https://twitter.com/#!/gkgatul/status/883197614044266496</t>
  </si>
  <si>
    <t>https://twitter.com/#!/sudhinbhadoria/status/883163138551496704</t>
  </si>
  <si>
    <t>https://twitter.com/#!/iloveindiatoo/status/881917849475862528</t>
  </si>
  <si>
    <t>https://twitter.com/#!/awana777/status/882624486159163393</t>
  </si>
  <si>
    <t>https://twitter.com/#!/awana777/status/882624514143567872</t>
  </si>
  <si>
    <t>https://twitter.com/#!/da_tasan/status/883041758149459968</t>
  </si>
  <si>
    <t>https://twitter.com/#!/awana777/status/883199523723530240</t>
  </si>
  <si>
    <t>https://twitter.com/#!/pallavi_parmar/status/883201374204432384</t>
  </si>
  <si>
    <t>https://twitter.com/#!/hindispeaker/status/882919957926862848</t>
  </si>
  <si>
    <t>https://twitter.com/#!/hindispeaker/status/882921110873886720</t>
  </si>
  <si>
    <t>https://twitter.com/#!/hindispeaker/status/882990264989569024</t>
  </si>
  <si>
    <t>https://twitter.com/#!/braju33/status/883202475695714305</t>
  </si>
  <si>
    <t>https://twitter.com/#!/sinha1900/status/882586916733857793</t>
  </si>
  <si>
    <t>https://twitter.com/#!/sangeet19102528/status/883203881408147457</t>
  </si>
  <si>
    <t>https://twitter.com/#!/lakkaraju1/status/883203886189760513</t>
  </si>
  <si>
    <t>https://twitter.com/#!/ramveergurjar/status/882135038158032897</t>
  </si>
  <si>
    <t>https://twitter.com/#!/bshindi/status/882097455822548992</t>
  </si>
  <si>
    <t>https://twitter.com/#!/bshindi/status/883204134630850560</t>
  </si>
  <si>
    <t>https://twitter.com/#!/bshindi/status/882164102147309568</t>
  </si>
  <si>
    <t>https://twitter.com/#!/gopikrishnabe/status/883206798378979328</t>
  </si>
  <si>
    <t>https://twitter.com/#!/rajendrabpande/status/881855266970411008</t>
  </si>
  <si>
    <t>https://twitter.com/#!/rajendrabpande/status/882103452536418306</t>
  </si>
  <si>
    <t>https://twitter.com/#!/rajendrabpande/status/882107946599043074</t>
  </si>
  <si>
    <t>https://twitter.com/#!/rajendrabpande/status/882114629882699778</t>
  </si>
  <si>
    <t>https://twitter.com/#!/rajendrabpande/status/882133926017249280</t>
  </si>
  <si>
    <t>https://twitter.com/#!/rajendrabpande/status/883208660100407296</t>
  </si>
  <si>
    <t>https://twitter.com/#!/uniindianews/status/881855267142483968</t>
  </si>
  <si>
    <t>https://twitter.com/#!/uniindianews/status/882103452528025600</t>
  </si>
  <si>
    <t>https://twitter.com/#!/uniindianews/status/882133926130597892</t>
  </si>
  <si>
    <t>https://twitter.com/#!/uniindianews/status/883208660125491200</t>
  </si>
  <si>
    <t>https://twitter.com/#!/uniindianews/status/882114630125891584</t>
  </si>
  <si>
    <t>https://twitter.com/#!/uniindianews/status/882107946653458433</t>
  </si>
  <si>
    <t>https://twitter.com/#!/uniindianews/status/882194110022537217</t>
  </si>
  <si>
    <t>https://twitter.com/#!/uniindianews/status/882208685191086081</t>
  </si>
  <si>
    <t>881813710561521664</t>
  </si>
  <si>
    <t>881813758796079104</t>
  </si>
  <si>
    <t>881813798625067008</t>
  </si>
  <si>
    <t>881814078921953280</t>
  </si>
  <si>
    <t>881814130688008192</t>
  </si>
  <si>
    <t>881814407340212226</t>
  </si>
  <si>
    <t>881814416345321472</t>
  </si>
  <si>
    <t>881814495642894338</t>
  </si>
  <si>
    <t>881815270171582464</t>
  </si>
  <si>
    <t>881815709399080960</t>
  </si>
  <si>
    <t>881816024378597376</t>
  </si>
  <si>
    <t>881816357750411264</t>
  </si>
  <si>
    <t>881816544245710848</t>
  </si>
  <si>
    <t>881816598889320452</t>
  </si>
  <si>
    <t>881816890460561408</t>
  </si>
  <si>
    <t>881817235500617729</t>
  </si>
  <si>
    <t>881817247273984000</t>
  </si>
  <si>
    <t>881817596340957185</t>
  </si>
  <si>
    <t>881817664749948928</t>
  </si>
  <si>
    <t>881817699692576768</t>
  </si>
  <si>
    <t>881817852579373056</t>
  </si>
  <si>
    <t>881817921772691457</t>
  </si>
  <si>
    <t>881817925593702400</t>
  </si>
  <si>
    <t>881818058787913732</t>
  </si>
  <si>
    <t>881818243467325441</t>
  </si>
  <si>
    <t>881818436581572609</t>
  </si>
  <si>
    <t>881819633304469504</t>
  </si>
  <si>
    <t>881819876007976960</t>
  </si>
  <si>
    <t>881820285401534465</t>
  </si>
  <si>
    <t>881820626456936448</t>
  </si>
  <si>
    <t>881821095174619137</t>
  </si>
  <si>
    <t>881821377141121025</t>
  </si>
  <si>
    <t>881821595085537280</t>
  </si>
  <si>
    <t>881821707295756288</t>
  </si>
  <si>
    <t>881821748362190849</t>
  </si>
  <si>
    <t>881821875478953984</t>
  </si>
  <si>
    <t>881822130182082562</t>
  </si>
  <si>
    <t>881821661837762562</t>
  </si>
  <si>
    <t>881821865261490176</t>
  </si>
  <si>
    <t>881822158577573888</t>
  </si>
  <si>
    <t>881822486962163712</t>
  </si>
  <si>
    <t>881822662959517696</t>
  </si>
  <si>
    <t>881822805293121538</t>
  </si>
  <si>
    <t>881823013427044352</t>
  </si>
  <si>
    <t>881823263629991936</t>
  </si>
  <si>
    <t>881824208791101441</t>
  </si>
  <si>
    <t>881825263570518016</t>
  </si>
  <si>
    <t>881825277554372609</t>
  </si>
  <si>
    <t>881825733152079872</t>
  </si>
  <si>
    <t>881828049594925056</t>
  </si>
  <si>
    <t>881828472498266112</t>
  </si>
  <si>
    <t>881829290849042433</t>
  </si>
  <si>
    <t>881826000287432704</t>
  </si>
  <si>
    <t>881829483073871872</t>
  </si>
  <si>
    <t>881819220736176128</t>
  </si>
  <si>
    <t>881829528569397248</t>
  </si>
  <si>
    <t>881829636677615617</t>
  </si>
  <si>
    <t>881830465749102592</t>
  </si>
  <si>
    <t>881830703792623618</t>
  </si>
  <si>
    <t>881828474901544960</t>
  </si>
  <si>
    <t>881832052256944128</t>
  </si>
  <si>
    <t>881832100952907776</t>
  </si>
  <si>
    <t>881832318989590528</t>
  </si>
  <si>
    <t>881832413738876929</t>
  </si>
  <si>
    <t>881832492734439424</t>
  </si>
  <si>
    <t>881832658421993472</t>
  </si>
  <si>
    <t>881832717473558528</t>
  </si>
  <si>
    <t>881832884075614210</t>
  </si>
  <si>
    <t>881833657681403906</t>
  </si>
  <si>
    <t>881833657882648577</t>
  </si>
  <si>
    <t>881833603436392448</t>
  </si>
  <si>
    <t>881833658662793216</t>
  </si>
  <si>
    <t>881834003321507841</t>
  </si>
  <si>
    <t>881834138474496000</t>
  </si>
  <si>
    <t>881834405827825665</t>
  </si>
  <si>
    <t>881832206204891136</t>
  </si>
  <si>
    <t>881834491966218244</t>
  </si>
  <si>
    <t>881834788117651461</t>
  </si>
  <si>
    <t>881837396295376896</t>
  </si>
  <si>
    <t>881837839565991936</t>
  </si>
  <si>
    <t>881838188100243456</t>
  </si>
  <si>
    <t>881838214700449792</t>
  </si>
  <si>
    <t>881838313291776004</t>
  </si>
  <si>
    <t>881838493403553792</t>
  </si>
  <si>
    <t>881838723180228610</t>
  </si>
  <si>
    <t>881838883004141568</t>
  </si>
  <si>
    <t>881839129365012480</t>
  </si>
  <si>
    <t>881839397854785537</t>
  </si>
  <si>
    <t>881839403412234240</t>
  </si>
  <si>
    <t>881839534715031552</t>
  </si>
  <si>
    <t>881839923698868224</t>
  </si>
  <si>
    <t>881840180856066048</t>
  </si>
  <si>
    <t>881841534328606720</t>
  </si>
  <si>
    <t>881841552426971136</t>
  </si>
  <si>
    <t>881841556201910273</t>
  </si>
  <si>
    <t>881842296408461313</t>
  </si>
  <si>
    <t>881843235118645248</t>
  </si>
  <si>
    <t>881843253271646208</t>
  </si>
  <si>
    <t>881843553982226432</t>
  </si>
  <si>
    <t>881818850660032515</t>
  </si>
  <si>
    <t>881843723537199107</t>
  </si>
  <si>
    <t>881844314862534656</t>
  </si>
  <si>
    <t>881844408295051266</t>
  </si>
  <si>
    <t>881844903134810112</t>
  </si>
  <si>
    <t>881845069397020673</t>
  </si>
  <si>
    <t>881845395952939008</t>
  </si>
  <si>
    <t>881846147278487552</t>
  </si>
  <si>
    <t>881846228304056320</t>
  </si>
  <si>
    <t>881846646195224576</t>
  </si>
  <si>
    <t>881846740957229057</t>
  </si>
  <si>
    <t>881847826275115009</t>
  </si>
  <si>
    <t>881847932382728197</t>
  </si>
  <si>
    <t>881848938281578497</t>
  </si>
  <si>
    <t>881848994443309056</t>
  </si>
  <si>
    <t>881849139566448640</t>
  </si>
  <si>
    <t>881849203290517504</t>
  </si>
  <si>
    <t>881849189872926722</t>
  </si>
  <si>
    <t>881849261423419392</t>
  </si>
  <si>
    <t>881849356718157824</t>
  </si>
  <si>
    <t>881849548871671814</t>
  </si>
  <si>
    <t>881849718438977540</t>
  </si>
  <si>
    <t>881849987637714944</t>
  </si>
  <si>
    <t>881850305465528320</t>
  </si>
  <si>
    <t>881850495761100801</t>
  </si>
  <si>
    <t>881850554183319552</t>
  </si>
  <si>
    <t>881850979339034624</t>
  </si>
  <si>
    <t>881851150080684032</t>
  </si>
  <si>
    <t>881851175053664257</t>
  </si>
  <si>
    <t>881852250590650368</t>
  </si>
  <si>
    <t>881825581008130048</t>
  </si>
  <si>
    <t>881852746944712704</t>
  </si>
  <si>
    <t>881853044857520129</t>
  </si>
  <si>
    <t>881853097567322112</t>
  </si>
  <si>
    <t>881853531476680704</t>
  </si>
  <si>
    <t>881853531904331781</t>
  </si>
  <si>
    <t>881853655594418177</t>
  </si>
  <si>
    <t>881854164703133696</t>
  </si>
  <si>
    <t>881854175629291520</t>
  </si>
  <si>
    <t>881854552575815681</t>
  </si>
  <si>
    <t>881854782863941632</t>
  </si>
  <si>
    <t>881854932332167168</t>
  </si>
  <si>
    <t>881855629450592256</t>
  </si>
  <si>
    <t>881824638128488450</t>
  </si>
  <si>
    <t>881855911244910592</t>
  </si>
  <si>
    <t>881856073019179008</t>
  </si>
  <si>
    <t>881856867525382144</t>
  </si>
  <si>
    <t>881857023431786497</t>
  </si>
  <si>
    <t>881857560030072832</t>
  </si>
  <si>
    <t>881858344864157696</t>
  </si>
  <si>
    <t>881858729183805442</t>
  </si>
  <si>
    <t>881828870105833472</t>
  </si>
  <si>
    <t>881856622196379649</t>
  </si>
  <si>
    <t>881859079433469954</t>
  </si>
  <si>
    <t>881859264062435330</t>
  </si>
  <si>
    <t>881859560436150274</t>
  </si>
  <si>
    <t>881860992715698176</t>
  </si>
  <si>
    <t>881861577837756416</t>
  </si>
  <si>
    <t>881862021343395840</t>
  </si>
  <si>
    <t>881862021347631104</t>
  </si>
  <si>
    <t>881862021368524804</t>
  </si>
  <si>
    <t>881862885881790465</t>
  </si>
  <si>
    <t>881863051175092224</t>
  </si>
  <si>
    <t>881863134016917504</t>
  </si>
  <si>
    <t>881863806376452096</t>
  </si>
  <si>
    <t>881865451503996928</t>
  </si>
  <si>
    <t>881865994020335616</t>
  </si>
  <si>
    <t>881868089947693056</t>
  </si>
  <si>
    <t>881868208956858368</t>
  </si>
  <si>
    <t>881868799237955584</t>
  </si>
  <si>
    <t>881868895639883779</t>
  </si>
  <si>
    <t>881868939554201600</t>
  </si>
  <si>
    <t>881869132722876417</t>
  </si>
  <si>
    <t>881869482498682880</t>
  </si>
  <si>
    <t>881842823930052609</t>
  </si>
  <si>
    <t>881869948523622400</t>
  </si>
  <si>
    <t>881869956358582272</t>
  </si>
  <si>
    <t>881869988771975172</t>
  </si>
  <si>
    <t>881870111535112192</t>
  </si>
  <si>
    <t>881870125015724032</t>
  </si>
  <si>
    <t>881870133114753024</t>
  </si>
  <si>
    <t>881870190392352768</t>
  </si>
  <si>
    <t>881870303978061828</t>
  </si>
  <si>
    <t>881870479811858432</t>
  </si>
  <si>
    <t>881870514028896256</t>
  </si>
  <si>
    <t>881871446598746114</t>
  </si>
  <si>
    <t>881871647107678208</t>
  </si>
  <si>
    <t>881870764751728641</t>
  </si>
  <si>
    <t>881872045381787649</t>
  </si>
  <si>
    <t>881872114608779266</t>
  </si>
  <si>
    <t>881872253767393281</t>
  </si>
  <si>
    <t>881872385720279044</t>
  </si>
  <si>
    <t>881872664352129025</t>
  </si>
  <si>
    <t>881872892417294336</t>
  </si>
  <si>
    <t>881872959928803328</t>
  </si>
  <si>
    <t>881873129017974785</t>
  </si>
  <si>
    <t>881873486897086465</t>
  </si>
  <si>
    <t>881873736156069888</t>
  </si>
  <si>
    <t>881874600774082561</t>
  </si>
  <si>
    <t>881874666985447424</t>
  </si>
  <si>
    <t>881875834038099974</t>
  </si>
  <si>
    <t>881875976170258432</t>
  </si>
  <si>
    <t>881876271587774464</t>
  </si>
  <si>
    <t>881877486442762240</t>
  </si>
  <si>
    <t>881878977484279810</t>
  </si>
  <si>
    <t>881879355500056576</t>
  </si>
  <si>
    <t>881879803829374976</t>
  </si>
  <si>
    <t>881880413718945793</t>
  </si>
  <si>
    <t>881880675263164416</t>
  </si>
  <si>
    <t>881880746788438016</t>
  </si>
  <si>
    <t>881881298037600256</t>
  </si>
  <si>
    <t>881881389360177152</t>
  </si>
  <si>
    <t>881881413464637441</t>
  </si>
  <si>
    <t>881881577957052416</t>
  </si>
  <si>
    <t>881881930915958784</t>
  </si>
  <si>
    <t>881881992274468869</t>
  </si>
  <si>
    <t>881882638889263107</t>
  </si>
  <si>
    <t>881882660985077761</t>
  </si>
  <si>
    <t>881882950094159872</t>
  </si>
  <si>
    <t>881883225722937344</t>
  </si>
  <si>
    <t>881883239450779650</t>
  </si>
  <si>
    <t>881883302012960769</t>
  </si>
  <si>
    <t>881883698706104320</t>
  </si>
  <si>
    <t>881883850426548224</t>
  </si>
  <si>
    <t>881884376853757952</t>
  </si>
  <si>
    <t>881872787455037441</t>
  </si>
  <si>
    <t>881884708073877504</t>
  </si>
  <si>
    <t>881885079462486017</t>
  </si>
  <si>
    <t>881885109783216129</t>
  </si>
  <si>
    <t>881885954419675136</t>
  </si>
  <si>
    <t>881867718084837376</t>
  </si>
  <si>
    <t>881886606222921728</t>
  </si>
  <si>
    <t>881887012701077504</t>
  </si>
  <si>
    <t>881887540185358336</t>
  </si>
  <si>
    <t>881887760252121089</t>
  </si>
  <si>
    <t>881888355218145280</t>
  </si>
  <si>
    <t>881888393436684289</t>
  </si>
  <si>
    <t>881888435786530821</t>
  </si>
  <si>
    <t>881889540180287488</t>
  </si>
  <si>
    <t>881889909002338305</t>
  </si>
  <si>
    <t>881891681091584000</t>
  </si>
  <si>
    <t>881891737362472961</t>
  </si>
  <si>
    <t>881891745205690368</t>
  </si>
  <si>
    <t>881891831075622912</t>
  </si>
  <si>
    <t>881891944229515264</t>
  </si>
  <si>
    <t>881892568635547648</t>
  </si>
  <si>
    <t>881892642572738560</t>
  </si>
  <si>
    <t>881892931375845376</t>
  </si>
  <si>
    <t>881893025835765760</t>
  </si>
  <si>
    <t>881893066457571329</t>
  </si>
  <si>
    <t>881893195587739648</t>
  </si>
  <si>
    <t>881893457622695936</t>
  </si>
  <si>
    <t>881893557702754304</t>
  </si>
  <si>
    <t>881893597741670401</t>
  </si>
  <si>
    <t>881893804139094016</t>
  </si>
  <si>
    <t>881894080858292224</t>
  </si>
  <si>
    <t>881894205706174465</t>
  </si>
  <si>
    <t>881894640965656576</t>
  </si>
  <si>
    <t>881895138536050688</t>
  </si>
  <si>
    <t>881895821209477120</t>
  </si>
  <si>
    <t>881896355299569665</t>
  </si>
  <si>
    <t>881897391481274370</t>
  </si>
  <si>
    <t>881897423429304320</t>
  </si>
  <si>
    <t>881898201610989569</t>
  </si>
  <si>
    <t>881898913875116032</t>
  </si>
  <si>
    <t>881898922251124736</t>
  </si>
  <si>
    <t>881898935174000640</t>
  </si>
  <si>
    <t>881898947777888259</t>
  </si>
  <si>
    <t>881899111775051776</t>
  </si>
  <si>
    <t>881899877218660352</t>
  </si>
  <si>
    <t>881900876889116672</t>
  </si>
  <si>
    <t>881900955070980097</t>
  </si>
  <si>
    <t>881848225690337281</t>
  </si>
  <si>
    <t>881901000046632961</t>
  </si>
  <si>
    <t>881901701443108864</t>
  </si>
  <si>
    <t>881901823564460032</t>
  </si>
  <si>
    <t>881902030272565249</t>
  </si>
  <si>
    <t>881890366856642561</t>
  </si>
  <si>
    <t>881902271298129920</t>
  </si>
  <si>
    <t>881902350469783552</t>
  </si>
  <si>
    <t>881903050524311552</t>
  </si>
  <si>
    <t>881903727942262784</t>
  </si>
  <si>
    <t>881903775052578816</t>
  </si>
  <si>
    <t>881903831679774720</t>
  </si>
  <si>
    <t>881905109537566721</t>
  </si>
  <si>
    <t>881904512847433728</t>
  </si>
  <si>
    <t>881905161295192064</t>
  </si>
  <si>
    <t>881886056949403648</t>
  </si>
  <si>
    <t>881905343600709633</t>
  </si>
  <si>
    <t>881905553844391937</t>
  </si>
  <si>
    <t>881905693531426816</t>
  </si>
  <si>
    <t>881849301458014210</t>
  </si>
  <si>
    <t>881905872254926851</t>
  </si>
  <si>
    <t>881906818644967424</t>
  </si>
  <si>
    <t>881907294497386496</t>
  </si>
  <si>
    <t>881907550958104578</t>
  </si>
  <si>
    <t>881909072336871424</t>
  </si>
  <si>
    <t>881909305154224130</t>
  </si>
  <si>
    <t>881856414964207616</t>
  </si>
  <si>
    <t>881909532829650945</t>
  </si>
  <si>
    <t>881909536457596928</t>
  </si>
  <si>
    <t>881909557810704385</t>
  </si>
  <si>
    <t>881909564710322176</t>
  </si>
  <si>
    <t>881909571937120257</t>
  </si>
  <si>
    <t>881909575040901121</t>
  </si>
  <si>
    <t>881909582921990144</t>
  </si>
  <si>
    <t>881909582943068161</t>
  </si>
  <si>
    <t>881909583005990912</t>
  </si>
  <si>
    <t>881909602970877952</t>
  </si>
  <si>
    <t>881909615490777088</t>
  </si>
  <si>
    <t>881909813260701696</t>
  </si>
  <si>
    <t>881909906348978176</t>
  </si>
  <si>
    <t>881910293953003520</t>
  </si>
  <si>
    <t>881910996628983810</t>
  </si>
  <si>
    <t>881911000093433856</t>
  </si>
  <si>
    <t>881911048705585153</t>
  </si>
  <si>
    <t>881911115541860353</t>
  </si>
  <si>
    <t>881911322522386432</t>
  </si>
  <si>
    <t>881911365874495488</t>
  </si>
  <si>
    <t>881912498521124865</t>
  </si>
  <si>
    <t>881912745502822401</t>
  </si>
  <si>
    <t>881912848464486400</t>
  </si>
  <si>
    <t>881912995864993792</t>
  </si>
  <si>
    <t>881913142653181952</t>
  </si>
  <si>
    <t>881913214434287617</t>
  </si>
  <si>
    <t>881913931647733760</t>
  </si>
  <si>
    <t>881913986043625475</t>
  </si>
  <si>
    <t>881914210233352192</t>
  </si>
  <si>
    <t>881914286242529280</t>
  </si>
  <si>
    <t>881915595360481280</t>
  </si>
  <si>
    <t>881915970977005569</t>
  </si>
  <si>
    <t>881916166502875137</t>
  </si>
  <si>
    <t>881916453636653056</t>
  </si>
  <si>
    <t>881916941836800000</t>
  </si>
  <si>
    <t>881917187837087744</t>
  </si>
  <si>
    <t>881918040513941505</t>
  </si>
  <si>
    <t>881918518517653504</t>
  </si>
  <si>
    <t>881918793366200320</t>
  </si>
  <si>
    <t>881918875075354625</t>
  </si>
  <si>
    <t>881919036518486016</t>
  </si>
  <si>
    <t>881919455323840512</t>
  </si>
  <si>
    <t>881919804197789697</t>
  </si>
  <si>
    <t>881919983646683136</t>
  </si>
  <si>
    <t>881918753209950209</t>
  </si>
  <si>
    <t>881921088870940672</t>
  </si>
  <si>
    <t>881921122056392705</t>
  </si>
  <si>
    <t>881921571245277184</t>
  </si>
  <si>
    <t>881921594700025856</t>
  </si>
  <si>
    <t>881889989155471360</t>
  </si>
  <si>
    <t>881922055423262720</t>
  </si>
  <si>
    <t>881922118727880704</t>
  </si>
  <si>
    <t>881922173602017281</t>
  </si>
  <si>
    <t>881922424073109504</t>
  </si>
  <si>
    <t>881922912005050369</t>
  </si>
  <si>
    <t>881922930745106432</t>
  </si>
  <si>
    <t>881923137067253760</t>
  </si>
  <si>
    <t>881923157820559361</t>
  </si>
  <si>
    <t>881923159695519751</t>
  </si>
  <si>
    <t>881923200564707328</t>
  </si>
  <si>
    <t>881923575850168321</t>
  </si>
  <si>
    <t>881923582787543040</t>
  </si>
  <si>
    <t>881923833157959684</t>
  </si>
  <si>
    <t>881924034484617216</t>
  </si>
  <si>
    <t>881924063005999104</t>
  </si>
  <si>
    <t>881924187002097664</t>
  </si>
  <si>
    <t>881924202172776449</t>
  </si>
  <si>
    <t>881924731661729792</t>
  </si>
  <si>
    <t>881925068405620736</t>
  </si>
  <si>
    <t>881925284068376579</t>
  </si>
  <si>
    <t>881925769680764928</t>
  </si>
  <si>
    <t>881925987365146631</t>
  </si>
  <si>
    <t>881926014061948928</t>
  </si>
  <si>
    <t>881926320569143296</t>
  </si>
  <si>
    <t>881926447937409024</t>
  </si>
  <si>
    <t>881926754125742080</t>
  </si>
  <si>
    <t>881926840226426880</t>
  </si>
  <si>
    <t>881927049094414336</t>
  </si>
  <si>
    <t>881927091041730561</t>
  </si>
  <si>
    <t>881927097400270848</t>
  </si>
  <si>
    <t>881927262593044481</t>
  </si>
  <si>
    <t>881927363935821824</t>
  </si>
  <si>
    <t>881927704152494084</t>
  </si>
  <si>
    <t>881928414005010433</t>
  </si>
  <si>
    <t>881928657702440965</t>
  </si>
  <si>
    <t>881928929954734080</t>
  </si>
  <si>
    <t>881928974841954304</t>
  </si>
  <si>
    <t>881929208892502016</t>
  </si>
  <si>
    <t>881929584672817152</t>
  </si>
  <si>
    <t>881929636912943105</t>
  </si>
  <si>
    <t>881930264431267841</t>
  </si>
  <si>
    <t>881930354269007873</t>
  </si>
  <si>
    <t>881930406056132608</t>
  </si>
  <si>
    <t>881930532430331908</t>
  </si>
  <si>
    <t>881930601858711552</t>
  </si>
  <si>
    <t>881930883736915969</t>
  </si>
  <si>
    <t>881930953526042624</t>
  </si>
  <si>
    <t>881931228655620098</t>
  </si>
  <si>
    <t>881931466254438400</t>
  </si>
  <si>
    <t>881931579781636096</t>
  </si>
  <si>
    <t>881931671892774915</t>
  </si>
  <si>
    <t>881932454587752448</t>
  </si>
  <si>
    <t>881932511193976833</t>
  </si>
  <si>
    <t>881932645462024192</t>
  </si>
  <si>
    <t>881932673370832896</t>
  </si>
  <si>
    <t>881932797690163200</t>
  </si>
  <si>
    <t>881933199068102656</t>
  </si>
  <si>
    <t>881933332312801280</t>
  </si>
  <si>
    <t>881933532066586624</t>
  </si>
  <si>
    <t>881933747985174535</t>
  </si>
  <si>
    <t>881933914637557764</t>
  </si>
  <si>
    <t>881933960279801856</t>
  </si>
  <si>
    <t>881933969725431808</t>
  </si>
  <si>
    <t>881933978294407168</t>
  </si>
  <si>
    <t>881934177620312065</t>
  </si>
  <si>
    <t>881934372965830658</t>
  </si>
  <si>
    <t>881934682132230144</t>
  </si>
  <si>
    <t>881934684158021633</t>
  </si>
  <si>
    <t>881934809249067008</t>
  </si>
  <si>
    <t>881934824818130944</t>
  </si>
  <si>
    <t>881935179907977221</t>
  </si>
  <si>
    <t>881935524709138433</t>
  </si>
  <si>
    <t>881935624525291520</t>
  </si>
  <si>
    <t>881935657974865920</t>
  </si>
  <si>
    <t>881935695459139584</t>
  </si>
  <si>
    <t>881935862530846720</t>
  </si>
  <si>
    <t>881935876057702402</t>
  </si>
  <si>
    <t>881936440808034309</t>
  </si>
  <si>
    <t>881936647562113025</t>
  </si>
  <si>
    <t>881936878236127232</t>
  </si>
  <si>
    <t>881937414016651265</t>
  </si>
  <si>
    <t>881937660909993984</t>
  </si>
  <si>
    <t>881937907908530176</t>
  </si>
  <si>
    <t>881937922341183488</t>
  </si>
  <si>
    <t>881938109000175616</t>
  </si>
  <si>
    <t>881931135034343424</t>
  </si>
  <si>
    <t>881938315204845569</t>
  </si>
  <si>
    <t>881938529932025856</t>
  </si>
  <si>
    <t>881938639529295872</t>
  </si>
  <si>
    <t>881938822791012352</t>
  </si>
  <si>
    <t>881938844005814272</t>
  </si>
  <si>
    <t>881939856015990789</t>
  </si>
  <si>
    <t>881938834556162050</t>
  </si>
  <si>
    <t>881827239813197827</t>
  </si>
  <si>
    <t>881940177014345728</t>
  </si>
  <si>
    <t>881940649792196609</t>
  </si>
  <si>
    <t>881940664992137216</t>
  </si>
  <si>
    <t>881940807913164801</t>
  </si>
  <si>
    <t>881940811432116224</t>
  </si>
  <si>
    <t>881940919343304704</t>
  </si>
  <si>
    <t>881941485599444992</t>
  </si>
  <si>
    <t>881941801657139201</t>
  </si>
  <si>
    <t>881942544661323780</t>
  </si>
  <si>
    <t>881942577372704778</t>
  </si>
  <si>
    <t>881942839910969345</t>
  </si>
  <si>
    <t>881942871787552768</t>
  </si>
  <si>
    <t>881944585907322880</t>
  </si>
  <si>
    <t>881944670523228161</t>
  </si>
  <si>
    <t>881944802350178304</t>
  </si>
  <si>
    <t>881945633413894144</t>
  </si>
  <si>
    <t>881945813827694592</t>
  </si>
  <si>
    <t>881946098947940352</t>
  </si>
  <si>
    <t>881946330767040513</t>
  </si>
  <si>
    <t>881852385714425858</t>
  </si>
  <si>
    <t>881947390755864577</t>
  </si>
  <si>
    <t>881947072580075522</t>
  </si>
  <si>
    <t>881947472699969536</t>
  </si>
  <si>
    <t>881948266753126402</t>
  </si>
  <si>
    <t>881948325343354882</t>
  </si>
  <si>
    <t>881948650951380992</t>
  </si>
  <si>
    <t>881949460812767237</t>
  </si>
  <si>
    <t>881949508002762752</t>
  </si>
  <si>
    <t>881950348394483712</t>
  </si>
  <si>
    <t>881950530481733632</t>
  </si>
  <si>
    <t>881951440398319616</t>
  </si>
  <si>
    <t>881951425848324096</t>
  </si>
  <si>
    <t>881951479157882881</t>
  </si>
  <si>
    <t>881951988644282368</t>
  </si>
  <si>
    <t>881952112535523328</t>
  </si>
  <si>
    <t>881953171182112774</t>
  </si>
  <si>
    <t>881953252643831809</t>
  </si>
  <si>
    <t>881953778546597888</t>
  </si>
  <si>
    <t>881953927180300289</t>
  </si>
  <si>
    <t>881954072122675200</t>
  </si>
  <si>
    <t>881954303929339904</t>
  </si>
  <si>
    <t>881954431952080896</t>
  </si>
  <si>
    <t>881955409451376640</t>
  </si>
  <si>
    <t>881955534668263424</t>
  </si>
  <si>
    <t>881956175306084352</t>
  </si>
  <si>
    <t>881956640936910848</t>
  </si>
  <si>
    <t>881956754178928640</t>
  </si>
  <si>
    <t>881956801557651461</t>
  </si>
  <si>
    <t>881960186319187969</t>
  </si>
  <si>
    <t>881960273313124352</t>
  </si>
  <si>
    <t>881960404175380481</t>
  </si>
  <si>
    <t>881878617273192449</t>
  </si>
  <si>
    <t>881961714367037440</t>
  </si>
  <si>
    <t>881965998223446016</t>
  </si>
  <si>
    <t>881967717040914433</t>
  </si>
  <si>
    <t>881968614991114241</t>
  </si>
  <si>
    <t>881970771383394305</t>
  </si>
  <si>
    <t>881971698295341057</t>
  </si>
  <si>
    <t>881972800315117569</t>
  </si>
  <si>
    <t>881977084821741568</t>
  </si>
  <si>
    <t>881955729518632960</t>
  </si>
  <si>
    <t>881982752362385409</t>
  </si>
  <si>
    <t>881984341315903490</t>
  </si>
  <si>
    <t>881984753599004675</t>
  </si>
  <si>
    <t>881984804954230784</t>
  </si>
  <si>
    <t>881986192035766272</t>
  </si>
  <si>
    <t>881989261385400322</t>
  </si>
  <si>
    <t>881993521724510208</t>
  </si>
  <si>
    <t>881931704033726468</t>
  </si>
  <si>
    <t>881994889268928515</t>
  </si>
  <si>
    <t>882000031712247809</t>
  </si>
  <si>
    <t>882000307785527296</t>
  </si>
  <si>
    <t>882000374957187073</t>
  </si>
  <si>
    <t>882002300759179264</t>
  </si>
  <si>
    <t>882005860280676352</t>
  </si>
  <si>
    <t>882009155430752256</t>
  </si>
  <si>
    <t>881941779410558983</t>
  </si>
  <si>
    <t>882009616414060544</t>
  </si>
  <si>
    <t>881973398657564673</t>
  </si>
  <si>
    <t>882013555905769473</t>
  </si>
  <si>
    <t>882016402584084480</t>
  </si>
  <si>
    <t>882019867221569537</t>
  </si>
  <si>
    <t>882020796301926400</t>
  </si>
  <si>
    <t>882022134536646656</t>
  </si>
  <si>
    <t>882022474795425792</t>
  </si>
  <si>
    <t>882023488864870401</t>
  </si>
  <si>
    <t>882026938134560768</t>
  </si>
  <si>
    <t>882027854233579521</t>
  </si>
  <si>
    <t>882027926790836225</t>
  </si>
  <si>
    <t>882028455537147904</t>
  </si>
  <si>
    <t>882028473425866752</t>
  </si>
  <si>
    <t>882028777357705216</t>
  </si>
  <si>
    <t>882028939182571522</t>
  </si>
  <si>
    <t>882030098852872192</t>
  </si>
  <si>
    <t>882032250895904773</t>
  </si>
  <si>
    <t>882032808478130176</t>
  </si>
  <si>
    <t>881949091219079168</t>
  </si>
  <si>
    <t>882034028265611264</t>
  </si>
  <si>
    <t>881886229918121987</t>
  </si>
  <si>
    <t>882035388541321217</t>
  </si>
  <si>
    <t>881871799679635456</t>
  </si>
  <si>
    <t>882036405924503554</t>
  </si>
  <si>
    <t>882037250090868736</t>
  </si>
  <si>
    <t>882038971915698176</t>
  </si>
  <si>
    <t>882039966502711297</t>
  </si>
  <si>
    <t>882040207758970880</t>
  </si>
  <si>
    <t>881934072125079552</t>
  </si>
  <si>
    <t>881935697199878147</t>
  </si>
  <si>
    <t>882042207091343360</t>
  </si>
  <si>
    <t>882042347600699392</t>
  </si>
  <si>
    <t>882043872729346053</t>
  </si>
  <si>
    <t>882044917383655424</t>
  </si>
  <si>
    <t>882045616460660737</t>
  </si>
  <si>
    <t>882046470941265920</t>
  </si>
  <si>
    <t>882048333170094081</t>
  </si>
  <si>
    <t>882050741556457473</t>
  </si>
  <si>
    <t>882051089784352769</t>
  </si>
  <si>
    <t>882051233829330944</t>
  </si>
  <si>
    <t>882052025210384385</t>
  </si>
  <si>
    <t>882052229473083392</t>
  </si>
  <si>
    <t>882052926587326464</t>
  </si>
  <si>
    <t>882054588802650112</t>
  </si>
  <si>
    <t>882055696413589504</t>
  </si>
  <si>
    <t>882055970553176064</t>
  </si>
  <si>
    <t>882056290482003969</t>
  </si>
  <si>
    <t>882056738618228736</t>
  </si>
  <si>
    <t>882057049584095232</t>
  </si>
  <si>
    <t>882057553978556416</t>
  </si>
  <si>
    <t>882057566125043712</t>
  </si>
  <si>
    <t>882057680008790016</t>
  </si>
  <si>
    <t>882057698237435904</t>
  </si>
  <si>
    <t>882058100446031876</t>
  </si>
  <si>
    <t>881899951000825857</t>
  </si>
  <si>
    <t>882059288096759810</t>
  </si>
  <si>
    <t>882061301995974656</t>
  </si>
  <si>
    <t>882061981330530306</t>
  </si>
  <si>
    <t>882062324273688577</t>
  </si>
  <si>
    <t>882063884936507392</t>
  </si>
  <si>
    <t>882064595778584576</t>
  </si>
  <si>
    <t>882065194062553088</t>
  </si>
  <si>
    <t>882065316867592192</t>
  </si>
  <si>
    <t>882067865045614592</t>
  </si>
  <si>
    <t>882068089218543617</t>
  </si>
  <si>
    <t>882068574520709121</t>
  </si>
  <si>
    <t>882068775528349696</t>
  </si>
  <si>
    <t>882068366369800193</t>
  </si>
  <si>
    <t>882069069570035712</t>
  </si>
  <si>
    <t>882069677786230786</t>
  </si>
  <si>
    <t>882070373667393536</t>
  </si>
  <si>
    <t>882070635492630528</t>
  </si>
  <si>
    <t>882071007871156226</t>
  </si>
  <si>
    <t>882071050628071424</t>
  </si>
  <si>
    <t>882070354868531200</t>
  </si>
  <si>
    <t>882071310263779328</t>
  </si>
  <si>
    <t>882071606696132608</t>
  </si>
  <si>
    <t>882072139481960450</t>
  </si>
  <si>
    <t>882072326858305536</t>
  </si>
  <si>
    <t>882072545960247297</t>
  </si>
  <si>
    <t>882072888110698496</t>
  </si>
  <si>
    <t>882073993875816448</t>
  </si>
  <si>
    <t>882077516600619008</t>
  </si>
  <si>
    <t>882077554042994688</t>
  </si>
  <si>
    <t>882078121050214401</t>
  </si>
  <si>
    <t>882078735444320257</t>
  </si>
  <si>
    <t>882078917628231680</t>
  </si>
  <si>
    <t>882080014669185024</t>
  </si>
  <si>
    <t>882080999064166403</t>
  </si>
  <si>
    <t>882081165020200960</t>
  </si>
  <si>
    <t>882081222926716928</t>
  </si>
  <si>
    <t>882081316581380096</t>
  </si>
  <si>
    <t>882081434063839232</t>
  </si>
  <si>
    <t>882082386749472769</t>
  </si>
  <si>
    <t>882082391908638720</t>
  </si>
  <si>
    <t>882082534670032896</t>
  </si>
  <si>
    <t>882082552864940032</t>
  </si>
  <si>
    <t>882083360918585344</t>
  </si>
  <si>
    <t>882083619690340353</t>
  </si>
  <si>
    <t>882084728735764480</t>
  </si>
  <si>
    <t>882085198422196224</t>
  </si>
  <si>
    <t>882085409534222336</t>
  </si>
  <si>
    <t>882085728380788736</t>
  </si>
  <si>
    <t>882086167994347521</t>
  </si>
  <si>
    <t>882086826965483520</t>
  </si>
  <si>
    <t>882087431364722689</t>
  </si>
  <si>
    <t>881939943555297281</t>
  </si>
  <si>
    <t>882088049131343876</t>
  </si>
  <si>
    <t>882088416405585920</t>
  </si>
  <si>
    <t>882088497997242369</t>
  </si>
  <si>
    <t>882088681401491457</t>
  </si>
  <si>
    <t>882088708819738625</t>
  </si>
  <si>
    <t>882088575633719298</t>
  </si>
  <si>
    <t>882088747533180928</t>
  </si>
  <si>
    <t>882088899018989568</t>
  </si>
  <si>
    <t>882090447643922432</t>
  </si>
  <si>
    <t>882090910619545600</t>
  </si>
  <si>
    <t>881953818837123074</t>
  </si>
  <si>
    <t>882091010586816513</t>
  </si>
  <si>
    <t>882091590101217280</t>
  </si>
  <si>
    <t>882091679221768192</t>
  </si>
  <si>
    <t>882091761937522693</t>
  </si>
  <si>
    <t>882092675104505856</t>
  </si>
  <si>
    <t>882093012695695360</t>
  </si>
  <si>
    <t>882093068639457280</t>
  </si>
  <si>
    <t>882093726650081280</t>
  </si>
  <si>
    <t>882094174752841729</t>
  </si>
  <si>
    <t>882094232588234753</t>
  </si>
  <si>
    <t>882094250220953605</t>
  </si>
  <si>
    <t>882094403900366848</t>
  </si>
  <si>
    <t>882093624959279104</t>
  </si>
  <si>
    <t>882093838663262208</t>
  </si>
  <si>
    <t>882094029504000000</t>
  </si>
  <si>
    <t>882094179626635264</t>
  </si>
  <si>
    <t>882094460456153088</t>
  </si>
  <si>
    <t>882094746813906944</t>
  </si>
  <si>
    <t>882095056219381760</t>
  </si>
  <si>
    <t>882095670361980928</t>
  </si>
  <si>
    <t>882097095062069248</t>
  </si>
  <si>
    <t>882097233419751424</t>
  </si>
  <si>
    <t>882097517713862656</t>
  </si>
  <si>
    <t>882097932358516741</t>
  </si>
  <si>
    <t>882098393270505472</t>
  </si>
  <si>
    <t>882098849380225024</t>
  </si>
  <si>
    <t>882099052007108609</t>
  </si>
  <si>
    <t>882099501770649601</t>
  </si>
  <si>
    <t>882099784948961281</t>
  </si>
  <si>
    <t>882100073009565696</t>
  </si>
  <si>
    <t>882100154517598208</t>
  </si>
  <si>
    <t>882100261476601856</t>
  </si>
  <si>
    <t>882100804718653441</t>
  </si>
  <si>
    <t>882101499052126208</t>
  </si>
  <si>
    <t>882102022086029313</t>
  </si>
  <si>
    <t>882102307827077120</t>
  </si>
  <si>
    <t>882102506615996417</t>
  </si>
  <si>
    <t>882102536311910401</t>
  </si>
  <si>
    <t>882102967561846784</t>
  </si>
  <si>
    <t>882103896684068864</t>
  </si>
  <si>
    <t>882104502366519296</t>
  </si>
  <si>
    <t>882104754142298112</t>
  </si>
  <si>
    <t>882105644781678592</t>
  </si>
  <si>
    <t>882105880078147584</t>
  </si>
  <si>
    <t>882105996599898113</t>
  </si>
  <si>
    <t>882106119178641408</t>
  </si>
  <si>
    <t>882106468551360512</t>
  </si>
  <si>
    <t>882106725184282626</t>
  </si>
  <si>
    <t>882108062793912320</t>
  </si>
  <si>
    <t>881920086042345472</t>
  </si>
  <si>
    <t>882109032403800064</t>
  </si>
  <si>
    <t>882109880525508608</t>
  </si>
  <si>
    <t>882110485310480384</t>
  </si>
  <si>
    <t>882110489882279936</t>
  </si>
  <si>
    <t>882111097020456960</t>
  </si>
  <si>
    <t>882111169158316034</t>
  </si>
  <si>
    <t>882112183680847872</t>
  </si>
  <si>
    <t>882112240090054657</t>
  </si>
  <si>
    <t>882112876793737216</t>
  </si>
  <si>
    <t>882112921425375232</t>
  </si>
  <si>
    <t>882113342592208900</t>
  </si>
  <si>
    <t>882114741287571457</t>
  </si>
  <si>
    <t>882116085146820608</t>
  </si>
  <si>
    <t>882116532419125249</t>
  </si>
  <si>
    <t>882117069583433728</t>
  </si>
  <si>
    <t>882117106078175233</t>
  </si>
  <si>
    <t>882117859475718144</t>
  </si>
  <si>
    <t>882118559043682305</t>
  </si>
  <si>
    <t>882118856067526656</t>
  </si>
  <si>
    <t>881908813330227200</t>
  </si>
  <si>
    <t>882119458885521408</t>
  </si>
  <si>
    <t>882119517131816961</t>
  </si>
  <si>
    <t>882119739434082306</t>
  </si>
  <si>
    <t>882119791380529152</t>
  </si>
  <si>
    <t>882120425685123072</t>
  </si>
  <si>
    <t>882120504349343744</t>
  </si>
  <si>
    <t>882120538285629440</t>
  </si>
  <si>
    <t>882120733945716736</t>
  </si>
  <si>
    <t>882092455021170688</t>
  </si>
  <si>
    <t>882121182580924416</t>
  </si>
  <si>
    <t>882121931054391302</t>
  </si>
  <si>
    <t>882122306293833728</t>
  </si>
  <si>
    <t>882122850576064513</t>
  </si>
  <si>
    <t>882123380627042304</t>
  </si>
  <si>
    <t>882123832756125696</t>
  </si>
  <si>
    <t>882124028940603392</t>
  </si>
  <si>
    <t>882124103502577664</t>
  </si>
  <si>
    <t>882124213494194176</t>
  </si>
  <si>
    <t>882125388960325632</t>
  </si>
  <si>
    <t>882125508355514368</t>
  </si>
  <si>
    <t>882125369524015105</t>
  </si>
  <si>
    <t>882125553528188930</t>
  </si>
  <si>
    <t>882126389578739713</t>
  </si>
  <si>
    <t>881860534433325060</t>
  </si>
  <si>
    <t>882129131604979712</t>
  </si>
  <si>
    <t>882130192403124225</t>
  </si>
  <si>
    <t>882130790666035200</t>
  </si>
  <si>
    <t>882131266249863168</t>
  </si>
  <si>
    <t>882131559976804352</t>
  </si>
  <si>
    <t>881814891165822980</t>
  </si>
  <si>
    <t>882131643028434950</t>
  </si>
  <si>
    <t>882132579754926080</t>
  </si>
  <si>
    <t>882133386319372288</t>
  </si>
  <si>
    <t>882133521749487617</t>
  </si>
  <si>
    <t>882134710834561024</t>
  </si>
  <si>
    <t>882135778591199233</t>
  </si>
  <si>
    <t>882136222763765760</t>
  </si>
  <si>
    <t>882136642567290880</t>
  </si>
  <si>
    <t>882136955164606464</t>
  </si>
  <si>
    <t>881894980364767232</t>
  </si>
  <si>
    <t>882137262498205696</t>
  </si>
  <si>
    <t>882138719725043712</t>
  </si>
  <si>
    <t>882138847001419776</t>
  </si>
  <si>
    <t>882138873932939264</t>
  </si>
  <si>
    <t>882139237084037121</t>
  </si>
  <si>
    <t>882140688791502848</t>
  </si>
  <si>
    <t>881883951521869824</t>
  </si>
  <si>
    <t>882141057726636032</t>
  </si>
  <si>
    <t>882141671676420096</t>
  </si>
  <si>
    <t>882141763539828736</t>
  </si>
  <si>
    <t>882142752586080256</t>
  </si>
  <si>
    <t>882142765273841664</t>
  </si>
  <si>
    <t>882142768616919040</t>
  </si>
  <si>
    <t>882141462292340736</t>
  </si>
  <si>
    <t>882143040428691456</t>
  </si>
  <si>
    <t>882143346545831936</t>
  </si>
  <si>
    <t>882145586635558914</t>
  </si>
  <si>
    <t>882146048575238144</t>
  </si>
  <si>
    <t>882146636914245632</t>
  </si>
  <si>
    <t>882147054977376257</t>
  </si>
  <si>
    <t>882147547619352577</t>
  </si>
  <si>
    <t>881931586635157504</t>
  </si>
  <si>
    <t>881933477972590592</t>
  </si>
  <si>
    <t>882148006736285697</t>
  </si>
  <si>
    <t>882148353760428033</t>
  </si>
  <si>
    <t>882148736729726977</t>
  </si>
  <si>
    <t>882141513475436544</t>
  </si>
  <si>
    <t>882148934142926848</t>
  </si>
  <si>
    <t>882150010435104768</t>
  </si>
  <si>
    <t>882150113480556544</t>
  </si>
  <si>
    <t>881953813460115456</t>
  </si>
  <si>
    <t>882150502703788032</t>
  </si>
  <si>
    <t>882151443183976448</t>
  </si>
  <si>
    <t>882114273173839872</t>
  </si>
  <si>
    <t>882151509760159745</t>
  </si>
  <si>
    <t>882151897817268224</t>
  </si>
  <si>
    <t>882139990876053504</t>
  </si>
  <si>
    <t>882152006143455232</t>
  </si>
  <si>
    <t>882152290827751424</t>
  </si>
  <si>
    <t>882152561213452288</t>
  </si>
  <si>
    <t>882151224455290881</t>
  </si>
  <si>
    <t>882153409087930368</t>
  </si>
  <si>
    <t>882153615842004994</t>
  </si>
  <si>
    <t>882154830482989058</t>
  </si>
  <si>
    <t>882155946125996032</t>
  </si>
  <si>
    <t>882157055984914432</t>
  </si>
  <si>
    <t>882159178365755392</t>
  </si>
  <si>
    <t>882159694072164352</t>
  </si>
  <si>
    <t>882160086906523648</t>
  </si>
  <si>
    <t>882160336127893504</t>
  </si>
  <si>
    <t>882160360899227648</t>
  </si>
  <si>
    <t>882160385402556416</t>
  </si>
  <si>
    <t>882160470463053824</t>
  </si>
  <si>
    <t>882160532400336897</t>
  </si>
  <si>
    <t>882161302927425537</t>
  </si>
  <si>
    <t>882162066567688192</t>
  </si>
  <si>
    <t>882162342980497408</t>
  </si>
  <si>
    <t>882162861925060608</t>
  </si>
  <si>
    <t>882162988072882176</t>
  </si>
  <si>
    <t>882163361114447876</t>
  </si>
  <si>
    <t>882163692825186304</t>
  </si>
  <si>
    <t>882164786242490369</t>
  </si>
  <si>
    <t>882165877763751936</t>
  </si>
  <si>
    <t>882168790007427072</t>
  </si>
  <si>
    <t>882169795034193920</t>
  </si>
  <si>
    <t>882169962424451072</t>
  </si>
  <si>
    <t>882173813210832896</t>
  </si>
  <si>
    <t>882174621516271616</t>
  </si>
  <si>
    <t>882174639601889280</t>
  </si>
  <si>
    <t>882175404550664192</t>
  </si>
  <si>
    <t>882175926099783680</t>
  </si>
  <si>
    <t>882119873601585152</t>
  </si>
  <si>
    <t>882178996066066432</t>
  </si>
  <si>
    <t>882179113879982080</t>
  </si>
  <si>
    <t>882179773052497920</t>
  </si>
  <si>
    <t>882180703391109121</t>
  </si>
  <si>
    <t>882180705635057666</t>
  </si>
  <si>
    <t>882180982094184449</t>
  </si>
  <si>
    <t>882180619454644224</t>
  </si>
  <si>
    <t>882181056434024448</t>
  </si>
  <si>
    <t>882181963829964801</t>
  </si>
  <si>
    <t>882182238632202242</t>
  </si>
  <si>
    <t>881874418640801792</t>
  </si>
  <si>
    <t>882182459735117824</t>
  </si>
  <si>
    <t>882182651909513216</t>
  </si>
  <si>
    <t>882182746671415296</t>
  </si>
  <si>
    <t>882068068930899968</t>
  </si>
  <si>
    <t>882079154174398465</t>
  </si>
  <si>
    <t>882184170105061377</t>
  </si>
  <si>
    <t>882184693050822656</t>
  </si>
  <si>
    <t>882161166507581440</t>
  </si>
  <si>
    <t>882184714165133314</t>
  </si>
  <si>
    <t>882185004608049152</t>
  </si>
  <si>
    <t>882185240994865152</t>
  </si>
  <si>
    <t>882185093027987456</t>
  </si>
  <si>
    <t>882185341431566336</t>
  </si>
  <si>
    <t>882091675195240448</t>
  </si>
  <si>
    <t>882185462831603712</t>
  </si>
  <si>
    <t>882175170739408896</t>
  </si>
  <si>
    <t>882186521876471808</t>
  </si>
  <si>
    <t>882120252255031299</t>
  </si>
  <si>
    <t>882187050501492736</t>
  </si>
  <si>
    <t>882187751365509121</t>
  </si>
  <si>
    <t>882037206000353280</t>
  </si>
  <si>
    <t>882189183749681152</t>
  </si>
  <si>
    <t>882189290666577921</t>
  </si>
  <si>
    <t>882189561627070464</t>
  </si>
  <si>
    <t>882189630413561856</t>
  </si>
  <si>
    <t>882189636931538945</t>
  </si>
  <si>
    <t>882191038659547136</t>
  </si>
  <si>
    <t>882190854135324672</t>
  </si>
  <si>
    <t>882192121389764608</t>
  </si>
  <si>
    <t>882192887345295361</t>
  </si>
  <si>
    <t>882193933241126912</t>
  </si>
  <si>
    <t>882193965012975616</t>
  </si>
  <si>
    <t>881876698593189893</t>
  </si>
  <si>
    <t>882194118654537728</t>
  </si>
  <si>
    <t>882194630191828993</t>
  </si>
  <si>
    <t>882194691894235137</t>
  </si>
  <si>
    <t>882197793028268032</t>
  </si>
  <si>
    <t>882198146520150019</t>
  </si>
  <si>
    <t>882198165788610560</t>
  </si>
  <si>
    <t>882198675698716672</t>
  </si>
  <si>
    <t>882199229447327744</t>
  </si>
  <si>
    <t>882199371122589697</t>
  </si>
  <si>
    <t>882199414055501825</t>
  </si>
  <si>
    <t>881816904532344832</t>
  </si>
  <si>
    <t>882199891610669056</t>
  </si>
  <si>
    <t>882202256010919936</t>
  </si>
  <si>
    <t>882202949631565824</t>
  </si>
  <si>
    <t>882202743913406467</t>
  </si>
  <si>
    <t>882202981726175232</t>
  </si>
  <si>
    <t>882203346571976705</t>
  </si>
  <si>
    <t>882203528483135491</t>
  </si>
  <si>
    <t>882203841994776577</t>
  </si>
  <si>
    <t>882204181909471232</t>
  </si>
  <si>
    <t>882204459950014464</t>
  </si>
  <si>
    <t>882205379362422786</t>
  </si>
  <si>
    <t>882206316667600896</t>
  </si>
  <si>
    <t>882207033004408832</t>
  </si>
  <si>
    <t>882208241073111040</t>
  </si>
  <si>
    <t>882208317501722624</t>
  </si>
  <si>
    <t>882194109972099072</t>
  </si>
  <si>
    <t>882208685061095424</t>
  </si>
  <si>
    <t>882208963260895233</t>
  </si>
  <si>
    <t>882209152373620736</t>
  </si>
  <si>
    <t>882209425955602432</t>
  </si>
  <si>
    <t>882210093902700544</t>
  </si>
  <si>
    <t>882209348105244672</t>
  </si>
  <si>
    <t>882209952013615111</t>
  </si>
  <si>
    <t>882210394961567744</t>
  </si>
  <si>
    <t>882211001227132930</t>
  </si>
  <si>
    <t>882212397024501761</t>
  </si>
  <si>
    <t>882212403550707712</t>
  </si>
  <si>
    <t>882212405597552641</t>
  </si>
  <si>
    <t>882211943875919872</t>
  </si>
  <si>
    <t>882212517723983872</t>
  </si>
  <si>
    <t>882212693385465857</t>
  </si>
  <si>
    <t>882184151616561152</t>
  </si>
  <si>
    <t>882213123012284416</t>
  </si>
  <si>
    <t>882213316130594817</t>
  </si>
  <si>
    <t>881868707563220992</t>
  </si>
  <si>
    <t>882214243671695361</t>
  </si>
  <si>
    <t>882214334356705281</t>
  </si>
  <si>
    <t>881822330657284097</t>
  </si>
  <si>
    <t>882214917436133376</t>
  </si>
  <si>
    <t>882215046331465729</t>
  </si>
  <si>
    <t>882215544321183745</t>
  </si>
  <si>
    <t>882216742033993729</t>
  </si>
  <si>
    <t>882174913557053440</t>
  </si>
  <si>
    <t>882219581674094592</t>
  </si>
  <si>
    <t>881860665270390786</t>
  </si>
  <si>
    <t>882219676700254210</t>
  </si>
  <si>
    <t>882219742760640512</t>
  </si>
  <si>
    <t>882219885119512576</t>
  </si>
  <si>
    <t>882220096885751809</t>
  </si>
  <si>
    <t>882221362382872576</t>
  </si>
  <si>
    <t>882221690570375169</t>
  </si>
  <si>
    <t>882222146994397184</t>
  </si>
  <si>
    <t>882100352543145984</t>
  </si>
  <si>
    <t>882222726152282113</t>
  </si>
  <si>
    <t>882222958625910784</t>
  </si>
  <si>
    <t>882223048715141120</t>
  </si>
  <si>
    <t>882223667140116480</t>
  </si>
  <si>
    <t>882223845054324741</t>
  </si>
  <si>
    <t>882225151907053569</t>
  </si>
  <si>
    <t>882225348703911937</t>
  </si>
  <si>
    <t>882225941723856898</t>
  </si>
  <si>
    <t>882225512000749569</t>
  </si>
  <si>
    <t>882226105477984257</t>
  </si>
  <si>
    <t>881937651795980288</t>
  </si>
  <si>
    <t>882226959715119105</t>
  </si>
  <si>
    <t>882227472397414402</t>
  </si>
  <si>
    <t>882228221378514945</t>
  </si>
  <si>
    <t>882228644474753025</t>
  </si>
  <si>
    <t>882228713412333570</t>
  </si>
  <si>
    <t>882228805460520960</t>
  </si>
  <si>
    <t>882229096410951681</t>
  </si>
  <si>
    <t>882230264230846468</t>
  </si>
  <si>
    <t>882205128815595520</t>
  </si>
  <si>
    <t>882230995730038784</t>
  </si>
  <si>
    <t>882231111866175488</t>
  </si>
  <si>
    <t>882232831245598725</t>
  </si>
  <si>
    <t>882234272903421952</t>
  </si>
  <si>
    <t>882234764455006208</t>
  </si>
  <si>
    <t>882235377385435136</t>
  </si>
  <si>
    <t>882235814314483713</t>
  </si>
  <si>
    <t>882235897999224833</t>
  </si>
  <si>
    <t>882236654022307846</t>
  </si>
  <si>
    <t>882237558272512000</t>
  </si>
  <si>
    <t>882237634004824064</t>
  </si>
  <si>
    <t>881921601867874304</t>
  </si>
  <si>
    <t>882197969235308545</t>
  </si>
  <si>
    <t>882241681529094145</t>
  </si>
  <si>
    <t>882243381270728704</t>
  </si>
  <si>
    <t>882243459578568704</t>
  </si>
  <si>
    <t>882244063436603392</t>
  </si>
  <si>
    <t>882244382866329600</t>
  </si>
  <si>
    <t>882244731622785025</t>
  </si>
  <si>
    <t>882245427223027712</t>
  </si>
  <si>
    <t>881861126551609345</t>
  </si>
  <si>
    <t>882247232589660163</t>
  </si>
  <si>
    <t>882247350885986306</t>
  </si>
  <si>
    <t>882247356992806913</t>
  </si>
  <si>
    <t>882247542859321344</t>
  </si>
  <si>
    <t>882248197841633280</t>
  </si>
  <si>
    <t>882249179669688320</t>
  </si>
  <si>
    <t>881898078915051521</t>
  </si>
  <si>
    <t>882249665349013504</t>
  </si>
  <si>
    <t>882250223619383296</t>
  </si>
  <si>
    <t>882250682866192384</t>
  </si>
  <si>
    <t>882114101685567488</t>
  </si>
  <si>
    <t>882250924458209285</t>
  </si>
  <si>
    <t>881821048823349248</t>
  </si>
  <si>
    <t>882251199361105920</t>
  </si>
  <si>
    <t>882169014885244929</t>
  </si>
  <si>
    <t>882251441137737728</t>
  </si>
  <si>
    <t>882251713331183616</t>
  </si>
  <si>
    <t>882252464854110208</t>
  </si>
  <si>
    <t>882252480838602752</t>
  </si>
  <si>
    <t>882252724540198912</t>
  </si>
  <si>
    <t>882252803065774084</t>
  </si>
  <si>
    <t>881857147989934080</t>
  </si>
  <si>
    <t>882253344538079233</t>
  </si>
  <si>
    <t>882253815759720448</t>
  </si>
  <si>
    <t>882254301652897794</t>
  </si>
  <si>
    <t>882255204527353858</t>
  </si>
  <si>
    <t>882256339644194816</t>
  </si>
  <si>
    <t>882256666460393473</t>
  </si>
  <si>
    <t>882258002652401664</t>
  </si>
  <si>
    <t>882258924874981377</t>
  </si>
  <si>
    <t>882091003431329792</t>
  </si>
  <si>
    <t>882256495035002881</t>
  </si>
  <si>
    <t>882257402724319233</t>
  </si>
  <si>
    <t>882257676444606466</t>
  </si>
  <si>
    <t>882258004015534080</t>
  </si>
  <si>
    <t>882258717663780864</t>
  </si>
  <si>
    <t>882259317340213254</t>
  </si>
  <si>
    <t>882260263738593280</t>
  </si>
  <si>
    <t>882260443200233472</t>
  </si>
  <si>
    <t>882263285080268801</t>
  </si>
  <si>
    <t>882263674945011713</t>
  </si>
  <si>
    <t>882214721755238400</t>
  </si>
  <si>
    <t>882263777265287169</t>
  </si>
  <si>
    <t>882264721063198721</t>
  </si>
  <si>
    <t>882265280193462274</t>
  </si>
  <si>
    <t>882266578712002560</t>
  </si>
  <si>
    <t>881837677829554177</t>
  </si>
  <si>
    <t>881838935177023488</t>
  </si>
  <si>
    <t>882037933129162752</t>
  </si>
  <si>
    <t>882266633229684736</t>
  </si>
  <si>
    <t>882266779782758400</t>
  </si>
  <si>
    <t>882257189141753856</t>
  </si>
  <si>
    <t>882269622451490816</t>
  </si>
  <si>
    <t>882269953176371200</t>
  </si>
  <si>
    <t>882270276775432193</t>
  </si>
  <si>
    <t>882273048841273344</t>
  </si>
  <si>
    <t>882274040034897920</t>
  </si>
  <si>
    <t>882274179763941376</t>
  </si>
  <si>
    <t>882276116509085697</t>
  </si>
  <si>
    <t>882276133449850880</t>
  </si>
  <si>
    <t>882277417292877825</t>
  </si>
  <si>
    <t>882278545850028032</t>
  </si>
  <si>
    <t>882278847445475330</t>
  </si>
  <si>
    <t>882280273978638336</t>
  </si>
  <si>
    <t>882280959566987264</t>
  </si>
  <si>
    <t>882281664281419776</t>
  </si>
  <si>
    <t>882280314810150912</t>
  </si>
  <si>
    <t>882281968527736832</t>
  </si>
  <si>
    <t>882283196208996352</t>
  </si>
  <si>
    <t>882284915181604864</t>
  </si>
  <si>
    <t>882285635460923392</t>
  </si>
  <si>
    <t>882285843288776704</t>
  </si>
  <si>
    <t>882287147100676096</t>
  </si>
  <si>
    <t>882288477227712512</t>
  </si>
  <si>
    <t>882171717560303616</t>
  </si>
  <si>
    <t>882288784175386624</t>
  </si>
  <si>
    <t>882289549317206016</t>
  </si>
  <si>
    <t>882289910455164928</t>
  </si>
  <si>
    <t>882290281110003713</t>
  </si>
  <si>
    <t>881876184371515393</t>
  </si>
  <si>
    <t>881876701134766081</t>
  </si>
  <si>
    <t>882290764025184256</t>
  </si>
  <si>
    <t>882292036988096512</t>
  </si>
  <si>
    <t>882294535052697600</t>
  </si>
  <si>
    <t>882294756998471684</t>
  </si>
  <si>
    <t>882298087741550597</t>
  </si>
  <si>
    <t>882300274487967744</t>
  </si>
  <si>
    <t>882300436736114688</t>
  </si>
  <si>
    <t>882300459905691648</t>
  </si>
  <si>
    <t>882303860739624961</t>
  </si>
  <si>
    <t>882305980872175616</t>
  </si>
  <si>
    <t>881858385439727616</t>
  </si>
  <si>
    <t>882307224990654464</t>
  </si>
  <si>
    <t>882309150276898816</t>
  </si>
  <si>
    <t>882311878810025984</t>
  </si>
  <si>
    <t>882149232597250048</t>
  </si>
  <si>
    <t>882311958221000704</t>
  </si>
  <si>
    <t>882313037234950144</t>
  </si>
  <si>
    <t>882314794815991808</t>
  </si>
  <si>
    <t>882320441460666368</t>
  </si>
  <si>
    <t>882320898807738369</t>
  </si>
  <si>
    <t>882205808087285760</t>
  </si>
  <si>
    <t>882211877723426816</t>
  </si>
  <si>
    <t>882322722470100993</t>
  </si>
  <si>
    <t>881827687421009920</t>
  </si>
  <si>
    <t>881828077457743873</t>
  </si>
  <si>
    <t>881828798257176577</t>
  </si>
  <si>
    <t>881829131758874624</t>
  </si>
  <si>
    <t>881829630407098368</t>
  </si>
  <si>
    <t>882322979526504448</t>
  </si>
  <si>
    <t>882326172847099904</t>
  </si>
  <si>
    <t>882342133952393216</t>
  </si>
  <si>
    <t>882347451537133569</t>
  </si>
  <si>
    <t>882367775859236872</t>
  </si>
  <si>
    <t>882368067308859392</t>
  </si>
  <si>
    <t>882369496094187520</t>
  </si>
  <si>
    <t>882399781649342465</t>
  </si>
  <si>
    <t>882395971807617024</t>
  </si>
  <si>
    <t>882401225680896000</t>
  </si>
  <si>
    <t>882401339208196096</t>
  </si>
  <si>
    <t>882401402240344064</t>
  </si>
  <si>
    <t>881833151168958464</t>
  </si>
  <si>
    <t>882402184679354369</t>
  </si>
  <si>
    <t>882406517932048385</t>
  </si>
  <si>
    <t>882415543365492736</t>
  </si>
  <si>
    <t>881917615060393984</t>
  </si>
  <si>
    <t>882429470455377920</t>
  </si>
  <si>
    <t>882431317740269574</t>
  </si>
  <si>
    <t>882432089269907456</t>
  </si>
  <si>
    <t>882433168439033856</t>
  </si>
  <si>
    <t>882434364948176896</t>
  </si>
  <si>
    <t>882439084861341696</t>
  </si>
  <si>
    <t>882443778451267584</t>
  </si>
  <si>
    <t>882446111859986432</t>
  </si>
  <si>
    <t>882277968935923712</t>
  </si>
  <si>
    <t>882446539494260738</t>
  </si>
  <si>
    <t>882447568281542656</t>
  </si>
  <si>
    <t>882155929692626945</t>
  </si>
  <si>
    <t>882318241195900928</t>
  </si>
  <si>
    <t>882448260568293377</t>
  </si>
  <si>
    <t>882453969158537216</t>
  </si>
  <si>
    <t>882454067385057280</t>
  </si>
  <si>
    <t>882136522006212609</t>
  </si>
  <si>
    <t>882204267188113409</t>
  </si>
  <si>
    <t>882454075815505921</t>
  </si>
  <si>
    <t>882454477143285760</t>
  </si>
  <si>
    <t>881822973853745152</t>
  </si>
  <si>
    <t>882456312046534656</t>
  </si>
  <si>
    <t>882456349384245248</t>
  </si>
  <si>
    <t>882456400944799744</t>
  </si>
  <si>
    <t>882456435770118145</t>
  </si>
  <si>
    <t>882213947394449409</t>
  </si>
  <si>
    <t>882457167546032128</t>
  </si>
  <si>
    <t>882043278870298624</t>
  </si>
  <si>
    <t>882457256909971456</t>
  </si>
  <si>
    <t>882457379773788161</t>
  </si>
  <si>
    <t>882458220526264320</t>
  </si>
  <si>
    <t>882458939387981824</t>
  </si>
  <si>
    <t>882460336938299393</t>
  </si>
  <si>
    <t>882462044611420160</t>
  </si>
  <si>
    <t>882462159493632001</t>
  </si>
  <si>
    <t>882109794571702273</t>
  </si>
  <si>
    <t>882466275200561152</t>
  </si>
  <si>
    <t>882085264633597952</t>
  </si>
  <si>
    <t>882240158912962560</t>
  </si>
  <si>
    <t>882467275374292993</t>
  </si>
  <si>
    <t>882467703189000192</t>
  </si>
  <si>
    <t>882468060400988161</t>
  </si>
  <si>
    <t>882470749117628416</t>
  </si>
  <si>
    <t>882470942852628480</t>
  </si>
  <si>
    <t>882471339822645249</t>
  </si>
  <si>
    <t>882471960743202816</t>
  </si>
  <si>
    <t>882201429087268864</t>
  </si>
  <si>
    <t>882472159242629120</t>
  </si>
  <si>
    <t>882474408673243136</t>
  </si>
  <si>
    <t>882289486876426240</t>
  </si>
  <si>
    <t>882475381760110592</t>
  </si>
  <si>
    <t>882476750458028032</t>
  </si>
  <si>
    <t>882476812781199360</t>
  </si>
  <si>
    <t>882477670927183872</t>
  </si>
  <si>
    <t>882434775948177408</t>
  </si>
  <si>
    <t>882480439612592130</t>
  </si>
  <si>
    <t>882453548708921345</t>
  </si>
  <si>
    <t>882482945608626176</t>
  </si>
  <si>
    <t>882484802124775426</t>
  </si>
  <si>
    <t>882486567004250112</t>
  </si>
  <si>
    <t>882486923020746752</t>
  </si>
  <si>
    <t>882487994262970370</t>
  </si>
  <si>
    <t>882488711014789122</t>
  </si>
  <si>
    <t>882489411480436736</t>
  </si>
  <si>
    <t>882491203123519488</t>
  </si>
  <si>
    <t>882491234232807424</t>
  </si>
  <si>
    <t>882139774252859392</t>
  </si>
  <si>
    <t>882491911629529088</t>
  </si>
  <si>
    <t>882204835231158272</t>
  </si>
  <si>
    <t>882205340015742976</t>
  </si>
  <si>
    <t>882492221865558016</t>
  </si>
  <si>
    <t>882492310818353152</t>
  </si>
  <si>
    <t>882494117078474752</t>
  </si>
  <si>
    <t>882494283600625664</t>
  </si>
  <si>
    <t>882497399960117248</t>
  </si>
  <si>
    <t>882499167007854592</t>
  </si>
  <si>
    <t>882499852591955968</t>
  </si>
  <si>
    <t>882499918782373890</t>
  </si>
  <si>
    <t>882500003310194688</t>
  </si>
  <si>
    <t>882500003331100672</t>
  </si>
  <si>
    <t>882500003335360512</t>
  </si>
  <si>
    <t>882500003352027137</t>
  </si>
  <si>
    <t>882500003377291264</t>
  </si>
  <si>
    <t>882500003410747392</t>
  </si>
  <si>
    <t>882500003415171072</t>
  </si>
  <si>
    <t>882500003431825408</t>
  </si>
  <si>
    <t>882500003431829505</t>
  </si>
  <si>
    <t>882500003448504320</t>
  </si>
  <si>
    <t>882500003452772352</t>
  </si>
  <si>
    <t>882500003465314304</t>
  </si>
  <si>
    <t>882500003482050560</t>
  </si>
  <si>
    <t>882500003494637568</t>
  </si>
  <si>
    <t>882500003511402496</t>
  </si>
  <si>
    <t>882500003515686912</t>
  </si>
  <si>
    <t>882500003519881216</t>
  </si>
  <si>
    <t>882500003536658434</t>
  </si>
  <si>
    <t>882478773609705472</t>
  </si>
  <si>
    <t>882500109849645056</t>
  </si>
  <si>
    <t>882499605107048449</t>
  </si>
  <si>
    <t>882500427832377345</t>
  </si>
  <si>
    <t>882500495025295360</t>
  </si>
  <si>
    <t>882505007408398338</t>
  </si>
  <si>
    <t>882506069171331072</t>
  </si>
  <si>
    <t>882506131393830912</t>
  </si>
  <si>
    <t>882218079186427904</t>
  </si>
  <si>
    <t>882223003446124544</t>
  </si>
  <si>
    <t>882507675535196160</t>
  </si>
  <si>
    <t>882510389069570048</t>
  </si>
  <si>
    <t>882510560553615360</t>
  </si>
  <si>
    <t>882512376884482053</t>
  </si>
  <si>
    <t>882513841191395328</t>
  </si>
  <si>
    <t>882182792205000704</t>
  </si>
  <si>
    <t>882515140184121344</t>
  </si>
  <si>
    <t>882515426470580224</t>
  </si>
  <si>
    <t>881909296610459648</t>
  </si>
  <si>
    <t>882517328075792384</t>
  </si>
  <si>
    <t>882518393991155713</t>
  </si>
  <si>
    <t>882522191090163712</t>
  </si>
  <si>
    <t>882524198379282432</t>
  </si>
  <si>
    <t>882525733284982784</t>
  </si>
  <si>
    <t>882244741622005762</t>
  </si>
  <si>
    <t>882205248420532224</t>
  </si>
  <si>
    <t>882526581016715265</t>
  </si>
  <si>
    <t>882526623496404992</t>
  </si>
  <si>
    <t>882528302979796996</t>
  </si>
  <si>
    <t>882531955778084864</t>
  </si>
  <si>
    <t>882534218143735809</t>
  </si>
  <si>
    <t>882536766887960576</t>
  </si>
  <si>
    <t>882537583137267712</t>
  </si>
  <si>
    <t>882537933399404546</t>
  </si>
  <si>
    <t>882538263277207552</t>
  </si>
  <si>
    <t>882538495331287040</t>
  </si>
  <si>
    <t>882538946227564546</t>
  </si>
  <si>
    <t>882539453989793792</t>
  </si>
  <si>
    <t>882539808551165953</t>
  </si>
  <si>
    <t>882539882005938178</t>
  </si>
  <si>
    <t>882540133655887872</t>
  </si>
  <si>
    <t>882540431774318592</t>
  </si>
  <si>
    <t>882540700344225792</t>
  </si>
  <si>
    <t>882541077873520641</t>
  </si>
  <si>
    <t>882541128095903744</t>
  </si>
  <si>
    <t>882541549560545281</t>
  </si>
  <si>
    <t>882542640201318400</t>
  </si>
  <si>
    <t>882546151144136705</t>
  </si>
  <si>
    <t>882548074106597377</t>
  </si>
  <si>
    <t>882548513577422852</t>
  </si>
  <si>
    <t>882548590479941635</t>
  </si>
  <si>
    <t>882552098503630849</t>
  </si>
  <si>
    <t>882553935851954176</t>
  </si>
  <si>
    <t>882556772828848129</t>
  </si>
  <si>
    <t>882558441222545408</t>
  </si>
  <si>
    <t>882559469359513600</t>
  </si>
  <si>
    <t>882561112029503488</t>
  </si>
  <si>
    <t>882563567765114880</t>
  </si>
  <si>
    <t>882564000961118208</t>
  </si>
  <si>
    <t>882567938691158016</t>
  </si>
  <si>
    <t>882568429667876864</t>
  </si>
  <si>
    <t>882568950193602560</t>
  </si>
  <si>
    <t>882250175003017217</t>
  </si>
  <si>
    <t>882569677528076290</t>
  </si>
  <si>
    <t>882572407361466368</t>
  </si>
  <si>
    <t>882575104349286400</t>
  </si>
  <si>
    <t>882575403591884800</t>
  </si>
  <si>
    <t>882574943812177920</t>
  </si>
  <si>
    <t>882576206444584960</t>
  </si>
  <si>
    <t>882577248586354689</t>
  </si>
  <si>
    <t>882583271489495041</t>
  </si>
  <si>
    <t>882584491071488000</t>
  </si>
  <si>
    <t>882562300669861888</t>
  </si>
  <si>
    <t>882584730213863424</t>
  </si>
  <si>
    <t>882588039393943552</t>
  </si>
  <si>
    <t>882588352897196032</t>
  </si>
  <si>
    <t>882591771796152321</t>
  </si>
  <si>
    <t>882593315190976512</t>
  </si>
  <si>
    <t>882594238130774016</t>
  </si>
  <si>
    <t>882594874905833473</t>
  </si>
  <si>
    <t>882595221506326530</t>
  </si>
  <si>
    <t>882596722618363904</t>
  </si>
  <si>
    <t>882600534116618242</t>
  </si>
  <si>
    <t>882602003364405248</t>
  </si>
  <si>
    <t>882603806713823232</t>
  </si>
  <si>
    <t>882605334447230976</t>
  </si>
  <si>
    <t>882606915703984128</t>
  </si>
  <si>
    <t>882607725967888384</t>
  </si>
  <si>
    <t>882608115442606080</t>
  </si>
  <si>
    <t>882608602992697345</t>
  </si>
  <si>
    <t>882608606197284864</t>
  </si>
  <si>
    <t>882608794693390336</t>
  </si>
  <si>
    <t>882609510069682176</t>
  </si>
  <si>
    <t>882609570471858178</t>
  </si>
  <si>
    <t>882573032295944192</t>
  </si>
  <si>
    <t>882609606257782784</t>
  </si>
  <si>
    <t>882611536010727424</t>
  </si>
  <si>
    <t>882612973512032257</t>
  </si>
  <si>
    <t>882613122099322880</t>
  </si>
  <si>
    <t>881880587027533824</t>
  </si>
  <si>
    <t>882615688778665987</t>
  </si>
  <si>
    <t>881881228491862018</t>
  </si>
  <si>
    <t>882615752796381184</t>
  </si>
  <si>
    <t>882615793887977472</t>
  </si>
  <si>
    <t>881826946757349377</t>
  </si>
  <si>
    <t>881911196533870592</t>
  </si>
  <si>
    <t>882615907884945409</t>
  </si>
  <si>
    <t>881895202721607680</t>
  </si>
  <si>
    <t>882615912213426176</t>
  </si>
  <si>
    <t>882616204350849024</t>
  </si>
  <si>
    <t>882616264438329344</t>
  </si>
  <si>
    <t>881880585144324096</t>
  </si>
  <si>
    <t>882616430113378304</t>
  </si>
  <si>
    <t>881891635470225410</t>
  </si>
  <si>
    <t>881942053999046656</t>
  </si>
  <si>
    <t>882617334225129472</t>
  </si>
  <si>
    <t>881898724959694848</t>
  </si>
  <si>
    <t>882621817495703560</t>
  </si>
  <si>
    <t>882624071590137862</t>
  </si>
  <si>
    <t>882627379776036864</t>
  </si>
  <si>
    <t>882627831804694529</t>
  </si>
  <si>
    <t>882628859954438144</t>
  </si>
  <si>
    <t>882631456027181059</t>
  </si>
  <si>
    <t>882103079956623361</t>
  </si>
  <si>
    <t>882631492656140288</t>
  </si>
  <si>
    <t>881886356745535491</t>
  </si>
  <si>
    <t>882631972035506176</t>
  </si>
  <si>
    <t>882632670995521540</t>
  </si>
  <si>
    <t>881910351427760128</t>
  </si>
  <si>
    <t>882633672075210752</t>
  </si>
  <si>
    <t>882634612316549121</t>
  </si>
  <si>
    <t>882635611542134784</t>
  </si>
  <si>
    <t>882641758475083776</t>
  </si>
  <si>
    <t>882641928092737536</t>
  </si>
  <si>
    <t>882642673676505088</t>
  </si>
  <si>
    <t>881882490524139520</t>
  </si>
  <si>
    <t>882643363572338688</t>
  </si>
  <si>
    <t>882644592171950081</t>
  </si>
  <si>
    <t>882645599568506880</t>
  </si>
  <si>
    <t>882554999376457728</t>
  </si>
  <si>
    <t>882556389033246720</t>
  </si>
  <si>
    <t>882645680841527296</t>
  </si>
  <si>
    <t>882647784238718976</t>
  </si>
  <si>
    <t>882647909832900608</t>
  </si>
  <si>
    <t>882648068742684672</t>
  </si>
  <si>
    <t>882648114808729602</t>
  </si>
  <si>
    <t>882648329212919809</t>
  </si>
  <si>
    <t>882648374951821312</t>
  </si>
  <si>
    <t>882648461266477056</t>
  </si>
  <si>
    <t>882648680355864578</t>
  </si>
  <si>
    <t>882650323629649920</t>
  </si>
  <si>
    <t>882650362297040897</t>
  </si>
  <si>
    <t>882650468136083460</t>
  </si>
  <si>
    <t>882650563032358914</t>
  </si>
  <si>
    <t>882650771292119040</t>
  </si>
  <si>
    <t>882650916180025348</t>
  </si>
  <si>
    <t>882651135726702592</t>
  </si>
  <si>
    <t>882651345387270144</t>
  </si>
  <si>
    <t>882651364802740224</t>
  </si>
  <si>
    <t>882651573339512833</t>
  </si>
  <si>
    <t>882652034553532416</t>
  </si>
  <si>
    <t>882652973481943040</t>
  </si>
  <si>
    <t>882653220555849728</t>
  </si>
  <si>
    <t>882654627040116737</t>
  </si>
  <si>
    <t>882655410544455680</t>
  </si>
  <si>
    <t>882655676832649217</t>
  </si>
  <si>
    <t>882656059386671106</t>
  </si>
  <si>
    <t>882656353348497408</t>
  </si>
  <si>
    <t>881886118160941057</t>
  </si>
  <si>
    <t>882656506688221185</t>
  </si>
  <si>
    <t>882656982196465671</t>
  </si>
  <si>
    <t>882657436829700096</t>
  </si>
  <si>
    <t>881816175922954240</t>
  </si>
  <si>
    <t>881816331443609600</t>
  </si>
  <si>
    <t>882659394999037952</t>
  </si>
  <si>
    <t>882659762176798724</t>
  </si>
  <si>
    <t>881881489339805696</t>
  </si>
  <si>
    <t>882660934484987904</t>
  </si>
  <si>
    <t>882666343828381697</t>
  </si>
  <si>
    <t>882659510594273280</t>
  </si>
  <si>
    <t>882669022441082885</t>
  </si>
  <si>
    <t>882669535664365568</t>
  </si>
  <si>
    <t>882670836670398464</t>
  </si>
  <si>
    <t>882671551245565952</t>
  </si>
  <si>
    <t>882673671541633024</t>
  </si>
  <si>
    <t>882675034224865280</t>
  </si>
  <si>
    <t>882675356251037697</t>
  </si>
  <si>
    <t>882675674003189760</t>
  </si>
  <si>
    <t>882676556585357312</t>
  </si>
  <si>
    <t>882677345701818370</t>
  </si>
  <si>
    <t>882677654658437121</t>
  </si>
  <si>
    <t>882677865405227008</t>
  </si>
  <si>
    <t>881847286116081665</t>
  </si>
  <si>
    <t>882100235840966657</t>
  </si>
  <si>
    <t>882680554927378436</t>
  </si>
  <si>
    <t>882681807405285376</t>
  </si>
  <si>
    <t>881845204512378881</t>
  </si>
  <si>
    <t>881845217804124162</t>
  </si>
  <si>
    <t>881846198256242691</t>
  </si>
  <si>
    <t>882680728558940160</t>
  </si>
  <si>
    <t>882682846237929472</t>
  </si>
  <si>
    <t>882682982720581633</t>
  </si>
  <si>
    <t>882683028975357955</t>
  </si>
  <si>
    <t>882683051821715460</t>
  </si>
  <si>
    <t>882683085845913600</t>
  </si>
  <si>
    <t>882683174442213376</t>
  </si>
  <si>
    <t>882683463740125184</t>
  </si>
  <si>
    <t>882683578844315648</t>
  </si>
  <si>
    <t>882645240766582785</t>
  </si>
  <si>
    <t>882689009344032773</t>
  </si>
  <si>
    <t>882692743322927104</t>
  </si>
  <si>
    <t>882692956892811264</t>
  </si>
  <si>
    <t>882693431704698880</t>
  </si>
  <si>
    <t>882701552439504897</t>
  </si>
  <si>
    <t>882702416835104768</t>
  </si>
  <si>
    <t>882705803135795200</t>
  </si>
  <si>
    <t>882714783513845761</t>
  </si>
  <si>
    <t>882590787703328769</t>
  </si>
  <si>
    <t>882742397389635584</t>
  </si>
  <si>
    <t>881928636500107264</t>
  </si>
  <si>
    <t>881877026998820864</t>
  </si>
  <si>
    <t>881869749407404033</t>
  </si>
  <si>
    <t>882764625732919297</t>
  </si>
  <si>
    <t>882768718752874500</t>
  </si>
  <si>
    <t>882595608258723840</t>
  </si>
  <si>
    <t>882773790777913346</t>
  </si>
  <si>
    <t>882774884824211457</t>
  </si>
  <si>
    <t>882775264241086464</t>
  </si>
  <si>
    <t>882776754783371268</t>
  </si>
  <si>
    <t>882777779594571777</t>
  </si>
  <si>
    <t>882781075340054529</t>
  </si>
  <si>
    <t>882784298075430914</t>
  </si>
  <si>
    <t>882784435225088000</t>
  </si>
  <si>
    <t>882784599755051008</t>
  </si>
  <si>
    <t>882786405499449345</t>
  </si>
  <si>
    <t>882786875936833536</t>
  </si>
  <si>
    <t>882786966093406209</t>
  </si>
  <si>
    <t>882787702235553792</t>
  </si>
  <si>
    <t>882788423274086403</t>
  </si>
  <si>
    <t>882789536316534784</t>
  </si>
  <si>
    <t>882792215810125826</t>
  </si>
  <si>
    <t>882792372563615745</t>
  </si>
  <si>
    <t>882793734156541952</t>
  </si>
  <si>
    <t>882794226282446848</t>
  </si>
  <si>
    <t>882794761073152000</t>
  </si>
  <si>
    <t>882794928182611970</t>
  </si>
  <si>
    <t>882796089967071235</t>
  </si>
  <si>
    <t>882797315320233985</t>
  </si>
  <si>
    <t>882797928871481344</t>
  </si>
  <si>
    <t>882800234761306112</t>
  </si>
  <si>
    <t>882800945251459072</t>
  </si>
  <si>
    <t>882800947428196353</t>
  </si>
  <si>
    <t>882800950238470144</t>
  </si>
  <si>
    <t>882800913144066048</t>
  </si>
  <si>
    <t>882803028029341696</t>
  </si>
  <si>
    <t>882800920085630981</t>
  </si>
  <si>
    <t>882803097780707330</t>
  </si>
  <si>
    <t>881922764944396288</t>
  </si>
  <si>
    <t>882804277718265856</t>
  </si>
  <si>
    <t>882800928067379200</t>
  </si>
  <si>
    <t>882804348316782592</t>
  </si>
  <si>
    <t>882804382131257345</t>
  </si>
  <si>
    <t>882804464813568001</t>
  </si>
  <si>
    <t>882805078532530176</t>
  </si>
  <si>
    <t>882806947614949376</t>
  </si>
  <si>
    <t>882807383701028864</t>
  </si>
  <si>
    <t>882467487119323136</t>
  </si>
  <si>
    <t>882809328935333888</t>
  </si>
  <si>
    <t>882493490080251904</t>
  </si>
  <si>
    <t>882809778531119104</t>
  </si>
  <si>
    <t>882810720437624837</t>
  </si>
  <si>
    <t>882807864699604993</t>
  </si>
  <si>
    <t>882811124047020032</t>
  </si>
  <si>
    <t>882807837654740992</t>
  </si>
  <si>
    <t>882812329796272128</t>
  </si>
  <si>
    <t>882813677950447616</t>
  </si>
  <si>
    <t>882815775903555585</t>
  </si>
  <si>
    <t>882817564648378373</t>
  </si>
  <si>
    <t>882817686236954624</t>
  </si>
  <si>
    <t>881960142719340545</t>
  </si>
  <si>
    <t>882818377223372800</t>
  </si>
  <si>
    <t>882820209358364674</t>
  </si>
  <si>
    <t>882655926116794370</t>
  </si>
  <si>
    <t>882821902951219201</t>
  </si>
  <si>
    <t>882824538395996160</t>
  </si>
  <si>
    <t>882571032497840128</t>
  </si>
  <si>
    <t>882826258375208962</t>
  </si>
  <si>
    <t>882827237413748738</t>
  </si>
  <si>
    <t>882827375553257476</t>
  </si>
  <si>
    <t>882827764772081665</t>
  </si>
  <si>
    <t>882828960773681152</t>
  </si>
  <si>
    <t>882829184015454210</t>
  </si>
  <si>
    <t>882831575314026496</t>
  </si>
  <si>
    <t>882834729757749249</t>
  </si>
  <si>
    <t>882836348918517760</t>
  </si>
  <si>
    <t>882840404848066563</t>
  </si>
  <si>
    <t>882843111025549313</t>
  </si>
  <si>
    <t>882845124472041472</t>
  </si>
  <si>
    <t>882845262212997120</t>
  </si>
  <si>
    <t>882845521236439041</t>
  </si>
  <si>
    <t>882064237060694016</t>
  </si>
  <si>
    <t>882064238432440320</t>
  </si>
  <si>
    <t>882845522654048256</t>
  </si>
  <si>
    <t>882124774947860484</t>
  </si>
  <si>
    <t>882126741988413440</t>
  </si>
  <si>
    <t>882173667534409728</t>
  </si>
  <si>
    <t>882460926733144064</t>
  </si>
  <si>
    <t>882846092290904065</t>
  </si>
  <si>
    <t>882846141955571712</t>
  </si>
  <si>
    <t>882847931325394944</t>
  </si>
  <si>
    <t>882848437846159361</t>
  </si>
  <si>
    <t>882849079050461184</t>
  </si>
  <si>
    <t>882849144024383488</t>
  </si>
  <si>
    <t>882849588293419009</t>
  </si>
  <si>
    <t>882849748759326722</t>
  </si>
  <si>
    <t>882145499532451840</t>
  </si>
  <si>
    <t>882145620995305472</t>
  </si>
  <si>
    <t>882145710879232001</t>
  </si>
  <si>
    <t>882246437945266176</t>
  </si>
  <si>
    <t>882844853436108800</t>
  </si>
  <si>
    <t>882850462193647616</t>
  </si>
  <si>
    <t>882851035043176448</t>
  </si>
  <si>
    <t>882853616305840128</t>
  </si>
  <si>
    <t>882854653292986368</t>
  </si>
  <si>
    <t>882228220761788416</t>
  </si>
  <si>
    <t>882228335736004609</t>
  </si>
  <si>
    <t>882527292689334272</t>
  </si>
  <si>
    <t>882856150118440960</t>
  </si>
  <si>
    <t>882856562292776964</t>
  </si>
  <si>
    <t>882858293231624194</t>
  </si>
  <si>
    <t>882857364927291393</t>
  </si>
  <si>
    <t>882858375037329408</t>
  </si>
  <si>
    <t>882859365035888641</t>
  </si>
  <si>
    <t>882859462075138048</t>
  </si>
  <si>
    <t>882103286744064000</t>
  </si>
  <si>
    <t>882166859654549504</t>
  </si>
  <si>
    <t>882248353597317120</t>
  </si>
  <si>
    <t>882859617377697792</t>
  </si>
  <si>
    <t>882860671758630912</t>
  </si>
  <si>
    <t>882861479870873600</t>
  </si>
  <si>
    <t>882861480126758913</t>
  </si>
  <si>
    <t>882861480336478208</t>
  </si>
  <si>
    <t>882861480411922432</t>
  </si>
  <si>
    <t>882861480420323329</t>
  </si>
  <si>
    <t>882861480420360192</t>
  </si>
  <si>
    <t>882861480487469056</t>
  </si>
  <si>
    <t>882861480588189696</t>
  </si>
  <si>
    <t>882861480646922240</t>
  </si>
  <si>
    <t>882861480835661824</t>
  </si>
  <si>
    <t>882861481364144128</t>
  </si>
  <si>
    <t>882861481477365760</t>
  </si>
  <si>
    <t>882861481636659200</t>
  </si>
  <si>
    <t>882861481657737216</t>
  </si>
  <si>
    <t>882861481661833216</t>
  </si>
  <si>
    <t>882861481682796546</t>
  </si>
  <si>
    <t>882861481741565952</t>
  </si>
  <si>
    <t>882861481779318784</t>
  </si>
  <si>
    <t>882861481833897984</t>
  </si>
  <si>
    <t>882861481838100480</t>
  </si>
  <si>
    <t>882861482140209152</t>
  </si>
  <si>
    <t>882861482274242560</t>
  </si>
  <si>
    <t>882861769676345344</t>
  </si>
  <si>
    <t>882865245848338432</t>
  </si>
  <si>
    <t>882865587029856256</t>
  </si>
  <si>
    <t>882865669343252480</t>
  </si>
  <si>
    <t>882867710710865924</t>
  </si>
  <si>
    <t>882867325816365056</t>
  </si>
  <si>
    <t>882868146138259456</t>
  </si>
  <si>
    <t>882868179856310272</t>
  </si>
  <si>
    <t>881940113130901504</t>
  </si>
  <si>
    <t>882869119237840896</t>
  </si>
  <si>
    <t>882869349668835328</t>
  </si>
  <si>
    <t>882870106845564928</t>
  </si>
  <si>
    <t>881921860245405696</t>
  </si>
  <si>
    <t>882871911176433664</t>
  </si>
  <si>
    <t>882873222110302209</t>
  </si>
  <si>
    <t>882877891826126848</t>
  </si>
  <si>
    <t>882877977586917377</t>
  </si>
  <si>
    <t>882878335121997824</t>
  </si>
  <si>
    <t>882878905136369664</t>
  </si>
  <si>
    <t>882842491845726208</t>
  </si>
  <si>
    <t>882879970783051777</t>
  </si>
  <si>
    <t>882880498036506625</t>
  </si>
  <si>
    <t>882880762252582913</t>
  </si>
  <si>
    <t>882881545781993472</t>
  </si>
  <si>
    <t>882882599890432000</t>
  </si>
  <si>
    <t>882882968552968192</t>
  </si>
  <si>
    <t>882884281944743936</t>
  </si>
  <si>
    <t>882886797293830144</t>
  </si>
  <si>
    <t>882888016359862273</t>
  </si>
  <si>
    <t>882888137512370176</t>
  </si>
  <si>
    <t>882888688660762624</t>
  </si>
  <si>
    <t>882888889462956034</t>
  </si>
  <si>
    <t>882889254447194112</t>
  </si>
  <si>
    <t>882895228717461504</t>
  </si>
  <si>
    <t>882896791250907136</t>
  </si>
  <si>
    <t>882896814432702464</t>
  </si>
  <si>
    <t>882886445131628544</t>
  </si>
  <si>
    <t>882897085779001344</t>
  </si>
  <si>
    <t>882900451804499968</t>
  </si>
  <si>
    <t>882901446919806976</t>
  </si>
  <si>
    <t>881847487731908608</t>
  </si>
  <si>
    <t>882100248583184384</t>
  </si>
  <si>
    <t>882138692965376000</t>
  </si>
  <si>
    <t>882195951405875202</t>
  </si>
  <si>
    <t>882203720246714368</t>
  </si>
  <si>
    <t>882901516805259264</t>
  </si>
  <si>
    <t>881847489871073281</t>
  </si>
  <si>
    <t>881849520895565825</t>
  </si>
  <si>
    <t>882100253846978564</t>
  </si>
  <si>
    <t>882138697239379968</t>
  </si>
  <si>
    <t>882195957273608192</t>
  </si>
  <si>
    <t>882203723123924992</t>
  </si>
  <si>
    <t>882901519837741056</t>
  </si>
  <si>
    <t>882903486257672192</t>
  </si>
  <si>
    <t>882903172523581440</t>
  </si>
  <si>
    <t>882903500811784192</t>
  </si>
  <si>
    <t>882905521157799936</t>
  </si>
  <si>
    <t>882905751143948288</t>
  </si>
  <si>
    <t>882232600743395328</t>
  </si>
  <si>
    <t>882232769203494912</t>
  </si>
  <si>
    <t>882234404814282752</t>
  </si>
  <si>
    <t>882234419129364480</t>
  </si>
  <si>
    <t>882547983690022912</t>
  </si>
  <si>
    <t>882907684990664705</t>
  </si>
  <si>
    <t>881821340805853184</t>
  </si>
  <si>
    <t>881884488355151872</t>
  </si>
  <si>
    <t>882840744880463872</t>
  </si>
  <si>
    <t>882878286266814464</t>
  </si>
  <si>
    <t>882908485473648640</t>
  </si>
  <si>
    <t>882908552662142977</t>
  </si>
  <si>
    <t>882532017639960576</t>
  </si>
  <si>
    <t>882803806207176708</t>
  </si>
  <si>
    <t>882855300608344064</t>
  </si>
  <si>
    <t>882909503301222403</t>
  </si>
  <si>
    <t>882909526646718464</t>
  </si>
  <si>
    <t>882912142118330368</t>
  </si>
  <si>
    <t>881828003746947073</t>
  </si>
  <si>
    <t>881838575360155649</t>
  </si>
  <si>
    <t>882196837188247553</t>
  </si>
  <si>
    <t>882242000535207936</t>
  </si>
  <si>
    <t>882589770504749056</t>
  </si>
  <si>
    <t>882912270707077121</t>
  </si>
  <si>
    <t>882050217817681920</t>
  </si>
  <si>
    <t>882051526583140352</t>
  </si>
  <si>
    <t>882912463393509376</t>
  </si>
  <si>
    <t>882913078228115457</t>
  </si>
  <si>
    <t>882916107895676928</t>
  </si>
  <si>
    <t>882916724009574401</t>
  </si>
  <si>
    <t>882917502396882944</t>
  </si>
  <si>
    <t>882917723331866624</t>
  </si>
  <si>
    <t>882918409046024193</t>
  </si>
  <si>
    <t>882919080654589952</t>
  </si>
  <si>
    <t>882919918202695680</t>
  </si>
  <si>
    <t>882922233986809856</t>
  </si>
  <si>
    <t>882923518513598464</t>
  </si>
  <si>
    <t>882924072073646081</t>
  </si>
  <si>
    <t>882926210077999109</t>
  </si>
  <si>
    <t>882926455893762048</t>
  </si>
  <si>
    <t>882926695178620929</t>
  </si>
  <si>
    <t>882549039266385921</t>
  </si>
  <si>
    <t>882549081846947840</t>
  </si>
  <si>
    <t>882919757397151744</t>
  </si>
  <si>
    <t>882926855522734080</t>
  </si>
  <si>
    <t>882558512441679872</t>
  </si>
  <si>
    <t>882926955095400448</t>
  </si>
  <si>
    <t>882927296859865088</t>
  </si>
  <si>
    <t>882928078460203010</t>
  </si>
  <si>
    <t>882928558649229314</t>
  </si>
  <si>
    <t>882935159346970626</t>
  </si>
  <si>
    <t>882519377584640000</t>
  </si>
  <si>
    <t>882935255056793600</t>
  </si>
  <si>
    <t>882935387886428160</t>
  </si>
  <si>
    <t>882936241766809600</t>
  </si>
  <si>
    <t>882938220836659200</t>
  </si>
  <si>
    <t>882940086802931712</t>
  </si>
  <si>
    <t>882827529937203200</t>
  </si>
  <si>
    <t>882941056181878784</t>
  </si>
  <si>
    <t>882383234033516544</t>
  </si>
  <si>
    <t>882942583156097024</t>
  </si>
  <si>
    <t>882943458716950528</t>
  </si>
  <si>
    <t>881871152678928384</t>
  </si>
  <si>
    <t>881870715074617344</t>
  </si>
  <si>
    <t>881870214882762753</t>
  </si>
  <si>
    <t>882878040014938112</t>
  </si>
  <si>
    <t>882943553567064065</t>
  </si>
  <si>
    <t>882943635397910529</t>
  </si>
  <si>
    <t>882856928619245570</t>
  </si>
  <si>
    <t>882946654231347200</t>
  </si>
  <si>
    <t>882950940604727296</t>
  </si>
  <si>
    <t>882952956777160706</t>
  </si>
  <si>
    <t>882953464904658944</t>
  </si>
  <si>
    <t>882953649374117888</t>
  </si>
  <si>
    <t>882954830523891717</t>
  </si>
  <si>
    <t>882955798447509505</t>
  </si>
  <si>
    <t>882956032313614336</t>
  </si>
  <si>
    <t>882956998853230592</t>
  </si>
  <si>
    <t>882957316378705927</t>
  </si>
  <si>
    <t>882957484775936000</t>
  </si>
  <si>
    <t>882957485639741440</t>
  </si>
  <si>
    <t>882957311228002304</t>
  </si>
  <si>
    <t>882957592284323840</t>
  </si>
  <si>
    <t>882957684965638145</t>
  </si>
  <si>
    <t>882957817182801920</t>
  </si>
  <si>
    <t>882958020103163904</t>
  </si>
  <si>
    <t>882128620138897410</t>
  </si>
  <si>
    <t>882202583833522176</t>
  </si>
  <si>
    <t>882212327281446913</t>
  </si>
  <si>
    <t>882909495038554112</t>
  </si>
  <si>
    <t>882958563550875649</t>
  </si>
  <si>
    <t>882264280875270144</t>
  </si>
  <si>
    <t>882958856585969665</t>
  </si>
  <si>
    <t>882958881479041025</t>
  </si>
  <si>
    <t>881873649745010688</t>
  </si>
  <si>
    <t>882959139663601665</t>
  </si>
  <si>
    <t>882959498679341057</t>
  </si>
  <si>
    <t>882960074313932802</t>
  </si>
  <si>
    <t>882960559619964933</t>
  </si>
  <si>
    <t>882962022375104512</t>
  </si>
  <si>
    <t>882962212406435840</t>
  </si>
  <si>
    <t>882963166866681856</t>
  </si>
  <si>
    <t>882964792037834753</t>
  </si>
  <si>
    <t>882967024267165696</t>
  </si>
  <si>
    <t>882967195701084160</t>
  </si>
  <si>
    <t>882967339641315330</t>
  </si>
  <si>
    <t>882968297985134593</t>
  </si>
  <si>
    <t>882969021204713472</t>
  </si>
  <si>
    <t>882969210078539776</t>
  </si>
  <si>
    <t>882969823470264320</t>
  </si>
  <si>
    <t>882957167967428609</t>
  </si>
  <si>
    <t>882970830770126849</t>
  </si>
  <si>
    <t>882972434407735297</t>
  </si>
  <si>
    <t>882973133912682497</t>
  </si>
  <si>
    <t>882973399886159872</t>
  </si>
  <si>
    <t>882975147325607936</t>
  </si>
  <si>
    <t>882975809681604608</t>
  </si>
  <si>
    <t>882975863167438849</t>
  </si>
  <si>
    <t>882976702200074241</t>
  </si>
  <si>
    <t>882977360127160320</t>
  </si>
  <si>
    <t>882980867932528640</t>
  </si>
  <si>
    <t>882982409460830209</t>
  </si>
  <si>
    <t>881896359976194048</t>
  </si>
  <si>
    <t>882798344606818304</t>
  </si>
  <si>
    <t>882984385095507968</t>
  </si>
  <si>
    <t>882596000602484738</t>
  </si>
  <si>
    <t>882985199247798272</t>
  </si>
  <si>
    <t>881824637335650304</t>
  </si>
  <si>
    <t>881833406329307136</t>
  </si>
  <si>
    <t>881833848207679493</t>
  </si>
  <si>
    <t>881825383204573185</t>
  </si>
  <si>
    <t>881834327515906048</t>
  </si>
  <si>
    <t>881833629504032769</t>
  </si>
  <si>
    <t>881853210436149248</t>
  </si>
  <si>
    <t>881854067475062786</t>
  </si>
  <si>
    <t>881855285429551105</t>
  </si>
  <si>
    <t>881896324299317249</t>
  </si>
  <si>
    <t>881914909553967106</t>
  </si>
  <si>
    <t>881950830794080257</t>
  </si>
  <si>
    <t>882555781761163265</t>
  </si>
  <si>
    <t>882955908069851137</t>
  </si>
  <si>
    <t>882559914027008001</t>
  </si>
  <si>
    <t>882985376683499520</t>
  </si>
  <si>
    <t>882785315718606848</t>
  </si>
  <si>
    <t>882986611566235648</t>
  </si>
  <si>
    <t>881953805063122944</t>
  </si>
  <si>
    <t>882991585213861889</t>
  </si>
  <si>
    <t>882992377748611072</t>
  </si>
  <si>
    <t>881892395557699585</t>
  </si>
  <si>
    <t>882134287234904064</t>
  </si>
  <si>
    <t>882993673054453760</t>
  </si>
  <si>
    <t>882995400243728384</t>
  </si>
  <si>
    <t>881920977835139072</t>
  </si>
  <si>
    <t>881841040822546432</t>
  </si>
  <si>
    <t>882277208127098880</t>
  </si>
  <si>
    <t>882555566559698944</t>
  </si>
  <si>
    <t>882995575435743232</t>
  </si>
  <si>
    <t>882996204069695488</t>
  </si>
  <si>
    <t>882975331619028999</t>
  </si>
  <si>
    <t>882996452716298240</t>
  </si>
  <si>
    <t>881880296257454080</t>
  </si>
  <si>
    <t>882615580217487360</t>
  </si>
  <si>
    <t>882999439694213120</t>
  </si>
  <si>
    <t>882999630648102912</t>
  </si>
  <si>
    <t>883001206070706177</t>
  </si>
  <si>
    <t>883002363409072128</t>
  </si>
  <si>
    <t>883003475319296001</t>
  </si>
  <si>
    <t>883006404897890304</t>
  </si>
  <si>
    <t>883007397995749377</t>
  </si>
  <si>
    <t>882174760519598081</t>
  </si>
  <si>
    <t>881839341126828032</t>
  </si>
  <si>
    <t>883009119900229632</t>
  </si>
  <si>
    <t>883009157154172932</t>
  </si>
  <si>
    <t>883009978407108608</t>
  </si>
  <si>
    <t>883010183772815360</t>
  </si>
  <si>
    <t>883010768785911808</t>
  </si>
  <si>
    <t>883011173079056386</t>
  </si>
  <si>
    <t>883013155286167552</t>
  </si>
  <si>
    <t>883013393610936320</t>
  </si>
  <si>
    <t>882800933280911360</t>
  </si>
  <si>
    <t>883014397509160962</t>
  </si>
  <si>
    <t>883014839601250304</t>
  </si>
  <si>
    <t>881918633697570817</t>
  </si>
  <si>
    <t>883015108674428931</t>
  </si>
  <si>
    <t>883016059753603072</t>
  </si>
  <si>
    <t>883016569735041024</t>
  </si>
  <si>
    <t>883017917826084868</t>
  </si>
  <si>
    <t>883018329295908866</t>
  </si>
  <si>
    <t>883020243743932417</t>
  </si>
  <si>
    <t>882971779584540677</t>
  </si>
  <si>
    <t>882973596053716992</t>
  </si>
  <si>
    <t>883021716074754048</t>
  </si>
  <si>
    <t>883021986149969920</t>
  </si>
  <si>
    <t>883018374057345024</t>
  </si>
  <si>
    <t>883022009390608384</t>
  </si>
  <si>
    <t>883022336223580160</t>
  </si>
  <si>
    <t>883024781842317312</t>
  </si>
  <si>
    <t>883024978387509248</t>
  </si>
  <si>
    <t>883026743145013248</t>
  </si>
  <si>
    <t>882270470581567489</t>
  </si>
  <si>
    <t>883027903893471232</t>
  </si>
  <si>
    <t>882581804317679616</t>
  </si>
  <si>
    <t>882582132517818370</t>
  </si>
  <si>
    <t>883028150074064896</t>
  </si>
  <si>
    <t>881927226312204288</t>
  </si>
  <si>
    <t>883028202116882432</t>
  </si>
  <si>
    <t>882226156157587458</t>
  </si>
  <si>
    <t>883028276679069696</t>
  </si>
  <si>
    <t>883028596033499136</t>
  </si>
  <si>
    <t>883030045756841984</t>
  </si>
  <si>
    <t>883033988884963328</t>
  </si>
  <si>
    <t>883035037188280320</t>
  </si>
  <si>
    <t>881899837343453185</t>
  </si>
  <si>
    <t>882074933077069824</t>
  </si>
  <si>
    <t>881934862428413952</t>
  </si>
  <si>
    <t>882849259569111044</t>
  </si>
  <si>
    <t>883037497080528897</t>
  </si>
  <si>
    <t>883038872392810496</t>
  </si>
  <si>
    <t>883039373867982848</t>
  </si>
  <si>
    <t>882800952566272000</t>
  </si>
  <si>
    <t>883042423999389697</t>
  </si>
  <si>
    <t>882109641630535681</t>
  </si>
  <si>
    <t>882119170103443456</t>
  </si>
  <si>
    <t>882173200418840576</t>
  </si>
  <si>
    <t>882456025474908161</t>
  </si>
  <si>
    <t>882844509842808832</t>
  </si>
  <si>
    <t>882845134987042816</t>
  </si>
  <si>
    <t>882109667106709504</t>
  </si>
  <si>
    <t>882119204798775296</t>
  </si>
  <si>
    <t>882173235676106752</t>
  </si>
  <si>
    <t>882456055808090112</t>
  </si>
  <si>
    <t>882844528624807938</t>
  </si>
  <si>
    <t>882845162526855168</t>
  </si>
  <si>
    <t>882903496370003968</t>
  </si>
  <si>
    <t>883042926082760705</t>
  </si>
  <si>
    <t>883044667234947072</t>
  </si>
  <si>
    <t>883046741737648128</t>
  </si>
  <si>
    <t>883048608685326336</t>
  </si>
  <si>
    <t>883048957395570689</t>
  </si>
  <si>
    <t>883050890432847872</t>
  </si>
  <si>
    <t>881821541159247872</t>
  </si>
  <si>
    <t>881988377934913537</t>
  </si>
  <si>
    <t>882701043800211456</t>
  </si>
  <si>
    <t>883053355618123777</t>
  </si>
  <si>
    <t>883066582892765186</t>
  </si>
  <si>
    <t>883075415673192448</t>
  </si>
  <si>
    <t>883083811419897856</t>
  </si>
  <si>
    <t>883095204424757249</t>
  </si>
  <si>
    <t>883095718608687106</t>
  </si>
  <si>
    <t>883044966909399040</t>
  </si>
  <si>
    <t>883111032641773569</t>
  </si>
  <si>
    <t>882820668777222145</t>
  </si>
  <si>
    <t>883131090596110337</t>
  </si>
  <si>
    <t>883137140632178688</t>
  </si>
  <si>
    <t>883139394445561856</t>
  </si>
  <si>
    <t>883138005741039616</t>
  </si>
  <si>
    <t>883138031955435520</t>
  </si>
  <si>
    <t>883053167717568512</t>
  </si>
  <si>
    <t>883149257976365056</t>
  </si>
  <si>
    <t>883159461086453760</t>
  </si>
  <si>
    <t>882916013171290112</t>
  </si>
  <si>
    <t>883162749315932160</t>
  </si>
  <si>
    <t>883163618807734272</t>
  </si>
  <si>
    <t>882450768900481025</t>
  </si>
  <si>
    <t>882574837184684032</t>
  </si>
  <si>
    <t>882329031420518400</t>
  </si>
  <si>
    <t>883022076411604992</t>
  </si>
  <si>
    <t>883164001739386881</t>
  </si>
  <si>
    <t>883168004418097153</t>
  </si>
  <si>
    <t>883168872576163840</t>
  </si>
  <si>
    <t>883178733485424640</t>
  </si>
  <si>
    <t>883180111268335616</t>
  </si>
  <si>
    <t>882088407102607360</t>
  </si>
  <si>
    <t>881943451306151938</t>
  </si>
  <si>
    <t>883035854393835520</t>
  </si>
  <si>
    <t>882221523792277507</t>
  </si>
  <si>
    <t>882221969114112004</t>
  </si>
  <si>
    <t>882190679853740032</t>
  </si>
  <si>
    <t>882876591201595393</t>
  </si>
  <si>
    <t>882983862435024896</t>
  </si>
  <si>
    <t>882155140035354624</t>
  </si>
  <si>
    <t>883184487496024064</t>
  </si>
  <si>
    <t>882116615843786752</t>
  </si>
  <si>
    <t>882775947354701824</t>
  </si>
  <si>
    <t>881852180700864512</t>
  </si>
  <si>
    <t>881872449603739648</t>
  </si>
  <si>
    <t>881872899740651521</t>
  </si>
  <si>
    <t>881872963116519424</t>
  </si>
  <si>
    <t>881873061103849472</t>
  </si>
  <si>
    <t>881873386887987200</t>
  </si>
  <si>
    <t>881873459223027712</t>
  </si>
  <si>
    <t>881873553066303489</t>
  </si>
  <si>
    <t>881873827331846144</t>
  </si>
  <si>
    <t>881873889088765952</t>
  </si>
  <si>
    <t>882847469712756737</t>
  </si>
  <si>
    <t>881873981497778179</t>
  </si>
  <si>
    <t>881924928450076672</t>
  </si>
  <si>
    <t>881925090987855872</t>
  </si>
  <si>
    <t>881925919148957696</t>
  </si>
  <si>
    <t>881931988961083392</t>
  </si>
  <si>
    <t>882081207650893824</t>
  </si>
  <si>
    <t>882081478191874048</t>
  </si>
  <si>
    <t>882081717288280065</t>
  </si>
  <si>
    <t>882084794741309440</t>
  </si>
  <si>
    <t>882085502643392513</t>
  </si>
  <si>
    <t>882085605617786880</t>
  </si>
  <si>
    <t>882085938532278272</t>
  </si>
  <si>
    <t>882086003581739008</t>
  </si>
  <si>
    <t>882086312978690048</t>
  </si>
  <si>
    <t>882089839717253120</t>
  </si>
  <si>
    <t>882537406536208385</t>
  </si>
  <si>
    <t>882647566571118593</t>
  </si>
  <si>
    <t>882090127597518849</t>
  </si>
  <si>
    <t>882092967237885952</t>
  </si>
  <si>
    <t>882093144833118208</t>
  </si>
  <si>
    <t>882155438917115904</t>
  </si>
  <si>
    <t>881925967458967552</t>
  </si>
  <si>
    <t>882211907335106560</t>
  </si>
  <si>
    <t>882085010458656769</t>
  </si>
  <si>
    <t>882248849024098304</t>
  </si>
  <si>
    <t>882249371428855811</t>
  </si>
  <si>
    <t>882448187193151488</t>
  </si>
  <si>
    <t>882453161222393860</t>
  </si>
  <si>
    <t>882453432484864000</t>
  </si>
  <si>
    <t>882453663125430273</t>
  </si>
  <si>
    <t>882089291219783680</t>
  </si>
  <si>
    <t>882455045723242496</t>
  </si>
  <si>
    <t>882527572067721216</t>
  </si>
  <si>
    <t>882527941640441861</t>
  </si>
  <si>
    <t>882563813790187520</t>
  </si>
  <si>
    <t>882593027641835520</t>
  </si>
  <si>
    <t>882593284337524736</t>
  </si>
  <si>
    <t>882593568270934016</t>
  </si>
  <si>
    <t>882593716082360320</t>
  </si>
  <si>
    <t>882593826791018497</t>
  </si>
  <si>
    <t>882817057808625664</t>
  </si>
  <si>
    <t>882817293499211776</t>
  </si>
  <si>
    <t>881924006806396928</t>
  </si>
  <si>
    <t>881924147940478976</t>
  </si>
  <si>
    <t>881924588531208192</t>
  </si>
  <si>
    <t>882817397996105733</t>
  </si>
  <si>
    <t>881851954619572224</t>
  </si>
  <si>
    <t>881932462087065605</t>
  </si>
  <si>
    <t>882211995700797440</t>
  </si>
  <si>
    <t>882454050884603905</t>
  </si>
  <si>
    <t>882643585530699776</t>
  </si>
  <si>
    <t>883185633346203649</t>
  </si>
  <si>
    <t>883191917726453762</t>
  </si>
  <si>
    <t>883196065662418944</t>
  </si>
  <si>
    <t>881825245639749632</t>
  </si>
  <si>
    <t>882139414478172160</t>
  </si>
  <si>
    <t>882196039108710400</t>
  </si>
  <si>
    <t>882201534703910912</t>
  </si>
  <si>
    <t>882491019907837952</t>
  </si>
  <si>
    <t>882528227595386881</t>
  </si>
  <si>
    <t>882528481799684096</t>
  </si>
  <si>
    <t>883197614044266496</t>
  </si>
  <si>
    <t>883163138551496704</t>
  </si>
  <si>
    <t>881917849475862528</t>
  </si>
  <si>
    <t>882624486159163393</t>
  </si>
  <si>
    <t>882624514143567872</t>
  </si>
  <si>
    <t>883041758149459968</t>
  </si>
  <si>
    <t>883199523723530240</t>
  </si>
  <si>
    <t>883201374204432384</t>
  </si>
  <si>
    <t>882919957926862848</t>
  </si>
  <si>
    <t>882921110873886720</t>
  </si>
  <si>
    <t>882990264989569024</t>
  </si>
  <si>
    <t>883202475695714305</t>
  </si>
  <si>
    <t>882586916733857793</t>
  </si>
  <si>
    <t>883203881408147457</t>
  </si>
  <si>
    <t>883203886189760513</t>
  </si>
  <si>
    <t>882135038158032897</t>
  </si>
  <si>
    <t>882097455822548992</t>
  </si>
  <si>
    <t>883204134630850560</t>
  </si>
  <si>
    <t>882164102147309568</t>
  </si>
  <si>
    <t>883206798378979328</t>
  </si>
  <si>
    <t>881855266970411008</t>
  </si>
  <si>
    <t>882103452536418306</t>
  </si>
  <si>
    <t>882107946599043074</t>
  </si>
  <si>
    <t>882114629882699778</t>
  </si>
  <si>
    <t>882133926017249280</t>
  </si>
  <si>
    <t>883208660100407296</t>
  </si>
  <si>
    <t>881855267142483968</t>
  </si>
  <si>
    <t>882103452528025600</t>
  </si>
  <si>
    <t>882133926130597892</t>
  </si>
  <si>
    <t>883208660125491200</t>
  </si>
  <si>
    <t>882114630125891584</t>
  </si>
  <si>
    <t>882107946653458433</t>
  </si>
  <si>
    <t>882194110022537217</t>
  </si>
  <si>
    <t>882208685191086081</t>
  </si>
  <si>
    <t>881731160648294400</t>
  </si>
  <si>
    <t>881816635618672640</t>
  </si>
  <si>
    <t>880675491887403010</t>
  </si>
  <si>
    <t>881831654234349568</t>
  </si>
  <si>
    <t>881725505921208320</t>
  </si>
  <si>
    <t>881740550440984576</t>
  </si>
  <si>
    <t>881809647404892160</t>
  </si>
  <si>
    <t>881857151290949637</t>
  </si>
  <si>
    <t>881177827172913153</t>
  </si>
  <si>
    <t>881780817713799169</t>
  </si>
  <si>
    <t>881117685358239744</t>
  </si>
  <si>
    <t>881891686699352064</t>
  </si>
  <si>
    <t>881869395508604929</t>
  </si>
  <si>
    <t>881757617416056832</t>
  </si>
  <si>
    <t>881917775169630208</t>
  </si>
  <si>
    <t>881895098522284035</t>
  </si>
  <si>
    <t>881423409493626880</t>
  </si>
  <si>
    <t>881480415105523713</t>
  </si>
  <si>
    <t>881925958168567808</t>
  </si>
  <si>
    <t>881945375484948480</t>
  </si>
  <si>
    <t>881701536346198016</t>
  </si>
  <si>
    <t>882068147431510016</t>
  </si>
  <si>
    <t>881777924554104833</t>
  </si>
  <si>
    <t>881926765110808576</t>
  </si>
  <si>
    <t>882102587608096768</t>
  </si>
  <si>
    <t>881906317090111489</t>
  </si>
  <si>
    <t>882090231926738944</t>
  </si>
  <si>
    <t>881919194140360704</t>
  </si>
  <si>
    <t>882142200305336321</t>
  </si>
  <si>
    <t>881002720349396992</t>
  </si>
  <si>
    <t>882179433041248256</t>
  </si>
  <si>
    <t>882056872794005504</t>
  </si>
  <si>
    <t>882164953813090304</t>
  </si>
  <si>
    <t>882124689757188096</t>
  </si>
  <si>
    <t>882115380747001856</t>
  </si>
  <si>
    <t>881826907247050753</t>
  </si>
  <si>
    <t>882636601578463235</t>
  </si>
  <si>
    <t>881093731784380417</t>
  </si>
  <si>
    <t>882092314423828481</t>
  </si>
  <si>
    <t>881018292210683904</t>
  </si>
  <si>
    <t>881189987148062720</t>
  </si>
  <si>
    <t>881525711147679744</t>
  </si>
  <si>
    <t>882771569289773056</t>
  </si>
  <si>
    <t>882693832017563648</t>
  </si>
  <si>
    <t>881935051004420096</t>
  </si>
  <si>
    <t>881820127011811328</t>
  </si>
  <si>
    <t>881831982216491008</t>
  </si>
  <si>
    <t>881832580550545409</t>
  </si>
  <si>
    <t>881818721672548353</t>
  </si>
  <si>
    <t>881831771196620801</t>
  </si>
  <si>
    <t>881833225089241088</t>
  </si>
  <si>
    <t>881846419895627776</t>
  </si>
  <si>
    <t>881844976598044673</t>
  </si>
  <si>
    <t>881842697157332992</t>
  </si>
  <si>
    <t>881895270216114176</t>
  </si>
  <si>
    <t>881902356241240065</t>
  </si>
  <si>
    <t>882538085782872066</t>
  </si>
  <si>
    <t>882951745743323136</t>
  </si>
  <si>
    <t>881141428457492480</t>
  </si>
  <si>
    <t>883011996672774144</t>
  </si>
  <si>
    <t>880026392959868931</t>
  </si>
  <si>
    <t>881865398357958657</t>
  </si>
  <si>
    <t>881856438204747776</t>
  </si>
  <si>
    <t>881792528118362112</t>
  </si>
  <si>
    <t>881848491772960768</t>
  </si>
  <si>
    <t>881852587057852416</t>
  </si>
  <si>
    <t>881803839535554560</t>
  </si>
  <si>
    <t>881775358822858752</t>
  </si>
  <si>
    <t>881852662274170881</t>
  </si>
  <si>
    <t>881853984335577088</t>
  </si>
  <si>
    <t>881806347263541249</t>
  </si>
  <si>
    <t>881888678116638720</t>
  </si>
  <si>
    <t>881796646140563457</t>
  </si>
  <si>
    <t>881888734987165696</t>
  </si>
  <si>
    <t>881743469257142272</t>
  </si>
  <si>
    <t>882084633562697729</t>
  </si>
  <si>
    <t>882084108045701120</t>
  </si>
  <si>
    <t>882083554443673600</t>
  </si>
  <si>
    <t>882083499783729152</t>
  </si>
  <si>
    <t>882073901907529729</t>
  </si>
  <si>
    <t>882086068031336449</t>
  </si>
  <si>
    <t>882083199337193472</t>
  </si>
  <si>
    <t>875580097545109504</t>
  </si>
  <si>
    <t>881893769540280320</t>
  </si>
  <si>
    <t>881886940047392769</t>
  </si>
  <si>
    <t>882208752312524801</t>
  </si>
  <si>
    <t>882215771492950017</t>
  </si>
  <si>
    <t>882217601815896065</t>
  </si>
  <si>
    <t>882185080172564480</t>
  </si>
  <si>
    <t>881574681395961856</t>
  </si>
  <si>
    <t>881576170516500481</t>
  </si>
  <si>
    <t>881576321653940224</t>
  </si>
  <si>
    <t>882499105586466816</t>
  </si>
  <si>
    <t>882496315648872448</t>
  </si>
  <si>
    <t>882531717281570816</t>
  </si>
  <si>
    <t>881886605362868224</t>
  </si>
  <si>
    <t>881833096189886464</t>
  </si>
  <si>
    <t>882035536621322240</t>
  </si>
  <si>
    <t>881904115944652800</t>
  </si>
  <si>
    <t>881870082091098112</t>
  </si>
  <si>
    <t>882272999562395649</t>
  </si>
  <si>
    <t>882229667326865408</t>
  </si>
  <si>
    <t>881878922354319364</t>
  </si>
  <si>
    <t>881892692640190465</t>
  </si>
  <si>
    <t>881902003823157248</t>
  </si>
  <si>
    <t>882495505288359936</t>
  </si>
  <si>
    <t>BCS and Associates LLP | Chartered Accountants &amp; Team of passionate people working on #GST and sharing knowledge updates on #GST | Get connected @bcs_llp 📈👍</t>
  </si>
  <si>
    <t>Chief Crime Reporter  ( Hamara Mahanagar) Mumbai.</t>
  </si>
  <si>
    <t>Office of the Chief Minister of Maharashtra @Dev_Fadnavis</t>
  </si>
  <si>
    <t>A Troubleshooter.Likes N/W with the pple &amp; spreading +tive vibes.Wants to clear the mess out of system.RTs,Likes r nt endorsement.</t>
  </si>
  <si>
    <t>I Write Review on Products , Digital Marketing | SEO | Web Services l Sales &amp; Marketing l Branding Consultant. Self Cooking and Love Pets.  #Blogger</t>
  </si>
  <si>
    <t>https://t.co/jw2s2L0RLt</t>
  </si>
  <si>
    <t>शिक्षित, कर्मठ, कार्यशील।
RT is not endorsement
Determined for betterment of Dwarka</t>
  </si>
  <si>
    <t>a Hindu with no love-lost for my fellow religions# a strong feminist</t>
  </si>
  <si>
    <t>Tpcc state Co ordinator</t>
  </si>
  <si>
    <t>Devireddy Sudheer Reddy| Founder DJR Charitable Trust | Ex-MLA LB Nagar, Hyderabad | Former HUDA Chairman | Liberal | Views are personnel | RT's not endorsement</t>
  </si>
  <si>
    <t>I just say the true things which you'll find funny (sometimes) and offending (mostly).</t>
  </si>
  <si>
    <t>By education a Chemical Engineer,
by work a Social Activist with socio-communist thought.</t>
  </si>
  <si>
    <t>CEO, Job Portal. Politically Neutral.🇮🇳 Contributor to @newsexpressco.</t>
  </si>
  <si>
    <t>Rahul Dravid | Vijay | CSK | Techie |</t>
  </si>
  <si>
    <t>People who are crazy enough to think they can change the world are the ones who actually DO ! Love our Armed Forces,Nature,Space,Archeology, Photography.Dmk MLA</t>
  </si>
  <si>
    <t>हे भारत!जब जब धर्मकी हानि होगी, ओर अधर्मकी वृद्रि होगी, तब तब साधु पुरूषोंका उद्रार कर, शैतानी ताकतो का नाश करने के लिये, युग युग मे मै प्रकट  होता रहुँगा!</t>
  </si>
  <si>
    <t>Know the New Economy through Moneycontrol, India’s No.1 financial portal. Tune in for exclusive and breaking news, in-depth analysis, and best investment tools</t>
  </si>
  <si>
    <t>I am no one. Believe in #AAP</t>
  </si>
  <si>
    <t>I believe that Without faith in ourselves we can never have faith in another; to have faith in another is to have faith in ourselves.</t>
  </si>
  <si>
    <t>Digitalist Entrepreneur/ModiNomics /Pingz Media</t>
  </si>
  <si>
    <t>Website which covers political news, current affairs and latest happenings in AP &amp; Telangana...</t>
  </si>
  <si>
    <t>Your opinion of me doesn't define who I am</t>
  </si>
  <si>
    <t>ARNI AJITH FANS AND WELFARE ASSOCIATION</t>
  </si>
  <si>
    <t>@rajkumarvh</t>
  </si>
  <si>
    <t>मेरे लिए सबसे पहले मेरा ईश्वर है और ईश्वर के बाद मेरा देश मेरे देश को किसी बेईमान की नज़र न लगे</t>
  </si>
  <si>
    <t>SAMAYAM TAMIL is a Tamil news brand from Times Internet, India's largest digital products company which is a part of Times of India group.</t>
  </si>
  <si>
    <t>Ex-National Creative Director. Product designer. Installation artist. Illustrator. Type-saver. Race. Time. Place. Person. Food. Love. True nomad in every sense.</t>
  </si>
  <si>
    <t>Author Beyond Curry Indian Cookbook. Ad maker. Short story &amp; travel writer. https://t.co/dhhhTgIy3T writer.</t>
  </si>
  <si>
    <t>Laugh at your problem, everybody else does.</t>
  </si>
  <si>
    <t>Ex-Technology Analyst at Infosys, MBA Finance from Great Lakes Chennai. Strategic Sourcing Solutions Expert at GenPact</t>
  </si>
  <si>
    <t>Staunch SUPPORTER (not active) of #शिवसेना #MENsRight #Trump
Proud #Hindu against Castism
&amp; yet a very strong believer of #ALLAH
Ex #Bhakt
RTs not Endorsement</t>
  </si>
  <si>
    <t>Be yourself, be true..!!</t>
  </si>
  <si>
    <t>હું ભડનો દીકરો, મારું નામ જીવો પગી, ભોમિયો આખા ગુજરાતનો. (#ફક્તગુજરાતી ટહુકાઓ જોવા મળશે, ફોલોબેકની આશા રાખવી નૈ, ટ્વીટ ગમે તોજ RT કરવું, મજબુરીમાં નૈ)</t>
  </si>
  <si>
    <t>நானும் ரெவுடி தான். ...</t>
  </si>
  <si>
    <t>Member of Legislative Assembly in TamilNadu for Chepauk-Triplicane Constituency, DMK District Secretary - Chennai West. Film Producer &amp; Distributor.</t>
  </si>
  <si>
    <t>"Something on Flames" and "Not on Left not on Right we support those who are right"</t>
  </si>
  <si>
    <t>Believe humanism with justice &amp; fair play is above all.Skeptic &amp; liberal.It's time to stand up, speak up &amp; save our diverse, free country from bigotry &amp; fascism</t>
  </si>
  <si>
    <t>PROUD INDIAN | Secular | 
NEHRUVIAN | 
NATIONAL COORDINATOR @IYC SOCIAL MEDIA Team | https://t.co/qSjSCjNKv2…</t>
  </si>
  <si>
    <t>|| MLA - Burari Assembly Constituency || Sah-Prabhari - @Bihar_AAP &amp; @AAP4Jharkhand || Vice President - @AAPDelhiNcr ||</t>
  </si>
  <si>
    <t>साप और सपेरे से दुश्मनी अच्छी नहीं..</t>
  </si>
  <si>
    <t>भारत से हु  लड़कियों को सन्मान देता हूं (मज़ाक ठीक है ) अश्लील ट्वीट नही करता देश द्रोहीयो को निचोड़ना आता है #Tweet in Like</t>
  </si>
  <si>
    <t>Driving new customers to your Email Marketing Platform via Twitter</t>
  </si>
  <si>
    <t>This is the unofficial handle(will become official once we cross 1 million followers) of the Digital Agency "The Sharp Brain" (https://t.co/ACgPFzE0o7)</t>
  </si>
  <si>
    <t>Indian Athletes, Hindi Music, Government and Politics, NGOs and Social Good, Entertainment Channels, Comedy and Humour</t>
  </si>
  <si>
    <t>Writer || Blogger ||Social Media Activists || Founder https://t.co/Oym3av8UyA || Read Me on https://t.co/jQ47OjvBPH</t>
  </si>
  <si>
    <t>Official Twitter account of the Bharatiya Janata Party (BJP). भारतीय जनता पार्टी ( बीजेपी )</t>
  </si>
  <si>
    <t>Spontaneous against wrong.
Born to serve.
BE GOOD . THE WORLD IS A SMALL TOWN. Member @BJP</t>
  </si>
  <si>
    <t>Get the News, Not the Noise. Download News Republic on iOS https://t.co/VrKs4ipJ2B &amp; Android https://t.co/ti0p6Zslg6 Best-rated news app across all stores!</t>
  </si>
  <si>
    <t>#Advertising #AccountManagement #marketing #brandstrategy #digitalmarketing #socialmediamarketing #football #forzaazzuri #lfc #kopforlife #sports #travel</t>
  </si>
  <si>
    <t>The No. 1 Business Daily in India brings you the latest #news updates and LIVE coverage of #politics #economy #markets #technology | RTs are not endorsements</t>
  </si>
  <si>
    <t>chhattishgarh NSUI</t>
  </si>
  <si>
    <t>anarchy..sab ko aati nahi , meri jaati nahi</t>
  </si>
  <si>
    <t>Human</t>
  </si>
  <si>
    <t>Mijaaj is an emerging #online #media platform that provides #Gujarat’s hyper-local #news in #English as well as #Gujarati</t>
  </si>
  <si>
    <t>hi i am ASHISH, an advocate, 
all info about me in profile is true and i expect true friends and good associates both professionally and personally on twitter.</t>
  </si>
  <si>
    <t>Latest India News in Hindi, India Breaking News in Hindi, Latest India News, भारत समाचार, National News</t>
  </si>
  <si>
    <t>ET Hindi is No. 1 site for Business, Finance and Markets News in Hindi</t>
  </si>
  <si>
    <t>Political Party</t>
  </si>
  <si>
    <t>सही दिशा में क़दम, छोटे ही सही पर बदलाव ज़रूर लायेंगे👍</t>
  </si>
  <si>
    <t>#Tech, #Twitter and #SocialMedia buff. #News Junkie. #Music. #Nature lover. Tea/Coffee addict.</t>
  </si>
  <si>
    <t>News. Views. Analyses. Conversations. India’s No.1 digital news destination, world’s largest-selling English newspaper.</t>
  </si>
  <si>
    <t>FREEDOM IS IN PERIL, DEFEND IT WITH ALL YOUR  MIGHT. BEING AN INDIAN MUSLIM BY BIRTH.</t>
  </si>
  <si>
    <t>अध्यापिका/लेखिका/कवयित्री/ब्लाग लेखिका । हिन्दी साहित्य मे पी-एच डी और डी. लिट्.। राजनीति मे सुधार नेता नही केवल आम आदमी ही ला सकता है।</t>
  </si>
  <si>
    <t>kabira khada bajar main.liye lukati hat Jo fuke  ghar aap na vo  chale hmare sat</t>
  </si>
  <si>
    <t>🔸Mechanical Engineer 🔸 Official Account🔸 Creater 🔸 Communicater 🔸True Indian 🔸 Social Worker 🔸 Traveller 🔸Music 🔸Cricket Fan🔸</t>
  </si>
  <si>
    <t>Ask me anything.</t>
  </si>
  <si>
    <t>Most unsuccessful person in all aspects</t>
  </si>
  <si>
    <t>Tamil edition of https://t.co/njoyTJGked</t>
  </si>
  <si>
    <t>सत् साहेब जी
वेदों में प्रमाण है कबीर साहेब भगवान है</t>
  </si>
  <si>
    <t>Online Latest Tamil News</t>
  </si>
  <si>
    <t>Supports Saint in india</t>
  </si>
  <si>
    <t>ज़ी न्‍यूज हिंदी भाषाभाषी पाठकों के लिए पेश करता है बेहद सटीक, ताजा एवं विश्‍वसनीय खबरें। For English @Zeenews</t>
  </si>
  <si>
    <t>Think Cinemas is a news, entertainment, music, fashion website. We provide you with the latest breaking news and videos straight from the entertainment industry</t>
  </si>
  <si>
    <t>Music Composer @PuriyaathaPuthir @Vikramvedhafilm</t>
  </si>
  <si>
    <t>Actor-Love being one-Have lived a 100 lives within this one,thanks to the job-Made films-Some that you liked and yet others I indulged in-Blessed and fortunate.</t>
  </si>
  <si>
    <t>Technology covered with the average user in the mind. Follow us for reviews, exclusives and all the tech news in India.</t>
  </si>
  <si>
    <t>Independent Digital News Outlet run by journalists including @peerjournalist</t>
  </si>
  <si>
    <t>A platform for the Indian automotive enthusiasts to get published! Join the family and share your reviews on our website. Hop in!</t>
  </si>
  <si>
    <t>Stay in touch with Ford India.  Responses managed by Ali Zakir [^AZ]; Brainard David [^BD]; Mon - Sat 8AM-9PM IST | Sun 8AM-6PM IST</t>
  </si>
  <si>
    <t>LIVE YOUR DREAM                                         Tweets are my personal opinion</t>
  </si>
  <si>
    <t>OVERDRIVE, India's No. 1 Car &amp; Bike Media</t>
  </si>
  <si>
    <t>#IndiaFirst #ProudIndian Followed by @PMOinIndia @PiyushGoyalOffc @vr_ias | उपाध्यक्ष - भारतीय जनता माथाडी व जनरल कामगार संघ |
Marketing &amp; Branding professional</t>
  </si>
  <si>
    <t>राष्ट्र सर्वप्रथम!</t>
  </si>
  <si>
    <t>राष्ट्र सर्वप्रथम!
Followed by @PiyushGoyalOffc</t>
  </si>
  <si>
    <t>Telephony engineer at Netconnect AB, sweden , Masters in Wireless Communication,Lund University, Sweden</t>
  </si>
  <si>
    <t>An Officer, Retd, from Indian Army. Graduate from MACT (Now MANIT) Bhopal. Settled at Jabalpur, MP, India. Love creativity, nature and to do something 4 Society</t>
  </si>
  <si>
    <t>Assistant Editor @HTMumbai, Ex @TheAsianAgeNews, @DainikBhaskar Write on #Maharashtra Politics and Administration.</t>
  </si>
  <si>
    <t>Chief Minister of Maharashtra</t>
  </si>
  <si>
    <t>One of India's largest media companies. Bringing you latest news from Mumbai and Maharashtra. Retweets are not endorsements.</t>
  </si>
  <si>
    <t>பெருசா ஓன்னும் சொல்றத்துக்கு  இல்ல.</t>
  </si>
  <si>
    <t>Gaurav Sharma (village + post- Gajipur) Firozabad,mob no- 9899760462 I
Followed by @PiyushGoyalOffc @SarojPandeyBJP @dharampalbjpmla
support @BJP4India @BJP4UP</t>
  </si>
  <si>
    <t>TV Journalist Thinker Analyst ....Tweets are personal..</t>
  </si>
  <si>
    <t>Breaking news, sport, TV news and a whole lot more. We give our readers/viewers an opportunity to watch and read the news.</t>
  </si>
  <si>
    <t>Common Man
RT's r not endorsement.</t>
  </si>
  <si>
    <t>Makeup Artist &amp; Batologist 
Charitable Trust for treatment of Superiority Complex                Bestie Gungun💓 https://t.co/2T4F5AzGa5</t>
  </si>
  <si>
    <t>Official Twitter account of Delhi Police | Pls do not report crime here | In case of emergency #Dial100 | Help us to serve you better |</t>
  </si>
  <si>
    <t>This is the official account of the Office of Rahul Gandhi | Member of Parliament | Vice President, Indian National Congress</t>
  </si>
  <si>
    <t>Bhakt N Only bhakt of Lord Sriram and 💯 % support to @NarendraModi's and @rssorg _/"As usual standing on extreme RIGHT"\_घनघोर संघी</t>
  </si>
  <si>
    <t>Politician, Humanitarian, Blogger, Activist, Social Thinker. Proud Congressi. Tweets are personal,RTs not endorsement.</t>
  </si>
  <si>
    <t>hieeeeeeeee i m #SocialWorker,  die-hard fan @NarendraModi ji @AmitShah ji #BJP worker, #EkBharatShresthBharat #IAmNewIndia #AhinsaParmoDharam #KarmaBeliever</t>
  </si>
  <si>
    <t>I always help human beings to become extraordinary ! Feel free to talk and stay connected. Intrusted in Indian politics.Proud Hindu, Proud INDIAN.
हर हर महादेव</t>
  </si>
  <si>
    <t>More #bot than human | #India #startups and more | Retweets Investors, Mentors, entrepreneurs, founders, product dev, events, accelerators, tips etc.</t>
  </si>
  <si>
    <t>Official Account of the Goods &amp; Services Tax (GST) Council, India</t>
  </si>
  <si>
    <t>Official Account of the Ministry of Finance, Government of India.</t>
  </si>
  <si>
    <t>Official twitter handle of the GoI for queries on GST. Tweets for educational purposes only and not applicable to any legal proceedings.</t>
  </si>
  <si>
    <t>Official Handle of the Central Board of Excise &amp; Customs, responsible for administering Indirect Taxes in India.
Ministry of Finance, Government of India</t>
  </si>
  <si>
    <t>Citizen engagement platform of GoI, giving people the opportunity to work towards Surajya through their ideas, suggestions &amp; grass root level contribution.</t>
  </si>
  <si>
    <t>This is a News Paper Portal, will cover all the latest news updates</t>
  </si>
  <si>
    <t>Hariom Ambadnya</t>
  </si>
  <si>
    <t>Daily Hindi newspaper published simultaneously from Jalandhar &amp; New Delhi</t>
  </si>
  <si>
    <t>Office of the Prime Minister of India</t>
  </si>
  <si>
    <t>no hopes...no disappointments....</t>
  </si>
  <si>
    <t>Online Edition of the largest circulated Telugu Daily EENADU is the most comprehensive Website</t>
  </si>
  <si>
    <t>मेरे सारे tweets💦 मेरे like👍 में हैं 🗯 Video📽Call के लिए DM में आयें😎,अगर चाहें तो groups में जोड़ सकते हैं🙏</t>
  </si>
  <si>
    <t>Retired GOI officer,PM Narendra Modi kind enough to follow me,nationalist,AAPTARDS,CONGI stay away Jai Hind</t>
  </si>
  <si>
    <t>Fmr Chief Minister Himachal Pradesh | Leader of Opposition HP | MP (Lok Sabha) for 3 terms | 4th term MLA</t>
  </si>
  <si>
    <t>A Learner, A Nationalist A Member of BJP, A RSS Swayamsevak</t>
  </si>
  <si>
    <t>In-charge of BJP's national Information &amp; Technology, ex-banker and an early stage investor. Interested in politics and economics. Views personal.</t>
  </si>
  <si>
    <t>जरूरी नही कि
डॉक्टर की दी हुई हर दवा कड़वी हो,
लेकिन...
हमारी दी हुई दवा हमेशा कड़वी होती है!
क्योंकि...
सच्चाई हमेशा कड़वी होती है !!
ट्वीट👉 💗 में</t>
  </si>
  <si>
    <t>राष्ट्रवादी हिन्दू |Blessed to be followed by PM @narendramodi ji &amp; @amitshah ji |xState Media Incharge BJYM, xState Co-Convenor Samvad Cell|RTs not endorsement</t>
  </si>
  <si>
    <t>National President of Bharatiya Janata Party / President, Gujarat Cricket Association</t>
  </si>
  <si>
    <t>Blu Wings is a premium marketing studio. We offer a range of result driven &amp; total quality marketing services which are tailored to our client's requirements.</t>
  </si>
  <si>
    <t>Retired J.E.</t>
  </si>
  <si>
    <t>Dream Boy |
FrAnk |
Naughty |
Social Worker |
Love To Nature |
Soon an Architect |
Fan Of @Narendramodi Sir
Followed by @VijayGoelBJP|
100% #FollowBack</t>
  </si>
  <si>
    <t>Humanity is the only religion I believe in .</t>
  </si>
  <si>
    <t>Engineer by day. Doodler by night.</t>
  </si>
  <si>
    <t>இங்கே எனக்குள் இருக்கும் இன்னொருவன் நான்....👥</t>
  </si>
  <si>
    <t>Inner peace! Inner.. Inner..Inner peace!</t>
  </si>
  <si>
    <t>Assistant Editor,Network18-Moneycontrol.A parasite,Travel enthusiast,complete foodie.All opinions expressed are purely personal.Retweets dont imply endorsement</t>
  </si>
  <si>
    <t>Believe you deserve everything, you dream about</t>
  </si>
  <si>
    <t>Osho lover. Only Muni International model of education can revolutionise society like India . Forget Finland we have here far more than that.</t>
  </si>
  <si>
    <t>Jhansi</t>
  </si>
  <si>
    <t>Gingercrush offers an innovative online platform where you can instantly shop or create quality custom products to fit your personal style &amp; taste.</t>
  </si>
  <si>
    <t>India's leading media-tech company for stories of the entrepreneur in YOU!</t>
  </si>
  <si>
    <t>New India......</t>
  </si>
  <si>
    <t>Tweets = personal, RTs ≠ endorsement, #Muslim, #Pharma, @INCIndia, ProblemSolver, #Introvert, DIE HARD Fan of @BeingSalmanKhan, @deepikapadukone &amp; @BrockLesnar</t>
  </si>
  <si>
    <t>Member of the Congress Working Committee &amp; Member of Parliament from the state of Gujarat</t>
  </si>
  <si>
    <t>Myself BuntyNational 😜. 🔁retweet are not endorsements</t>
  </si>
  <si>
    <t>sat saheb ji</t>
  </si>
  <si>
    <t>Ex Minster,
Vice President TELANGANA PRADESH CONGRESS COMMITTEE</t>
  </si>
  <si>
    <t>ನಿಮ್ಮನ್ನು ಮತ್ತು ನಿಮ್ಮ ಕನಸುಗಳನ್ನು ನಂಬಿರಿ😇                       Believe yourself nd ur dreams😊ಸನಾತನ ಧರ್ಮ ಕರುನಾಡ ಕನ್ನಡಿಗ❤ 👉 SBI Life</t>
  </si>
  <si>
    <t>Proud Indian , Proud Hindu , RTs not Endorsement</t>
  </si>
  <si>
    <t>Political and Social Analyst. #IndiaFirst Privilege - India's PM @narendramodi ji follows me. All views are strictly personal. RTs are not endorsements</t>
  </si>
  <si>
    <t>Nationalist! @bjp4india karyakartha... Honoured and blessed to be followed by Shri PM @narendramodi ji and Shri @amitshah ji</t>
  </si>
  <si>
    <t>Luv India/Gujarat/Army**My Anthem.. Humble/Advt policy/C.Affairs/Politics/Music/Movie/FollowBlockakrmrule
Followed by Sh @PiyushGoyalOffc
BBA/Inter CA
Saggi24.</t>
  </si>
  <si>
    <t>||HINDU|| ||NATIONALIST|| ||CAFINALIST||BELIEVES IN MODIJIS VISION ||POLITICALLY INCORRECT||
Followed by @piyushgoyaloffc</t>
  </si>
  <si>
    <t>Happy go lucky....</t>
  </si>
  <si>
    <t>Nationalist, Social worker, BJP Karyakarta</t>
  </si>
  <si>
    <t>#ProudIndian🇮🇳 Wife, mother, #Blogger and passionate 4 #DigitalMarketing, #SEO &amp; #photography #मराठीसाहित्य. #News, Strong believer on #god</t>
  </si>
  <si>
    <t>BSc FCA by qualification, Buisness man,Cross fitness, speak six languages including Samskritam fluently, Love chess final goal of life Ante Narayana Smriti</t>
  </si>
  <si>
    <t>Always curious to Explore without kibosh          
https://t.co/qUpHTi1jQO</t>
  </si>
  <si>
    <t>Im not the hair, Im not the skin, Im the soul that lives within!
(Followed by honorable PM Shri Narendra Modi)</t>
  </si>
  <si>
    <t>Morally, it's disgusting. Legally, it's questionable. Personally, I like it. Award-winning filmmaker &amp; writer. Columnist. Public speaker. TedX</t>
  </si>
  <si>
    <t>BW Smart Cities is a platform to map and connect all #smartcities enthusiasts!</t>
  </si>
  <si>
    <t>..........I'm vishal Anna fan ...........</t>
  </si>
  <si>
    <t>20/12/1993</t>
  </si>
  <si>
    <t>Latest news alerts from India and the world.</t>
  </si>
  <si>
    <t>Life is really simple, but we insist on making it complicated
Honoured &amp; blessed to be followed by Our PM @narendramodi Ji
RTs are not endorsemet #BaarBaarNaMo</t>
  </si>
  <si>
    <t>I like reading news and books, listening to music and watching movies</t>
  </si>
  <si>
    <t>Indian</t>
  </si>
  <si>
    <t>BasketBall Player, Evervian-Infosys(Technology Lead), Good Human Being</t>
  </si>
  <si>
    <t>Oil n Gas Professional. Wish to see a strong and developed India. Will support visionary leadership to create a developed India. Supports PM Modi</t>
  </si>
  <si>
    <t>I am a People, Process, Product first generation #Entrepreneur who is selling dreams on #blockchain #ERP #B2B | #CurrentAffairs I  @kn0wledgecurve I</t>
  </si>
  <si>
    <t>The Official twitter page for https://t.co/PC1hI80IIh follow this page for latest releases I Reviews I News Updates I And hashtag us #tcdc</t>
  </si>
  <si>
    <t>நான் தமிழச்சி🙇// 👉#Future👒 #Fashion👗#Designer_✏//I love my profession🙇// @KeerthyOfficial ,#Thala, #SK ரொம்பவே பிடிக்கும்😙//📵NO DM⚠</t>
  </si>
  <si>
    <t>from chennai in bangalore..man utd born and bRED...politics on the RIGHT side...CANTONA.</t>
  </si>
  <si>
    <t>Hi im Piya Kashish from_x000D_
Delhi.My age_x000D_
28.follow me,Enjoy_x000D_
my tweet &amp; RT.no #DM &amp; no_x000D_
#dickpics plz otherwise_x000D_
blocked</t>
  </si>
  <si>
    <t>Welcome to the sexiest account, feel free to shoot your loads out on these chicks !</t>
  </si>
  <si>
    <t>I'm a guy n here to have fun..... Feel free to RT...Content posted is not owned...No RT for Nudes/Porn</t>
  </si>
  <si>
    <t>🌹</t>
  </si>
  <si>
    <t>तुम मुझे Retweet दो, में तुम्हे दूंगी। आपकी @NaughtyBhabhi 
Watch hot videos here https://t.co/AgsUkepej9</t>
  </si>
  <si>
    <t>Just here to appreciate beauty of women from my view.</t>
  </si>
  <si>
    <t>Its a Co-operate acc. by 3 best gfs. V provide here pics of beautiful girls in any form. Bt don't post nude Nor support it &amp; Follow @Nastycelebs for celebs pics</t>
  </si>
  <si>
    <t>Live life for once..Desi Guy. I'm here to provide mediocre philosophical content and tasteful but not nudes ;)
Keeping my eroticism as classy as possible.</t>
  </si>
  <si>
    <t>I am Hindu boy, Saree lover, follow me at your own risk [No dick pics], #RT mast girls</t>
  </si>
  <si>
    <t>பிரபலம் என்று நினைத்து ஏமாறவேண்டாம் .. பின்விளைவுகளுக்கு நான் பொறுப்பல்ல ....</t>
  </si>
  <si>
    <t>lol watch this</t>
  </si>
  <si>
    <t>Always be yourself, express yourself, have faith in yourself, do not go out and look for a successful personality and duplicate it.</t>
  </si>
  <si>
    <t>PVR PICTURES LTD</t>
  </si>
  <si>
    <t>#Thala #Thala #Thala rasigan 😍😏 this one ☝️ is enough to me !!! My mood change in second 😡 you better be careful when talking to me 😏</t>
  </si>
  <si>
    <t>Die heart Fan Of AnjanaVJ 😘❤ My sweetheart @AnjanaVJ follow me on #Oct30th,11.50am &amp; saw my swt heart @AnjanaVJ on #feb11,7.30Pm😘❤ Unforgettable days 😘❤</t>
  </si>
  <si>
    <t>Actor with multiple personality disorder. Amateur photographer. Producer. Second Buff of the @2moviebuffs. Fellow Human.</t>
  </si>
  <si>
    <t>CA student, photographer by hobby and food enthusiast</t>
  </si>
  <si>
    <t>Kabir is the Sureme God</t>
  </si>
  <si>
    <t>Sat saheb ji</t>
  </si>
  <si>
    <t>लड़ो पढ़ाई करने को, पढ़ो देश बदलने को</t>
  </si>
  <si>
    <t>Official Twitter Account Of Dr Kumar Vishwas (The Poet) Koi Deewana Kehta Hai,Koi Pagal Samajhta Hai, Magar Dharti ki bechaini ko bas badal samajhta hai</t>
  </si>
  <si>
    <t>volunteer @ AAP</t>
  </si>
  <si>
    <t>The official Gulf News Opinion account, run by The Views team.</t>
  </si>
  <si>
    <t>The official Twitter feed from Gulf News, the UAE's biggest selling English language newspaper.</t>
  </si>
  <si>
    <t>U can't separate PEACE frm FREEDOM Bcoz no one can be at Peace unless he has his Freedom
#FreePalestine #FreeKashmir #HumanityMatter
*RTs are not Endorsement*</t>
  </si>
  <si>
    <t>film Producer. Vice Presidentof IMPPA</t>
  </si>
  <si>
    <t>Proud Indian | @NarendraModi Fan | #ISupportNaMo | RTs not Endorsements |</t>
  </si>
  <si>
    <t>Software Engineer</t>
  </si>
  <si>
    <t>Union Minister for Urban Development, Housing &amp; Urban Poverty Alleviation, Information &amp; Broadcasting</t>
  </si>
  <si>
    <t>Works in Communication Team at Indian Youth Congress, Delhi. Tweets are Personal. I love My Nation and a Proud Indian. truth is God.</t>
  </si>
  <si>
    <t>बहुजन विकास आघाडी
महिला अध्यक्ष
उत्तर मुम्बई प्रदेश
( पूर्व उमीदवार नगर सेविका वॉर्ड नंबर 25  )</t>
  </si>
  <si>
    <t>लड़की इस दुनिया की सबसे अनमोल वरदान है, आप सभी इस वरदान को दिल खोल के स्वीकार करे। Save Girls.</t>
  </si>
  <si>
    <t>youth of digital India</t>
  </si>
  <si>
    <t>மாவட்ட தகவல் தொழில் நுட்ப பிரிவு செயலாளர் நாகப்பட்டினம் மாவட்டம் வாட்ஸ்ப் 9600477786</t>
  </si>
  <si>
    <t>Associate- Business Advisory @3rdEyeAdvisory|| Food blogger- https://t.co/tOysLt6J7n</t>
  </si>
  <si>
    <t>This is the official Twitter handle of the Government of Uttar Pradesh.
उत्तर प्रदेश शासन</t>
  </si>
  <si>
    <t>Global Strategic Management Consulting Group with it's unique business model serves by catering to cross functional consulting requirements. #3rdEyeAdvisory®</t>
  </si>
  <si>
    <t>Whether you run the day or the day runs you</t>
  </si>
  <si>
    <t>People, Movies, Comics. This Sums Up My World. Journalist @NavGujaratSamay. Views Expressed Are Personal.</t>
  </si>
  <si>
    <t>यदा यदा ही धर्मस्य्....</t>
  </si>
  <si>
    <t>I'm adventurous, Qualified Food &amp; beverage Engineer, cultural junkie follow my tweets to know more :)</t>
  </si>
  <si>
    <t>Official handle of Indian Oil Corporation Ltd. IndianOil is ranked 161 among the world's largest corporates in the Fortune Global 500 listing for the year 2016.</t>
  </si>
  <si>
    <t>Hindi Music Bollywood and Celebrities News Breaking News Business and Financial News Food Women</t>
  </si>
  <si>
    <t>Welcome to official twitter account of MTNL .Tweet us for any query/feedback/complaint. https://t.co/0L3GcdagNk</t>
  </si>
  <si>
    <t>Media Junkie, India Influencer ,Young Entrepreneur, Blogger, Foodie, #Telecom, Mobile Analyst , Born on 29 February I Former Editor TelecomTalk .Info | ViewsOwn</t>
  </si>
  <si>
    <t>💕வார்த்தைகளால் சொல்ல முடியாது @msdhoni @actorvijay மீதான அன்பை பத்தி மத்தவங்க திட்டும்போது கூட கோவத்திற்க்கு பதிலாக ஒருபடி இவங்க மீதான அன்பு அதிகமாகுது 💝</t>
  </si>
  <si>
    <t>The Legend. Views are Personal, RT's are not Endorsement.</t>
  </si>
  <si>
    <t>News News</t>
  </si>
  <si>
    <t>AajTak covers breaking news, latest news, news in politics, sports, business and cinema. Follow us for the latest in news and views.</t>
  </si>
  <si>
    <t>शुक्र है 🐤परिंदो को नहीं पता की, उनका मज़हब और सरहदे क्या है...
वरना रोज आसमान से खून की बारिश होती...
Ambedkarite. Maverick. 
RT ≠ endorsement.</t>
  </si>
  <si>
    <t>re tweet sahmati nahi🙏 me modi bhakt nahi hu😛</t>
  </si>
  <si>
    <t>Dont see this page, if you dont know me</t>
  </si>
  <si>
    <t>भ्रष्टाचार मुक्त भारत हमारी मांग नहीं हमारी जिद्द है । जय हिन्द । https://t.co/2sbFV0pXm6</t>
  </si>
  <si>
    <t>koi mujhe khareed paye itna kisime imaan nahi
Aur me kisi ke haath bik jau me koi bemaan nahi🙄
Just want Good politics and make india better place 2 live 4 all</t>
  </si>
  <si>
    <t>😍 भोला भाला बच्चा 😍</t>
  </si>
  <si>
    <t>Principal Correspondent at Network18 | @News18India | @ETVRajasthan2 |
Former Journo at 👉 @DainikBhaskar @rpbreakingnews</t>
  </si>
  <si>
    <t>अगले दो सालों के अंदर अगर मोदी पूरे देश को नही बेच पाया... तो हम अपने ही देश में रह पाएंगे।   RTs are not endorsement.</t>
  </si>
  <si>
    <t>Emergence of National Pubic Media</t>
  </si>
  <si>
    <t>मेरा लेखन,व्यवस्था परिवर्तन की ओर बढते कदमों को समर्पित है,सडकछाप पत्रकार/सनकी एडवोकेट||प्रत्येक सत्तापक्ष का विशुद्ध आलोचक,कृपया फॉलो/अनफॉलो का खेल न खेलें||</t>
  </si>
  <si>
    <t>I am for your entertainment, trust me!! that's all. Keep Smiling</t>
  </si>
  <si>
    <t>If you cant find whats good in me try to find what's wrong in U 😊😊</t>
  </si>
  <si>
    <t>Social Activist,Business,
#RAJPUT -Hard Patriot,
 Progressive Thinker,I like #Modi मैं किसी राज.पार्टी में नहीं!सच के साथ. 
बनाएं- गरीबी व भ्रष्टाचार मुक्त भारत</t>
  </si>
  <si>
    <t>Minister of State with Independent Charge for Power, Coal, New &amp; Renewable Energy and Mines in Government of India l Office https://t.co/rtkTy2atHH</t>
  </si>
  <si>
    <t>Hardcore AK supporter. GGian. Namonia Bhakts and Congressi stay away. Be Civil. If u abuse will get the same. RTs not Endorsements.</t>
  </si>
  <si>
    <t>@iamsrk @iam_juhi @Govinda_HeroNo1 @TheFarahKhan @MadhuriDixit @realpreityzinta @AnilKapoor @BeingSalmanKhan @KajolAtUN @IAMSUNNYDEOL @Aamir_khan @dreamgirlhema</t>
  </si>
  <si>
    <t>Launched in 1995 and showcasing more than 3,500 films of leading Bollywood superstars, Zee Cinema, is the No.1 Hindi movie destination on TV.</t>
  </si>
  <si>
    <t>#SocialMedia | #Marketing | #SocialMediaMarketing | #Crowdfunding | #Scrap498a | AK Fan | RT's not Endorsement | Incorruptible | Twitter Addict</t>
  </si>
  <si>
    <t>Saffron terrorism in India at its peak</t>
  </si>
  <si>
    <t>विशुद्ध कांग्रेसी शुद्ध भारतीय</t>
  </si>
  <si>
    <t>#सत्य शास्वत् है।उसका कोई विकल्प नही।
जन्म -इलाहाबाद, व्यवसायी,एवं जनरल सैकरैटरी - सामाजिक संस्थान।
        #अभद्र भाषा वाले तुरंत BLOCK होंगे</t>
  </si>
  <si>
    <t>NoTty n DaRing                                           
                     fan of #RahulGandhi #AkhleshYadav
          Biggboss lover wana be a celebrity 😉</t>
  </si>
  <si>
    <t>#SocialIntelligence #SocialAnalytics, #DigitalMarketing Consultant @Accenture | Ex - #Infoscion | #Music, #BollywoodMovies ,#Cricket 🏏 Lover</t>
  </si>
  <si>
    <t>10 Channels I India’s Largest News Network I 140 mn viewers I  Breaking News alert from India &amp; world. Download Zee Media Apps - https://t.co/1HsBWGNbiU</t>
  </si>
  <si>
    <t>Breaking news alerts from India</t>
  </si>
  <si>
    <t>एक गर्वित भारतीय जो खुद से ज्यादा अपने वतन को प्यार करता है।</t>
  </si>
  <si>
    <t>I am nothing, nothing is everything</t>
  </si>
  <si>
    <t>Pawan fan politically, Hrithick fan movies. rts not my views</t>
  </si>
  <si>
    <t>Revolutionary Terrorist😈
Indian 🇮🇳
Kshatriya 🦁</t>
  </si>
  <si>
    <t>Visit https://t.co/8KcLgM44Ou</t>
  </si>
  <si>
    <t>एक मुख़्तसर सी वजह है, मेरे अदब से मिलने की, मिट्टी का बना हूँ, गुरुर जँचता नहीं मुझ पर 🙏🏻</t>
  </si>
  <si>
    <t>If I can describe myself in fewer than 160 chars; then its probably best not to do it!</t>
  </si>
  <si>
    <t>Masters in Economics &amp; Ph.D in Management studies. Professor, retired from service. Now an Independent Researcher interested in alter-globalisation issues.</t>
  </si>
  <si>
    <t>E-mail:   ndsharma9@gmail.com</t>
  </si>
  <si>
    <t>Bio me toh bahut interest h mera,
par peer pressure ke chlte PCM le liya ¦ Insta: focusmaar ¦ RAM 🙏 RAM</t>
  </si>
  <si>
    <t>- Be the change you want to see -              No DMs. RTs are not endorsements.</t>
  </si>
  <si>
    <t>Love politics &amp; games. RTs not endorsement and tweet are personal.</t>
  </si>
  <si>
    <t>I'm in politics because of the inspiration of HON PM Narendra Modiji. I will stand firm no matter what ever hurdles come my way. Vandemataram JaiHind</t>
  </si>
  <si>
    <t>Firm believer in Allah Azzawajal and Prophet Muhammad (PBUH). Political Critic and Peace lover. Always first to raise voice against injustice and inequality.</t>
  </si>
  <si>
    <t>Official Pornhub Twitter. I'm Aria, the girl with the best job in the world :D Add me on snapchat:
https://t.co/ie8wZZ3a4o</t>
  </si>
  <si>
    <t>विकास के पापा | काम कम, बातें ज्यादा |
Follow me, and I will follow you back, along with half of Gujarat Police officers.</t>
  </si>
  <si>
    <t>Am a Die hard /hardcore  😎****VIJAYfan ***😎
Loves Mahesh babu ......   Likes NTR  SRK waiting for police job
| siruthai Siva En Chella kutty 😍</t>
  </si>
  <si>
    <t>Ye Mandatory hai Kya???</t>
  </si>
  <si>
    <t>ज़रूरी नहीं हर दुखियारे की तरफ हाथ बढ़ाऊं, कई बार लातों से भी काम लेता हूँ और मैं तब तक सही हूँ जब तक तुम मुझे गलत न साबित कर दो</t>
  </si>
  <si>
    <t>Followed by @PiyushGoyalOffc &amp; Brave soldier @majorgauravarya Nation First..I love Indian Army..Jai Hind..Love u Modiji..
my tweets in likes💗</t>
  </si>
  <si>
    <t>Management professional, Author, Trainer, Avid Reader, Trekker, Traveler, Music lover, Most importantly proud Indian, ...Tweet, share &amp; spread happiness around</t>
  </si>
  <si>
    <t>The fully loaded news magazine from India</t>
  </si>
  <si>
    <t>Engineer@Citrix, Dancer, Part of 'The V-Unit' 🔎Tn politics, Fan of kalaignar, 'Ilayathalapathy'Vijay, MSD,Dravid,Srinath,CSK, FCB,Messi,Neymar, Nadal</t>
  </si>
  <si>
    <t>India’s No.1 Local Search Engine – https://t.co/pjsEXU1V79   Find Anything, Anytime, Anywhere. Get JD Lite App @ https://t.co/HBQiqIY9WF</t>
  </si>
  <si>
    <t>|नमो नमः | राष्ट्र सर्वोपरी | देश हमारा सबसे प्यारा..टवीट्
in  like ❤   Followed by @PiyushGoyalOffc /Cabinet ministry Gov.of india @nstomar</t>
  </si>
  <si>
    <t>Curious about functioning of conscious &amp; subconscious mind &amp; interested in topics like Meditation. 
Love to hear about aforementioned topics from people</t>
  </si>
  <si>
    <t>धर्म केवल एक है सनातन हिंदू धर्म..
बाकी तॊ अधर्म है ढोंग है मूल्ले हमसे दूर रहे 👈
followed by @majorgauravarya sir 🙏</t>
  </si>
  <si>
    <t>👓A Rationalist 😎 Ambivalent &amp; Supports Ameliorative IDEAS🔝Vitriolic🔥 UPSC aspirant📑  @narendramodi admirer.
HATE illogical Arguments &amp; pesudofeminism</t>
  </si>
  <si>
    <t>भारतीय.Patriot.Mother.I support Vision&amp;Action of Shri Modi Ji for #NewIndia
Followed by @VijayGoelBJP @kuljeetschahal @sanghaviharsh @TajinderBagga</t>
  </si>
  <si>
    <t>stand for ⛳⛳ हिन्दुत्व ⛳⛳🍄🍄
in favour of 🌸BJP🌸
i support MoDi⛳
work at proffesion 💼📚💻
loves photography 📷📷
adicted to smile and hapy
#Namamidevinarmade</t>
  </si>
  <si>
    <t>I am Following the Blues.   👉You Follow me 👦I am also Follow         Back you 
👉You Unfollow me 😎I am also Unfollow you ....
     🙋🙋🙋🙋🙋🙋🙋🙋🙋🙋🙋🙋🙋</t>
  </si>
  <si>
    <t>अभी समझ रही हूँ खुद को.....
Tweets 👉💟
#NO DM</t>
  </si>
  <si>
    <t>விஷால் ரசிகன்♥தோனி ரசிகன்♥துப்பறிவாளன்♥ இந்தியன் armyரசிகன்♥விவசாயம்♥CSK♥. படிச்சவன் பீட்டர் விட்டா  பிடிக்காது</t>
  </si>
  <si>
    <t>Crazy, Simple, Smiling Girl | No.1 Fan of My Prince👉 @OfficeOfRG🙏😘 | True Supporter of @INCIndia✋</t>
  </si>
  <si>
    <t>99% of the #time ⌚ my #brain😈 is #thinking blah😣, meh😋, why😵, huh😕,WTF, #food 🍲 and #computers 💻 . The other 1% i’m usually #asleep 😴. #PM_Supporter 🚩✌</t>
  </si>
  <si>
    <t>Save Life, Water , Food &amp; World ; Life is just once , Save it ; Be proud to be a Living Human on the Only Known Living Planet ; Live &amp; let Live ;</t>
  </si>
  <si>
    <t>இந்தி எதிர்த்திட வாரீர் -- நம்
இன்பத் தமிழ்தனைக் காத்திட வாரீர்    </t>
  </si>
  <si>
    <t>IIT Bombay alumni, Equity analyst, oil&amp;gas E&amp;P sector, ex-Credit Suisse, ex-GMP Securities, ex-Londoner</t>
  </si>
  <si>
    <t>Ventriloquist. Morning RJ with Radio Mirchi Delhi. Views are personal | FB : mirchirjrohit | Snapchat : rohitvarghese | Insta : rohit.varghese</t>
  </si>
  <si>
    <t>One World Family</t>
  </si>
  <si>
    <t>Financial Adviser, Tax Consultant,
Vice-Precident &amp; Founder of AAPNU FOUNDATION</t>
  </si>
  <si>
    <t>Proud to be son of India; Respect Indian Army; India First No Compromise; If you intend to harm India, I am no friend!</t>
  </si>
  <si>
    <t>🇮🇳🇮🇳🇮🇳</t>
  </si>
  <si>
    <t>author@http://jaipurthrumylens.com +https://t.co/owF6cHSrgW nature &amp;heritage lover. #travel #nature #photgraphy #blogger #heritage</t>
  </si>
  <si>
    <t>https://t.co/rI6qSrCZvB
Smart living, savvy lifestyle blog | Scribble and Scrawl   |                  Avoid DM please</t>
  </si>
  <si>
    <t>Human  Being!! i beg to differ from being human!!! 
Check the link to know what i tweet</t>
  </si>
  <si>
    <t>Loud and humorous, random tweets. शानदार जबरदस्त जिन्दाबाद</t>
  </si>
  <si>
    <t>Journalist, columnist, social commentator, opinion-shaper and author of 18 books.</t>
  </si>
  <si>
    <t>TECH TWEETS HERE. College Topper(Law). Theist, Optimistic, Tech Enthusiast, Love Gadgets</t>
  </si>
  <si>
    <t>Ordering food online was never so simple!</t>
  </si>
  <si>
    <t>मेरा ख़ुदी से नही बेख़ुदी से रिश्ता है ,</t>
  </si>
  <si>
    <t>गर्व से कहो हम हिन्दू हैं!! भारतीय जनता पार्टी !! राष्ट्रहित सर्वोपरि 😎</t>
  </si>
  <si>
    <t>Consulting different idiots at different times rather than being permanently employed by one. RTs aren't endorsement or agreement.</t>
  </si>
  <si>
    <t>एक बार प्रेम से बोलिए भारत माता की.... जय हो</t>
  </si>
  <si>
    <t>#ManchiBaba Nomadic Soul #Traveller 
#Streetfood lover . Food &amp;Travel blogger
Delhi🔛Mumbai
A free soul 
Future Vagabound🇮🇳</t>
  </si>
  <si>
    <t>Follow to have some amazing life and food goals. 🍔🌭🍕
Insta-ZingyZest
👻-SnapZingyZest
Food•Travel•Lifestyle 🍝🔥
For Ads and Collabs-Zingyzestblogs@gmail.com</t>
  </si>
  <si>
    <t>🇮🇳 Indian</t>
  </si>
  <si>
    <t>Professional web developer and designer who believe turning ideas into reality Blogger, Entrepreneur</t>
  </si>
  <si>
    <t>Love makes Life difficult.. If am a better human then what?..After all Sadness..Happy Life will come to me or not?.. tweet is M:p</t>
  </si>
  <si>
    <t>be positive n think positive. 🌹married 🌹M.sc.chemistry. shairy writing me apna dard batana log ka dard sunna*tweets like me</t>
  </si>
  <si>
    <t>யார் மேன் அந்த ராகு,கேது,சுக்கிரன்!? அவங்களை இன்னைக்கு லீவு போட்டுட்டு நாளைக்கு வர சொல்லு..</t>
  </si>
  <si>
    <t>நெஞ்சத்தில் வஞ்சங்கள் இல்லாதவன்; வீண் வம்புக்கும் தும்புக்கும் செல்லாதவன்; யார் முன்னும் கை கட்டி வாய் பொத்தி ஆதாயம் தேடதவன்; அந்த ஆகாயம் போல் வாழ்பவன்.!</t>
  </si>
  <si>
    <t>👉 एक ही नारा  एक ही नाम🐯 🚩महामृत्युंजय शिव भगवान 🚩
👉शायरी तो शौक के लिए  लिखते है वरना
किसमें इतना दम है जो #प्रेम के इस  दिल तोड़ सेक......!</t>
  </si>
  <si>
    <t>The Great Rajputana...My Rajasthan</t>
  </si>
  <si>
    <t>Lafzo se Fatah karta hu dilo Ko...mai wo Sikandar hu jo Lashkar nhi rakhta .</t>
  </si>
  <si>
    <t>आसान नही है मुझसे यूँ शायिरयों में जीत पाना !
मैं हर एक शब्द ,मोहब्बत में हार कर लिखता हूँ..</t>
  </si>
  <si>
    <t>Follows you</t>
  </si>
  <si>
    <t>Bearded. 🇮🇳-🇶🇦-🇦🇪
Snapchat- rahilafridi
Instagram- ashrafmohammed10
askfm- rahil_afridi</t>
  </si>
  <si>
    <t>Corp.Prfsnal,#INDIA FIRST🚩🇮🇳
#savecows 🐮,MY 🐦in MY♥,RTS 🛠END'MNT,Rights 2Folow back  RESRVD,CHK MOMENTS &amp; EXPRESS UR VIEWS.</t>
  </si>
  <si>
    <t>Get Trolled...Do Troll..</t>
  </si>
  <si>
    <t>INDIAN.
always be in right side. If it favours BJP I don't care.</t>
  </si>
  <si>
    <t>कबीर; काया तेरी है नहीं; माया कहां से होय । उधम करै और भक्ति करै; मनुष्य कर्म है दोय।।</t>
  </si>
  <si>
    <t>My #friendship is for one time #only</t>
  </si>
  <si>
    <t>Chair, #Youth Council for @UNESCO #GAMAG|| Associate Consultant (IIC, @UChicago) @NITIAayog || #TEDster || Ex @TFI || Founder, YLC|| @UN_Women #IANYD mem ||</t>
  </si>
  <si>
    <t>एक तो मैं भारतीय🇮🇳ऊपर से हिन्दू भी🚩गर्व तो होगा ही!!</t>
  </si>
  <si>
    <t>Stag entry. Eyebrow obsessed. Nutrition Counsellor. Fashion aficionado. Economics is love.</t>
  </si>
  <si>
    <t>Ordinary Indian, interested in socio-economic and political equity, liberal and permissive social values.</t>
  </si>
  <si>
    <t>Don't strive to be noticed; Strive to be remembered.</t>
  </si>
  <si>
    <t>Online Initiative By Volunteers of Telangana Congress. Join us for latest news &amp; updates on Telangana</t>
  </si>
  <si>
    <t>Can you hear me?</t>
  </si>
  <si>
    <t>Views &amp; Retweets are personal</t>
  </si>
  <si>
    <t>Aiming for a Nobel Prize for Eradicating Poverty by way of Educating the Investors about Wonders of Investing in Equities through Mutual Funds!!</t>
  </si>
  <si>
    <t>Civil Engineer | #NoFarmer_NoFood | 
Political Activist | Believe Gandhian Ideology | Tweet's are my personal | RTs  not endorsement |</t>
  </si>
  <si>
    <t>Congress Supporter,Dil se Indian</t>
  </si>
  <si>
    <t>PRESIDENT BLOCK CONGRESS COMMITTEE Ward NO 16 (S) Janakpuri VIDHAN SABHA</t>
  </si>
  <si>
    <t>Journalist, Badminton fan, Blogger, Content writer, Army wife, self-proclaimed Maggi and Saree lover! Who are these people who tweet for endorsement?</t>
  </si>
  <si>
    <t>News, Updates, Features in English from Maharashtra's number one Sakal Media Group!</t>
  </si>
  <si>
    <t>Politically Active! I Social issues and National Security|Do public Interest litigations for Social causes|Entrepreneur|Director|H.R Consultant|</t>
  </si>
  <si>
    <t>The World is sooo...Big!!!🌍🌎🌏
Go beyond the limits⛷🏄🏊
Cheer it up💠🇮🇳💠
🔹தமிழன் 🔹</t>
  </si>
  <si>
    <t>I am the Senate.</t>
  </si>
  <si>
    <t>Proud To Be Hindustani!!!Father of a cutest baby girl in world😳!!Rt not endorsement!!!</t>
  </si>
  <si>
    <t>Simple, Logical &amp; Rational in approach.
Proud Indian.
Proud Hindu.
Proud Rajput.
RT not endorsements
Vandemataram. 
Bharat Mata ki Jai.</t>
  </si>
  <si>
    <t>Just keep it simple ✌🏽</t>
  </si>
  <si>
    <t>🇮🇳.Old School. Endangered. Maintain files on people. Non Sibi Sed Patriae.
*Never Abuse My Troops*</t>
  </si>
  <si>
    <t>i'm a #Pharmacist, #Proud #Indian #भारतीय....
Tweets are not to hurt anyone's sentiment.
#only #for #fun
Blood Group O+</t>
  </si>
  <si>
    <t>वेदो मैं प्रमाण है कबीर साहिब जी भगवान है |</t>
  </si>
  <si>
    <t>यहाँ जिंदगी के लौंडे लगे है और तुझे भोसड़ी के बायो की पड़ी है😎..ट्वीट्स in 👉💜 🌻 👉honoured to be followed by @PiyushGoyaloffc &amp; sir @girirajsingh ji🚩</t>
  </si>
  <si>
    <t>I'm nothing.. Nothing matters.. Nothing is everything !</t>
  </si>
  <si>
    <t>BE YOURSELF Not what They say...!!👍</t>
  </si>
  <si>
    <t>State Vice President @IYC ,Telangana Pradesh Youth Congress ; Views are Personal, RT's Do Not imply endorsement !</t>
  </si>
  <si>
    <t>Create an emperor</t>
  </si>
  <si>
    <t>dare to dream strive to acheive
Success is a fight between YOU &amp; YOURSELF</t>
  </si>
  <si>
    <t>There is no market for YOUR EMOTIONS so never advertise just display YOUR ATTITUDE
Help others to help yourself
Love others to love yourself</t>
  </si>
  <si>
    <t>Life - I'm loving it..</t>
  </si>
  <si>
    <t>Aspiring Politician. Retweets are not endorsements</t>
  </si>
  <si>
    <t>Market researcher and Analytics professional</t>
  </si>
  <si>
    <t>Sketching
Painting
Wall Art
Photography 
Travel
.
.
Instagram: the.arteroom 
Snapchat: snchiit</t>
  </si>
  <si>
    <t>माना की अंधेरा घना है, पर दीया जलाना कहाँ मना है|
TY @NarendraModi @PiyushGoyalOffc @Poonam_Mahajan for flwg
Yes V Can.Yes V R Doing_x000D_It|
RTs R NOT Endorsements</t>
  </si>
  <si>
    <t>भाजपा का कार्यकर्ता
@bjym #media #co-incharge
@narendramodi #idol blessed by #follow @piyushgoyaloffc @tajinderbagga ji
my number -9752285439
#bjym #bjp</t>
  </si>
  <si>
    <t>P. G. Assistant, Psychiatrist, Embroider.</t>
  </si>
  <si>
    <t>என்ன பத்தி அதிகம் தெரியாம இருக்குறதே நல்லது,
அப்பறம் உங்களுக்கு என்னையை பிடிக்க ஆரமிச்சிரும்ல 😂😂
Bestie 👉 @nithratweets</t>
  </si>
  <si>
    <t>நான் வாங்குற ஒன்னு ரெண்டு ஆர்டி க்கு பயோ தேவையா....</t>
  </si>
  <si>
    <t>Not Belong To Any #Political #Party. But Interested. #Positive #Thinking
#भारत का रहने वाला हु भारत की #बात सुनाता हु।
जय #हिंद।_x000D_
भारत #माता की #जय।।
#मोदी Fan</t>
  </si>
  <si>
    <t>முகத்துல அழகே சிரிப்பு தான்,அதனால சிரிச்சுகிட்டே மகிழ்ச்சியா இருங்க. சந்தோஷமா வாழுங்க அடுத்தவங்களையும் சந்தோஷமா வாழ விடுங்க!!! கொடுமைகளின் குரு @sheerin_offcl</t>
  </si>
  <si>
    <t>Kannadiga + human</t>
  </si>
  <si>
    <t>ARVIND KEJRIWAL'S volunteer,kattar hindu,freedom lover,an observer,extrovert,biryani lover,snooker player,hardcore non vegetarian,fitness freak,ANI FAN</t>
  </si>
  <si>
    <t>எங்க இருப்பேனு எனக்கே தெரியாது( Travelling Around India💗😘 )
@msdhoni and @imraina 💗💗
Fan of Mohandas K Gandhi👍👍</t>
  </si>
  <si>
    <t>|| Political Activist || @TSNSUI SM TEAM ||
 || Electrical Engineer ||
|| Music Lover ||</t>
  </si>
  <si>
    <t>Raju</t>
  </si>
  <si>
    <t>Co-ordinator Social Media Hisar Loksabha constituency.
Indian Youth Congress</t>
  </si>
  <si>
    <t>Pursuing life dipped in love 😊</t>
  </si>
  <si>
    <t>Marketing head | occasional writer | Striving to make the most of life between work and home. Views personal &amp; strictly mine :)</t>
  </si>
  <si>
    <t>PGDTVJ from Jamia &amp; Mass Com. frm Kurukshetra University. Ex Punjab Kesari &amp; Nai Dunia News Paper. Fond of writing on current affair, Tour &amp; Traveling.</t>
  </si>
  <si>
    <t>mahendra4vedi Poet,Thinker,Engg,World's Civilian,Teacher,Bodydonor[plz donate your blood,i,bodyparts body/medical purps]OM Sri Ganesay Namah</t>
  </si>
  <si>
    <t>Narendra Modi Zindabad । Research Scientist ।Enterprenure of Ideas । Real Troubleshooter ।
'दिल_से_हिंदुस्तानी' । Mr. Perfectionist । जय हिंद ।</t>
  </si>
  <si>
    <t>Winners don't make excuses when other side plays the game.</t>
  </si>
  <si>
    <t>❤  ☮  🎵
        insta ➡➡ rameshchandra_5
Treat me the way you expect to be treated👊😎 
                                d h f m
      virat     💙      msd</t>
  </si>
  <si>
    <t>🙏 Chemist / प्रवक्ता / Lecturer 🇮🇳प्रखर हिंदुस्तानी  🇮🇳मोदी समर्थक 👉 Followed &amp; blessed by @PiyushGoyalOffc  🙏 My Tweets are in "Likes Tab"🙏</t>
  </si>
  <si>
    <t>जय हिन्द, जय राजपुताना, भारत माता की जय।।
कानपुर, उत्तर प्रदेश, भारत।।</t>
  </si>
  <si>
    <t>Like Movies,Music❤ Crazy for #Ilayathalpathy #Vijay❤   #KamalHaasan Best❤ Love #gvprakash Love songs❤</t>
  </si>
  <si>
    <t>Educationist | Trainer | Teacher | Spiritual writer | Poet.
Awareness is the Soul of Democracy!
Retweets do not necessarily mean endorsement.</t>
  </si>
  <si>
    <t>वलसाड जिल्ला प्रभारी  नरेन्द्र मोदी विचार मंच (भारत)                                                 B.J.P it cell co.convener BJYM surat mahanagar</t>
  </si>
  <si>
    <t>tech enthusiast and a huge fan of cricket.</t>
  </si>
  <si>
    <t>What you need to know. 
For corporate news from Business Insider and INSIDER follow @BI_Corporate.</t>
  </si>
  <si>
    <t>Electric cars, giant batteries and solar</t>
  </si>
  <si>
    <t>Tesla, SpaceX, OpenAI &amp; Neuralink</t>
  </si>
  <si>
    <t>free life, freedom for all.</t>
  </si>
  <si>
    <t>Work HARD in silence!
let your SUCCESS be your noice!! 
Inspired by*Swami Viveka Nand* &amp; Neta jee *Subhash Chandra Bose*Rashtrawadi*believe Hinduiesm*JAI HIND!!</t>
  </si>
  <si>
    <t>Gujarati Fun!</t>
  </si>
  <si>
    <t>I like creativity</t>
  </si>
  <si>
    <t>दिल है हिन्दुस्तानी, और आस्था विशुद्ध लोकतांत्रिक</t>
  </si>
  <si>
    <t>This is the official twitter handle of News24. Personal views are not 
endorsed by the channel.</t>
  </si>
  <si>
    <t>here you will get free jackpot equity cash,future,option,MCX,currency and IPO accurate analysis and review
https://t.co/nqMc98m5d2</t>
  </si>
  <si>
    <t>क्या लिखूं जो आप सब को खुश करदे
मुझे मेरे शब्दों से जो मंत्र मुग्ध करदे- कवि,Pharmacy-student
#Parveenworld 
#Burning_Sun
#IamnewIndia
tweets»Likes
राधे राधे</t>
  </si>
  <si>
    <t>यार हमारी बात सुनो, ऐसा इक इंसान चुनो
जिसने पाप ना किया हो, जो पापी ना हो</t>
  </si>
  <si>
    <t>Bilingual Poet writing in Urdu and Hindi, Broadcaster by Profession, Five collections of poetry published.</t>
  </si>
  <si>
    <t>I write crime for d cheque,cook for "living" read fr d soul,film buff,wd great continuity I romance life...while in search of a voice for my soul!!! #FoodieSoul</t>
  </si>
  <si>
    <t>गर्व से कहता हूं मैं कट्टर हिंदू हूं।।😎
सेक्युलर फालो न करें।।😎
सिर्फ तीन आदर्श अक्षयजी, मोदीजी, भारतीय सेना।।😎
एक विद्यार्थी। 😎
ट्वीट्स लाईक में।😎</t>
  </si>
  <si>
    <t>सच का साथी,  #SocialActivist</t>
  </si>
  <si>
    <t>Alleged twitterati..AAP Supporter..INDIA</t>
  </si>
  <si>
    <t>Army Brat
Non-Theist
Power Lifting enthusiast
_x000D_
Prefer to be the most inconspicuous person in a room.</t>
  </si>
  <si>
    <t>This is unofficial id of shri ashok gehlot ji which is managed by his fans and followers</t>
  </si>
  <si>
    <t>बहक जाने देँ मुझे मेरे मुल्क की मोहब्बत में... ये वो नशा है जो मेरे सर से कभी नहीं उतरता !!! tweets in likes</t>
  </si>
  <si>
    <t>B. Tech (civil)! Nation first religion comes later! Free Balochistan. 
 I don't trust words... I trust only action!!</t>
  </si>
  <si>
    <t>“Power does not corrupt. Fear corrupts... perhaps the fear of a loss of power.”   
  ―     John Steinbeck</t>
  </si>
  <si>
    <t>Dil se Hindustani, Lead by views of Gandhi, Passionate traveler, deep rooted in Politics. RT not an endorsement, Views personal . Fan of @officeofRG</t>
  </si>
  <si>
    <t>Live with purpose. Walk the edge. Play hard. Laugh with abandon. Choose with no regret. Do what you love. Live as if this is all there is.</t>
  </si>
  <si>
    <t>विक्रय अधिकारी</t>
  </si>
  <si>
    <t>Assembly Vice President, Youth Congress. Prabhas fans association president of Jogulamba District and strong followers of Rajeev anna @RajeevReddyM</t>
  </si>
  <si>
    <t>न मैथ आती है, न मौत आती है... जीवन बेग़ैरत है... ढकते, छुपाते चल रहा है, चले जा रहा है... 
बाक़ी न बैंक पीओ ही बन पाए न ही आईएएस! पापा रोज़ गाली देते हैं...😢😢😢</t>
  </si>
  <si>
    <t>आईचौक एक ऑनलाइन ओपिनियन प्लेटफॉर्म है इंडिया टुडे ग्रुप का. हम आपका यहां इंतजार कर रहे हैं: feedback@ichowk.com</t>
  </si>
  <si>
    <t>Out Spoken, Nationalist to the Core, &amp; Intolerant of the Adarsh Libtards and Sickularists. Would spare none when it comes to the interest of the nation</t>
  </si>
  <si>
    <t>Nutiya is a #Cashew #Nut  Processing Brand.. #SwasthaBharat...4 Trading Mail us at info@vanajamaagro.in
or follow us on FB https://t.co/hk6w2MMBJe</t>
  </si>
  <si>
    <t>Patriotism is when love of your own people comes first; Nationalism, when hate for people other than your own comes first..choose wisely.</t>
  </si>
  <si>
    <t>Tech lunatic | Hunger Foodie | Lost Traveller | Sports enthusiast | Promote Paperless | Nature is more precious than materials | Proud Indian🇮🇳</t>
  </si>
  <si>
    <t>हिन्दू तन मन , हिंदू जीवन , रग रग हिंदू मेरा परिचय !
#FreeBalochistan</t>
  </si>
  <si>
    <t>Don’t regret decisions
I’m real and I hope some of my followers are too
BJYM Social Media Secretary Ramkot Mandal.
Honoured to be followed by @PiyushGoyalOffc</t>
  </si>
  <si>
    <t>#cool😎</t>
  </si>
  <si>
    <t>Official twitter Account of Arun Thakur A.S.P
Mentor at Delhi institute ,and Enthusiast analyst on Twitter</t>
  </si>
  <si>
    <t>जीवन एक दौड़ है मृत्यु से अमृत की ओर ......पहुँचना सभी को है ....बस समय  आपको खुद को निश्चित करना है !!</t>
  </si>
  <si>
    <t>Chief Manager, Union Bank of India</t>
  </si>
  <si>
    <t>Son, Brother, Friend, Day by day responsiblties incresing</t>
  </si>
  <si>
    <t>देशभक्त का  कर्तव्य  है  कि  वो  अपने  देश  की रक्षा  उसकी  सरकार  से करे ।
Instagram - @saudarshan_harsh</t>
  </si>
  <si>
    <t>Lost in a time warp - Doodler. Dancer, Dog worshiper. Kathak,Cycling and Yoga Enthusiast. Uncomfortably straightforward.</t>
  </si>
  <si>
    <t>search of a better world</t>
  </si>
  <si>
    <t>it's on u to decide how I m.</t>
  </si>
  <si>
    <t>^̮^ ⚡️ #sarcasm #humor #facts  #Liberal ^̮^ #metal #black #death #thrash #power #groove ^̮^ #ARM #IoT ^✶#JaiHind✶ 🇮🇳 ✰^ You need a sharp mind to get me 😄ANUBHAV</t>
  </si>
  <si>
    <t>Content Strategist | Public Relation | Travelling🌍✈ | Media Researcher | Love Photography | 👉 What goes around, comes around.. 🌷🙂 Tweets In ❤️</t>
  </si>
  <si>
    <t>मै चुप हूँ इसलिए लोग बोल रहे है
जिस दिन मै बोलूंगी उस दिन लोगो के पास शब्द नही होंगे*</t>
  </si>
  <si>
    <t>आओ तो वेल्कम , जाओ तो भीड़ कम ।। RT के लिए लाइक में पधारे ।।</t>
  </si>
  <si>
    <t>Nothing to show😀</t>
  </si>
  <si>
    <t>சோறா  சொரணையானு  கேட்டா;
Pizza சாப்பிட  போகும்  ஆளு  நான்;</t>
  </si>
  <si>
    <t>Devote of sant rampal ji maharaj..</t>
  </si>
  <si>
    <t>I Retweet quotes coz I find them funny.. don't endorse them .. Been labelled as a Bhakt!Politics becoming interesting as politicians getting exposed everyday!</t>
  </si>
  <si>
    <t>media/digital consultant https://t.co/ZSvAwiFH0A</t>
  </si>
  <si>
    <t>Just a fan of modi</t>
  </si>
  <si>
    <t>Tech Savvy, netiizen, gadget friendly and happy go person.</t>
  </si>
  <si>
    <t>Writer, Journalist</t>
  </si>
  <si>
    <t>Tech Enthusiast. Love books, movies, Philosophy &amp; History.</t>
  </si>
  <si>
    <t>A Proud Kashur✌ ️Travel Freak🚶Photogenic📷Home-Made Chef🍲 NatureLover🍁 Single👑 06th OCT🎂 Student📚 Smiley☺️ Music🎸Fitness🏋️ Lover💝
Retweet Compliments.</t>
  </si>
  <si>
    <t>Great things never came from comfort zones !!</t>
  </si>
  <si>
    <t>Union Minister of State, Commerce &amp; Industry (I/C), GoI, MP (RS) representing Karnataka, Formerly BJP Natl Spokesperson. Views personal, RTs no endorsement.</t>
  </si>
  <si>
    <t>nationalist Straightforward person like2talk through facts blessed to b followed by @piyushgoyaloffc &amp;my loving big brother @tajinderbagga 91402*****</t>
  </si>
  <si>
    <t>Welcome to twitter account of Sanjeev Kumar. Views are personal and RTs aren't endorsement.</t>
  </si>
  <si>
    <t>Journalism ⚫Politics⚫ Business ⚫ Family</t>
  </si>
  <si>
    <t>Tanglish Party..Pls follow at your own Risk!!!</t>
  </si>
  <si>
    <t>A person who never made a mistake, never tried anything new - Albert Einstein</t>
  </si>
  <si>
    <t>#Doctor #Foodie #MusicVeriyan fav genre
#EDM #HipHop #Rock #HeavyMetal 
#MotorHead band</t>
  </si>
  <si>
    <t>interested in current affairs wants opportunities on economic criteria for all supports Balouchistan &amp; Pakhtunistan death penalty for rapists &amp; separatists</t>
  </si>
  <si>
    <t>Villan.......</t>
  </si>
  <si>
    <t>પરિવર્તન-Change. Hinduism ✌  
देश बदल रहा है, सहयोग देना आपकी जिम्मेदारी है ।                              
Social Media is My Personal Space</t>
  </si>
  <si>
    <t>Still single</t>
  </si>
  <si>
    <t>A Nationalist. RT's are not endorsements</t>
  </si>
  <si>
    <t>Student | SocialWorker |</t>
  </si>
  <si>
    <t>Citizen of The Republic of India. Proud to be followed by @PiyushGoyalOffc Office of Shri @PiyushGoyal</t>
  </si>
  <si>
    <t>पता नहीं मैं क्या लिखता जा रहा हूँ नींव का पत्थर हूँ टिकता जा रहा हूँ!!
passionate photographer,
Blogger,
Nature Lover</t>
  </si>
  <si>
    <t>Khemnarayan Dass</t>
  </si>
  <si>
    <t>Doctor</t>
  </si>
  <si>
    <t>Entrepreneur, Advisor, Blogger, Capitalist, Economic &amp; Political News, Support #MakeInIndia, Tweets are opinions; RT ≠ Endorsement</t>
  </si>
  <si>
    <t>Indian,Nationalist,want antinationals-traitors -parasites out of our nation</t>
  </si>
  <si>
    <t>Project Manager(PMP, Scrum Master) founder C-Ward citizen network,initiative for better Mumbai! Interested on matters which impact Public at large, no hypocrisy</t>
  </si>
  <si>
    <t>स्वतंत्रते भगवति त्वामहं यशोयुतां वंदे II</t>
  </si>
  <si>
    <t>A banker nd unfortunately married 😂😂</t>
  </si>
  <si>
    <t>IT Professional. Searching most important thing of life. Politics, Tech, Economy, Tamil &amp; English Literature, Modi, BJP. RTs are not endorsements.</t>
  </si>
  <si>
    <t>An Engineer</t>
  </si>
  <si>
    <t>Social Media Marketeer. Fact-based. Respect Freedom Fighters, Jawans, Shivaji Maharaj, Savarkar, Balasaheb, Indiraji, NaMo, &amp; Anna.</t>
  </si>
  <si>
    <t>IT Professional | Shiv Sena | Yuva Sena | Colaba Legislative Assembly | Proud Follower of #AUT | Owner at Trimac Infosystems</t>
  </si>
  <si>
    <t>Engineer by profession| Politician by passion| Shivsena,Yuvasena| Politics for me is not ambition but a mission.. Let's talk development not politics..</t>
  </si>
  <si>
    <t>Political view : President of Yuvasena - Dhule District. Cricket, kabaddi | love music, social work | journalism |</t>
  </si>
  <si>
    <t>माझे प्रत्येक ट्विट हे माझे वयक्तिक मत आहे.</t>
  </si>
  <si>
    <t>Pharmacist, Pharmacologist, Organ Donation Activist,
जन आरोग्य अभियान कार्यकर्ता ,
माझ्या रक्तातून वाहतात शिवछत्रपती व शिवसेना</t>
  </si>
  <si>
    <t>अंगात भगव्या रक्ताची धमक 
उरात स्वाभिमानाची आग 
आरे ...घाबरत नाही जा
वाघाचा छावा मी ...</t>
  </si>
  <si>
    <t>#शेतकरीसंपावर people say U R😇,  but its my master's blessings🌹😍🙏😇🌹🚩</t>
  </si>
  <si>
    <t>Humanity +Indian =Hindustani, proud Hindustani, happy to say Akhanda Bharatha Athulyabharatha ,support to free education, gurukulapaddathi. Honest tax payer</t>
  </si>
  <si>
    <t>Blog writter✒✏✒📝
One sided 👉🙏
Bookholic than alcoholic🍻📑📚🍺
Money to dollars.....</t>
  </si>
  <si>
    <t>Sarcastic in nature, ultra nationalistic.</t>
  </si>
  <si>
    <t>झूठ न बोलूंगा, जुबान पर चाहे शोले धरवा दो..!!
अग्निपरीक्षा मेरी कलम की ,जब जी चाहे करवा दो..!!
New on Twitter,Luv 2 act on stage..
#अधूरी_कहानी
#DilSe</t>
  </si>
  <si>
    <t>#trolling_legend
#Nation_Supporter
#a_proud_indian😃😄😆😉😘😎</t>
  </si>
  <si>
    <t>If you want to be happy,don't expect any thing from any one. Expectations always hurt.Hate Lying&amp;Hypocracy</t>
  </si>
  <si>
    <t>Nation First, NaMo Fan, Proud to be Indian 🇮🇳 राम एक सत्य और सनातन धर्म उसका प्रमाण 🙏🏻🕉️🚩  Followers r Welcome 🙏🏻 Who unfollowed Thank You 🙏🏻</t>
  </si>
  <si>
    <t>#BJP Corporeter of Vadali Nagarpalika 
i love my rocking Son #Shlok 😎
 ♥ Die Hard AJ Fan ♥ @AjayDevgn &amp; @Narendramodi lover</t>
  </si>
  <si>
    <t>भारत माता की जय ।</t>
  </si>
  <si>
    <t>I'm a true true Namo Bhakt. proud sanghi.</t>
  </si>
  <si>
    <t>Arsenal ❤️..</t>
  </si>
  <si>
    <t>Entrepreneur. Animal Lover. Food Gorger.</t>
  </si>
  <si>
    <t>Software Engineer,Pro Blogger,Cricket lover.</t>
  </si>
  <si>
    <t>INDIA FIRST, Interested in Indian History &amp; Travelling.</t>
  </si>
  <si>
    <t>|| Trying to find myself ||</t>
  </si>
  <si>
    <t>जरूरतें तो फ़कीरो की भी पूरी हो जाती है, हसरतें तो बादशाहों की भी अधूरी रह जाती है.....</t>
  </si>
  <si>
    <t>Tweets on Corporate Laws, Policy, Economics and Politics.
Maverick.
lover of Ideas. Slayer of Hoaxes</t>
  </si>
  <si>
    <t>😍mom is my best friend 💓</t>
  </si>
  <si>
    <t>#Observer #AAP [] #Secretary - Social Media (Western Maharashtra) [] Ex Campaign Mgr - Benaulim,GOA [] Analyst- Stock Mkt [] RTs not endorsements []</t>
  </si>
  <si>
    <t>Indian(of course a proud one) / Still not suspended by Twitter!😄</t>
  </si>
  <si>
    <t>IamHistM.A workd atWbGovt #TrafficT #BhakthOfHarHarMahaDeva &amp; #JaiMataDii FanOf @BeingSalmanKhan &amp; |ove @jeet30 #BoSs3 waitng/LoveAll &amp; duniyamein #Indianwalle</t>
  </si>
  <si>
    <t>Tweets on #SanatanDharma #Hinduism #Hindu #Bharat #India | #NoConversion #NoReservation | No Hate For Other Religions,But Ideologies| #Twitter RTs≠Endorsement</t>
  </si>
  <si>
    <t>मराठा !! #Tea☕ Music🎧 Foody🍗moody🍻 Cricket, #IT'त 💻 काम अन 'ऐटी'त जीवन,#कष्ट हेच भांडवल अन घरच्यांच सुख हाच नफा!! टीवटीव वैयक्तिक
!! जय साई राम !!🌺 #अनमोल</t>
  </si>
  <si>
    <t>Saviour Babu is the largest accommodation provider for the students from all parts of the country who are looking for a place to stay in Chandigarh Tricity</t>
  </si>
  <si>
    <t>राष्ट्र सर्वप्रथम। मोदी भक्त। भारतीय सेना जां से प्यारी।
परख से परे है ये शक्सियत मेरी,
मैं उन्ही का हूँ जो मुझ पे यकीं रखते हैं</t>
  </si>
  <si>
    <t>Anaesthesiologist and Intensive care physician, working for a charitable Hospital</t>
  </si>
  <si>
    <t>#Anesthetist,Intensivist,#Vegan #Anticonversion
SRI RAMA RAMA RAMETI RAME RAME MANORAME🙏🚩
SAHASRANAMA TATTULYAM RAMA NAMA VARANANE🙏🚩 #ಹಿಂದುರಾಷ್ಟ್ರ#ವಂದೇಮಾತರಂ</t>
  </si>
  <si>
    <t>Faithfully Optimistic | #Winning Attitude | Adventurer | Dreamer | Professional | Sports | Wellness &amp; #Happiness @cadburad</t>
  </si>
  <si>
    <t>National MediaCoordinator AICC |Former NationalSecretary &amp; NationalHead SocialMedia @IYC|कट्टर कांग्रेसी|Kathak Danseuse Tweets=PersonalViews|RT≠Endorsement</t>
  </si>
  <si>
    <t>Official Twitter account of BJP (Odisha Pradesh) 
Facebook- https://t.co/L2jCzIo1oZ</t>
  </si>
  <si>
    <t>State Coordinator Social Media @NSUI Gujarat | Student Activist | @OfficeOfRG @IncIndia @NSUI supporter | Tweets are strictly personal, RT Are Not Endorsement.</t>
  </si>
  <si>
    <t>nsui team barmer , rajasthan &amp; i support ex mp barmer -jaislmer  harish choudhary &amp; shamma khan pcc rajasthan team jai Congress 
Mo:-9680911154,9549024564</t>
  </si>
  <si>
    <t>capital markets student😎
fundamental+technical analyst😎</t>
  </si>
  <si>
    <t>The one who judges a book by its cover.</t>
  </si>
  <si>
    <t>Housewife mumbai</t>
  </si>
  <si>
    <t>I am a sports fanatic who loves playing lawn tennis. Hate dirty politics. A proud Indian and Modi Fan But some know me as Bhakt :)</t>
  </si>
  <si>
    <t>Fitness And The Place In The Team Is Temporary, I Am Permanent 😎
#My_Tweets In 👉 #Likes💗</t>
  </si>
  <si>
    <t>I Am Working From AXIS BANK LTD. Jai Shri Krishna, Vande Mataram</t>
  </si>
  <si>
    <t>Maine kiya</t>
  </si>
  <si>
    <t>News</t>
  </si>
  <si>
    <t>Music Indie &amp; Electronic Music Entertainment South Indian Comedy and Humour News Breaking News</t>
  </si>
  <si>
    <t>சத்தியமா நானும் ரவுடிதான்யா..</t>
  </si>
  <si>
    <t>free thinker</t>
  </si>
  <si>
    <t>Nation First ,Rajpoot , 
जय हिन्द 🇮🇳  
No Dm .. my tweets r in my likes read it nd rt it 😊</t>
  </si>
  <si>
    <t>Believe in ੴ   Supporting the Fearless,Honest AK and Dreaming for Big Change in our Country</t>
  </si>
  <si>
    <t>Presenting the quintessential Chinese flavor of life.</t>
  </si>
  <si>
    <t>Congress man till death  !!</t>
  </si>
  <si>
    <t>scrittore e poeta indie. Che posso dire di me? Che mi interessa tutto ciò che riguarda i libri, la poesia, la letteratura... and life and times</t>
  </si>
  <si>
    <t>Loading .........................................fan of @asyounotwish ,tweet 👉❤️❤️</t>
  </si>
  <si>
    <t>Shunya is my Spiritual quest, from zero to infinity, 
nothing to everything, 
Atma to Parmatma
An Egoless state, hence Consider me NOTHING 🙏</t>
  </si>
  <si>
    <t>tech enthusiastic, love to explore people's thoughts, love to share views,i Dont criticize ppl,.Luv Twitter..Luv Life.</t>
  </si>
  <si>
    <t>TRUMP supporter.</t>
  </si>
  <si>
    <t>MODIfied INDIAN.. Ardent BJP supporter.. True hindu😊</t>
  </si>
  <si>
    <t>राष्ट्रवादी,प्रकृतिप्रेमी,सनातनधर्म
@narendramodi भक्त और #RSS की विचारधारा=माँ भारती को विश्व गुरु बनते देखना
राजनिति=दर्द=एहसास=उमंग=भक्ति ये है मेरे ट्वीट</t>
  </si>
  <si>
    <t>मै राजनितिक नही हूँ।
दिलों में राज करने की निति जानता हूँ।
मेँ देश विरोधी नहीं हूँ।
देश और सेना भक्त हूँ।
🙏FOLLOWED by @Piyushgoyalofc @vinitgoenka ji</t>
  </si>
  <si>
    <t>SAP Developer</t>
  </si>
  <si>
    <t>confused crusader,still trying to get out of the cocoon,cricket lover,loves books more than people</t>
  </si>
  <si>
    <t>#Nationalist #Youtuber #Blogger #Founder #NitinUploader #PublicTopic</t>
  </si>
  <si>
    <t>Want to place in your ❤️ heart ordinary activist never breaks your trust believe me</t>
  </si>
  <si>
    <t>Accidental IT Professional, Proud Indian, Humorous, Interested in Politics, Country First, Social Worker and most importantly avid animal lover</t>
  </si>
  <si>
    <t>I'm Raghuram effin Rajan. I was the demon banker of Mint Road, I ate crony capitalists for breakfast. I’m The Godfather of monetary policy. RajanFan PARODY</t>
  </si>
  <si>
    <t>Advocate,Begusarai(Bihar)
https://t.co/KxfZB4sgZw…</t>
  </si>
  <si>
    <t>We’re exploring the world’s greatest stories through movies, TV, music, games, apps, books and so much more. Up for new adventures and discoveries? Let’s play.</t>
  </si>
  <si>
    <t>all don't deserve forgiveness. divided we fall. hold hands with right people</t>
  </si>
  <si>
    <t>Hindi lecturer_एक दिल लेकर आई हूँ..हजारो-लाखों दिलो में जगह बना कर जाऊगी...😊😊</t>
  </si>
  <si>
    <t>i proud 2 be a INDIAN MUSLIM 
      (हिंदी और उर्दू ) ( شان )
मेरे ट्वीट like में और spree @shaan002</t>
  </si>
  <si>
    <t>Management Professional | humanity above anything | loves to read poirot &amp; holmes | foodie | loves public speaking | Hindi hain hum watan hai Hindustan hamara.</t>
  </si>
  <si>
    <t>🚩🇮🇳🇮🇳हिंदुस्तान का दीवाना,🙏सच्चाई का साथ डरने की नही बात🙏लिबरल दूर ही रहना🗣जो हिंदुस्तान और श्रीराम का दीवाना हो वही जुड़े वार्ना जलेगी बहुत🇮🇮🇳🚩</t>
  </si>
  <si>
    <t>Simply an ordinary Indian my family is my nation</t>
  </si>
  <si>
    <t>Practice and Firmly believe 'Truthful and Sane Politics'; President Delhi State Congress; 5 Terms MP/MLA- Former Cabinet Minister Govt. of India &amp; Delhi Govt.</t>
  </si>
  <si>
    <t>↔सत साहिब जी↔ पुर्ण परमात्मा कोन है जानने के लिए पढीए ज्ञान गंगा पुस्तक  मात्र = 20  रुपये</t>
  </si>
  <si>
    <t>👉😍chemistry wala boy ......I am chocolatey boy 👦NO Dm❎
જો બકા ગુજરાતી છુ એટલે ટણી તો રહેવાની. 
visit 🚀🛫MY tweets in 💝</t>
  </si>
  <si>
    <t>Social worker, writer, liberal but not leftist.</t>
  </si>
  <si>
    <t>#GST:- Goods And Service Tex
#जीएसटी:- वस्तु एवं सेवा कर
#GSTForNewIndia
https://t.co/enuotRBwf4  https://t.co/8uHTVtaL9U</t>
  </si>
  <si>
    <t>हर सवेरे नया जोश नया उजाला। देश और दुनिया की पल पल की खबरों से जुड़े रहने के लिए लॉग ऑन करे- https://t.co/g0G0X2RiRs #HindiNews #IndiaNews #LatestNews</t>
  </si>
  <si>
    <t>Thrown out of my birth place for saying Jai Hind Irony Secular Indians call me Intolerant</t>
  </si>
  <si>
    <t>Traveler, Foodie, Political thinker.
Fan of  'Honest' people like Arvind Kejriwal, Ashok Khemka &amp; few others.
Also love to watch growth of OLA, OYO, FLIPKART</t>
  </si>
  <si>
    <t>Corporate Lawyer</t>
  </si>
  <si>
    <t>@NarendraModi works for me and 1.3 billion others. translator, writer, actor.</t>
  </si>
  <si>
    <t>The Chitralekha Group of Publications was started way back in 1950 by Vaju Kotak, a journalistic legend of his times.</t>
  </si>
  <si>
    <t>Journalist I Sakaal Media Group I Social commentator I Sportsman I Executive Member - Satara District Basketball Association l Rts Not Endorsement</t>
  </si>
  <si>
    <t>" Beyond the invisible ".</t>
  </si>
  <si>
    <t>Rajasamnd</t>
  </si>
  <si>
    <t>चलिए जिंदगी का जश्न कुछ इस तरह मानते है, कुछ अच्छा याद रखते है, कुछ बुरा भूल जाते है..
ॐ नमः शिवाय हर हर माहादेव जय महाकाल</t>
  </si>
  <si>
    <t>Professor - MBA  #ManchesterUnited FC fan, #Valueinvestor, #CentreRight  RTs are not endorsements</t>
  </si>
  <si>
    <t>News on the go, Made for your mobile. #India's first independent mobile media network. Founded by @isaurabhshukla  https://t.co/Y0a4a8Wiko download app now</t>
  </si>
  <si>
    <t>Journalist | News Editor @NewsMobileIndia | Photographer | Change Seeker | Foodie  | Reader | Listener | Orator</t>
  </si>
  <si>
    <t>27th nov 1955</t>
  </si>
  <si>
    <t>Proud Indian , Army Supporter, Social Activities.
Pure Kanpuriya.
   </t>
  </si>
  <si>
    <t>I am supporter of Modi Ji and Yogi Ji. Followed by cabinet Minister S.Pachauri&amp; office of Piyush Goyal Ji I love Hindutva. VANDE MAATARAM.
BHARAT MATA KI JAI</t>
  </si>
  <si>
    <t>safe women ....Happy Farmers....Human Rights for Soldiers.......ONE DAY.......I support.........NARENDER MODI</t>
  </si>
  <si>
    <t>4G Wireless Professional, Believer of HINDUTVA and HINDU RASHTRA,Interest in ancient history,National Security is everybody business, Ek Bharat ,Shreshta Bharat</t>
  </si>
  <si>
    <t>सत साहेब जी💐</t>
  </si>
  <si>
    <t>पूर्ण परमात्मा संत रामपाल जी महाराज की जय</t>
  </si>
  <si>
    <t>पुन्य आत्माओ सत साहेब</t>
  </si>
  <si>
    <t>🌹🌹⏩⏩संत रामपालजी से बडा इस संसार मे कोई और गुरु नही⏪⏪🌹🌹</t>
  </si>
  <si>
    <t>It cell member from kaithal</t>
  </si>
  <si>
    <t>कोंग्रेसी कार्यकर्ता🇮🇳✋🏻✋🏻हाथ का साथ सबका साथ ✋🏻भारत माता की जय 🇮🇳 कोंग्रेस पार्टी ज़िन्दाबाद🇮🇳</t>
  </si>
  <si>
    <t>Tweets are personal. Retweets do not imply endorsements.</t>
  </si>
  <si>
    <t>Proud Rajput. Dreamy writer at heart, Editor at #AFTERhrs, @jaipurdna</t>
  </si>
  <si>
    <t>Comments are personal . RT's may or may not imply as endorsements</t>
  </si>
  <si>
    <t>#proud #indian #banreservation uplift #hindu 🔱 #religion #against #corrupt #politicians #love #india #kill the #hate in ur #heart ❤️ Jai Shri Ram 🔱🙏🌹 #peace</t>
  </si>
  <si>
    <t>I am the Seed of Most Ancient Religion and Culture #BlessedToBeHindu</t>
  </si>
  <si>
    <t>नमस्ते । जय हिन्द  जय भारत । एक तरफी खबर  दिखाने  और छापने वाले  मीडिया  का देश और समाज के हीतमे बहिष्कार  करना चाहिए  ।</t>
  </si>
  <si>
    <t>Business Journalist. Former Market Editor ZEE Business. Worked with CNBC TV18 Domain- Economics &amp; Politics, Stock Market, Films @ Auto</t>
  </si>
  <si>
    <t>🙏जीव हमारी जाति हैं, मानव धर्म हमारा ।
हिन्दू मुस्लिम सिक्ख ईसाई, धर्म नहीं कोई न्यारा।।
सत् साहेब जी 🙏
जय बन्दी छोड़ की।</t>
  </si>
  <si>
    <t>@tarak9999 Naa Heart Beat| @sachin_rt| @ncbn| @SDhawan25|Cricket Love|Helping Mind|Fight 4d Right|Patriot|140 Characters Purly My Belongings|Since 3rd Aug 2010.</t>
  </si>
  <si>
    <t>#ふおめも #信号機赤組 #戦慄き道化 #屋根裏の猫族 #赤髪ペテン師</t>
  </si>
  <si>
    <t>🌹🌹और संत सब कूप है केते सरिता नीर ,दादू अगम अगाद है ये दरिया सत्य कबीर।।सत साहेब🌹🌹</t>
  </si>
  <si>
    <t>The most beautiful thing you can wear is confidence.</t>
  </si>
  <si>
    <t>Advocate high court. Supreme court. And IYC member.</t>
  </si>
  <si>
    <t>★ God Bless Us All in 2017 ★</t>
  </si>
  <si>
    <t>Student at SATLOK ASHRAM.....🙇🙇</t>
  </si>
  <si>
    <t>IT Security Specialist - Proudly Indian by Soul and Spirit</t>
  </si>
  <si>
    <t>अध्यक्ष                                                                          
बवाना विधानसभा, ( सोशल मीडिया आई टी सेल ) , दिल्ली प्रदेश कांग्रेस कमेटी</t>
  </si>
  <si>
    <t>Official Handle of News World India  (India's Leading Hindi News Channel).</t>
  </si>
  <si>
    <t>Introvert who sends random.random() pull requests. @recursecenter alum. Curious about programming and technology. Engineer minds.ai</t>
  </si>
  <si>
    <t>Sun Post is an independent news website offering Himachal Pradesh news,opinion and the arts. Founding Editor @BaldevSChauhan</t>
  </si>
  <si>
    <t>journalist, critic. drawn to lean prose, old cinema and nomad shepherds.</t>
  </si>
  <si>
    <t>राष्ट्रीय कार्यालय प्रभारी, भारतीय जनता युवा मोर्चा @BJYM @poonam_mahajan @amitshah @BJP4India</t>
  </si>
  <si>
    <t>National President- BJYM | Member of Parliament -Mumbai North Central | President - Basketball Federation of India | Mom of 2 | Foodie, Traveller &amp; Animal Lover</t>
  </si>
  <si>
    <t>Kabir is god</t>
  </si>
  <si>
    <t>Autodidactic Agnostic-Atheist, Anarcho-Capitalist &amp; Apanthropinizationist.</t>
  </si>
  <si>
    <t>The first word in business news.</t>
  </si>
  <si>
    <t>Thinker. Solver. Humanist. Disciple.</t>
  </si>
  <si>
    <t>Software and Application Developer</t>
  </si>
  <si>
    <t>Kabir is God   https://t.co/8KcLgLMtWW</t>
  </si>
  <si>
    <t>SPREAD LOVE</t>
  </si>
  <si>
    <t>Student</t>
  </si>
  <si>
    <t>A mechanical engineer, loves one who think rational n act responsibly..
Believes in Work is Worship philosophy of Shri. Basavanna</t>
  </si>
  <si>
    <t>Father,Husband,Software Engineer and Volunteer for honest politics</t>
  </si>
  <si>
    <t>Official #twitter Handle #ZeeRajasthanNews</t>
  </si>
  <si>
    <t>Fashion &amp; Lifestyle blogger
Zomato | Instagram | Facebook - TheHeroineee
📩 - theheroineee@gmail.com</t>
  </si>
  <si>
    <t>Minister for Human Resource Development, Government of India.</t>
  </si>
  <si>
    <t>A Mother holds her children's Hands for a while, but their heart's forever.......</t>
  </si>
  <si>
    <t>Seen a little bit of everything. Heard a lot, learned a lot.</t>
  </si>
  <si>
    <t>दुर्लभं भारते जन्म मानुष्यं तत्र दुर्लभम्| Retweets≠Endorsements</t>
  </si>
  <si>
    <t>Square man with groovy wife and kids. A Liberal who loves running and Zen and the Art of Motorcycle.... #RIP_RobertMPirsig</t>
  </si>
  <si>
    <t>#Jai_Aashapura_maa
we walk a lonely road ,
one of valor ,one of sacrifices ,
you pay our salaries with taxes but 
 we repay it with our lives -- #Soldier</t>
  </si>
  <si>
    <t>Libertarian. Social Anarchist. Sikh. Opinionated. Bigots stay away. #JiyoAurMarneyDo.
RTs not Endorsement. #Doctor</t>
  </si>
  <si>
    <t>History Health News Politics General News World News Science Arts &amp; Culture Government &amp; Politics Gov Officials &amp; Agencies Science</t>
  </si>
  <si>
    <t>🔊 जिस दिन मेरी #राष्टवादी सोच और मेरा #Attitude जान जाओगे उस दिन आपिये देशद्रोही अपनी इज्जत से जाओगे... जय श्री राम
😎 जय हिन्द👍👍✍</t>
  </si>
  <si>
    <t>Study at BCA, PGDCA is complete. https://t.co/ry7BDm6Bqn(Letral Entry) ..... And also Member of Shah Satnam G Green S Welfare Force Wing....</t>
  </si>
  <si>
    <t>Graduate🎓
Pursuing MA 📚... 
Member of IT WING🎀.. 👉( All because of my papa ji's grace) 
Dr. MSG my pride 😍</t>
  </si>
  <si>
    <t>State President Aam Aadmi Party (Youth)</t>
  </si>
  <si>
    <t>#आमआदमी के साथ एक आम आदमी।</t>
  </si>
  <si>
    <t>Social Youth Leader fighting for the rights of Youth, Farmers and Women Empowerment.</t>
  </si>
  <si>
    <t>still searching about myself...what i am...</t>
  </si>
  <si>
    <t>🌸Believe in Yourself,let the outward things attracts you.Be Respectable,let others obey you.Be confident,let things fall in your Space-Energetic Being ♻</t>
  </si>
  <si>
    <t>writer , a good friend , blogger, Hungary for pizza 😘forest traveler , golfer ⛳️business men ,footballer ,helper A pet lover 🙈🙈</t>
  </si>
  <si>
    <t>Doting Father, Husband, Son, Marketer, Creative, Good listener, Confident, Practical, Traveler, Foodie</t>
  </si>
  <si>
    <t>अब और ज़िंदगी नही ...</t>
  </si>
  <si>
    <t>राष्ट्रवादी मुस्लिम 🇮🇳! धार्मिक हूँ कट्टर नहीं,कट्टरपंथियो कीं दुश्मन! Tweet is my Personal View ! @TarekFatah कीं फ़ैन ! Rt ❤️nt Endorsement ! जय हिंद 🇮🇳</t>
  </si>
  <si>
    <t>Asso. Vice President &amp; Head - Marketing.</t>
  </si>
  <si>
    <t>Try to change the world for better.A proud Indian https://t.co/mBIXwgsIBi @JustinBieber and @Imvkohli.Always try to be the best and better for all.let's change the world🙏</t>
  </si>
  <si>
    <t>Manorama Online's English Channel. Follow us for the latest news.</t>
  </si>
  <si>
    <t>Too weird to live,
too rare to die</t>
  </si>
  <si>
    <t>🇮🇳/suit lover/entrepreneur/Kashmiri Pandit/Sagittarius/humour/politic #BJP#Modifier/food,coffee/brew beer /travel/swim</t>
  </si>
  <si>
    <t>AIO</t>
  </si>
  <si>
    <t>One-stop resource on Indian Real Estate. Free calculators, guides, articles, videos, master plans, agreement formats etc. to help in your Real Estate decisions.</t>
  </si>
  <si>
    <t>..its too much. Follow one rule, learn and live.</t>
  </si>
  <si>
    <t>CEO @Avignyata Inc. Creator @peeprovider Love movies, coffee, dogs &amp; everything digital</t>
  </si>
  <si>
    <t>Learning has always been a passion that I truly treasure.</t>
  </si>
  <si>
    <t>Sat saheb</t>
  </si>
  <si>
    <t>DESH Bhakt. SON OF AN ARMY MAN. A Badass 4 ALL Anti-Nationals. Blocked by most #Presstitutes #DirtyPoliticians 4showin dem d Mirror. Big NO 2 #Pappulacious #AAP</t>
  </si>
  <si>
    <t>real god</t>
  </si>
  <si>
    <t>Entrepreneur - Reader</t>
  </si>
  <si>
    <t>IT Person.
Tax waala nahi ji
Technology waala</t>
  </si>
  <si>
    <t>Entrepreneur | Product Manager |</t>
  </si>
  <si>
    <t>Government and Politics Entertainment Sports</t>
  </si>
  <si>
    <t>जागो दुनिया वालो प्रगट हो चुका है जग का तारणहार</t>
  </si>
  <si>
    <t>Engineer, Love Travelling &amp; my says here are my own..</t>
  </si>
  <si>
    <t>Live &amp; Let Live !</t>
  </si>
  <si>
    <t>First Indian than Religion jai hind 🇮🇳🙏🏻#Indianarmy #BSF #CRPF Love India always proud to be an Indian सारे जहाँ से अच्छा हिंदुस्ता हमारा</t>
  </si>
  <si>
    <t>India's Got Talent Semi finalist, Mimicry Artist StandUp Comedian, Former News Anchor, TV Host,and truely inspired by @iamsrk</t>
  </si>
  <si>
    <t>◆Disciple of #AshutoshMaharaj Ji◆Supporter of Bhagwa Bharat◆Social Worker in Education◆Associated with #ManthanSVK #DJJS◆🙏🙏</t>
  </si>
  <si>
    <t>Author Of The Book - VOICE FROM THE EAST • Writer | Poet | Columnist | Lyricist | Blogger | Anchor | Social Worker • Member Of INDIAN AUTHORS ASSOCIATION</t>
  </si>
  <si>
    <t>बनारसी ગુજ્જુ Radio Professional, Honoured to be followed by my PM Shri @narendramodi ji</t>
  </si>
  <si>
    <t>Chartered Accountant  worked for @intuit in India, and co-owner at https://t.co/Ii8B8NaM5J</t>
  </si>
  <si>
    <t>Revenue Secretary, Ministry of Finance, Government of India</t>
  </si>
  <si>
    <t>I have a wish. It as a fear as well - that in my end will be my beginning.</t>
  </si>
  <si>
    <t>Student of Mass Communication at Makhanlal Chaturvedi National University of Journalism and Communication.</t>
  </si>
  <si>
    <t>journalist . working with business standard Hindi as principal Correspondent</t>
  </si>
  <si>
    <t>भारत का पहला संपूर्ण हिंदी आर्थिक अखबार</t>
  </si>
  <si>
    <t>जब घर मे इक अर्थी उठती है,, पीछे हजारों सवाल छोड़ जाती है,,,</t>
  </si>
  <si>
    <t>Member of Parliament-Navsari, Co-Incharge of BJP Bihar State</t>
  </si>
  <si>
    <t>Businesses man, Hobby Travling and eating good food.</t>
  </si>
  <si>
    <t>Dream India to become a country where everyone lives happily without any kind of exploitation. RTs do not mean endorsements.</t>
  </si>
  <si>
    <t>What I admire about me!</t>
  </si>
  <si>
    <t>💋❤Tweets are personal💔💙💜
💅💅👙💓👄👃💘</t>
  </si>
  <si>
    <t>ASPInsider, Microsoft MVP (2002-2011), #MVPReconnect, Dzone MVB, Author - Community Server Quickly &amp; Manorama Year Book | Software and Technology Writer</t>
  </si>
  <si>
    <t>#chatting को #setting मत समझ , #friendly हूँ  #flirty नहीं ..😎😉
Partisan of #मोदी &amp; #योगी...🙏
👩 tweets in👉💗</t>
  </si>
  <si>
    <t>Take it easy  bt take it 
kuch b jo achaa ho wo kro</t>
  </si>
  <si>
    <t>ad film, corporate film concept writer director.</t>
  </si>
  <si>
    <t>ओउम् भूर्भुवस्वः तत् सविर्तुवर्णेयम् भर्गोदेवस्यः धीमहि धीयो यो न् प्रचोदयात्। 
Nationalist, Fan of NaMo. followed by :- माननीय @pksbjp @JasabhaiBarad1</t>
  </si>
  <si>
    <t>Fond of AAP nd AK</t>
  </si>
  <si>
    <t>Engineer | Social Worker | Founder :- Shree Pratishthan</t>
  </si>
  <si>
    <t>I'm communist. Bolshevik follower.
NGOs and Social Good.</t>
  </si>
  <si>
    <t>⚽️ Engineer</t>
  </si>
  <si>
    <t>#BreakTheTag 🔘Born Poor📕Read Eco/Geo/Psy/Law&amp;MJMC↪Became Student leader↪21yrs as Journo↪Started own media venture↪Written Books↪Wanted to be a statesman↪Now🆓</t>
  </si>
  <si>
    <t>Everything I'm not makes Me everything I am..</t>
  </si>
  <si>
    <t>I am Mallikarjun Rao Perumalla, Completed UnderGraduation(B.Tech-Civil Engineering)from K L E F University.I am Cool and Calm always rocking with my friends....</t>
  </si>
  <si>
    <t>Hpcc Block mustafabad it cell president  ( yamunanagar )
@AshokTanwar_INC @officeofRG</t>
  </si>
  <si>
    <t>Form is temporary, I'm permanent. (Parody Account)
INSTA: https://t.co/pvLr8nZcwJ…</t>
  </si>
  <si>
    <t>न हिन्दू न मुस्लिम हूँ, न ईसा, सिख सा दिखता हूँ! संत कबीर सा धर्म मुक्त हूँ ,जो मन आए लिखता हूँ Poet, Businessman.</t>
  </si>
  <si>
    <t>.......</t>
  </si>
  <si>
    <t>Believe humanism with justice and fair play is above all. Skeptic &amp; liberal. Bigots will be blocked. Never felt need to be here before 2013,but now it's time.</t>
  </si>
  <si>
    <t>Former Staff at #Bank_Of_Baroda / #Ashok_Gehlot Fan/
#CongressCyberTeam✋/ Youth Congress Member</t>
  </si>
  <si>
    <t>फ़ौज-ऐ-हिन्द का दिवाना,
किसान और सैनिक का कर्जदार
देशकी गरिमा बिगाड़ने वाली पोस्ट करने वालोसे नफरत है😡
અને હા હુ ગુજરાતી છુ, અને મને એનુ ગર્વ છે😊
-जय हिंद 🇮🇳</t>
  </si>
  <si>
    <t>LIFE becomes Easy when U become DHEET 😋 
||DM=🚫||</t>
  </si>
  <si>
    <t>यतो धर्मस्ततो जयः || Without persona like Lord Ram &amp; knowledge of 4 Vedas, Bharatiyata couldn't exist ||
|| NaMoMyPMMyHero||
|| IT Professional ||</t>
  </si>
  <si>
    <t>Proud to be an INDIAN</t>
  </si>
  <si>
    <t>Proud to be #Indian 👊💪
Change yourself and you have done your part in changing the world</t>
  </si>
  <si>
    <t>News &amp; views of residents of Lokhandwala, Oshiwara, Shastri nagar, Mhada, Sundervan &amp; surrounding area.</t>
  </si>
  <si>
    <t>👉लोग हमारे बारे में क्या सोचते है अगर ये भी हम ही सोचेंगे तो फिर लोग क्या सोचेंगे👈,  @Nitish_sundram
👉कृपया मेरे ट्वीट likes ❤में जाकर देखें👈</t>
  </si>
  <si>
    <t>what I am.. U will not know now... What I will be... nobody will be able to ignore later</t>
  </si>
  <si>
    <t>Nationalist, hardcore opponent of RSS ideologue, liberal, Sarcastic, blogger Love 2 Flirt with words</t>
  </si>
  <si>
    <t>\|/   I could care less about what people think . . . .  
I'm a Devil without a cause \|/</t>
  </si>
  <si>
    <t>अपने ख़िलाफ बातों को अक्सर मेै ख़ामोशी से सुनता हूँ क्योंकि जवाब देने का हक़ मैंने वक़्त को दे रखा है......!!!
follow me back ☺</t>
  </si>
  <si>
    <t>எழுத்தாகி போன என் உணர்வுகள் 
என் likes ல்
@yaalhnila</t>
  </si>
  <si>
    <t>Entrepreneur, Believes in Love-Peace-Unity-Respect ✊🏻IG: hrishi_thakur7 #IamNewIndia PM @narendramodi supporter 🇮🇳</t>
  </si>
  <si>
    <t>SUBHAN ALLAHI WA BIHAMDIHI SUBHAN ALLAHIL AZEEM WA BIHAMDIHI ASTAGHFIRULLAH...</t>
  </si>
  <si>
    <t>biggest fan of Ajay Devgan ,
DALIT RISING 
Har Har Mahadev 
follow back 
ata majhi satakli 
mujme he dum,
bhakton ka kal kardunga pichwada lal</t>
  </si>
  <si>
    <t>ब्राह्मण ,इंजीनियर ,ज्योतिषी। धर्म राजनीति का विषय नही अपितु मुक्ति का साधन है। मानवता ही परम धर्म है।</t>
  </si>
  <si>
    <t>#Christian | #Indian | Hardcore #Congress Supporter | Fan of #RG | IT cell @Delhipcc | Tweets personal</t>
  </si>
  <si>
    <t>Jai Jaat Jai Hisar Jai Haryana Jai Bhaarat Jai Hind Jai Hindustan</t>
  </si>
  <si>
    <t>Personalized lamps of different shapes and varieties...</t>
  </si>
  <si>
    <t>Homemaker... Post graduated in microbiology... 
Co-founder @personalgift1 tuition teacher :)</t>
  </si>
  <si>
    <t>CEO, K S Aiyar &amp; Co , FCA, CPA; Mumbai, Los Angeles; pacifist, support what's right, yoga enthu. RT could be endorsements / appreciation</t>
  </si>
  <si>
    <t>I wanted to start an official Twitter page to communicate with the awesome people who are interested in communicating with me. That means you, mom.😋😋</t>
  </si>
  <si>
    <t>Latest news ,leaks , gadgets, mobile reviews, computering news and more
 https://t.co/dwYkuZFAno</t>
  </si>
  <si>
    <t>Start small,Dream big l Drink litres of tea l Believer till the end l House of Cards I Mike posner &amp; Twenty one pilots I</t>
  </si>
  <si>
    <t>citizen of India, thinker, learning things</t>
  </si>
  <si>
    <t>Tweets on Politics,Current Affairs,Science,Marketing , Digital Media .....ece082...:)</t>
  </si>
  <si>
    <t>प्रदेश Twitter ट्रैकिंग इंचार्ज कुरुक्षेत्र जॉन हरियाणा प्रदेश कांग्रेस IT सेल
@AshokTanwar_INC @officeofRG</t>
  </si>
  <si>
    <t>A globally integrated commercial real estate and investment services firm that transforms real estate into real advantage. Present in India since 1994.</t>
  </si>
  <si>
    <t>India's leading business magazine. Tweets magazine features and latest on business. (Also at http://t.co/B0XCvEPMki)</t>
  </si>
  <si>
    <t>We Laughing Colours is Proud to Introduce Ourselves as a Talent Management Company.</t>
  </si>
  <si>
    <t>sat saheb</t>
  </si>
  <si>
    <t>#Logistics #MUFC #Cricket</t>
  </si>
  <si>
    <t>Secretary.....Gujrat pardesh Congress.....Itcell.</t>
  </si>
  <si>
    <t>यह वयकती कालपनिक हैं।</t>
  </si>
  <si>
    <t>I think u can't describe me... ✊if u can..  then u are a genius one in the universe....</t>
  </si>
  <si>
    <t>Most imp. rule of life: Do what makes YOU happy. Best Feeling: Making OTHERS smile! Love to use humour to look at ironies of everyday life. RT interesting stuff</t>
  </si>
  <si>
    <t>singa tamilanda.......</t>
  </si>
  <si>
    <t>Introvert, likes to be alone, admires the honesty and discipline. Loves reading books, photography, cooking and watching movies.</t>
  </si>
  <si>
    <t>🇮🇳#EconomicsStudent, #Humanist, The writer of my own destiny👍 RT ≠ Advocacy.</t>
  </si>
  <si>
    <t>आपके पास खबर है तो आप नीचे दिए #WhatsAppNews(9887186130) या firstkhabar.in@gmail.com पर भेजे #SupportIndiaTeam</t>
  </si>
  <si>
    <t>#मराठीदिन #महाराष्ट्रदिन #पंढरीची_वारी #गुरुपौर्णिमा #लोकमान्य #श्रावण #ट्विटरसंमेलन आणि बरेच काही...</t>
  </si>
  <si>
    <t>अभियंता | Music Lover | लेखक | Coffee addict |  Lazy n Crazy | छायाचित्रकार | owner  @kmonster_studio | 
✉ kookiemonster0204@gmail.com</t>
  </si>
  <si>
    <t>1️⃣9️⃣ 📱eReader Addict ||
 Sarcastic tweets || Not in FB || I am RU student || feel free to DM || हिन्दुस्तानी हूँ || 💯 % follwback</t>
  </si>
  <si>
    <t>Corporate Law Firm</t>
  </si>
  <si>
    <t>कांग्रेस साइबर टीम सोशल प्लेटफार्म पर लगातार सक्रीय रहने वाले कांग्रेस विचारधारा के लोगों का एक ग्रुप है</t>
  </si>
  <si>
    <t>Chairman, CBRE – India and South East Asia. Views expressed are personal.</t>
  </si>
  <si>
    <t>I am just blogger... https://t.co/Med3uHaUw9</t>
  </si>
  <si>
    <t>An architect by chance.A seeker by destiny.
RT not endorsements. Find my tweets in likes.</t>
  </si>
  <si>
    <t>Nick Name: safar 
Profession: IT Admin
Hobbies: Spend time with Friends n Family, play with computer</t>
  </si>
  <si>
    <t>நான் இந்தியன் + தமிழ் எனது கலாச்சாரம்</t>
  </si>
  <si>
    <t>Hotelier.. Happily married long 🔙.. 💚💙❤️💛💜  Lover of Friends series, Gul Khan shows,X-men movies, Rahman music,One Tree Hill,#Ishqbaaaz,#quboolhai</t>
  </si>
  <si>
    <t>Obedient Teacher, Humble Social Servant, Sensible "Swadeshi" Follower, Global Peace-Progress-Lover , Curious  Learner &amp; Dreamer of Sanadhana Dharmic New India.</t>
  </si>
  <si>
    <t>भ्रष्टाचार मुक्त भारत हमारी मांग नहीं हमारी जिद्द है । #AAPSikar
also follow on @cysssikar @aywsikar
Revolution is Beginning India very soon change
जय हिन्द !</t>
  </si>
  <si>
    <t>Nampungal Nallavan ↔ #NampungalNallavan #PrashaCreation #PrAsHa #PrashaNallavan</t>
  </si>
  <si>
    <t>When you love what you have, you have everything you need🙂🙂 
#Nation1st #BJPsupporter #Namo
#mipaltan #kkrofficial</t>
  </si>
  <si>
    <t>Member of ABVP.
     INDIAN.          
Master of literature  (English)</t>
  </si>
  <si>
    <t>🏅A StáR Ôñ á sHøülDér☺️ ïS béttÊR tHéñ mīLlïøñS 🏁 ïN thë SkY🌥️.    
😇Lívè 4 ØthèR
😇THÉ HÊÁLÉR
😘fáñ ráñvèèr sîñgh
👑MêmørĪËß👇</t>
  </si>
  <si>
    <t>I love Cars &amp; Bikes. Huge F1 fan.</t>
  </si>
  <si>
    <t>INFORMATION TECHNOLOGY +INDIAN TALENT=INDIA TOMORROW -MODI  -----Bank Officer(Rtd) Bhoothapandy kanyakumari District Tamilnadu  perumalpillai.56@gmail.com</t>
  </si>
  <si>
    <t>हिम्मत मत हार ऐ मुसाफिर ठोकरे इन्सान को चलना सिखाती है</t>
  </si>
  <si>
    <t>“உண்மை உடனுக்குடன்” என்ற நோக்குடன் நடப்பு செய்திகளை நடுநிலையோடு விரைந்து தரும் தமிழகத்தின் முன்னணி செய்தித் தொலைக்காட்சி.</t>
  </si>
  <si>
    <t>Progress is impossible without change. Kongeriget Danmark</t>
  </si>
  <si>
    <t>paramarsh clinic</t>
  </si>
  <si>
    <t>Eternal optimist, dreamer, father of 2 angels. All tweets personal.</t>
  </si>
  <si>
    <t>Business journalist. Write for Mint's Mark to Market. Views mine. RTs not endorsements.</t>
  </si>
  <si>
    <t>@GSTmitra is a team of #Experienced, #Enthusiastic, #knowledgeable, #helpful &amp; #Consultants to assist you with your #GST #compliance issues.</t>
  </si>
  <si>
    <t>Kapil Khatri, Freelancer working for Surgical Videos Editor and YouTube Expert.</t>
  </si>
  <si>
    <t>Principal Correspondent at DTNext
can be reached at yazhiniyandtnext@gmail.com</t>
  </si>
  <si>
    <t>Civil service aspirant , Law student DU .</t>
  </si>
  <si>
    <t>Tweet before you think. (All tweets are personal opinions)</t>
  </si>
  <si>
    <t>Crazy, mad and passionate</t>
  </si>
  <si>
    <t>@ManUtd fan. 27, Straight-Edge Idiot. Trust food more than Humans. Proud #NonVegan, keep your Vegan BS to yourself</t>
  </si>
  <si>
    <t>An INDIAN against all Anti-National forces of India !</t>
  </si>
  <si>
    <t>SIMPLE BOY</t>
  </si>
  <si>
    <t>Music Fashion News Government and Politics Politicians and Pol Parties Women &amp; NGOs Travel Books &amp; Authors Lifestyle Hindi Music Punjabi Music</t>
  </si>
  <si>
    <t>தமிழன் தோற்றது என்றுமே வீரத்திடம் இல்ல.. துரோகத்திடம் மட்டுமே..</t>
  </si>
  <si>
    <t>24/7 anytime anywhere</t>
  </si>
  <si>
    <t>Mother to a year old naughty son..wife of a nice human being.. @dimwittedjoker.. that's right...</t>
  </si>
  <si>
    <t>Engineer with passion!!</t>
  </si>
  <si>
    <t>buessness man</t>
  </si>
  <si>
    <t>Beach Please
 Archive @Appsfizzy 
👻:apoorvagupta44</t>
  </si>
  <si>
    <t>CONGRESS BUILTS STRONG MODERN INDIA twt personal rt not endorsement</t>
  </si>
  <si>
    <t>Akkad Bakkad Bambe bo,
Assee Nbbhe poore saw, saw mei lga dhaga, Chor nikal ke bhaga, raja ki rani soti thi, fulon ki varsha hoti thi  
~Life Racer
~Mr.Humorist</t>
  </si>
  <si>
    <t>SCM Professional, Motivator with strong analytical and above all an Indian, Tweets are Personal.</t>
  </si>
  <si>
    <t>Right winger. Believe in oldest religion of the World.RTs are not endorsement.</t>
  </si>
  <si>
    <t>Minister of #Agriculture &amp; #Farmers Welfare, Govt of #India. Member of Parliament, Lok Sabha, Purvi #Champaran.</t>
  </si>
  <si>
    <t>New age tech media platform, for fostering and empowering entrepreneurs to help them build the next big thing. Send us your stories https://t.co/V1oeX7EJdO</t>
  </si>
  <si>
    <t>Writer, financial advisor, runner. Scott Adams once liked 2 of my tweets. my first novel 'the dark road' now out on Juggernaut Books</t>
  </si>
  <si>
    <t>JOURNALIST @ AMAR UJALA.                                     Bhagwati Sadan, 143/5, Friends Enclave, Nangloi,  New Delhi (India)-110041. Mob. 09410891721</t>
  </si>
  <si>
    <t>ECE engineer became Banker..</t>
  </si>
  <si>
    <t>Great spirits have always faced violent opposition from mediocre minds.</t>
  </si>
  <si>
    <t>Eleven Minute's Love 8087...</t>
  </si>
  <si>
    <t>🇮🇳India First- Tweets are personal views, freedom of expression, But I don't misuse it. RT's not necessarily endorsements.</t>
  </si>
  <si>
    <t>Startups+ | Ex- @Uber_India, @PoliticalEDGE | SRCC-DPS RKP | Positive about India! Tweets are personal. RTs not endorsement.</t>
  </si>
  <si>
    <t>DIFIndia is a policy think thank promoting Digital Inclusion, Cyber Security, Mobile Manufacturing, Domestic Consumption, Software Products and Smart Cities</t>
  </si>
  <si>
    <t>A freelance photographer. avid traveller. food lover. an experimentalist. a marketeer. a strategist. A MICAn</t>
  </si>
  <si>
    <t>Biker #An  Absolute Animal Lover#
Passion For #Stock Market #Foodie#Cricket #Movie Buff
Born On October 5</t>
  </si>
  <si>
    <t>Making the future a little more predictable through independent and prospective credit ratings, commentary and research.</t>
  </si>
  <si>
    <t>Latest updates  #news #LIVE coverage on #economy #companies #markets #politics and #technology from India's leading business daily</t>
  </si>
  <si>
    <t>Fiercely non-aligned. Can't accept wrong</t>
  </si>
  <si>
    <t>a third generation congressmen and lawyer by profession. A sportsman who loves to paint . summing up..A level headed bloke who lives life to the fullest</t>
  </si>
  <si>
    <t>Haryana Congress</t>
  </si>
  <si>
    <t>Engineer | Tech. reviewer | Fitness Freako | Shopping Specialist | Photographer | Freelancer | Gamer | Blogger | Creative Head | Local Guide |</t>
  </si>
  <si>
    <t>कौन उसूलों के लिए मरता है, और कौन तूफानों से लड़ता है.!! जिस तरफ का हो हवा का रूख, इंसान उसी तरफ निकल पड़ता है..!!”</t>
  </si>
  <si>
    <t>Son ¦ Brother ¦ Friend ¦ Student (all 4 work are in progress)</t>
  </si>
  <si>
    <t>The official account for the latest news, and updates from Mi India.</t>
  </si>
  <si>
    <t>#PowerInYourHand</t>
  </si>
  <si>
    <t>VP @Xiaomi, Managing Director @XiaomiIndia. Former co-founder @jabongindia. Wannabe cartoonist at @DINKCouple.</t>
  </si>
  <si>
    <t>Pharmacist By Profession. Life Is How You Live. Poll Khol..Halla Bol..Change With Time. Always Support Truth. #આપ_નું_ગુજરાત.</t>
  </si>
  <si>
    <t>Gujaratmitra is154 year old news paper and we are giving you an opportunity to connect to Surat and the rest of South Gujarat News even thousands of miles away.</t>
  </si>
  <si>
    <t>De Oppresso liber,Internet is My sixth Sense,Enjoying Halloween Everyday as Life plays Trick or Treat.</t>
  </si>
  <si>
    <t>Not associated in any way with AAP. 
😇😇😇😇😇😇😇😇😇😇😇😇😇😇 or for that matter any party.</t>
  </si>
  <si>
    <t>Media Person. Nothing intrigues me more than politics, economy and Al Pacino.</t>
  </si>
  <si>
    <t>INDIA FIRST /LAPSY BOY/ YOGA LOVER</t>
  </si>
  <si>
    <t>Joomla, Movie-Music Lover, Interest in Agriculture.</t>
  </si>
  <si>
    <t>Web developer, web apps developer works on open source. LFC Fan Bleed RED, Marketer!</t>
  </si>
  <si>
    <t>पाक का बाप</t>
  </si>
  <si>
    <t>History happens twice because people don't listen the first time | Sarcasm - Unreal | Unbiased | Equal Opportunity Offender |
https://t.co/LkjyP6y34K</t>
  </si>
  <si>
    <t>Maxx Maari</t>
  </si>
  <si>
    <t>Journalist @nakkheeranweb</t>
  </si>
  <si>
    <t>A simple fun loving person</t>
  </si>
  <si>
    <t>जय जय श्री राम🚩🚩</t>
  </si>
  <si>
    <t>Vegan &amp; Proud 💚Veganism is Sattvic Lifestyle written in more than 11,000 Years Old Vedas,Interested in Geopolitics,💚Vegan Blogger</t>
  </si>
  <si>
    <t>#GraphicDesigner #WebDesigner #SocialMedia #SMO Ahmedabad Verified Official  © Profile Original &amp; Official ®  █║▌│█│║▌║││█║▌║▌║</t>
  </si>
  <si>
    <t>the man who never defeats...</t>
  </si>
  <si>
    <t>अड़ियल बैरागी हूँ.. मैं जिद्दी अनुरागी हूँ...!!  हर हर महादेव 🙏</t>
  </si>
  <si>
    <t>Newspaper columnist (45+ published articles) and undergraduate. An ambivert &amp; honest contrarian. Deceived by religion. Desperate to time-travel and change past.</t>
  </si>
  <si>
    <t>SRK fanboy, Supporting #KKR for #IPL10</t>
  </si>
  <si>
    <t>Die Hard Fan Of @Suriya_Offl, Secretary At @SfcKaliakkavila</t>
  </si>
  <si>
    <t>Jai Hind....🇮🇳🇮🇳🇮🇳🇮🇳</t>
  </si>
  <si>
    <t>An Old Monk I Full-time Student of Life I Part-time Digital &amp; Political Communication Consultant I STC @World Bank I volunteer @TEDxDelhiNCR</t>
  </si>
  <si>
    <t>Startup entrepreneur, Digital marketer, Foodie, Social commentator, Vodka collector, Movie reviewer, Chelsea FC fan... Hey Ram!</t>
  </si>
  <si>
    <t>Zee Salaam is India's leading Urdu News channel.</t>
  </si>
  <si>
    <t>24 Hours Hindi TV News Channel, Part Of Zee Media Corporation Limited</t>
  </si>
  <si>
    <t>Truth Only Truth 
WORLD Human right Activities 
Hate Leftists Goons , Mafia Media &amp; Fake feminist in world . 
Follow Back Those wanted ...
RT only 4 Fun</t>
  </si>
  <si>
    <t>@iamsrk is everything for me.... It means a lot.. 😍😍😘😘
Insta/mr. Chaudhary007
https://t.co/h81jOkxMir
Follow = follow 100% sure</t>
  </si>
  <si>
    <t>Journalist @Mithilatoday</t>
  </si>
  <si>
    <t>शालीनता व सरलता श्रेष्ठ जीवन शैली है।                              
RT के लिये पधारें ➡ 💜💜💜💜likes</t>
  </si>
  <si>
    <t>Telecom professional....Jai Hind...</t>
  </si>
  <si>
    <t>Born In Srinagar,J&amp;K.Shifted to Jammu in 1990.Worked in Education Department,now retired.Interested in state,national and international affairs.</t>
  </si>
  <si>
    <t>We were born in 1948 as the Hind Samachar. A fledgling newspaper that has spawned into the Punjab Kesari Group of Newspapers. 
https://t.co/NOQ1ITho1l</t>
  </si>
  <si>
    <t>Hindi poet,nature lover</t>
  </si>
  <si>
    <t>...living with one &amp; only thought impossible is nothing....My dog loves Arnab Goswami, car crazy, can't live without music, desserts r must for me</t>
  </si>
  <si>
    <t>searching.......</t>
  </si>
  <si>
    <t>I AM RETIRED vice principal of college education RSS &amp; Nationalist ideology follow BJP &amp; follower of Modi but not blind bhakt of any.retweet is not endoresement</t>
  </si>
  <si>
    <t>मर्यादा पुरुषोत्तम श्री राम का भक्त हूं !!
 तमन्ना है  भारत हिन्दुराष्ट्र के साथ विश्वगुरु के रूप में स्थापित हो !!
          जय श्री राम।।   जय हिन्दुराष्ट्र।।</t>
  </si>
  <si>
    <t>எவன் தன்னுடைய அதிபதியின் முன்னிலையில் நிற்பது குறித்து அஞ்சினானோ இன்னும்,தீய இச்சைகளைவிட்டுத் தனது மனத்தைத் தடுத்திருந்தானோ அவனுடைய இருப்பிடம் சுவனமாக இருக்கும்</t>
  </si>
  <si>
    <t>Works with ET Wealth and writes on Personal Finance. Believes in Freedom of Speech &amp; Truly Secular (not Pseudo). Views are personal. Re-tweets not endorsements.</t>
  </si>
  <si>
    <t>Executive Chef Trident BKC, who gives character and fills emotion into food .... to reach your heart through your stomach .... you would love it !!!</t>
  </si>
  <si>
    <t>Business man and jabra FAN of @iamsrk &amp; @narendra Modi &amp; proud member of @SRKCHENNAIFC</t>
  </si>
  <si>
    <t>ગુજરાતના તમામ મહત્વના સમાચારોથી લઇને આંતરાષ્ટ્રિય, રાષ્ટ્રિય અને મનોરંજન તથા વેપારની ખબરો વાંચવાનું એક માત્ર માધ્યમ એટલે વનઇન્ડિયા ગુજરાતી</t>
  </si>
  <si>
    <t>Working in Health care Department</t>
  </si>
  <si>
    <t>ENTERTAINMENT</t>
  </si>
  <si>
    <t>India's Largest Entertainment Central Movies tickets, Concert tickets, Events tickets, Theatre tickets and Sports tickets. For queries tweet to @bookmyshow_sup</t>
  </si>
  <si>
    <t>South Indian movie Tracker | Give what u can, Make atleast one person smile everyday 😊 | Contact : tamilcinereview@gmail.com Phone : +91 9655555970</t>
  </si>
  <si>
    <t>Trio-Asian Warrior. IPR Lawyer. Foreign Policy Analyst. Followed by PM @narendramodi. Co-Author of the book #TheNewGlobalOrder RT≠Endorsement</t>
  </si>
  <si>
    <t>Breaking news alerts of India &amp; World.</t>
  </si>
  <si>
    <t>Red de noticias frikis y otakus.</t>
  </si>
  <si>
    <t>பொறியியல் படித்தவன் - கலைகள் பிடித்தவன் - தமிழ் ஆர்வலன் - மனிதம் போற்றுபவன் - ழகரன் ✒</t>
  </si>
  <si>
    <t>मेरे बारे में Wikipedia पे पढ़ लो - Tweets Are Personal</t>
  </si>
  <si>
    <t>Working as a Information Security Specialist and a blogger by Accident</t>
  </si>
  <si>
    <t>I joined Twitter to have morons call me a moron. Blog at https://t.co/cKVzWdclhj</t>
  </si>
  <si>
    <t>Satyamev Jayate @ArvindKejriwal  News As It Happens.. https://t.co/C3SosTXBzs
https://t.co/vJUPoXlThp</t>
  </si>
  <si>
    <t>student by da tym creatd dis accnt now an engineer.. cinema pichoodini.. automotive enthusiast..
present location Bangalore</t>
  </si>
  <si>
    <t>Welcome to the official twitter account of Honda Cars India Ltd</t>
  </si>
  <si>
    <t>India's Leading #Auto Portal http://t.co/CJLe8395XT's Official Twitter Handle</t>
  </si>
  <si>
    <t>Wanna Live Life! Kingsize....</t>
  </si>
  <si>
    <t>self motivator,nature loving,views are personal.</t>
  </si>
  <si>
    <t>RAJLUCK PVT LTD</t>
  </si>
  <si>
    <t>Official twitter handle of Member of Parliament @LokSabhaSectt Constituency: Karauli-Dholpur (Rajasthan) | Member of Standing Committee: Health &amp; Family Welfare</t>
  </si>
  <si>
    <t>STATE SECRETARY IT CELL HARYANA</t>
  </si>
  <si>
    <t>Professional #blogger @87android, Serial #entrepreneur, #author, IT Consultant, #coder, #Geek, #founder, #Foodie, #startup enthusiast, Researcher !</t>
  </si>
  <si>
    <t>journalist, educationist, researcher, catalyst for social initiatives</t>
  </si>
  <si>
    <t>Graphic Designer | Movie Buff | Car Lover</t>
  </si>
  <si>
    <t>Tamil Movies from Filmibeat provides the latest updates in Kollywood &amp; complete database of all Tamil films. Read story, reviews, box office rating &amp; more.</t>
  </si>
  <si>
    <t>Sr. Product Executive</t>
  </si>
  <si>
    <t>Digital Presence of Gujarat. RT'S ≠ Endorsements</t>
  </si>
  <si>
    <t>Welcome to the official Twitter handle of Jaguar India.</t>
  </si>
  <si>
    <t>Official Jaguar worldwide Twitter account for news, videos and photos from Jaguar cars, home to #FTYPE, #XE, #XF, #XJ and #FPACE.</t>
  </si>
  <si>
    <t>❌❌❌👉NO FOLLOW BACK👈❌❌❌
my main account is👉 @Pratap061061 The Eagle. Tweets are in likes.                 @Pratap0610611</t>
  </si>
  <si>
    <t>Hasan Madni Nadwi Is An Islamic Scholar-Writer-Author-Thinker And Vice Managing director of Embrase Islam Network.K.S.A</t>
  </si>
  <si>
    <t>Gadget news - Find the latest updates and videos regarding smartphones, automobiles, technology</t>
  </si>
  <si>
    <t>Official ASUS Twitter. Get the scoop on products, updates and contests. You can also ask us your questions at http://t.co/u3gm4QC9lK</t>
  </si>
  <si>
    <t>The chief value of Hinduism is the belief that all life is one. Coming from the One universal Source, call it Allah, God or Parameshwara</t>
  </si>
  <si>
    <t>Love Oracle , Programming , SAP , current affairs #OracleDBA #MUFC #RMFC #MI cricket TableTennis Football Volleyball</t>
  </si>
  <si>
    <t>The best way of removing negativity is to laugh and be joyous......</t>
  </si>
  <si>
    <t>अंधेरा कायम रहेगा #महामहिम_तमराज_किलविष👹</t>
  </si>
  <si>
    <t>Breaking news, sport, TV news and a whole lot more. We give our readers/viewers an opportunity to watch and read the news</t>
  </si>
  <si>
    <t>@suriya_offl freak
Fan of Samantha | Atharva | | Kohli | Dhoni | Raina|</t>
  </si>
  <si>
    <t>Sarcasm falls out of my mouth, just like stupid falls from yours</t>
  </si>
  <si>
    <t>Official Twitter account of Gurcharan Gujjargurcharan .keep following @gurcharangujjar I will #followback
be happy and make #swachhbharat</t>
  </si>
  <si>
    <t>IndiaFirst, MySelf coming from Village area😎 अहिंसा परमो धर्मःधर्म हिंसा तथीव च 🚩😇#MandirWahiBanayenge 🚩Cow Vigilante Party🚩 Tweets ✈ ❤</t>
  </si>
  <si>
    <t>α♂ | soi-disant écrivain | Oscar Wilde | if someone hates yu for no reason, Give that MotherFucker a reason.</t>
  </si>
  <si>
    <t>valar morghulis</t>
  </si>
  <si>
    <t>i lv my india...</t>
  </si>
  <si>
    <t>Twts abt social issues,polity, gender justice, human rights, &amp; against discriminations. Twts are personal. RTs not endorsements.</t>
  </si>
  <si>
    <t>Retired telecom professional....passionate music enthusiast, Views here r purely personal non political !!</t>
  </si>
  <si>
    <t>🌹#सफर_सिमरन_का_चलता_रहे_सूरज_चाहे #हर_शाम_ढलता_रहे_कभी_कम_न_हो_हमारी #सतगुरु_से_प्रीत_चाहे_हर_रिश्ता_रंग_बदलता_रहे🌹⏩⏩⏩⏩ S@t S@Heb⏪⏪⏪</t>
  </si>
  <si>
    <t>modern day gypsy. Insta - ashokselvan</t>
  </si>
  <si>
    <t>कबीरा हँसना छोड़ दे
रोवन से कर प्रीत। बिन रोये न मिले प्रेम
प्यारा मीत।।</t>
  </si>
  <si>
    <t>Addict 2 L0Rd MuruGaa/Loving parents &amp; riky madly/Diehard fan of @Suriya_offl @YUVSTRONG12 Goundamani @johncena /Mad in Lyrics writing/photography...</t>
  </si>
  <si>
    <t>Student of ICAI</t>
  </si>
  <si>
    <t>अभी सोच रहा हूँ😀😀😀😀</t>
  </si>
  <si>
    <t>♂, 2⃣0⃣ | Engg 🎓 Student | Sports Fan | #Cricket addict, Rail Fan, Foodie,etc | #SwachhBharat promoter | #NeverGiveUp | Followed by @JohnCena ,my inspiration ✌</t>
  </si>
  <si>
    <t>Proud Devout Hindu Indian Home Maker,
Shiv bhakt.
Strictly No DMs ! Tweets in likes.❤
#हर_हर_महादेव🚩</t>
  </si>
  <si>
    <t>भारती माँ के उपासक, मातृ मंदिर के पुजारी।</t>
  </si>
  <si>
    <t>Mimicries 
rare species!¿¿¿¿
edition which cant be manufactured again!!!</t>
  </si>
  <si>
    <t>Raghuveer singh</t>
  </si>
  <si>
    <t>Read, listen, speak up, sports lover</t>
  </si>
  <si>
    <t>The online publication of Mathrubhumi was started on 5th September 1997. Now it publishes informative channels such as Entertainment, sports, health, education,</t>
  </si>
  <si>
    <t>love #Mufflerman for his honesty and integrity, fight for Swaraj....RTs are not endorsement...</t>
  </si>
  <si>
    <t>ना घर ना परिवार ना कोई एम्बीशन है तो बस एक मिशन सामाजिक परिवर्तन 
मप्र में करना है बस</t>
  </si>
  <si>
    <t>when I want to study seriously my phone be like look at me baby,touch me, I m ur swthrt, plz look at me.....</t>
  </si>
  <si>
    <t>A Muslim, Tamizhan, Patriotic Indian , Anti Modi &amp; Anti Fascist</t>
  </si>
  <si>
    <t>बॉबी देओल, बाबा गुरमीत राम रहीम की फिल्मों का फैन, आई हेव चाइनीज मोबाइल , समोसा ईटर, पार्ट टाइम बेरोजगार</t>
  </si>
  <si>
    <t>exPRESIDENT OF UNIVERSE.😎 RPSC Aspirant...😢 ''पैसे उधार दे दो.'' आंदोलन के प्रणेता..😎</t>
  </si>
  <si>
    <t>Film Union
KOLLYWOOD-  Updates,  Reviews &amp; Boxoffice reports  (TamilCinema)</t>
  </si>
  <si>
    <t>Alive coz lazy to die.</t>
  </si>
  <si>
    <t>तन्हा हो तो Follow करो..
जिंदगी से मोहब्बत होनी शुरु हो जायेगी..
[ ईश्क मेरा मज़हब Flirting मेरा ईमान 😻💕] [ HardCore Heart Hacker 💖]</t>
  </si>
  <si>
    <t>|If u r good in something, never do it for free|
|Be Legend, Never Give Up|</t>
  </si>
  <si>
    <t>Tweets Venom for wrong, Bullet is my Ride, Passionate about Digital/Social Media, Sports and Fitness freak! Watch and follow every Sport. Logical.</t>
  </si>
  <si>
    <t>Mechanical Er. turned IT professional. Coffee drinker, love to travel and cook occasionally. CEO &amp; Founder of Cyber Excellence. Writes @ TheWise.in</t>
  </si>
  <si>
    <t>Wana live long😎😎</t>
  </si>
  <si>
    <t>मैं रोवत हु सृष्टि को सृष्टि रोवें मोहे।
गरीबदास इस वियोग को समझ न सकता कोय।।</t>
  </si>
  <si>
    <t>केवल मूर्खों को FolloW करता हूँ !!
Tum yaha bio padh rhe ho aur mai apke ghar pahunch gya.आऊ लोलिता 😍😍🤓
parody</t>
  </si>
  <si>
    <t>Jai ho bandi chod rampalji maharaj ji ki....sat saheb ji</t>
  </si>
  <si>
    <t>watch sadhna TV on 7:40 to 8:40</t>
  </si>
  <si>
    <t>SAMAYAM TELUGU is a Telugu news brand from Times Internet, India's largest digital products company which is a part of Times of India group.</t>
  </si>
  <si>
    <t>My Motherland is my Priority, praying and working for a better India.</t>
  </si>
  <si>
    <t>#proudIndian #motivator #IamModian #energetic #proud #ModiSupporter #luvbhagatSingh #loveEvery1 @myyogiadityanath के #bhakt</t>
  </si>
  <si>
    <t>I live, I love, I eat, I teach (though not necessarily in that order) and I write about things I see, eat and teach! So far, so good ....so what?</t>
  </si>
  <si>
    <t>Decent Boy...</t>
  </si>
  <si>
    <t>CEO BSE (Bombay Stock Exchange,India)</t>
  </si>
  <si>
    <t>Events &amp; Social Media at BSE;
Newbie Food Blogger Facebook/KshatriyasKitchen; Views are personal, RTs not Endorsement</t>
  </si>
  <si>
    <t>Believer of secular ideology and ≠Endorsement; Views Are Personal.</t>
  </si>
  <si>
    <t>డిజిటల్ మీడియాలో వన్ఇండియా విశిష్టమైంది. ప్రపంచవ్యాప్తంగా సంభవించే సంఘటనలను అతి వేగంగా మీ వేళ్ల కొసలతో చూపిస్తుంది వన్ఇండియా తెలుగు.</t>
  </si>
  <si>
    <t>#ગરીબ 
https://t.co/nvwwWfkFYn%…
લખતો નથી કઇ ખાસ
પણ સમજુ છુ ઘણુ 🤗
મોજ થી જીવવું, મોજ માં રહેવું,🤗
થોડુ નહિ જાજુ હસાવતા રહેવુ 😉😉</t>
  </si>
  <si>
    <t>ભાઈઓ તમે મંન મુકીને હસો માવઠું અમને નય ફાવે. 
ગુજ્જુ ટ્વિટ,  Funny ટ્વિટ, 
એક વાર follow તો કરી જોવો. RT કરનારો બંદો છુ. 
સૌરાષ્ટ્ર કી શાન</t>
  </si>
  <si>
    <t>Maruti Suzuki India Limited estd 1982, a subsidiary of Suzuki Motor Corporation of Japan, is India's largest passenger car company.</t>
  </si>
  <si>
    <t>https://t.co/e2xs69dbmy's official twitter handle. @ndtv carandbike team with @sidpatankar &amp; others bring you news, reviews and more on everything auto!</t>
  </si>
  <si>
    <t>best film critics according to me... 😈😈</t>
  </si>
  <si>
    <t>love traveling. meeting with new people. making new friends. watching movies . music . sports . games work and enjoy life</t>
  </si>
  <si>
    <t>Mechanical Eengineer</t>
  </si>
  <si>
    <t>Technology Consultant, Business Advisor, Technology adaptation and automation specialist, Corporate Trainer and personality coaching____Let us have a discussion</t>
  </si>
  <si>
    <t>दिल्ली एनसीआर में जितने क्लब्स ,पब्स चलते है उसमें हमारे ही बाउंसरस चलते है|| owner of 3 gyms ||
DU student ||cyss|| gym enthusiast|| Delhi boy</t>
  </si>
  <si>
    <t>Awaz uthao Hum AAP k saath Hain....👍। #Bhakts photoshop ki paidaish hain👻💯% मुझे गाली देना मेरे PM 👉🐴को गाली देना देना बात बराबर 🤓</t>
  </si>
  <si>
    <t>News from around the world. See the whole picture with @News365247live #breakingnews #latestnews #news #worldnews</t>
  </si>
  <si>
    <t>A Mystery!! Observer!! Reader of Books &amp; faces!! Talkative, dramatic and filmy. kid by heart 😍</t>
  </si>
  <si>
    <t>Owner &amp; Blogger @ YoOffer | Philosopher | Web Designer | Internet Entrepreneur.</t>
  </si>
  <si>
    <t>A big fan of world champion in FEKU-ing and FAKING @narendramodi. And want to expose sneaky lil fellow @arvindkejriwal 's innocence. BHAKTO.....प्रणाम 🙏🏻</t>
  </si>
  <si>
    <t>Life is cool</t>
  </si>
  <si>
    <t>#Poet #Sculptor #Painter #Teacher</t>
  </si>
  <si>
    <t>Automotive Journalist, Assistant Editor - AUTO @NDTV group / @carandbike &amp; Founder of the Fiat Classic Car Club of India (Bombay). #ProjectGrandpa INSTA:cyrus43</t>
  </si>
  <si>
    <t>Recipe addict, cook to challenge myself, view the world thru my pair of lenses, perpetually bitten by the Travel bug. https://t.co/FsJqRZl5BU</t>
  </si>
  <si>
    <t>मैं.... भारत का नागरिक..
Indian Citizen</t>
  </si>
  <si>
    <t>Ex-General Secretary NSUI Rajasthan , General  Secretary, Legal ,Human Rights &amp; RTI Department Rajasthan Pradesh Congress</t>
  </si>
  <si>
    <t>I am a Chemical Engineer(Process Engineer) from ujjain mp india , presently working in East africa uganda</t>
  </si>
  <si>
    <t>Crazy...travel enthusiast...movie enthusiast...adventure loving..curry addict....chef in making..!!</t>
  </si>
  <si>
    <t>Proud to be Indian</t>
  </si>
  <si>
    <t>मेरा मानना है हम मेहनत करे तो सब कुछ बदला जा सकता है</t>
  </si>
  <si>
    <t>I believe in universal ideals of human brotherhood,peace, prosperity &amp; happiness
&amp; their accomplishments.
खुशहाली और भाईचारे से भरे हरियाणा और देश हमारा ।</t>
  </si>
  <si>
    <t>WE ALL ARE EITHER FOOLS OR UNDISCOVERED GENIUS
▶TURN ON MY NOTIFICATION◀
🐯 Gods Antique Creation 🐯
▶#Funny #Shrewd #Erotica #Spicy #Political #Simian</t>
  </si>
  <si>
    <t>follow us for #UnbiasedOpinions
Dont forget to RT good tweets</t>
  </si>
  <si>
    <t>Indian Actress, Phd in Classical Kathak Dance, Traveller, Animal Lover, Seeker, Fashion Couture Enterpreneur, 
Love Urself⭐⭐⭐</t>
  </si>
  <si>
    <t>One life Live it - Ride, work &amp; family</t>
  </si>
  <si>
    <t>Engineer At Vizag Steel/MMMEC GKP</t>
  </si>
  <si>
    <t>The most vivid creature you will ever find on this planet...!!! 
संपूर्ण भारतीय। Admirer of every good work!</t>
  </si>
  <si>
    <t>Test Engineer/ Save Water /Save Trees / Don't try to put logic in everything, changing perspective can also solve problems. 🕉️ 🇮🇳
RTs not endorsement.</t>
  </si>
  <si>
    <t>INDIA CHANGING FROM N ANALOGUE SOCIETY TO A DIGITAL NATION.I WELCOME D CHANGE.</t>
  </si>
  <si>
    <t>ex- J Walter Thomson. SP JIMR alumnus. Creative.  Branding, Communications360, Social awareness.  Views are own. Sometimes informal. RTs are just RTs.</t>
  </si>
  <si>
    <t>not a penny more not a penny less</t>
  </si>
  <si>
    <t>⛳ॐ हर हर महादेव⛳⛳ॐ जय श्रीराम⛳
#JaiBhim✋ @IYC General Secretary
@KarimnagarLYC @IYC_Karimnagar
https://t.co/d00szvRDIR withRG https://t.co/64NO5VzdHM</t>
  </si>
  <si>
    <t>News Anchor/Editor @NDTV. Director @WorldCarAwards. Chief Editor @carandbike. Army Brat. Indian. Like to read/write/cook/eat/travel/meet ppl/drive. ❤Labradors!</t>
  </si>
  <si>
    <t>Gen. Secretary District Congress Committee (City) Delhi &amp; Ex. Secretary DPCC (M.C) member/volunteer Digital team Indian National Congress</t>
  </si>
  <si>
    <t>Auto Journalist at @NDTV.. Batman freak.. Meme obsessed.. Loves food.. shoes.. family &amp; friends.. on my road to fitness.. Excuse the sarcasm..</t>
  </si>
  <si>
    <t>Girl boss 💁🏻 #mediastudent #thuglife❤️</t>
  </si>
  <si>
    <t>Life is Good!</t>
  </si>
  <si>
    <t>chartered accountant</t>
  </si>
  <si>
    <t>big fan of | @beingsalmankhan | @sanaak21| @radhikamadan01| @shaktiarora| #ishveer #matsh</t>
  </si>
  <si>
    <t>HR professional who loves to read, write and travel...</t>
  </si>
  <si>
    <t>Reporter of Vtv, DD news, https://t.co/WQJCkqPe3x and Convener of BJP media cell, Bharuch(w) +91-9904192599</t>
  </si>
  <si>
    <t>Car lover, Bangalorean!</t>
  </si>
  <si>
    <t>Motoring Journalist at AutoX. Avid motorcyclist at heart. Motorsport maniac. Loves photography, traveling, food and music.</t>
  </si>
  <si>
    <t>Here on LikelyFad, you can find clean, short and minimal articles on Tech, Entertainment and Auto.</t>
  </si>
  <si>
    <t>Software Engineer by profession..An Arsenal fan . CSK supporter for life .. love to travel and explore places</t>
  </si>
  <si>
    <t>You Know Who I AM😎</t>
  </si>
  <si>
    <t>The Food Hatter || Le Cordon Bleu Graduate. Hospitality Professional. Blogger. Entrepreneur. Foodie. Writer. Photographer. Traveller. Dreamer. Nutella-holic.</t>
  </si>
  <si>
    <t>Join a Proud #Nationalist
dedicated 2make our Nation #VishwaGuru again
Thru
#SwachhBharat
#MakeInIndia
#StartUpIndia
#DigitalIndia
Visit Likes 4 All my Tweets</t>
  </si>
  <si>
    <t>Vice Chairman, @NITIAayog</t>
  </si>
  <si>
    <t>Minister of State for Civil Aviation. BJP MP, Hazaribagh. Former venture capitalist; passionate about India, technology, tennis &amp; cricket.
mos-aviation@gov.in</t>
  </si>
  <si>
    <t>Union Minister of State for Finance and Corporate Affairs, Government of India</t>
  </si>
  <si>
    <t>CEO,Niti Aayog,GOI. Author-Branding India: An Incredible Story. Driver of Make in India,Startup India,Incredible !ndia &amp; God's Own Country campaigns . IAS:1980</t>
  </si>
  <si>
    <t>Traveller, Music junkie</t>
  </si>
  <si>
    <t>Humanism!</t>
  </si>
  <si>
    <t>#जमाने ने मेरे
#उसूल तो #बदल दिये
पर
रगों मे #खून आज
भी वो ही है !! 
🔪🔪#कातिलाना🔫🔫  👌👌👌
I Lov India 🇮🇳 #हिंदीTweet #HindiTweet #folloback</t>
  </si>
  <si>
    <t>RT not necessarily an endorsement</t>
  </si>
  <si>
    <t>Writes stuff. Often does other stuff. Columns archived at https://t.co/uiOvWLTLNC and https://t.co/LEIC26EdJp</t>
  </si>
  <si>
    <t>Indian Multi-Biz Entrepreneur -» eComm, Finance, Travel, Marketing, Retail, Business Planning, Startups. 
Passion -» Trekker, Wanderer, Biker, Foodie.</t>
  </si>
  <si>
    <t>life jiyo moment ke liye, kaam karo payment ke liye, pyaar karo sentiment ke liye😜</t>
  </si>
  <si>
    <t>Dhoni| Movie Reviewer | Youtuber | Digital Marketer |Data Analytics | Blogger | Social media and proudly A Meme Creator</t>
  </si>
  <si>
    <t>A non profit student body of IIT Bombay which aims to promote the latent entrepreneurial spirit among the youth of India.</t>
  </si>
  <si>
    <t>ट्विटर - The official Twitter India account. Follow @TwitterVideoIn for the best Twitter videos in India.</t>
  </si>
  <si>
    <t>Ph.D in Ancient Indian History from Lucknow University.🇮🇳</t>
  </si>
  <si>
    <t>Your official source for what’s happening.
Need a hand? Visit https://t.co/jTMg7YsLw5</t>
  </si>
  <si>
    <t>Petrolhead - Sport - Polity - CuPPa - Food - Hymn - Chocoholic - Humanitarian - Snapper - Alky</t>
  </si>
  <si>
    <t>#NSUI Delhi State coordinator social media 
|#Dpcc  it cell | || |Kattar Soch Nhi Yuva Josh| |I don’t need to explain myself,
I know I’m right.|</t>
  </si>
  <si>
    <t>Berojgaar Engineer,</t>
  </si>
  <si>
    <t>self...</t>
  </si>
  <si>
    <t>#KKR</t>
  </si>
  <si>
    <t>Live life King size</t>
  </si>
  <si>
    <t>Inspired by works of Mrs. Indira Gandhi, Dr. Swami and Rajiv Malhotra
RTs not endorsement.</t>
  </si>
  <si>
    <t>3 million Hindus live in the US plus millions more who embrace Hindu ideas of peace, tolerance, yoga, meditation, vegetarianism. Hinduism | Indian-American</t>
  </si>
  <si>
    <t>Student, Learner, Love Traveling, Fan Of #APJAbdulKalam Sir, Admirer Of #Buddha, Proud #Indian]
Honoured To Be Followed By PM Sri @narendramodi Ji. #IAmNewIndia</t>
  </si>
  <si>
    <t>#SwayamSewak | #AOLite |                      
                               Spokesperson BJP Delhi |
 M. 9818737573 |
     Email-mail.tajinderbagga@gmail.com</t>
  </si>
  <si>
    <t>| ᴾʳᵉˢⁱᵈᵉⁿᵗ ᵗⁿᶜᵇⁱ ᴮⁱʰᵃʳ|  ᵐᵉᵐᵇᵉʳ ᵒᶠ ᵇʳᶜˢ| ˢᵉᶜʳᵉᵗᵃʳʸ ᵒᶠ ᴿᵃʲˡᵃᵏˢʰᵐᵉᵉ</t>
  </si>
  <si>
    <t>None except</t>
  </si>
  <si>
    <t>Optimist | Political Critics | Social Worker | RTs not endorsement | Jai Hind, Jai Maharashtra | Love Congress 🇮🇳✋️</t>
  </si>
  <si>
    <t>😎 Kollywood Updates 24*7 👥✌</t>
  </si>
  <si>
    <t>நடிகர்திலகம் #சிவாஜிகணேசன்
இளையதிலகம் #பிரபு
வெற்றித்திலகம் #விக்ரம்பிரபு</t>
  </si>
  <si>
    <t>♥விஷால் ரசிகன்♥</t>
  </si>
  <si>
    <t>!! मेरा भारत महान !! 
State Co-ordinator @nsui 
Contact - 08120006020</t>
  </si>
  <si>
    <t>किसी के दया का पात्र नही, चाटुकार और चमचे किसी का भी हो उनसे नफरत, केजरीवाल का प्रशंसक !! 'कर्म किये जा, फल की चिंता नही'</t>
  </si>
  <si>
    <t>कुशासन के प्रति विद्रोह करना, ईश्वर की आज्ञा मानना है ..._x000D_
 An Academician, reformist,  political observer, natural &amp; informal being..
RTs are not endorsements.</t>
  </si>
  <si>
    <t>Member BJP https://t.co/stNnKMh6sX</t>
  </si>
  <si>
    <t>The Internet TV initiative by the BJP.</t>
  </si>
  <si>
    <t>Truth prevails.(RT) not endorsement...
Kanpuriya ,No DM please एकला चलो रे ।।</t>
  </si>
  <si>
    <t>Hpcc block mustfabad It cell joint secreatary</t>
  </si>
  <si>
    <t>Office of the Assistant Commissioner GST Bhilwara</t>
  </si>
  <si>
    <t>Unofficial account based on personal opinion and knowledge. Non governmental &amp; politically neutral.</t>
  </si>
  <si>
    <t>Vice President of Caring Nature(NGO),Rajya Puraskar(Governor awardee),Business Administrator,Aspirant,Karate champion &amp; Extensive Reader."Failure is Impossible"</t>
  </si>
  <si>
    <t>↪   MEGA STAR  CHIRANJEEVI  ↩      🇮🇳🇩🇮🇦</t>
  </si>
  <si>
    <t>I am big grazy fan boy of #angel_thalaivii👑 @NPethuraj she is everything for me. In this acc is only for my beauty queen #nivetha_imsai_darling #my_sister 🚺</t>
  </si>
  <si>
    <t>movie buff , film maker, Broadcast professional, Foodie and traveller  Directed Tamil Feature Oru Naal Koothu (All for a day)</t>
  </si>
  <si>
    <t>IT professional/Theatre artist/Singer.
That's all My Lord!</t>
  </si>
  <si>
    <t>All for love........._x000D_
And nothing for reward..,</t>
  </si>
  <si>
    <t>Hpcc it cell Block Mustafabad secretary</t>
  </si>
  <si>
    <t>Vice. President CongresVichadhara Sanghatan Delhi Pradesh 
Ex Gen.Sect @INCIndia Dist. Chandni Chowk -</t>
  </si>
  <si>
    <t>आदतें  मुख्तलिफ हैं  मेरी  दुनिया  वालों  से ...
वास्ता  कम  रखती हूं, मगर लाजवाब रखती  हूं।</t>
  </si>
  <si>
    <t>Official account of Chief Minister Office, Government of Gujarat</t>
  </si>
  <si>
    <t>Tech #journalist, #Digital Business #blogger, #CIO community manager, #entrepreneur, #mediastrategist #speaker #conferencemoderator #cybersecurity #ciso</t>
  </si>
  <si>
    <t>Human by Birth, loving by relations, poet by heart, struggler by fate,religious by faith, free soul after death..</t>
  </si>
  <si>
    <t>जागरूक छात्र         मजबूत राष्ट्र 
                              Student  University of Allahabad
       Student Union Zindabad</t>
  </si>
  <si>
    <t>I am passionate about Internet marketing Web Designing,SEO, SMO,E commerce Business,Learning APP Development</t>
  </si>
  <si>
    <t>Deepak---</t>
  </si>
  <si>
    <t>Entrepreneur| Plant researcher| Traveller| Perfume designer| Experimental Cook|Gardener| Cat Lover| Virgoan | Founder &amp; Fragrance Curator @kaorifragrances</t>
  </si>
  <si>
    <t>एक सफल ट्विटर चालक बनने के लिए 
अच्छा नेट , फालतू दिमाग, बेकार का समय
सामग्री रूप में लगता है।
वो सब क्वालिटी है मुझमें</t>
  </si>
  <si>
    <t>StudentOfPoliticalScience
#Bahujan_Samaj_Jindabad</t>
  </si>
  <si>
    <t>Mother, wife,luv kids,singing n reading r my hobbies...</t>
  </si>
  <si>
    <t>Life is a game play it like AB
                                               Don't follow your dreams just FOLLOW ME u will definitely got urs drems</t>
  </si>
  <si>
    <t>Car seat covers,manuf.</t>
  </si>
  <si>
    <t>Cooking, traveling..art..are some of my favorites</t>
  </si>
  <si>
    <t>Parmatma ki bhakti karni chahiye or satsang sunana chahiye sat saheb</t>
  </si>
  <si>
    <t>A true passionate and responsible biker.</t>
  </si>
  <si>
    <t>Mechanical engineer | Singer | Foodie | Opinionated and Punny.</t>
  </si>
  <si>
    <t>Welcome to Maruti Suzuki - DD Motors. Home to more than a million satisfied customers!</t>
  </si>
  <si>
    <t>ज़िंदा रहने का कुछ ऐसा 'अन्दाज़' रखो..!!
जो तुमको ना समझे उन्हें 'नज़रंदाज' रखो..!!🤔</t>
  </si>
  <si>
    <t>ये एकाउंट बिकाऊ है ...खरीदने के लिए संपर्क करें 
sudhir.pc24@gmail.com</t>
  </si>
  <si>
    <t>कट्टर हिन्दू है🚩
भगवा  प्रचारक , रोहतास, सासाराम
 हिन्दू होने का घमण्ड</t>
  </si>
  <si>
    <t>Wife of Bhawesh Satpathi (AAP Volunteer)
Support Truth n Humanity
hate Corruption n dirty politics</t>
  </si>
  <si>
    <t>Let Colour, Language &amp; Caste not divide us!_x000D_
Take Pride in Calling your self an INDIAN!</t>
  </si>
  <si>
    <t>The Best thing is yet to come</t>
  </si>
  <si>
    <t>Social Activist, 
General Secretary, Maharashtra Action Committee,Pune. 
Honestly is best Policy.</t>
  </si>
  <si>
    <t>देश चलता नहीं मचलता है 
मुद्दा हल नहीं होता, सिर्फ उछलता है। 
जंग मैदान पर नहीं, सोशल मीडिया पर जारी है, आज तेरी तो कल मेरी बारी है।।</t>
  </si>
  <si>
    <t>A Proud Hindustani,Student,
I Proud our Culture,</t>
  </si>
  <si>
    <t>Work in  SAMI DIRECT....... ADVANCED  AYURVEDA.....
All so work in SWABHIMAN PARTY... DESH BACHAAO.. SWDESHI APNAAO.... JAI HIND.....</t>
  </si>
  <si>
    <t>⚜बिजनेसमैन⚜🚛🔝
नोटबंदी से बच गये..अब GST से बचो👈
नेता किसी का ना होता👈</t>
  </si>
  <si>
    <t>Manchester based digital media manager. Francophile, father, rugby fan, avid reader and skater into history, music, politics, travel and art.</t>
  </si>
  <si>
    <t>Physical Commodities Traders. Reports, job board, directory of companies, blog.</t>
  </si>
  <si>
    <t>அன்பு, அறிவு, செயலாற்றும் திறமை, பேராசைப் படாத குணம் ஆகிய நான்கு பண்புகளையும் நிலையாகப் பெற்றிருப்பவரைத் தேர்வு செய்வதே நலம்</t>
  </si>
  <si>
    <t>Based in Chennai, Cauvery News is one of the youngest Tamil multimedia digital news platforms in the world.</t>
  </si>
  <si>
    <t>कितने बाजु कितने सिर गिन ले दुश्मन ध्यान से ---- हारेगा तु हर बाजी जो खेले हम जी जान से।</t>
  </si>
  <si>
    <t>Mostly in Heavy ROck n Metal Music</t>
  </si>
  <si>
    <t>Believe in Myself that's why running my own Business, NaMo Supporter by Heart, YogiFan, Against Presstitutes, Dislike Same Routine, #MumbaiIndians #UMumba Lover</t>
  </si>
  <si>
    <t>Once upon a time I used to be funny.</t>
  </si>
  <si>
    <t>Simple👼&amp; realistic🙏.True Indian🇮🇳. FOLLOW👥 LIKE♥️. Let's be🐦friends/
No DM📨/
Blessed😇 to be followed by @PiyushGoyalOffc @TajinderBagga &amp; All followers</t>
  </si>
  <si>
    <t>#डिजीधन अपनाये,देश बढाये आइये हम तन,मन और से भारत माता के प्रति समर्पित हो।एक स्वच्छ, स्वस्थ और शिक्षित भारत का निर्माण करे।</t>
  </si>
  <si>
    <t>www.newsbharati.com is a socially interactive web portal dedicated for broadcasting national and international event with national, realistic and unbiased view</t>
  </si>
  <si>
    <t>Advocate,  Liberal,  Social Worker,  ReTweets r not endorsement.</t>
  </si>
  <si>
    <t>Human First, Indian, Actor, Reporter</t>
  </si>
  <si>
    <t>SunilGrover sunil grover Kapil Sharma Entertainment</t>
  </si>
  <si>
    <t>Ardent news watcher.. That's all... don't ask more</t>
  </si>
  <si>
    <t>Web Journalist, Editor, https://t.co/8NLDbxKo05 , Interested in Human Rights, All Religions, Pagan lover, student of socio-political activities. Trust the fact!</t>
  </si>
  <si>
    <t>Aspiring News Anchor. Voracious reader. Traveller. Sub-editor at Newsbharati.</t>
  </si>
  <si>
    <t>I stay in that house.. don't dare to come close. Political watcher😡</t>
  </si>
  <si>
    <t>Reporter</t>
  </si>
  <si>
    <t>Senior Editor, http://t.co/27WWFMLf2r, Interested in Christian activities, Muslim dialogue, Tribals, Northeastern region, Journalism, RSS, BJP,</t>
  </si>
  <si>
    <t>Official handle of Pune Times. Follow for news about the city and updates from the Marathi entertainment industry</t>
  </si>
  <si>
    <t>Actor,Dreamer,Future Leader 🇮🇳</t>
  </si>
  <si>
    <t>Journalist. Also on @nuzhatTOI Love Books, Chocolates. No cape but a Supermom. Believe there can be a better world within &amp; outside Twitter. Views are personal.</t>
  </si>
  <si>
    <t>Jason Bourne of India.....</t>
  </si>
  <si>
    <t>Proud to be an indian muslim who despises BJP and adores clean politics. A software engineer by profession…</t>
  </si>
  <si>
    <t>Entrepreneur</t>
  </si>
  <si>
    <t>खास खबरे हिन्दी में यहा मिलेगी ! बकवास ढिली खबर की वेट ना करे  
#एकहिंददेश,एकसंविधान,एकटैक्स,एकराष्ट्रभाषा,एकसामानअधिकार, लौकतत्र व राष्ट्रभक्ति है देशकीशान !!</t>
  </si>
  <si>
    <t>Procrastinator. Dreamer. Easily distracted. Opinionated. Narcissist. Survivor. God is creative; just look at me. Senior Reporter, @NewIndianXpress.</t>
  </si>
  <si>
    <t>मोदी का यार 
 https://t.co/YrbcZ1Opi2</t>
  </si>
  <si>
    <t>I m a simple &amp; cool guy......&amp; Wants to meet wth great guys..</t>
  </si>
  <si>
    <t>Don't talk against my nation 
Otherwise ready to pay the price</t>
  </si>
  <si>
    <t>sector president Congress ward 19 gwalior.</t>
  </si>
  <si>
    <t>Official Twitter handle of Polimer News Channel. Follow to get updated on Top Stories across the World</t>
  </si>
  <si>
    <t>Indian and unapologetic Hindu. My vote is for a party that removes all laws that discriminates Hindus. RT not endorsements and opinions are personal.</t>
  </si>
  <si>
    <t>#Blogger
#computet_lover
#internet_marketing
#Twitter_marketing
#youtube_video_maker</t>
  </si>
  <si>
    <t>Government primary teacher
@ શ્રી રત્નમણિ પ્રા. શાળા - મોટીબરાર</t>
  </si>
  <si>
    <t>Work in Accretive Health, love soft music, desi by heart and fan of Sachin</t>
  </si>
  <si>
    <t>भारत की ऐकता और अखंडता ।साहित्य सृजन सभी स्वरचित ट्वीटस  Senior Audit officer (Retd.),भारत के नियंत्रक महा लेखा परीक्षक (CAG)/  ट्वीटस Fav.में</t>
  </si>
  <si>
    <t>😎Believe In Yourself 😎
#Wanderer😉
#Foodie😋
#SocialKeeda 😜</t>
  </si>
  <si>
    <t>Capital Markets, cricket, politics and a just another Twitter user. Blog: http://t.co/YySj4ZSbOC</t>
  </si>
  <si>
    <t>Earth Science| Petroleum Engineer| Spiritual | Geopolitics | Yoga| Hindu| Bharatiya | Educate to liberate from ignorance| RTs are not endorsements</t>
  </si>
  <si>
    <t>Love Is  Life , Without Love No Imagine of Life_x000D_
_x000D_
सीख ली अदा जिसने गम में भी मुस्कुराने की _x000D_
उसे क्या खाक मिटा सकेंगी ,ये गर्दिशें ज़माने की !!</t>
  </si>
  <si>
    <t>I will WIN 🇮🇳Not immediately , But Definitely 🇮🇳 Love 💝 Modi &amp; his Determination 4 a New &amp; Beautiful 🇮🇳INDIA 🇮🇳</t>
  </si>
  <si>
    <t>Technical Support Engineer, #FastandFurious, #Transformers, etc</t>
  </si>
  <si>
    <t>A staunch Hindu proud of my rich Culture and heritage.An ardent supporter of PM Modi.My tweets echo my personal feelings.</t>
  </si>
  <si>
    <t>Company Secretary,  
Cost &amp; Management Accountant</t>
  </si>
  <si>
    <t>This is the official handle of Mumbai West GST Commissionerate.</t>
  </si>
  <si>
    <t>Vice President- Business Development @AmzerINC  | Ready to Rule !!!</t>
  </si>
  <si>
    <t>ஜெ.எம் .சங்கரலிங்கம்</t>
  </si>
  <si>
    <t>INSTA:- https://t.co/DjvnQx8sUx…
FB:- https://t.co/UuhhiHweoH</t>
  </si>
  <si>
    <t>Welcome to the official Twitter handle of Tata Motors - India’s largest automobile company.</t>
  </si>
  <si>
    <t>Ideafactory,norm-breaker,innovator, non-conformist,blueslover,wanderer,gladiator,movie-buff,blessed!</t>
  </si>
  <si>
    <t>Business Journalist @TheWeekLive; avid photographer (https://t.co/kxna0sNhCJ); love all things @arsenal; Views here R personal</t>
  </si>
  <si>
    <t>| Cricket Analyst 😒 | Wordsmith 😎 |
Junior Correspondent 🤘 | 
| Diplomatic Affairs 💗 |</t>
  </si>
  <si>
    <t>Yenching Scholar (Cohort of 2017); Policy &amp; Strategy. Prefers GIFs to other forms of communication. Believes data &amp; technology can save the world :)</t>
  </si>
  <si>
    <t>A boutique financial services company with a pan india presence focusing on Investment Banking, Wealth Management &amp; Broking Services.</t>
  </si>
  <si>
    <t>Breaking news &amp; analyses of Indian and world business, economy &amp; politics from Mint. @livemint, @mint_lounge, @Mint_Opinion and @livemint_m2m are official IDs</t>
  </si>
  <si>
    <t>Dr MK</t>
  </si>
  <si>
    <t>🇮🇳....India First....🇮🇳
🇮🇳....Nationalist...🇮🇳
🇮🇳Proud to be Indian🇮🇳
🙏Bharat mata ki jai..🙏
 🔱🔱Har Har Mahadev 🔱🔱</t>
  </si>
  <si>
    <t>Admires B- Bombay, Balasaheb Thackeray, Bachchan, Brocha Cyrus, Bawa Food and if time permits football politics photography ..</t>
  </si>
  <si>
    <t>Cool &amp; Friendly * Movie Freak * Music Lover * Coffee Addict * CSK Fanatic *HJ, VJ &amp; Dhoni Fan*</t>
  </si>
  <si>
    <t>#humanfirst #religionhater #sarcastic #brutallyhonest #softwareengineer #businessman #keenobserver #daredevil</t>
  </si>
  <si>
    <t>You watch...we are watching. Sabki Dhulai. 
Subscribe: https://t.co/rsUk6IVjrt, Podcast: https://t.co/S4UePx0vfz</t>
  </si>
  <si>
    <t>Distributor of ABB - Electricals - Switchgears - Automation - https://t.co/N3JPTGv87N - https://t.co/e1KlNfMRdH - Founder Chairman of https://t.co/Aww7S3itDp</t>
  </si>
  <si>
    <t>Polite Unique Notorious Adorable Resolute Volcanic Audacious. I am that, I am. A ruthless person against the ill practices in the society in the name of IZZAT.</t>
  </si>
  <si>
    <t>Chartered Accountant by qualification .MUFC for Life...</t>
  </si>
  <si>
    <t>Civil Engineer👷</t>
  </si>
  <si>
    <t>India's largest compact newspaper.</t>
  </si>
  <si>
    <t>The official handle of Superstar Rajinikanth</t>
  </si>
  <si>
    <t>Media professional, teacher and activist # Shakti Reborn</t>
  </si>
  <si>
    <t>ಹಳೆ ನೆನಪುಗಳಿಂದ ಮುಂದಿನ ಜೀವನದ ದಿಕ್ಕು ಬದಲಾಗುತ್ತದೆ. ಯಶಸ್ಸು ಪಡೆಯೋಕೆ ಪಡುವ ಕಷ್ಟಗಳು ಜೀವನದ ಪಾಠ ಕಲಿಸುತ್ತವೆ.</t>
  </si>
  <si>
    <t>Photographer.. Nature loving Person... A thinker.. a confused mind and the sad part - an engineer by profession!</t>
  </si>
  <si>
    <t>Existentialism is my philosophy and environment is my religion. there is a sense of ending ahead.</t>
  </si>
  <si>
    <t>Proud hindu nationalist,lifetime supporter of BJP ,dreaming to see congress-mukt Bharat under leadership of Sri Narendra Modi</t>
  </si>
  <si>
    <t>#modi #besteverpm #amitshah #best #president #BJP #maheishgirri #best #MP</t>
  </si>
  <si>
    <t>Proud INDIAN
Love music, writings, singing, Playing ,traveling.
Congress is soul to nation. Pl dont trust words , trust work. RTs not an endorsement.</t>
  </si>
  <si>
    <t>Engineer, Investor, Merchant. Hindu but not Rightist! Love Gujarat but not Modiism,If Modiism wins Bhartiyata Losses! Tweet is strictly personal. RT≠Endorsement</t>
  </si>
  <si>
    <t>INDIAN. NATIONAL CONGRESS</t>
  </si>
  <si>
    <t>Artisan,कर्म ही सब कुछ है।कर्म किये जा मत कर फल की इच्छा।ट्वीट का किसी व्यक्ति विशेष से सबंध नही,केवल मनोरंजन के लिए।unfollow=un follow,
follow=follow</t>
  </si>
  <si>
    <t>ज़रूरी नहीं है ....,इश्क में ......
बाँहों  के सहारे ही मिले ,
किसी को जी भर के ....
महसूस करना भी मोहब्बत है ...😢😢</t>
  </si>
  <si>
    <t>I love all people in the world</t>
  </si>
  <si>
    <t>Bhakt-hunter😈/Student📖/
Politically agressive/Socially regressive/
Nationalist but not blind bhakt/
Believing in myself, not in fenku Politicians.</t>
  </si>
  <si>
    <t>twitter handle for gst vadodara commissionerate 2.A platform to facilitate taxpayers.</t>
  </si>
  <si>
    <t>Don't know much about Twitter... trying my best to spread smile,... just now started tweeting on 23 may 2017. Will followback everyone</t>
  </si>
  <si>
    <t>❤MSGian by His Grace❤</t>
  </si>
  <si>
    <t>#wildlife lover ,foodie, lifestyle, entertainment #blogger #travel enthusiast #photographer by passion 
https://t.co/Vfsz0xrwOy</t>
  </si>
  <si>
    <t>BIM - Movies - News - Sports ..... In that order.</t>
  </si>
  <si>
    <t>India explained by media professor Rohit Chopra @rchops. Podcast w/ @buntybolta at https://t.co/lHTcSG6OCb Queries: indiaexplainedpodcast@gmail.com</t>
  </si>
  <si>
    <t>Electrical Engineer | Politically​ Neutral | If u can't fight 4 FoE of people, then u don't deserve​ FoE urself​ | Attack on Titan/Naruto/Death Note anime fan</t>
  </si>
  <si>
    <t>Moazzam Beg Khan's Team, Run @SiliconWebSite /:;* Programmer.. | Article publisher at @BeyPeople
📬: moazzambegkhans[at]https://t.co/UcIoxsHjpv</t>
  </si>
  <si>
    <t>From IIT Delhi,  Full time volunteer in AAP, Managing AAP official Email response team. RT's doesn't mean endorsement.</t>
  </si>
  <si>
    <t>Journalism student. Passionate photographer. Vintage lover. Bibliophile. Explorer.</t>
  </si>
  <si>
    <t>🤖👾👹👿😸☠</t>
  </si>
  <si>
    <t>भ्रष्ट व्यवस्था से नाराज आम आदमी!</t>
  </si>
  <si>
    <t>Just Coz U don't take interest in Politics doesn't mean Politics wil not take an interest in U. A Pic is Worth 1K Words Honoured 2be follwd by @PiyushGoyalOffc</t>
  </si>
  <si>
    <t>happy man</t>
  </si>
  <si>
    <t>Official Twitter handle of Central Excise &amp; Service Tax ,Ahmedabad Zone .Tweets are meant for educational purpose only &amp; not applicable to any legal proceedings</t>
  </si>
  <si>
    <t>जो जिस भाषा में समझे उसको उसी भाषा में जबाव देंगे
https://t.co/lEeFgDey9d</t>
  </si>
  <si>
    <t>#poetry_lover
#nation_first🚩
#भारत_माता_की_जय
#proud_PM @narendramodi
#indian_army 🚩
#बेटी_बचाओ_बेटी_पढाओ
followd by mny nationlist🚩
tweets in👉💗</t>
  </si>
  <si>
    <t>ॐ नमः शिवाय 🙏🙏🙏</t>
  </si>
  <si>
    <t>#शिवभक्त #देशभक्त, #नमो भक्त और #योगी भक्त हूं ..... इसके अलावा कोई और पहचान चाहिए भी नहीं
#जय_श्री_राम
#जय_हिंद
#nation_first
#ट्वीट्स 👉👉likes में</t>
  </si>
  <si>
    <t>assistant teacher in government school</t>
  </si>
  <si>
    <t>Nation first 🇮🇳!Hate anti nationals #proud Hindu 🕉नम:शिवाय 👉#Namo fan @narendramodi #BJP #RSS !Jai Hind #Followed by @ShefVaidya Blocked by @sonamakapoor</t>
  </si>
  <si>
    <t>Live n let live. Passionate abt poetry, music n colors of nature 🎶 🎻
My ideal @narendramodi Ji. Followed by @PiyushGoyalOffc n @sushilkedia
Tweets n my likes</t>
  </si>
  <si>
    <t>TO d poiNT,With My poiNT Of View
✴Traitor's_Stay_Away
✴INDIA first
✴JAI HIND...</t>
  </si>
  <si>
    <t>हर हर मोदी घर घर मोदी।
No DM plzz🙏🙏</t>
  </si>
  <si>
    <t>तेरा कोई भी स्टैंडर्ड हो।
मेरे लिए कोई मायने न रखता😏</t>
  </si>
  <si>
    <t>A struggling businessboy... living in my dreams..dying in my lyf</t>
  </si>
  <si>
    <t>👉 #माँ_भारती से प्रेम से बढ़कर मेरे लिये इस ज़िन्दगी में कुछ भी नही है , Vision To make again अखंड भारत of आचार्य चाणक्य 🙏🙏
 To see my tweets go in like⤵⤵</t>
  </si>
  <si>
    <t>Marte Dum Tak Hasho,Ya Haste Haste Mar Jao...
 kalli jotta  ko subscribe and like karo.. or haste rho.
new youtube channel for comedy-drama to entertain you ...</t>
  </si>
  <si>
    <t>Lover Dreamer Believer</t>
  </si>
  <si>
    <t>actor ...... sometimes an actress</t>
  </si>
  <si>
    <t>Actor...who loves to make ppl laugh... Official contact :- kapil.sharma@k9films.co.in</t>
  </si>
  <si>
    <t>Former Indian cricketer, commentator, cricket analyst, politician, TV personality &amp; much more.</t>
  </si>
  <si>
    <t>मैं बुरी आदतो वाला
एक अच्छा लड़का हूँ😊
🙏मोदी भक्त 🙏
🚩सिरफिरा हिन्दू 🚩
जब प्रोफ़ाइल ओपन कर लियो हो भाई तो फॉलो भी कर दो यार😉
followed by @PiyushGoyalOffc</t>
  </si>
  <si>
    <t>There are two kinds of people in this world… And I don´t like them😉👍
Shayari lover, 
Extreme Nationalist🇮🇳🇮🇳
my tweets in like</t>
  </si>
  <si>
    <t>I love reading &amp; learning new things.....
@Twitty_Arpna - loveyourself.....&amp; 
                         always happy....... My Tweets in ❤️</t>
  </si>
  <si>
    <t>ना लेफ्ट, ना राइट, ना सेंटर, ना कोइ वादी, ना पंथी, ना ही भक्त, ना #सिक्यूलर(sickular)।।
                        ।। केवल भारतीय हिन्दू ।।
RTs not Endorsement</t>
  </si>
  <si>
    <t>मै कभी ईंट का जवाब पत्थर से नहीं देता, बस वही ईंट 2-4 बार वापस मार देता हुँ,पत्थर ढूंढने में कौन टाईम खराब करे
🕵
Tweets 👉 Likes</t>
  </si>
  <si>
    <t>सच बोलने से न डरो
नेताओ की अछाई,बुराई करना देशभगती नही
जनता को जनता के साथ की जरूरतहै
भारत की बेटी अनयाय के खिलाफ
SOCAILactivist
Crusader
Nationalist
वंदेमातरम्</t>
  </si>
  <si>
    <t>I Talk to myself because i like dealing with a better class of people..</t>
  </si>
  <si>
    <t>My Tweets in 👉 LIKES</t>
  </si>
  <si>
    <t>Mumbai Meri Jaan...once you have lived in Mumbai ,no other city is good enough</t>
  </si>
  <si>
    <t>Breaking news from ABP Ananda (formerly STAR Ananda), the no.1 Bengali News channel</t>
  </si>
  <si>
    <t>@pkismylife #lover #of #indianfootball #EastBengal #NH34</t>
  </si>
  <si>
    <t>100% follow back..
Unofficial Humour/Parody of Mamta Didi..  Will oppose everything Modiji does. Mee, Matiii, Manush</t>
  </si>
  <si>
    <t>Official Parody Account of Johny Lever</t>
  </si>
  <si>
    <t>My Political View Are Always Kick Of Your Ass👊👊 Dont Take Personal
Fan Of Living Legend Johny Lever.</t>
  </si>
  <si>
    <t>मै ज्ञान मे ब्राह्णण,_x000D_
व्यवस्था मे वैश्य,_x000D_
रणभूमि पर क्षत्रिय और सेवा मे शूद्र हूँ अत: मै हिन्दू हूँ।</t>
  </si>
  <si>
    <t>Original Duplicate' PARODY, FUNOfiicial A/C. Fan of Living Legend Mr Paresh Rawal..I Repeat- This is Fan A/C. Not REAL..! also
#Sarcasm</t>
  </si>
  <si>
    <t>मैं दिल से भारत के सशक्त प्रधानमंत्री श्री नरेन्द्र भाई मोदी की सोच से प्रभावित,PM द्वारा Follow,Piyush Goyal ji द्वारा follow</t>
  </si>
  <si>
    <t>Senior Correspondent at ZEE 24 KALAK</t>
  </si>
  <si>
    <t>human</t>
  </si>
  <si>
    <t>visit https://t.co/NrwM7KX9m5…</t>
  </si>
  <si>
    <t>Bhakt of PM Narendra Modi. Hyper Nationalist. Followed by respected @PiyushGoyalOffc</t>
  </si>
  <si>
    <t>Ol tym Student. #Happified #Traveller.
#Sincere Seeker.
#Philosophy #Art #Science - My bestie.
- Ready to explore everything.
#Blessing of @srisri !!</t>
  </si>
  <si>
    <t>Bharatiya, Kannadiga, Meditator ಸಿರಿಗನ್ನಡಂ ಗೆಲ್ಗೆ ಸಿರಿಗನ್ನಡಂ ಬಾಳ್ಗೆ अहिंसा परमो धर्मः| धर्महिंसा तथैव च ||</t>
  </si>
  <si>
    <t>Gujarat is something we are passionate about: Official twitter handle of digital news portal https://t.co/MfSVYOyz1c based in Ahmedabad since 2006</t>
  </si>
  <si>
    <t>any questions ask my laaair ..</t>
  </si>
  <si>
    <t>Cricket Crazy, Movie Buff &amp; Spiritual.</t>
  </si>
  <si>
    <t>Member IT, Website and Social Media, @BJP4Gujarat 
Chairman, Public Relation Committee, @SGCCI
Ex-President @BjymS
ABVP, Youth Leader and Young Businessman</t>
  </si>
  <si>
    <t>कट्टर भाजपा समर्थक.. My Role Model is : सेना का हर एक वो सिपाही जो मेरे परिवार की सुरक्षा हेतु शहीद हुआ हे और वो जो आज सरहद पर खड़ा हे.. जय हिन्द</t>
  </si>
  <si>
    <t>देशभक्त हूँ  देशभक्ति सर्वोपरि!!</t>
  </si>
  <si>
    <t>हम वहा जाते है जहाँ मैटर गम्भीर होते है</t>
  </si>
  <si>
    <t>I HAVE FAITH IN GOD:-)
I AM BLESSED:-):-):-):-):-)
BORN TO WIN:-):-):-):-):-)</t>
  </si>
  <si>
    <t>Vi Veri Veniversum Vivus Vici.</t>
  </si>
  <si>
    <t>Meandering to visit #destination, 
takes life easy.  
Life is a journey not Destination</t>
  </si>
  <si>
    <t>My Vision- Nation First, #जनभागीदारी #मूलमंत्र~समानता व समान अवसर । धन्यवाद @narendramodi ji 4 #OGLMarble</t>
  </si>
  <si>
    <t>Traders Activist #DMDA #CAIT @lubindia
राष्ट्रवादी चिंतक जिसका जीवन मंत्र है,राष्ट्रसेवा परमो धर्म #TansformingIndia through #JanBhagidari @mygovindia @NamoApp</t>
  </si>
  <si>
    <t>मेरा वजूद नहीं किसी तलवार और तख़्त ओ ताज का मोहताज, मैं अपने हुनर और होठों की हंसी से लोगो के दिलों पर राज करता हूँ।।।</t>
  </si>
  <si>
    <t>दुश्मन भी मेरा बे ख़बर नहीं लगता , मुश्किलों भरा फिर भी सफर नहीं लगता ,, चूम कर के निकलता हूँ मैं माँ के मत्थे को , दुआएँ साथ हों तो फिर डर नहीं लगता🙏 ,,</t>
  </si>
  <si>
    <t>●Indian●
◆Gali khana ho to ungli karo◆
Tweets in likes👇</t>
  </si>
  <si>
    <t>21 || SRKIAN || Cricketoholic || Akkian✌️ Instagram-rj_babbu || Snapchat- baburj || Financial Market Student !! BJP Lover || मोदी भक्त ||</t>
  </si>
  <si>
    <t>Always learning. Support Modi &amp; BJP. Foul and indecent language will not be tolerated</t>
  </si>
  <si>
    <t>Musicophile🎼🎼🎵 Gallivanter 🚢 ✈🚁
 Foodie 🍜 🍢🍡🍹 shopaholic 👛👜 Fashion 👒👗👠💄 Lifestyle👑</t>
  </si>
  <si>
    <t>3 Oct ! An Engineer ! Music Addicted ! Dreamer! #RJ05 गिरती  दीवारों के आंचल में जिंदा  हूँ ..</t>
  </si>
  <si>
    <t>Dreamer| Believer| Banker| Loves to eat and roam around| Movies| Shopping| Swimming| Cooking| Wanna go places 😃</t>
  </si>
  <si>
    <t>Senior Consultant Obstetrician &amp; Gynaecologist</t>
  </si>
  <si>
    <t>Union Minister for Women and Child Development, Govt. of India.
Retweets are not endorsement.  
Follow me on Facebook:
https://t.co/DNrQvq3nha</t>
  </si>
  <si>
    <t>This is the official twitter account of Ministry of Health &amp; Family Welfare, Government of India</t>
  </si>
  <si>
    <t>Union Minister of Health and Family Welfare - Government of India. Parliamentary Board Secretary @BJP4India</t>
  </si>
  <si>
    <t>Passionate communications specialist,communicating is what I do best! #media relations #Global Health,keen athlete...usually high on life! Views/tweets my own.</t>
  </si>
  <si>
    <t>A Chartered Accountant, have a real understanding of Indian politics and its impact on indian economy. An opinion maker and loving Indian</t>
  </si>
  <si>
    <t>Proud Indian, RailFan,</t>
  </si>
  <si>
    <t>Congress not an organization. It's a philosophy that stands for the rights and dignity of every individual in this country.</t>
  </si>
  <si>
    <t>EX-Gen.Mgr in Cement Industry, M.Sc(Che), Secular Brahmin,             Honesty and Frankness makes us vulnerable still be Honest and Frank. Loyal to @INC</t>
  </si>
  <si>
    <t>Proud to be an Indian</t>
  </si>
  <si>
    <t>I do whatever I want to. I am a proud Indian 😇 🙏</t>
  </si>
  <si>
    <t>bla bla bla bla bla bla</t>
  </si>
  <si>
    <t>This is an official Account of Baba Ramdev. Managed by a dedicated team.</t>
  </si>
  <si>
    <t>The Official Twitter Account of India's Most Vibrant Political Movement - The Indian National Congress | RT's are Not Endorsements</t>
  </si>
  <si>
    <t>Bio me Kiya dekhna?.. Yaha job thodi karna he 😛
#TeamBCL #ગુજ્જુ | Tweets in ❤️</t>
  </si>
  <si>
    <t>defence brat, pampered younger sister, Economics graduate, proud xavierite, model, anchor, actor, dance lover, gym addict, dieter for life, sudoku lover</t>
  </si>
  <si>
    <t>H&amp;R Block Your Tax Expert</t>
  </si>
  <si>
    <t>moody/ capricorn/🐕 pet lover/music🎧 lover/
tweets 👉💟</t>
  </si>
  <si>
    <t>🏃✍🎧அரட்டைக்கு பதிலளிப்பவன் நுண்ணரசியல், கலாய்💐©Electrical engineer #Innovation 💡 #Engineer 🎓 #Jobs #fun 😜 #entomology 🦋🐞 #organic 🌿#Honey 🐝 #exports ✈️ #imports</t>
  </si>
  <si>
    <t>Get to know what's happening in the world of Tamil cinema from India's No. 1 digital news destination https://t.co/VSKi1mkZBr</t>
  </si>
  <si>
    <t>Hopeless Optimist | Growth &amp; Marketing | Curious Human | Trekking | Foodie | Yoga | Potterhead |</t>
  </si>
  <si>
    <t>I am master of my fate, I am captain of my soul.</t>
  </si>
  <si>
    <t>https://t.co/iHxSXT4xy2 a platform to track all your competitors or distributors prices. We help Ecommerce and Brands increase their sales!</t>
  </si>
  <si>
    <t>I am a Director at MarkoMon Impex Pvt. Ltd., an E-commerce company.</t>
  </si>
  <si>
    <t>भारत माता की जय</t>
  </si>
  <si>
    <t>we need followers  target 1000 followers. please follow us , like us , retweet​ our post and reply us .
Find out what videos are trending right now in india.</t>
  </si>
  <si>
    <t>You give us a topic, and we will make a video out of it! 
Mail us at: nazarbattuproductions@gmail.com</t>
  </si>
  <si>
    <t>Here For Only My Idol @BeingSalmanKhan \m/ 😎😎😎</t>
  </si>
  <si>
    <t>I am just cool &amp; always happy.
I am what I am ❤PK❤</t>
  </si>
  <si>
    <t>L!^e L!£e K!ng S!ze ! Desire!   That's the one secret of every man's career. Not education. Not being born with hidden talents.   I'M social,  VASUDEV KUTUMB</t>
  </si>
  <si>
    <t>Explorer !</t>
  </si>
  <si>
    <t>Fashion designer.Treasurer, BJP Maharashtra. Spokesperson, BJP. Popularly known as the Queen of Drapes for draping the saree in 54 styles &amp; in the fastest time.</t>
  </si>
  <si>
    <t>Bhartiya Janta Yuva Morcha National Incharge (Legal Cell); Partner - Jayakar &amp; Partners</t>
  </si>
  <si>
    <t>robbie4mihir</t>
  </si>
  <si>
    <t>Proud Indian. 🇮🇳💪True Nationalist 🇮🇳💪</t>
  </si>
  <si>
    <t>Additional Commissioner</t>
  </si>
  <si>
    <t>Biker &amp; car-guy ever-ready to travel for good food. A.K.A Rash, Founder of RSA. Motoring journalist. Currently with @odmag. Views are personal. Ride To Live!</t>
  </si>
  <si>
    <t>Asst. commissioner of Central Tax, Bangalore North commissionerate, Division 4 (560003,560006,560024,560055, 560080)</t>
  </si>
  <si>
    <t>IT Professional</t>
  </si>
  <si>
    <t>सनातनधर्मी ,श्रेष्ठ भारत निर्माण आकांक्षी,नमो भक्त परन्तु अंध नहीं।राष्ट्रवादी सोच वालों का समर्थक।</t>
  </si>
  <si>
    <t>I back Modi. Bcoz my all believes believe him.</t>
  </si>
  <si>
    <t>लाख करो चतुराई मगर ये,
कर्म गति नहीं टलती है।</t>
  </si>
  <si>
    <t>Business man</t>
  </si>
  <si>
    <t>Meet me to know about me._x000D_
_x000D_
LIFE IS TOO SHORT. SO WHY DON'T YOU LOVE ME BEFORE WE RUN OUT OF TIME.</t>
  </si>
  <si>
    <t>Rashtra hit sarvopari.🇮🇳 Rashtra ki ekta aur akhandta hi hamara lakshya.🕉️✝️☪️🔱
Make India Great 😊</t>
  </si>
  <si>
    <t>General Secretary of All India Congress Committee , Ex CM Madhya Pradesh Ex President MPCC and Member Rajya Sabha</t>
  </si>
  <si>
    <t>Network of Rahul Gandhi Fans and Supporters . No official affiliation to INC whatsoever. Retweets are not endorsements.</t>
  </si>
  <si>
    <t>Proud भारतीय and हिन्दू, Foodie | RTs are not endorsements | #NaMo fan &amp; follower</t>
  </si>
  <si>
    <t>self employee</t>
  </si>
  <si>
    <t>Art of Living Faculty. Reiki Master. Vaastu, Feng Shui, Pyra-vaastu Consultant. I Love my Bharat. RTs not endorsements.</t>
  </si>
  <si>
    <t>dil mera kulli malanga di mainu dar choran to aaunda na..
तुम्हें लिखूँ ..
 तुम्हारे लिए लिखूँ .. 
ऐ इश्क़ बता .. 
तुम्हें ख़ुद सा कैसे लिखूँ ..</t>
  </si>
  <si>
    <t>माननीय मुख्यमंत्री (उत्तर प्रदेश),
गोरक्षपीठाधीश्वर, गोरक्षपीठ, लोक सभा सदस्य गोरखपुर, उत्तर प्रदेश</t>
  </si>
  <si>
    <t>Best source for #Personal #Finance | #Money #Saving | #Smart #Investment</t>
  </si>
  <si>
    <t>Realistically Sarcastic// Twitter Lover// Happy Wife// &amp; A Budding Chef . 
https://t.co/34HX6Jtd96</t>
  </si>
  <si>
    <t>🌹#सफर_सिमरन_का_चलता_रहे_सूरज_चाहे #हर_शाम_ढलता_रहे_कभी_कम_न_हो_हमारी #सतगुरु_से_प्रीत_चाहे_हर_रिश्ता_रंग_बदलता_रहे।🌹                           ☀🏻⏩S@t S@Heb⏪☀</t>
  </si>
  <si>
    <t>IT Professional ◆
Get Follow back
【अच्छे के लिए साफ़ दिल और प्यार, काले दिल वालों के लिए तलवार..!!
हूँ हिंदोस्तानी दिल और धर्म से, हर देशभक्त से है प्यार..!!】</t>
  </si>
  <si>
    <t>कबीर, गुरू बिन माला फेरते, गुरू बिन देते दान । 
गुरू बिन दोनो निष्फल है, चाहे पूछो बेद पुराण ॥</t>
  </si>
  <si>
    <t>Kabir is supreme God</t>
  </si>
  <si>
    <t>जीव हमारी जाती हे, मानव धर्म हमारा।
हिन्दू मुस्लिम सिक्ख ईसाई, धर्म नही कोई न्यारा है।</t>
  </si>
  <si>
    <t>Prem</t>
  </si>
  <si>
    <t>Official Twitter handle of GST Jaipur Zone.</t>
  </si>
  <si>
    <t>Graphologist | Content Writer | Armed Forces Devotee | Nation First | #CivilianSainik</t>
  </si>
  <si>
    <t>||ॐ||Shivaholic||ॐ||
मेरे ट्वीट   👉 💟 में</t>
  </si>
  <si>
    <t>ஒரு வரி கவிஞன்</t>
  </si>
  <si>
    <t>Original Parody of a Great Journalist, not in connection to any political party. All views personal. Parody Account</t>
  </si>
  <si>
    <t>Get rid of the old one's...Go in 4 a NewProblem!!!   ShouOut &amp; RT's,   social awareness n justice is the need of the day. FOLLOW BACK</t>
  </si>
  <si>
    <t>| @ me for an instantaneous retweet | Must be following | Owned by @Rxlays | Affiliated w/ @RelayGrips &amp; @Relay_Tourneys | High Quality Designs @RelayCreations</t>
  </si>
  <si>
    <t>I retweet everything • @ me for a Retweet (must follow) • Backup @Calzhy • Promotions: Just DM ME</t>
  </si>
  <si>
    <t>Backup account for @HyperRTs. @ us for a retweet. Main account @Hypervilla</t>
  </si>
  <si>
    <t>• Tag us in your tweets and we will automatically retweet them • Must be following • Affiliated with @FearSupremacy •</t>
  </si>
  <si>
    <t>Citizen of India|Born on 1989|Modi Follower| Horticulture |UHS|KRCCH| AHO Govt of KA | Former Banker|Believes in God| My ❤ Jyo 56| ✖ @Kchourad</t>
  </si>
  <si>
    <t>Very friendly, Straight forward, Thala Ajith Fanatic, Cine Freak, Cricket Mad !!</t>
  </si>
  <si>
    <t>Blog के लिये https://t.co/krzaex3N8s पर जायें!
Rt के लिये
Archive Account  @kalyugibabag</t>
  </si>
  <si>
    <t>Shuttling between India &amp; China for business</t>
  </si>
  <si>
    <t>Music || Quotes || Positivity|| Nationalists || छपरी || Wisdom || Nagpur || I can Cook || Indian Cricket || ChelseaFC || धर्मो रक्षति रक्षित: ||</t>
  </si>
  <si>
    <t>Country Business Head: Industrial Automation</t>
  </si>
  <si>
    <t>Jagat guru rampal ji maharaja par lage  sabi keso ki  C.B.I se  jache ho aur  aroplagane walo  ko sja sat sahib ji</t>
  </si>
  <si>
    <t>chartered accountant student</t>
  </si>
  <si>
    <t>Yevan nenchalum Thala Ajith Atta(M)mudiyadhu</t>
  </si>
  <si>
    <t>#CinemaTracker #LearningCinema #ThalaCraze #Designer #Filmmaker #Photographer #Msdian #GvmAddict #Yuvanlove #Love2watchThrillermovies</t>
  </si>
  <si>
    <t>Am here to convey &amp; not to convince anyone 😊😊</t>
  </si>
  <si>
    <t>₹₹₹
எனக்கு நண்பனா இருக்க எந்த தகுதியும் தேவயில்ல ஆனா எதிரியா இருக்க தகுதி  வேணும்</t>
  </si>
  <si>
    <t>Official handle of GST, Customs &amp; Central Excise Zone, Nagpur. It works under CBIC, Ministry of Finance, Govt. of India.</t>
  </si>
  <si>
    <t>https://t.co/EMJk1tkFQP(finalYear)❕
#CAfoundation student❕
#GST will be 0 % on your Smile &amp; happiness ...so keep Smiling &amp; stay happy 😀</t>
  </si>
  <si>
    <t>Secular humanist. Atheist.</t>
  </si>
  <si>
    <t>@narendramodi ji ka Supporter | 
Followed by @PiyushGoyalOffc</t>
  </si>
  <si>
    <t>General Manager - Sales and Service                     
MV Agusta India Pvt. Ltd.                                          
Pune, India.</t>
  </si>
  <si>
    <t>Firm believer of the law of attraction and the power of positive thinking  Love to think beyond religion,politics. unbiased always and RT not endorsement</t>
  </si>
  <si>
    <t>Environmentalist; Humanitarian; Philosopher; Photographer; ceaseless yearn 4 Ayurveda n Yoga; chartin d uncharted, quest remains 4 telecom, business n Gl😎ry!</t>
  </si>
  <si>
    <t>As simple as you, I'm not complicated</t>
  </si>
  <si>
    <t>nature lover, keen observer,  tracking events,,,interest for media and communication,but friendly and enthusiastic</t>
  </si>
  <si>
    <t>A tweet bot,
retweets, #himachal , #himachalPradesh made by @paharihacker</t>
  </si>
  <si>
    <t>Works At Job , Post-Accountant( Billing + Tally ) , Block = Ambala , M.No =09896778826 , Blood group-"B+"</t>
  </si>
  <si>
    <t>Journalist/ Senior Special Correspondent @VijayaKarnataka, TimesGroup. Views Expressed Here Are Personal.</t>
  </si>
  <si>
    <t>Live &amp; Let Live...:)
#நீடூழிவாழ்க😊</t>
  </si>
  <si>
    <t>Media Mafia 😉</t>
  </si>
  <si>
    <t>क्या में अच्छा कॉपी-पेस्ट कर लेता हु ?
कृपया बताये :)</t>
  </si>
  <si>
    <t>Rebel by nature, Nation first ,
CHANGE one word that inspire me...
Android app engineer</t>
  </si>
  <si>
    <t>Empowering businesses in India by introducing emerging technologies and supporting a wider acceptance of digital payments that will drive economic growth.</t>
  </si>
  <si>
    <t>Confederation of All India Traders (CAIT) is empowering Indian trade because small business is big business. Be proud to be a trader!</t>
  </si>
  <si>
    <t>देश की राजधानी- नई दिल्ली से चलने वाला यूपी की खबरों का सबसे बड़ा न्यूज़ पोर्टल</t>
  </si>
  <si>
    <t>CRIMINAL LAWYER</t>
  </si>
  <si>
    <t>News State covers breaking news on politics, world, business, sports and cinema. Follow us for latest updates from India.</t>
  </si>
  <si>
    <t>A technology &amp; innovation-led, global, federation of companies that provides a wide range of products,services &amp; possibilities to people, enabling them to Rise.</t>
  </si>
  <si>
    <t>Wrestling fan, #Thala Ajith Kumar  Die hard fan.. And Thala fans follow me, I will follow you back for sure 👍</t>
  </si>
  <si>
    <t>@anandmahindra @Life_Spaces RETURN OUR SOCIETY'S USURPED 25% COMP OPEN SPACES. GIVE CONVEYANCE NOT GIVEN FROM LAST 20 YEARS. REMOVE YOUR PVT SECURITY MEN POSTED</t>
  </si>
  <si>
    <t>Tweets = personal opinion or experiences. Retweets not endorsements. Hate Mongers &amp; Anti Nationalists will be blocked. જૈન. સત્ય કહેવામાં આવશે. #IndiaFirst.</t>
  </si>
  <si>
    <t>Importer and Wholesalers of Branded and Exclusive Mobile Accessories</t>
  </si>
  <si>
    <t>BSE, NSE, Stock Brokers.
Monarch Project And Finmarkets Ltd, Grant Road, Mumbai.</t>
  </si>
  <si>
    <t>Importer and Traders of Mobile Accessories and Quality Product - Electronics.</t>
  </si>
  <si>
    <t>Proud #Jain, Businessman, Entrepreneur. जिओ और जीने दो । प्रधानमंत्री @NarendraModi जी का भक्त</t>
  </si>
  <si>
    <t>Jai Jinendra shabd hi kafi hai</t>
  </si>
  <si>
    <t>Bangalore - Mumbai सभी बन्दरगाहों का व्यापारी</t>
  </si>
  <si>
    <t>सीधा सादा लड़का, मुम्बई मेरी जान</t>
  </si>
  <si>
    <t>हिंदी, मारवाड़ी और मराठी   #Hindi #Marwari #Marathi</t>
  </si>
  <si>
    <t>Automobile Spares Distributors in Rajasthan</t>
  </si>
  <si>
    <t>cool &amp; down to earth</t>
  </si>
  <si>
    <t>I'm Mukesh Jain.. My pet name is RAJAT. I'm doing business of Import of automobiles spares part in Mumbai (India)</t>
  </si>
  <si>
    <t>भारत का प्रबुद्ध नागरिक, जन सेवा में सदैव समर्पित, 
सत्यम वद: - धर्म चर #Jain #Jainism</t>
  </si>
  <si>
    <t>भारत का प्रबुद्ध नागरिक  Mumbai - Gujarat - Rajasthan प्रधानमंत्री श्री नरेंद्र मोदी जी का समर्थक</t>
  </si>
  <si>
    <t>Facebook : http://t.co/mK7ekwNvWU
તમારો પોતાનો ગુજરાતી મિત્ર - મુંબઇ મા 
Orkut : http://t.co/FRFj3UosUU</t>
  </si>
  <si>
    <t>प्रबुद्ध नागरिक, जन सेवा में तत्पर , समस्त महाजन कार्यकर्ता, जीवदया गोशाला सेवादाता, 
Mumbai and Bhinmal, Jainism,</t>
  </si>
  <si>
    <t>#Fashion #Lifestyle #Technology</t>
  </si>
  <si>
    <t>http://t.co/7lAqedunsF_x000D_
_x000D_
http://t.co/WX84xxH3vj</t>
  </si>
  <si>
    <t>https://t.co/fq92saI2tE</t>
  </si>
  <si>
    <t>Ahinsa Paramo Dharm, Vandemataram, #Modi Fan, Jai Hind.</t>
  </si>
  <si>
    <t>Fan of Superstar Rajinikanth😎☝</t>
  </si>
  <si>
    <t>कुछ बात है कि हस्ती,
मिटती नहीं हमारी !!
सदियों रहा दुश्मन,
दौर- ए- जमां हमारा !!
सारे जहाँ से अच्छा, हिंदुस्तान हमारा !!</t>
  </si>
  <si>
    <t>#Gis🌎#Engineer @nicdeity #National informatics center,Co-#Founder &amp; Vice #President-@Samarpitparivar #swachhBharat #MyCleanIndia #shramdaan #whatsapp-9993758495</t>
  </si>
  <si>
    <t>मैं सनातन पूरा ब्रह्माण्ड सनातन, और जो नही सनातन उसे सत्य की खोज करनी चाहिए</t>
  </si>
  <si>
    <t>It takes a while before each word shares its meaning. They're like petals unfurling. But for now this should suffice: Words too have secrets hidden deep inside.</t>
  </si>
  <si>
    <t>जब तक मैं जीवित हूँ कांग्रेस के साथ कांग्रेस के लिये.......
जय हिंद जय कांग्रेस......</t>
  </si>
  <si>
    <t>பிணம் திண்ணும் கழுகும் பழம் திண்ணும் கிளியும்
இரண்டும் பறவை இனம் தான் ஆனால் தரம் வேறு தன்மை வேறு  #TEAMKINGMAKERS 💪</t>
  </si>
  <si>
    <t>Digital Channels Leader @Ey_India | Digital, Design, Bookworm, Photographer, Writer, Traveler, Gamer | EDM, Fitness Crazy | Sherlocked | मराठी मुलगी 💞🙎🏻</t>
  </si>
  <si>
    <t>Comedian | Writer | Poet | Trying to make people laugh since 1980 | Best Joke, I am in HR 😐</t>
  </si>
  <si>
    <t>An employed entrepreneur</t>
  </si>
  <si>
    <t>I am a businessman..</t>
  </si>
  <si>
    <t>President vatva assembly youth congress
#President bhartiya manav kalyan mahila mahasamiti
#india progress only with congress</t>
  </si>
  <si>
    <t>कांग्रेसी  । मेकेनिकल इंजिनियर । लेखक। किसान पुत्र। ज्योतिरादित्य सिंधिया समर्थक</t>
  </si>
  <si>
    <t>IT Entrepreneur, Digital Marketer, Trainer with FICCI, #DigitalIndia, Social Worker, 
fan of @shashitharoor</t>
  </si>
  <si>
    <t>Political Trendwatcher, Political/Social Writer.
Serve the people, Life for your country and Live like a Legend.</t>
  </si>
  <si>
    <t>जज्बाती..बंजारा..अल्हड..खुशमिजाज़..अनुभवहीन ...खुद का नज़रिया ज़िन्दगी को देखने का..काबिलियत कुछ कर गुजरने की</t>
  </si>
  <si>
    <t>Political Stunts stands for providing all type of political news from ground level politics to world politics.</t>
  </si>
  <si>
    <t>Research Assistant,Ex.president J.R.Nagar Rajasthan Vidyapeeth University.Youth Congress,Udaipur rural.
RT≠ Endorsement Tweets=ByLifeExperiences</t>
  </si>
  <si>
    <t>My 1 &amp; Only Dream is to Work with Akshay Kumar Sir only. Waiting for his (GOD's) Appointment to show him My Script Writings, Hope get it done in 2017 only</t>
  </si>
  <si>
    <t>Stand for liberal and secular way of life. RTs are not Endorsements.</t>
  </si>
  <si>
    <t>A source for meaningful exclusive stories and undiluted ground reports for concerned citizen.</t>
  </si>
  <si>
    <t>General Secretary AICC, 
Former Chief Minister Rajasthan.</t>
  </si>
  <si>
    <t>Public Interest Lawyer and Activist; founder member of the Swaraj Abhiyan. Do and say what is just fair and in public interest, regardless of immediate fallout.</t>
  </si>
  <si>
    <t>HINDU dharm se nafrat  yeh QURAN nahe kahta......
BHARAT ki maszid todo yeh RAM nahe kahta</t>
  </si>
  <si>
    <t>Current Mode: Digital Marketing
Ultimate Indian. Militant dreamer, Liberal, INC,History,News junkie+Sports+Travel #Aviation #IndianOrthodox #300RT club..</t>
  </si>
  <si>
    <t>Work In Progress...</t>
  </si>
  <si>
    <t>Social Media Coordinator of Assam State NSUI, National Students' Union of India l Love to Travel With Music l Interested in Literature l</t>
  </si>
  <si>
    <t>General Secretary at Assam Pradesh Youth Congress |
Former President of Assam State NSUI |</t>
  </si>
  <si>
    <t>Music,Story Writter,Short Flim Maker,Memes Creator and Future Tech MD.</t>
  </si>
  <si>
    <t>DPCC I.T. Cell Convenor R.K. Puram New Delhi, India. Biggest Fan of @SCOTTHALLNWO . Brahman, Tweets Personal.#KLIQ #LetsTalkAboutTrolls . GOD HAS NO RELIGION</t>
  </si>
  <si>
    <t>Student_NSUI</t>
  </si>
  <si>
    <t>Adivasi.</t>
  </si>
  <si>
    <t>General Secretary of Sivasagar District NSUI</t>
  </si>
  <si>
    <t>I'm a man. Please be patient.</t>
  </si>
  <si>
    <t>ॐ भूर्भुवः स्वः तत्सवितुर्वरेण्यं
भर्गोदेवस्य धीमहि धियोयोः न: प्रचोदयात
    जय हिन्द  वन्दे मातरम .
सशक्त भारत समृद्ध भारत 
जय श्रीराम</t>
  </si>
  <si>
    <t>తెలుగు డ్రైవ్ స్పార్క్  నుండి మీకు నచ్చిన కార్లు,బైకులు మరియు డ్రైవింగ్ సూచనలు ,మెళుకువలకు సంబంధించిన వార్తలను ఎప్పటికప్పుడు తాజాగా చదవండి .</t>
  </si>
  <si>
    <t>#IndiaProgressOnlyWithCongress</t>
  </si>
  <si>
    <t>जागो भारत जागो
कांग्रेस लाओ देश बचाओ
RTS not Endorsement</t>
  </si>
  <si>
    <t>Was a Veterinary doctor. Now studying Bhagavad Gita like my leader RG. Owner and Editor of biweekly e-magazine Gauranga Times. Also into writing books.</t>
  </si>
  <si>
    <t>Jack of All, Master of None._x000D_
 सब बंदर का व्यापारी</t>
  </si>
  <si>
    <t>Some one who rides and drives new machines everyday but can barely afford any of them. Associate news editor at OVERDRIVE https://t.co/EmPTF1UK4U</t>
  </si>
  <si>
    <t>Welcome to the official Twitter account of Nissan India. Go to http://t.co/12H5FhqXfR for more info about our products.</t>
  </si>
  <si>
    <t>Whether you are looking to buy, sell or lease of your property in South Delhi, Gurgaon &amp; Noida,        https://t.co/tA25DPEY3o</t>
  </si>
  <si>
    <t>Bhartiya | Bhopali | One target swachh Bharat
@narendramodi ji follower| Socialist | https://t.co/vIHrAd5z50 |</t>
  </si>
  <si>
    <t>Distt. President (Rewari), Haryana Pardesh Congress Committee, IT Cell @AshokTanwar_INC @OfficeOfRG @INCIndia @HaryanaPCC @IYC #Congress RTs aren't endorsements</t>
  </si>
  <si>
    <t>कभी हस भी लिया करो जी!!!</t>
  </si>
  <si>
    <t>Secretary General, Confederation of All India Traders (CAIT) Retail Trade &amp; Taxation Expert. Favorite slogan: Be Proud To Be A Trader</t>
  </si>
  <si>
    <t>#INDIAN
#RSS
#BJP
FOLLOWED BY:- @PiyushGoyalOffc</t>
  </si>
  <si>
    <t>Official account: Member Of Parliament , Former Chief Minister Of Uttarakhand (2009-2011)</t>
  </si>
  <si>
    <t>Rashtraneeti, Deshbhakti, Hindutva</t>
  </si>
  <si>
    <t>#SwayamSevak @RSSorg / @BJP4india /
Ex National Executive Member BJP Youth @BJYM4India https://t.co/XQMtNOwkTK</t>
  </si>
  <si>
    <t>धर्म और राष्ट्र सबसे पहले 🚩🚩🚩
प्रखर राष्ट्रवाद 🇮🇳🇮🇳
वंदे मातरम 🇮🇳🇮🇳
जय हिंद 🇮🇳🇮🇳🇮🇳</t>
  </si>
  <si>
    <t>#Followed by #PM @narendramodi ji @AmitShah ji @PiyushGoyal ji @Amitshahoffice @mYogiAdityanath ji  &amp; #Hindu @rssorg @BJP4India #IAmNewIndia 🇮🇳 #ModiFor2019</t>
  </si>
  <si>
    <t>SEO Engineer ! Sports Enthusiast ! Observer ! Movie buff ! Dreamer !</t>
  </si>
  <si>
    <t>Sat kabir ki dya</t>
  </si>
  <si>
    <t>कबीर, अक्षर पुरूष एक पेड़ है, ज्योति निरंजन वाकी डार ।
तीनो देवा शाखा है, पात रूप ससार॥
पूजे देई धाम को, शीश हलावे जो । गरीबदास साची कहैं, हद काफिर हैं सो ॥</t>
  </si>
  <si>
    <t>Patriotic, Foodie.
Retweet does not mean endorsements</t>
  </si>
  <si>
    <t>🏡nainital uk
🎂28 oct
🐕animals nd 🕊birds lover
  👪 help needy peoples🙏
👂I hear and I forget. 👀I see and I remember. ✍I do and I understand.</t>
  </si>
  <si>
    <t>தமிழ் India HomoSapien #InsideOutThoughts
Handle name : https://t.co/rA79bLC5ff…</t>
  </si>
  <si>
    <t>Producer, Truth vs Hype, NDTV, Sr Producer, Training &amp; News Specials, foodie, cook, animal lover, chronic reader, dreamer &amp; Owner of Family Food Chronicles</t>
  </si>
  <si>
    <t>Followed by @PMuralidharRao @vijay_sampla @nirmla_wadhwani @PiyushGoyalOffc @vinitgoenka @bjpkedarkashyap @mlagagda 
All tweets are in Like 💜</t>
  </si>
  <si>
    <t>Business &amp; CEOs</t>
  </si>
  <si>
    <t>A civil engineer,took to reporting&amp;writing .Passion fr trekking&amp;nature shoot.focus Human rights &amp;Environment.</t>
  </si>
  <si>
    <t>🏆who knows when to fight and when not to fight will win the war.🏆</t>
  </si>
  <si>
    <t>Between my past, the present &amp; the future common factor is Relationship and Trust</t>
  </si>
  <si>
    <t>Welcome to the He'll ! And the demon who will take you into a turnoff. 
#End_Is_Near</t>
  </si>
  <si>
    <t>A True Congress Loyalist !!!!</t>
  </si>
  <si>
    <t>Indian
jaipurites</t>
  </si>
  <si>
    <t>The official twitter feed of Tally Solutions -  A pioneer in the business software products arena. #PowerOfSimplicity</t>
  </si>
  <si>
    <t>Traveller, Staunch Narendra Modi Supporter, Avid Reader, Movies enthusiast, Salman Khan's Die-Hard Fan, Internet Freak, Foodoholic, Gadget-Geek ,to be Engineer.</t>
  </si>
  <si>
    <t>Proud Indian</t>
  </si>
  <si>
    <t>GBMS (Mumbai), Mobile Gaming, Games Developer.</t>
  </si>
  <si>
    <t>M beautiful Great Combination Beauty with Brain 
Congress in My DNA</t>
  </si>
  <si>
    <t>🗣️ It’s funny how people say they miss you, but don’t even make an effort to see you. #SHIVAHOLIC__👁️🙏🙏</t>
  </si>
  <si>
    <t>When we finally realize that nothing is permanent in this life, We will become more tolerant, more forgiving and less judgemental.</t>
  </si>
  <si>
    <t>🇮🇳</t>
  </si>
  <si>
    <t>Always Thought Positively..Kyun ki Har Insan me Kuchh na kuchh Achchhai Chhipi Hoti hai..Get it..</t>
  </si>
  <si>
    <t>Be honest to yourself it reflects on others     
 #Simple words leave lasting impact</t>
  </si>
  <si>
    <t>Ex Indian Navy soldier. भक्त बनना है तो भगवान का बनो झूट बोलने वाले इंसान का न बनो।</t>
  </si>
  <si>
    <t>Sales&amp;Mktg proffessional(IIFT Delhi) worked 4 MNC's in India,Dubai N Saudi Arabia until 2006 N moved to U.S since then with Toyota USA👌RT is not endorsements</t>
  </si>
  <si>
    <t>Krishan Partap Singh, author of the Raisina Series, a trilogy of political novels: Young Turks, Delhi Durbar, The War Ministry. Next up: Nehru--A Novel</t>
  </si>
  <si>
    <t>kerala</t>
  </si>
  <si>
    <t>#ProjectManager #AgilePractitioner #TeamMentor by profession, #BlogReader #Fitness enthusiastic, #tealover and #travel lover by choice. #</t>
  </si>
  <si>
    <t>Voracious reader. Multilingual. Vagabond. Globetrotter. Negligible formal education. Peace, liberty and justice for all.</t>
  </si>
  <si>
    <t>#Civil Engineer #Aim IAS
#News Addiction #love politics
#First Kashmire #chicken &amp; mutton lover
 #Rt means something interesting..!!</t>
  </si>
  <si>
    <t>He knew he waited around for something like this to happen. It's a good thing he prepared.
You will be missed  
@Jai74863750 
Iconoclast</t>
  </si>
  <si>
    <t>Stay up to date with Tweets related to IIM Rohtak - Official tweets, campus life, IIM Rohtak in news, etc.
Tweets containing #iimrohtak get Retweeted.</t>
  </si>
  <si>
    <t>साड्डा रब, बरवाले वाला!</t>
  </si>
  <si>
    <t>Work with Indian national Congress</t>
  </si>
  <si>
    <t>Humanist, make peace no war. RTs not endorsements</t>
  </si>
  <si>
    <t>Love to Watch Movies ! An A.R.Rahman Devotee ! Micro Reviews in FB !</t>
  </si>
  <si>
    <t>Official Twitter handle of Tamil Nadu Congress Committee Minority Department| State Chairman Dr @Jab9777|
RTs are not endorsements| Jai Hind</t>
  </si>
  <si>
    <t>Vice Chairman 
AICC Minority Dept.</t>
  </si>
  <si>
    <t>Chairman - Tamil Nadu Congress Committee Minority Department | Advocate By Profession | Peace &amp; Prosperity| Tweets are personal |RTs Not Endorsement | Jai Hind.</t>
  </si>
  <si>
    <t>Do you want pro-people policies and good governance? Then vote to good candidates. There is no other way. RTs/links not endorsements</t>
  </si>
  <si>
    <t>#PoliticalStrategist #Economist #DefenseAnalyst #Poet #INC Supporter  |
PRO To Shri. R. Kamalakannan, Education and Agriculture Minister, Puducherry.</t>
  </si>
  <si>
    <t>Bjp कार्यकर्ता</t>
  </si>
  <si>
    <t>zindagi ik safar he suhana...
yaha kl kya ho kisi ne nahi Jana.</t>
  </si>
  <si>
    <t>Tamilian-Keralite, self-belief, own perception of God, Transformed HUMAN, Neo-Liberal</t>
  </si>
  <si>
    <t>CONGRESSI SINCE BIRTH Tweets = Personal RTs # Endorsement. With  @INCindia   @OfficeOfRG @IYC @INCTamilNadu @TN_PYC</t>
  </si>
  <si>
    <t>LIVE LIFE KING SIZE . A born Congressi &amp; proud Congressi. RTs are not endorsement</t>
  </si>
  <si>
    <t>Proud to Be Indian nd Bihari</t>
  </si>
  <si>
    <t>India's Number One Business Channel</t>
  </si>
  <si>
    <t>We are From Dust end as Dust, Inbetween we try to find matter which we think matters ,but an illusion of matter, Seeker of Truth</t>
  </si>
  <si>
    <t>Political Activist</t>
  </si>
  <si>
    <t>Enjoy summer</t>
  </si>
  <si>
    <t>IT professional;love discussion on politics,religion,sports &amp;movies etc.NAMO believer; for every abuse same 2 u; proud Indian.RT not endorsement वंदेमातरम् ॐ🚩</t>
  </si>
  <si>
    <t>Editor - News &amp; Executive Producer - Awaaz Overdrive @ CNBC-Awaaz</t>
  </si>
  <si>
    <t>ALLEGED  TWEETER BLOGGER AND SOCIAL WORKER
from Pauri 
present at Delhi</t>
  </si>
  <si>
    <t>An awestruck Indian researching on political IQ of fellow Indians.
Expect logic and sarcasm, usually combo.
Bhakts, stay Away
【RTs are endorsement】</t>
  </si>
  <si>
    <t>Administrator, Treasurer-(FSWS)                        **Honesty is the best policy**
self employed</t>
  </si>
  <si>
    <t>True  Nationalist | Socialists for India | Support to BJP | Software Engineer
 Blessed by  @AmitShah @girirajsinghbjp @nstomar @VijayGoelBJP
#GSTForNewIndia</t>
  </si>
  <si>
    <t>हक़ की आवाज़ बुलंद करना,वतन अहलेवतन से प्यार,और सुनो अपने वालिद के खिलाफ और ULTIMATE GURU KEJRIWAL JI के खिलाफ हम कुछ नही सुनते,भक्ति नहीं है ये,शक्ति है हमारी</t>
  </si>
  <si>
    <t>Contact: girishsahni9@gmail.com</t>
  </si>
  <si>
    <t>News feeds from India's National Newspaper</t>
  </si>
  <si>
    <t>Senior Assistant Editor, The Hindu,
Not very long ago @IndianExpress,
Hindustan Times, The Pioneer</t>
  </si>
  <si>
    <t>Editor-in-chief, @TimesNow</t>
  </si>
  <si>
    <t>Times Now is India’s most watched English news channel. Follow us for breaking news &amp; updates.</t>
  </si>
  <si>
    <t>#NationFirst ।। Nation Wants to Know ।। Believe in Fearless Journalism &amp; #Republic ।। parody ।। Hindi/Eng ।।</t>
  </si>
  <si>
    <t>Indian▪️Special Forces Veteran ▪️President Awardee ▪️Physician ▪️Sportsman▪️UN Peacekeeper▪️Limca Book Record holder▪️Public Speaker</t>
  </si>
  <si>
    <t>The Financial Express - A complete up-to-date source for business news, finance news, stock market news, economy and financial news online.</t>
  </si>
  <si>
    <t>Official handle of India’s only independent news venture. Republic is independent. Republic is global. Republic is your movement. Join us.</t>
  </si>
  <si>
    <t>Turn your smartphone into a powerful trading and market monitoring platform. Download the best trading app here: https://t.co/2hULX187C8</t>
  </si>
  <si>
    <t>Welcome! You have just landed on India's No. 1 platform for #news and #views on #financialmarkets. Stay hooked to follow every market move round the clock.</t>
  </si>
  <si>
    <t>India's No.1 Business News Channel, Owned &amp; Operated By The Times Network. Follow Us For The Latest Business Stories &amp; News Updates.</t>
  </si>
  <si>
    <t>Mute Me | Snapchat/ Instagram: DEFUCKTIVEHUMOR | https://t.co/45cXZJ0Ufj</t>
  </si>
  <si>
    <t>I love Vanilla. I love tattoos. I love people. I love food. People can't pronounce my name. I have baggage. okbye.</t>
  </si>
  <si>
    <t>The Indian Express brings to you latest news from India and the world, breaking round the clock. The 'Journalism of Courage' starts here.</t>
  </si>
  <si>
    <t>Lawyer &amp; History buff with a sense of humour &amp; rumour. Militant secularist. Good food, good friends &amp; good times make my day. Retweets are not endorsements.</t>
  </si>
  <si>
    <t>A socio-political activist and columnist. Author of 'MUSIC OF THE SPINNING WHEEL: Mahatma Gandhi's Manifesto for the Internet Age'</t>
  </si>
  <si>
    <t>🕉Twit on politics &amp; current affair / love modiji &amp; big fan of trump/ love Hinduism &amp; Hindustan/ Hate Islamic terrorism / RSS/ Member of BJP &amp; Team Modi 🕉</t>
  </si>
  <si>
    <t>Indian 🇨🇮
Capricorn (The Devil) ♑
Aesthetics goal 💪 🏋
Photographer 📷
Adventurous 🏕
Social Worker 🤗😇
Traveller 🏖
Rider 🏎 🏍
 #jatindesigns_Official</t>
  </si>
  <si>
    <t>Proud Indian. Proud Malayali. Proud Congressi. Proud Tharoorian. Media Enthusiast. RTs not necessarily endorsements</t>
  </si>
  <si>
    <t>I'm #Technology Lover. I love technology that can make our Earth more Awesome place for every living been. Live and let live. Love #Cosmos #BikeRider #Jobless</t>
  </si>
  <si>
    <t>no DM please</t>
  </si>
  <si>
    <t>ι reѕpecт a мan wнo reѕpecт a woмan🙏#GstfornewIndia!Honoured to be Followed by Sir @PiyushGoyalOffc @AmitShahOffice @sushilkedia @rmantha2
My tweets in likes❤</t>
  </si>
  <si>
    <t>YouTube | Breakdowns &amp; Reviews</t>
  </si>
  <si>
    <t>#TechFreak/#DigitalIndia 🇮🇳, @narendramodi and @myogiadityanath supporter/Proudly followed by @ISC2 @MSFT_Business @PiyushGoyal @PiyushGoyalOffc &amp; @AshwiniBJP</t>
  </si>
  <si>
    <t>NO BUSINESS CAN BE SUCCESS WITHOUT INNOVATION.</t>
  </si>
  <si>
    <t>A secular who scan politics through History. Strive for social equality and Justice. Belong to myself; couldn't support the idea of being a part of a group.</t>
  </si>
  <si>
    <t>Music Entertainment Bollywood and Celebrities Comedy and Humour Lifestyle Books &amp; Authors</t>
  </si>
  <si>
    <t>Vice President - Fraud &amp; Risk Intelligence</t>
  </si>
  <si>
    <t>Journalist with @Aajtak. Formerly @IndiaTV @Sahara #Defence#Strategicaffairs#Politics are the areas of interest. (सत्यमेव जयते)</t>
  </si>
  <si>
    <t>STAUNCH RSS AND MODI SUPPORTER. RETWEETS ARE ENDORSEMENTS. ASPIRING CA. COMPLETED MASTERS</t>
  </si>
  <si>
    <t>SANT RAMPAL JI MAHARAJ</t>
  </si>
  <si>
    <t>love only cricket</t>
  </si>
  <si>
    <t>valar morghoulis !</t>
  </si>
  <si>
    <t>Bandi chood satguru Rampal ji Maharaj ki jai hoi</t>
  </si>
  <si>
    <t>Jay Ho Bandichhod Satguru Rampalji Mharaj ki</t>
  </si>
  <si>
    <t>Proud INDIAN, Budding Lawyer,Ambivert,Chaas Drinker, Tweets mostly on |POLITICS| |RELIGION| &amp;
 |RANDOM STUFF|</t>
  </si>
  <si>
    <t>पूर्व अध्यक्ष बवाना विधानसभा IT सेल
(जमीदार हमीरपुर हिमाचल प्रदेश
करें किसका यक़ीन यहाँ सब अदाकार ही तो हैं.!
गिला भी करें तो किससे करें सब अपने यार ही तो है.!</t>
  </si>
  <si>
    <t>Tweet Personal</t>
  </si>
  <si>
    <t>Member - State Working Committee, BJP (Uttarakhand)</t>
  </si>
  <si>
    <t>Confidential;  sorry</t>
  </si>
  <si>
    <t>I correct Autocorrect more than Autocorrect corrects me.</t>
  </si>
  <si>
    <t>Independent Thinker</t>
  </si>
  <si>
    <t>retired in india, after education and business in US.  RT is not an endorsement.</t>
  </si>
  <si>
    <t>Peace, Prosperity, and Freedom for all! Working on a book 'The Sun of Truth--An Explorative Journey through the Temples and Scriptures of India'</t>
  </si>
  <si>
    <t>Saikorian Forever... :-)</t>
  </si>
  <si>
    <t>only fight fr jstice wit the hlp of demcrtic nt by emplyng voilnt,”</t>
  </si>
  <si>
    <t>views &amp; opinions are personal. Retweets are not endorsements.</t>
  </si>
  <si>
    <t>Engineer</t>
  </si>
  <si>
    <t>Congress supporter Tweets or RT's on personal liking not to hurt anybody but no guarantee for Bhakts</t>
  </si>
  <si>
    <t>Esoteric Punjabi, Hypocrite Meliorate, Bigoted Friend, Fiery Procrastinator.</t>
  </si>
  <si>
    <t>फूल रखिये न रखिये राहो पर 
🌺💮🌻🌼🌷💐🌷🌻
लब पे सब के लिए दुआ रखिये
#बाबा
RT के लिए
 लाइक्स या  @tu_meri_jaan5   में पधारे !!</t>
  </si>
  <si>
    <t>Pvt Practitioner . Takes life as it comes.</t>
  </si>
  <si>
    <t>That’s the difference between governments and individuals. Governments don’t care, individuals do. — Mark Twain</t>
  </si>
  <si>
    <t>RTs aren't endorsement.</t>
  </si>
  <si>
    <t>Social Worker&amp; President of Goregaon  Assembly of northwest Mumbai district  Regional congress Socail midea /Mumbai general sec Slumcell cong&amp;Police Mitre</t>
  </si>
  <si>
    <t>Engineer™,There can be no religion without good morals, I have my senses, I am totally responsible for  what I said, not for what you understand.🙈🙉🙊</t>
  </si>
  <si>
    <t>#Peace #Activist #Respect women : #BoycottIsrael 🇮🇳#Lynchistan #TrumpThreatToPeace #modi नरेंद्र बाहुबली ! मेरा भाषण ही है मेरा शासन । #Feku</t>
  </si>
  <si>
    <t>Research Scholar at University of Delhi. Photographer.
Naturelover.
Love to travel.</t>
  </si>
  <si>
    <t>i am just like a white cloud drifting in the sky. Nowhere to go, coming from nowhere, just being there this very moment, Enjoying &amp;Celebrating my Existence : )</t>
  </si>
  <si>
    <t>Son of a Freedom Fighter MSc LLB Traveller Out door adventurer Reading hiking Sports foodie abusive tweets blocked RT not endorsement 100% follow back</t>
  </si>
  <si>
    <t>Technology Enthusiast | Blogger | Windows Insider MVP | Twitter Translator | Windows Live Butterfly when it was flying | World Politics</t>
  </si>
  <si>
    <t>I am Muslim. Social Scientist. Solution of all Evils, disease of the society. Iam treating pple with Quran Remedies.  Anybody can recite or listen and get cured</t>
  </si>
  <si>
    <t>when writing the story of your life dont let anyone else hold the pen</t>
  </si>
  <si>
    <t>Producer , Director , Entertainer . Choreographer, Reality Show Judge , Editor, Actor, creator of the longest running dance show in india BOOGIE WOOGIE .</t>
  </si>
  <si>
    <t>Proud To Be A »MUSLIM« &amp; »INDIAN«
And A Boy Who Loves To Make Celeb Accounts Verified 😘😍</t>
  </si>
  <si>
    <t>I like cinema 
I love photography and journalism
Also poem writing</t>
  </si>
  <si>
    <t>नमो का भक्त मरते दम तक रहूँगा क्योंकि 
मैंने जिस शख्स को माँ के लिए रोते देखा है मुझे पूरा विश्वास है वो मेरी भारत माँ को कभी रोने नहीं देगा 
भारत माता की जय</t>
  </si>
  <si>
    <t>सावधान गद्दारों,मेरी आंखों m मेरी भारतमाता k लिए आंसू h!&amp; ज्ञात रहे,M अपने आंसुओं का बदला बड़ी निर्दयता s लेती हूं!(Honourd 2 b followd by @PiyushGoyalOffice)</t>
  </si>
  <si>
    <t>देखो अब गौ माता चली गौशाला से घर की और 
हमारा लक्ष्य गौपालन द्वारा हर परिवार और हर खेत में गौ चरण की धूलि जिससे गौ हत्या पूर्ण बंद हो जाये,</t>
  </si>
  <si>
    <t>Advocate , Supreme Court of India
|                  Public Speaker | Writer | Views are Personal | Instagram/FB: prashant.5july</t>
  </si>
  <si>
    <t>This online forum has no political affiliation with the Party.It is made by Orkut/Facebook Trinamool Congress Supporters Community, oldest .  #TMCS #11YrsTMCS</t>
  </si>
  <si>
    <t>The official Twitter channel for the All India Trinamool Congress | Email: aitmc@aitmc.org | FB: https://t.co/fbcWK6I9DR</t>
  </si>
  <si>
    <t>Worker, AITC</t>
  </si>
  <si>
    <t>Father, son, husband, friend, colleague. MP &amp; Parliamentary party leader RS &amp; Natl Secretary, Chief Natl Spokesperson Trinamool https://t.co/99JBXK3XAp &amp; public speaker</t>
  </si>
  <si>
    <t>Official Twitter of Abhishek Banerjee - Member of Parliament (Lok Sabha) | National President of All India Trinamool Youth Congress. RTs aren't endorsements.</t>
  </si>
  <si>
    <t>The official Twitter page of Mamata Banerjee, founder Chairperson All India Trinamool Congress. Honourable Chief Minister, West Bengal.</t>
  </si>
  <si>
    <t>वार्ड संख्या -14 भारतीय जनता पार्टी युवा मोर्चा अध्यक्ष</t>
  </si>
  <si>
    <t>🔹My Great GrandFather was an Early Bird in RSS🔹A Hardcore कट्टर HINDU🔹RSS🔹BJP Karyakarta🔹TV Documentary Producer &amp; Director🔹Ganga &amp; Himalayas fascinate🔹ॐ</t>
  </si>
  <si>
    <t>Jai Bhim Jai Bharat I strongly oppose any type of atrocity on anyone. All are human being irrespective of caste, religion, gender, color, money power &amp; location</t>
  </si>
  <si>
    <t>constitutionalist, secular, activist, member &amp; media representative @bspup2017 . RTs are not endorsement  email- devashish@bsplive.org</t>
  </si>
  <si>
    <t>Kolkata, India. Electrical Engineer Working in U.A.E. https://t.co/yxHk96z0PG\ https://t.co/0g9XCJKI2R</t>
  </si>
  <si>
    <t>Believe in Humanity. Views don't represent Dr. Ambedkar. Email - contact@velivada.com Admin @Silent_Steps</t>
  </si>
  <si>
    <t>सर्वजन हिताय सर्वजन सुखाय!</t>
  </si>
  <si>
    <t>Concern and commitment for Environment, Equality &amp; Democratic Rights.Member #BSP.Views are personal.   B.A.LL.B. D.U./ MA.MPHIL. Social scientist #JNU</t>
  </si>
  <si>
    <t>For centuries live in dark age until he show the light of education, organize  and agitated so the journey start and goal to achieve.</t>
  </si>
  <si>
    <t>Humanist , doctor</t>
  </si>
  <si>
    <t>Sound Engineer, Auditorium Designer and AV Consultant, Office Automation and School Digitisation Consultant, Social Activist,Lion, Astrologer</t>
  </si>
  <si>
    <t>CEO at TAX LOUNGE..GST trainer n tax expert n accounting professional. For startups in MAKE IN INDIA. reweets are not endorsement</t>
  </si>
  <si>
    <t>Official Account of the Office of Smt @nsitharaman , Minister of State (Independent Charge) Commerce and Industry, Government of India</t>
  </si>
  <si>
    <t>A major national program designed to facilitate investment, foster innovation, enhance skill development and build best-in-class manufacturing infrastructure.</t>
  </si>
  <si>
    <t>Follow business news with India's Leading Business News Channel, CNBC-TV18. For more updates, follow us on @CNBCTV18Live .</t>
  </si>
  <si>
    <t>The CNBC-TV18 news ticker on twitter. The news breaks here first.</t>
  </si>
  <si>
    <t>Managing Editor, CNBC-TV18. Series Editor of Young Turks, one of India's longest running shows that puts the spotlight on bright ideas &amp; young entrepreneurs</t>
  </si>
  <si>
    <t>A die-hard fan of Narendra Kejriwal. Freelance Humourist.</t>
  </si>
  <si>
    <t>CA by Profession.... Believe in LIVE AND LET LIVE...</t>
  </si>
  <si>
    <t>Budding Food tech Entrepreneur ! PhD, IIT Kanpur Alumini, Love to comment about Indian affairs and anything else that matters to human life.</t>
  </si>
  <si>
    <t>Love to travel,
foodie 
love towards Stock market &amp; politic
Retweet are not endorsement
honour to be followed by @piyushgoyaloffc
😈Influencer😈</t>
  </si>
  <si>
    <t>Law &amp; Justice, Information Technology Minister of India
#DigitalIndia</t>
  </si>
  <si>
    <t>India is gearing up to witness a major renovation to its taxation structure with the Launch of Goods and services Tax.</t>
  </si>
  <si>
    <t>https://t.co/p2ERXAXL4o</t>
  </si>
  <si>
    <t>Total Solution for Businesses to Welcome GST, Implementation, Impact Analysis, Business Decision for Optimum GST Registration any many more...</t>
  </si>
  <si>
    <t>Minister for Railways, Government of India</t>
  </si>
  <si>
    <t>Stay connected with Flipkart Seller Hub with this account dedicated to our wonderful sellers @sellonflipkart</t>
  </si>
  <si>
    <t>Ex Airforce Daughter, Political Science PG, Poetry, Chelsea Fan, Learning Nationalism 
Political Analyst.
नमस्ते सदा वत्सले मातृभूमे।
https://t.co/UdDUS3v2HB</t>
  </si>
  <si>
    <t>OPPO, a camera phone brand enjoyed by young people around the world, specializes in designing innovative mobile photography technology.</t>
  </si>
  <si>
    <t>Tryng to b a Human Being.ZINDAGILIVE,SCHOOL LIVE,BIGHEROES,BETIYAN.Girl child,envrnmnt issues close to my heart.OSHO lover.Fanatics of netas/religion stay away!</t>
  </si>
  <si>
    <t>This is the official Twitter account of Digital India. RTs are not endorsements.</t>
  </si>
  <si>
    <t>MD &amp; CEO - @Tech_Mahindra | Connected World. Connected Experiences. | @MahindraRise</t>
  </si>
  <si>
    <t>Transforming India' journey since 26th May 2014 through Jan-Bhagidari.</t>
  </si>
  <si>
    <t>National Legal News Portal India| info@livelaw.in |</t>
  </si>
  <si>
    <t>Majority isn't a Benchmark of Being Right, Truth could be Standing Alone! 
I am not responsible for Nasty Tweets that I am tagged in, RTs r not Endorsement.</t>
  </si>
  <si>
    <t>RT doesn't mean endorsement. 
Tweet doesn't mean freedom of expression in present scenario.</t>
  </si>
  <si>
    <t>Official Twitter account of Ministry of Petroleum &amp; Natural Gas, Government of India</t>
  </si>
  <si>
    <t>Department of Industrial Policy &amp; Promotion, Ministry of Commerce &amp; Industry, Government of India. Engagement through #mociseva.</t>
  </si>
  <si>
    <t>The official handle of Special Economic Zones (SEZ) division of the Ministry of Commerce and Industry, Government of India.</t>
  </si>
  <si>
    <t>The official account of the Department of Commerce under the Ministry of Commerce and Industry, Government of India.</t>
  </si>
  <si>
    <t>Vande Mataram</t>
  </si>
  <si>
    <t>Ex-Con , Trader, Dabbler, Fixer, Sooth sayer \\</t>
  </si>
  <si>
    <t>Chartered Accountant in Chennai.Tax Blogger, Company registration,Audit,Income-tax,TNVAT , Accounting,Internal Audit &amp; Assurance Consultant in Chennai.</t>
  </si>
  <si>
    <t>News Government and Politics</t>
  </si>
  <si>
    <t>Indian by birth | HR by profession | Extrovert by attitude | PGDM Graduate | Corporate Enthusiast | Nation dedicated | Biker | Techie | Foodie | Fitness Freak</t>
  </si>
  <si>
    <t>Busy Mom, Food #Blogger, #Freelance Writer, Wanna-be-#Photographer. Jyoti's Pages' chronicles my kitchen stories, my reading experiences &amp; everyday ramblings</t>
  </si>
  <si>
    <t>Department of Commercial Taxes,Uttar Pradesh</t>
  </si>
  <si>
    <t>Still an aspiring CA, Music keeda, Nature lover, Food-a-holic, Amateur, Bad Artist, Sincere (Not Serious), Sick-ularist ;)</t>
  </si>
  <si>
    <t>Official twitter handle for IT related queries on GST. Tweets for educational purposes only and not applicable to any legal proceedings.</t>
  </si>
  <si>
    <t>Chartered Accountant | Aspiring Photographer| Voracious Reader | Amateur Writer | Wonderer &amp; Wanderer | Political bug I #Jain | #Modi</t>
  </si>
  <si>
    <t>I am working as a Mandarin Chinese Expert with Financial Advisory Firm.</t>
  </si>
  <si>
    <t>CEO Agrawal Associates, New Delhi_x000D_
your partner in business, taxation and management</t>
  </si>
  <si>
    <t>CEO of Twist Animations &amp; Partner in Youtube</t>
  </si>
  <si>
    <t>Tech news you can use! We write about phones &amp; other gadgets, do reviews, tech tips and gaze into future to spot trends. Like us at: https://t.co/6SbeZHDugJ</t>
  </si>
  <si>
    <t>सबका मंगल हो ,सबका भला हो । भवतु सवब मंगलम ॥</t>
  </si>
  <si>
    <t>Indian, Law Student, Indian Army Fan,  Cooking Addicted,  Calligrapher, Action Movie Lover 
https://t.co/Z3kdXAL2gC</t>
  </si>
  <si>
    <t>#हिन्दी स्पीकर (हिंदी पढ़ें, हिंदी अपनाएं) - देश विदेश की ख़बरों को आप तक पहुँचाये नए अंदाज में, सटीक और सच्ची खबरें ही हमारा लक्ष्य है। #HindiNews #HindiSamachar</t>
  </si>
  <si>
    <t>मै आपकी क्या मदद कर सकता हुँ जय हिन्द</t>
  </si>
  <si>
    <t>Write. Rewrite. 
Bang head against the wall. 
Edit. Re-edit.
Shit... Not Enough Space to capture how awesome I am.</t>
  </si>
  <si>
    <t>#Mouthwateing healthiest tastiest best ever snacks  Available online,contact for orders and dealership 9911115728 Toll free no. 180030028155 visit https://t.co/DnEdf7VICv.</t>
  </si>
  <si>
    <t>Centre-Left | Student of Economics &amp; Finance| Love Politics, Intl.Relations,Gadgets &amp; Travel| Movie Buff|Chelsea Fan| Foodie| Cricket is Religion, Sachin is God</t>
  </si>
  <si>
    <t>Er.ror. நோதலும் தணிதலும் அவற்றோ ரன்ன சாதலும் புதுவது அன்றே, வாழ்தல் இனிதென மகிழ்ந்தன்றும் இலமே முனிவின் இன்னா தென்றலும் இலமே</t>
  </si>
  <si>
    <t>Official Account of Minister of State (IC) for Labour and Employment, Government of India</t>
  </si>
  <si>
    <t>Minister of Home Affairs, Government of India</t>
  </si>
  <si>
    <t>Chief Minister of J&amp;K. President of the Jammu &amp; Kashmir Peoples Democratic Party. Tweets my own. Retweets =/= endorsements.</t>
  </si>
  <si>
    <t>Speaker Jammu and Kashmir Legislative Assembly &amp; MLA Gandhi Nagar</t>
  </si>
  <si>
    <t>United New of India-News Agnecy</t>
  </si>
  <si>
    <t>Nashik, Maharashtra</t>
  </si>
  <si>
    <t>mumbai</t>
  </si>
  <si>
    <t>Mantralaya, Mumbai</t>
  </si>
  <si>
    <t>Cupertino, CA</t>
  </si>
  <si>
    <t>Varanasi, India</t>
  </si>
  <si>
    <t>DHANBAD</t>
  </si>
  <si>
    <t>Mannargudi, Tamil Nadu, India</t>
  </si>
  <si>
    <t>❤TWEETS ON LIKE❤ ⏩RT=RT⏪</t>
  </si>
  <si>
    <t>Bombay</t>
  </si>
  <si>
    <t>Arni</t>
  </si>
  <si>
    <t>Punjab, India</t>
  </si>
  <si>
    <t xml:space="preserve"> India</t>
  </si>
  <si>
    <t>Chennai, Tamil Nadu</t>
  </si>
  <si>
    <t xml:space="preserve">mumbai india </t>
  </si>
  <si>
    <t>Navi Mumbai, Vashi</t>
  </si>
  <si>
    <t xml:space="preserve">बाळासाहेबांची मुंबई, INDIA </t>
  </si>
  <si>
    <t>જામનગર, ગુજરાત, ભારત.</t>
  </si>
  <si>
    <t>thanjavur</t>
  </si>
  <si>
    <t>Chennai,TN,India</t>
  </si>
  <si>
    <t>Kolkata, India</t>
  </si>
  <si>
    <t>H I N D U S T A N</t>
  </si>
  <si>
    <t>डिप्रेशन मे 🚩🚩</t>
  </si>
  <si>
    <t>Seoni, India</t>
  </si>
  <si>
    <t>Rajnandgaon, India</t>
  </si>
  <si>
    <t>near charging point</t>
  </si>
  <si>
    <t>Delhi, India</t>
  </si>
  <si>
    <t>भारत</t>
  </si>
  <si>
    <t>India Meerut</t>
  </si>
  <si>
    <t>india</t>
  </si>
  <si>
    <t xml:space="preserve">Puducherry India </t>
  </si>
  <si>
    <t>Baran, India</t>
  </si>
  <si>
    <t>J&amp;K</t>
  </si>
  <si>
    <t>Tamilnadu-Chennai</t>
  </si>
  <si>
    <t>Chennai, India</t>
  </si>
  <si>
    <t>chennai</t>
  </si>
  <si>
    <t>New Delhi, Delhi</t>
  </si>
  <si>
    <t>Stockholm,Sweden</t>
  </si>
  <si>
    <t>Mumbai, Maharashtra</t>
  </si>
  <si>
    <t>Maharashtra State,India</t>
  </si>
  <si>
    <t>chennai/thanjavur</t>
  </si>
  <si>
    <t>Firozabad, India</t>
  </si>
  <si>
    <t>NCR/DELHI</t>
  </si>
  <si>
    <t>दिल्ली, भारत</t>
  </si>
  <si>
    <t>Delhi</t>
  </si>
  <si>
    <t xml:space="preserve">Delhiite but dint vote Aap </t>
  </si>
  <si>
    <t>12, Tughlak Lane, New Delhi</t>
  </si>
  <si>
    <t>Saffron</t>
  </si>
  <si>
    <t>Jaipur, India</t>
  </si>
  <si>
    <t>pune</t>
  </si>
  <si>
    <t>North Block, New Delhi</t>
  </si>
  <si>
    <t>Jalandhar, Punjab</t>
  </si>
  <si>
    <t xml:space="preserve">India </t>
  </si>
  <si>
    <t>bihar</t>
  </si>
  <si>
    <t>VARANASI,CHANDIGARH,MEERUT</t>
  </si>
  <si>
    <t>Himachal Pradesh, India</t>
  </si>
  <si>
    <t>Allahabad, Bengaluru, Delhi</t>
  </si>
  <si>
    <t>Indore, Madhya Pradesh, India</t>
  </si>
  <si>
    <t>मोदीनगर, भारत</t>
  </si>
  <si>
    <t>Sangrur, India</t>
  </si>
  <si>
    <t xml:space="preserve">Boston, Bangalore, ಶಿವಮೊಗ್ಗ </t>
  </si>
  <si>
    <t xml:space="preserve">Bhulabhai Desai Road </t>
  </si>
  <si>
    <t>Dwarka, New Delhi</t>
  </si>
  <si>
    <t>Jhansi, India</t>
  </si>
  <si>
    <t>Lucknow, India</t>
  </si>
  <si>
    <t xml:space="preserve"> Pratapgarh UP/ Delhi</t>
  </si>
  <si>
    <t>अंकलेश्वर, भारत / Mumbai</t>
  </si>
  <si>
    <t>हनुमानगढ़, भारत</t>
  </si>
  <si>
    <t>Vikarabad, Hyderabad,Telangana</t>
  </si>
  <si>
    <t>ಬೆಂಗಳೂರು(Bengalooru),Karnataka</t>
  </si>
  <si>
    <t xml:space="preserve">Bharat </t>
  </si>
  <si>
    <t>Gujarat, India</t>
  </si>
  <si>
    <t>Jeypur, India</t>
  </si>
  <si>
    <t>Bihar, INDIA</t>
  </si>
  <si>
    <t>महाराष्ट्र, भारत</t>
  </si>
  <si>
    <t>Brooklyn, NY</t>
  </si>
  <si>
    <t>Mumbai, India &amp; Himalayas</t>
  </si>
  <si>
    <t>valioor</t>
  </si>
  <si>
    <t>Washington, USA</t>
  </si>
  <si>
    <t>Chandigarh</t>
  </si>
  <si>
    <t>London, Bangalore</t>
  </si>
  <si>
    <t>#எதிர்கால_இலட்சியத்தில்_👑</t>
  </si>
  <si>
    <t>Bengaluru, India</t>
  </si>
  <si>
    <t>Indore, India</t>
  </si>
  <si>
    <t xml:space="preserve">Delhi, Mumbai, Lucknow </t>
  </si>
  <si>
    <t>N.C.R Planet - Earth.</t>
  </si>
  <si>
    <t>Hindustan</t>
  </si>
  <si>
    <t>San Bruno, CA</t>
  </si>
  <si>
    <t>Bareilly, India</t>
  </si>
  <si>
    <t>Karur</t>
  </si>
  <si>
    <t>Mumbai,Maharashtra,India</t>
  </si>
  <si>
    <t>Madras</t>
  </si>
  <si>
    <t>Nagpur</t>
  </si>
  <si>
    <t>Delhi-NCR</t>
  </si>
  <si>
    <t>Ghaziabad,New Delhi</t>
  </si>
  <si>
    <t>United Arab Emirates</t>
  </si>
  <si>
    <t xml:space="preserve">Planet Earth </t>
  </si>
  <si>
    <t>Bengaluru</t>
  </si>
  <si>
    <t>Andheri west Mumbai</t>
  </si>
  <si>
    <t>कांदिवली पूर्व मुम्बई 400101</t>
  </si>
  <si>
    <t>मुंबई, भारत</t>
  </si>
  <si>
    <t xml:space="preserve">Nagore </t>
  </si>
  <si>
    <t>Lucknow</t>
  </si>
  <si>
    <t>Global</t>
  </si>
  <si>
    <t>Mumbai | Bombay | India</t>
  </si>
  <si>
    <t>Dharmapuri, India</t>
  </si>
  <si>
    <t>India, that is Bharat</t>
  </si>
  <si>
    <t>#Bhagwan bharose</t>
  </si>
  <si>
    <t>Faridabad, India</t>
  </si>
  <si>
    <t>berlin - Germany</t>
  </si>
  <si>
    <t>Moradabad &amp; Lucknow</t>
  </si>
  <si>
    <t>INDIA</t>
  </si>
  <si>
    <t>Uttar Pradesh, India</t>
  </si>
  <si>
    <t>Bhagalpur, India</t>
  </si>
  <si>
    <t xml:space="preserve">Bengaluru/ Vizianagaram / </t>
  </si>
  <si>
    <t>दिल्ली</t>
  </si>
  <si>
    <t>रानीखेत, दिल्ली, भारत</t>
  </si>
  <si>
    <t>Out in the great wide open</t>
  </si>
  <si>
    <t>Bangalore ಕನ್ನಡಿಗ</t>
  </si>
  <si>
    <t>Bhopal, Madhya Pradesh, India</t>
  </si>
  <si>
    <t>Mai khi Tik hi nhi pata BC</t>
  </si>
  <si>
    <t>Planet Earth</t>
  </si>
  <si>
    <t>हम भक्तों के ह्रदय में रहते है</t>
  </si>
  <si>
    <t>अपनी दुनिया में</t>
  </si>
  <si>
    <t>Lives Bangalore, India</t>
  </si>
  <si>
    <t>Kota, India</t>
  </si>
  <si>
    <t>barmer</t>
  </si>
  <si>
    <t xml:space="preserve">heart of my mother </t>
  </si>
  <si>
    <t>नई दिल्ली</t>
  </si>
  <si>
    <t xml:space="preserve">भारत </t>
  </si>
  <si>
    <t>Kukshi Dhar Mp India</t>
  </si>
  <si>
    <t xml:space="preserve">दुनियादारी से दूर </t>
  </si>
  <si>
    <t>ye nanum madurai karan thanda</t>
  </si>
  <si>
    <t>In Every Heartbeat Of RG</t>
  </si>
  <si>
    <t>Kanpur,Uttar pradesh, India</t>
  </si>
  <si>
    <t>MSME-Sector-Mumbai-Wala, India</t>
  </si>
  <si>
    <t>சூரம்புலி, இராமநாதபுரம்</t>
  </si>
  <si>
    <t>NCR, IND</t>
  </si>
  <si>
    <t>Gandhinagar, Gujarat</t>
  </si>
  <si>
    <t>In the heart of India</t>
  </si>
  <si>
    <t>AAP  mumbai south</t>
  </si>
  <si>
    <t xml:space="preserve">Jaipur </t>
  </si>
  <si>
    <t>NOIDA</t>
  </si>
  <si>
    <t>एकांत_में______</t>
  </si>
  <si>
    <t>Sector 54, Gurgaon</t>
  </si>
  <si>
    <t>Devils Paradise</t>
  </si>
  <si>
    <t>सिवान+नोएडा+बैंगलुरू = भारत</t>
  </si>
  <si>
    <t>delhi</t>
  </si>
  <si>
    <t>Sagar</t>
  </si>
  <si>
    <t>Jodhpur, India</t>
  </si>
  <si>
    <t>BHOPAL  , India</t>
  </si>
  <si>
    <t xml:space="preserve">பரதேசி.. யாதும் ஊரே  </t>
  </si>
  <si>
    <t>Sambalpur, India</t>
  </si>
  <si>
    <t>Gurgaon, India</t>
  </si>
  <si>
    <t xml:space="preserve">raajputana </t>
  </si>
  <si>
    <t>Kareli, India</t>
  </si>
  <si>
    <t>Karimnagar, India</t>
  </si>
  <si>
    <t>chembur , mumbai</t>
  </si>
  <si>
    <t>Credible Chhattisgarh</t>
  </si>
  <si>
    <t>MUMBAI</t>
  </si>
  <si>
    <t>Chennai,TamilNadu,India</t>
  </si>
  <si>
    <t>Narayanpur Chhattisgarh, India</t>
  </si>
  <si>
    <t>Jind,India</t>
  </si>
  <si>
    <t>Charlotte, North Carolina</t>
  </si>
  <si>
    <t>हैदराबाद,हिन्दुस्थान</t>
  </si>
  <si>
    <t>Pune, Indore</t>
  </si>
  <si>
    <t>Maharashtra, India</t>
  </si>
  <si>
    <t>الرياض, المملكة العربية السعود</t>
  </si>
  <si>
    <t>Nasik,maharashtra.</t>
  </si>
  <si>
    <t>Everywhere</t>
  </si>
  <si>
    <t>At Earth</t>
  </si>
  <si>
    <t>Shajapur, India</t>
  </si>
  <si>
    <t>🚩शिव की नगरी (वाराणसी)🚩</t>
  </si>
  <si>
    <t>யாதும் ஊரே, யாவரும் கேளிர் !</t>
  </si>
  <si>
    <t>Ram Chandram Puram, Sangareddi</t>
  </si>
  <si>
    <t>Jamnagar, India</t>
  </si>
  <si>
    <t>Rajasthan</t>
  </si>
  <si>
    <t>Bharat</t>
  </si>
  <si>
    <t xml:space="preserve">Chennai. </t>
  </si>
  <si>
    <t xml:space="preserve">Krishnagiri/Bengaluru </t>
  </si>
  <si>
    <t xml:space="preserve"> ஓசூர் </t>
  </si>
  <si>
    <t>😍என்னவள் இமைகளுக்குள்😍</t>
  </si>
  <si>
    <t>banglore</t>
  </si>
  <si>
    <t>In My Followers Heart💗</t>
  </si>
  <si>
    <t>bhongir</t>
  </si>
  <si>
    <t>Huzurabad, India</t>
  </si>
  <si>
    <t>Hisar, India</t>
  </si>
  <si>
    <t xml:space="preserve">Calicut India </t>
  </si>
  <si>
    <t>Dubai, United Arab Emirates</t>
  </si>
  <si>
    <t xml:space="preserve">bilaspur india </t>
  </si>
  <si>
    <t>Ongole, India</t>
  </si>
  <si>
    <t>सुल्तानपुर, हिंदुस्तान</t>
  </si>
  <si>
    <t xml:space="preserve">Dar es Salaam, Tanzania. </t>
  </si>
  <si>
    <t>coimbatore</t>
  </si>
  <si>
    <t>Surat Gujarat</t>
  </si>
  <si>
    <t>New York, NY</t>
  </si>
  <si>
    <t>Boring</t>
  </si>
  <si>
    <t xml:space="preserve">Almora uttarakhand India.     </t>
  </si>
  <si>
    <t>Gaziabad</t>
  </si>
  <si>
    <t>Noida</t>
  </si>
  <si>
    <t xml:space="preserve">Kurukshetra, India </t>
  </si>
  <si>
    <t>Calgary, Alberta</t>
  </si>
  <si>
    <t>Santacruz East, Mumbai</t>
  </si>
  <si>
    <t xml:space="preserve">Mumbai. God's own country. </t>
  </si>
  <si>
    <t>Hosur, India</t>
  </si>
  <si>
    <t>Bangalore, India</t>
  </si>
  <si>
    <t>pune,maharashtra</t>
  </si>
  <si>
    <t>Andhra Pradesh, India</t>
  </si>
  <si>
    <t>Planet  Earth</t>
  </si>
  <si>
    <t>Surat gujarat</t>
  </si>
  <si>
    <t xml:space="preserve">गोरखपुर भारत </t>
  </si>
  <si>
    <t>Gandhidham, India</t>
  </si>
  <si>
    <t>Billawar, Jammu And Kashmir</t>
  </si>
  <si>
    <t>Raebareli,Kanpur .</t>
  </si>
  <si>
    <t>Chennai,Tamilnadu</t>
  </si>
  <si>
    <t>Vasundhara, Ghaziabad</t>
  </si>
  <si>
    <t>Pune, India</t>
  </si>
  <si>
    <t>Bilaspur, India</t>
  </si>
  <si>
    <t>Bengaluru, Karnataka</t>
  </si>
  <si>
    <t xml:space="preserve">Mumbai </t>
  </si>
  <si>
    <t>Bidar, India</t>
  </si>
  <si>
    <t>Pollachi, India</t>
  </si>
  <si>
    <t>लखनऊ, भारत</t>
  </si>
  <si>
    <t>Ghaziabad India</t>
  </si>
  <si>
    <t>Kashmir / Dehli</t>
  </si>
  <si>
    <t>Allahabad, India</t>
  </si>
  <si>
    <t>Your heart</t>
  </si>
  <si>
    <t xml:space="preserve">தமிழ்நாடு </t>
  </si>
  <si>
    <t>San Ramon, CA</t>
  </si>
  <si>
    <t>hosur</t>
  </si>
  <si>
    <t>Doha, Qatar</t>
  </si>
  <si>
    <t>Paramakudi,Tamilnadu</t>
  </si>
  <si>
    <t>RAJASTHAN</t>
  </si>
  <si>
    <t>Sangli, India</t>
  </si>
  <si>
    <t>Jodhpur</t>
  </si>
  <si>
    <t>Belgaum -India 🇮🇳</t>
  </si>
  <si>
    <t>South Mumbai,India</t>
  </si>
  <si>
    <t>Vadodara</t>
  </si>
  <si>
    <t>i dnt knw</t>
  </si>
  <si>
    <t>An Ordinary Folk.</t>
  </si>
  <si>
    <t>Ethiopia</t>
  </si>
  <si>
    <t>Nashik</t>
  </si>
  <si>
    <t>Dhule, Maharashtra.</t>
  </si>
  <si>
    <t xml:space="preserve">आमची मुंबई </t>
  </si>
  <si>
    <t xml:space="preserve">Ghatkopar ,  Mumbai , India </t>
  </si>
  <si>
    <t>Akola,Maharashtra, India</t>
  </si>
  <si>
    <t>Bengaluru Bharathavarsha</t>
  </si>
  <si>
    <t>pondicherry</t>
  </si>
  <si>
    <t>Vadodra, gujrat,INDIA</t>
  </si>
  <si>
    <t>Vododara, India</t>
  </si>
  <si>
    <t>FOLLOWS YOU</t>
  </si>
  <si>
    <t>Jeddah, Kingdom of Saudi Arabia</t>
  </si>
  <si>
    <t>Mumbai / Delhi</t>
  </si>
  <si>
    <t>SONEPUR, ORISSA,INDIA</t>
  </si>
  <si>
    <t>brampton</t>
  </si>
  <si>
    <t>belghariaNimtaIndia</t>
  </si>
  <si>
    <t>World of Sanatan Dharma</t>
  </si>
  <si>
    <t>!! जय महाराष्ट्र !!</t>
  </si>
  <si>
    <t>Chandigarh, India</t>
  </si>
  <si>
    <t>अखण्ड भारत</t>
  </si>
  <si>
    <t>Nashik, India</t>
  </si>
  <si>
    <t>KishkindaPradesha@SriರಾಮBhakth</t>
  </si>
  <si>
    <t>With India | With Congress</t>
  </si>
  <si>
    <t>Odisha</t>
  </si>
  <si>
    <t>Barmer, India</t>
  </si>
  <si>
    <t xml:space="preserve">दिल्ली </t>
  </si>
  <si>
    <t>Indian Cricket Team</t>
  </si>
  <si>
    <t>Sarigam. Vapi (Gujarat) India</t>
  </si>
  <si>
    <t>Indiana, USA</t>
  </si>
  <si>
    <t>Sujangarh, India</t>
  </si>
  <si>
    <t xml:space="preserve">💖 hai Hindustani </t>
  </si>
  <si>
    <t>janakpuri Delhi, India</t>
  </si>
  <si>
    <t xml:space="preserve">saddi dilli </t>
  </si>
  <si>
    <t>actually in Turin</t>
  </si>
  <si>
    <t>अपने ख़्यालों में 😳😳</t>
  </si>
  <si>
    <t>Hyderabad, india</t>
  </si>
  <si>
    <t>kolkata</t>
  </si>
  <si>
    <t>माँ के चरणों में</t>
  </si>
  <si>
    <t>jilakotputli (Raj) New INDIA</t>
  </si>
  <si>
    <t>Mauritius</t>
  </si>
  <si>
    <t>Bhopal, India</t>
  </si>
  <si>
    <t>Frankfurt, Hesse</t>
  </si>
  <si>
    <t>भारत (Bharat)</t>
  </si>
  <si>
    <t>Bikaner, India</t>
  </si>
  <si>
    <t>Jubail Industrial City</t>
  </si>
  <si>
    <t xml:space="preserve">CONGRESS WORKER INC </t>
  </si>
  <si>
    <t>भरतपुर राजस्थान भारत</t>
  </si>
  <si>
    <t xml:space="preserve">In world </t>
  </si>
  <si>
    <t>USA</t>
  </si>
  <si>
    <t>Delhi NCR</t>
  </si>
  <si>
    <t>Hastinapur, India</t>
  </si>
  <si>
    <t>Satara, India</t>
  </si>
  <si>
    <t>Rajasthan, India</t>
  </si>
  <si>
    <t>Thane Maharastra  India</t>
  </si>
  <si>
    <t>Ahmedabad, gujarat,india</t>
  </si>
  <si>
    <t>Kanpur, India</t>
  </si>
  <si>
    <t>Varanasi, Hindustan</t>
  </si>
  <si>
    <t>US</t>
  </si>
  <si>
    <t>Bharatpur, India</t>
  </si>
  <si>
    <t>Kaithal</t>
  </si>
  <si>
    <t>Tanjore/Bangalore</t>
  </si>
  <si>
    <t>Banaras</t>
  </si>
  <si>
    <t>Universe</t>
  </si>
  <si>
    <t>Rajkot, India</t>
  </si>
  <si>
    <t>16°13'38.3"N 80°31'02.5"E</t>
  </si>
  <si>
    <t>Nepal</t>
  </si>
  <si>
    <t>Toronto, Canada</t>
  </si>
  <si>
    <t>NEW DELHI -- 110086</t>
  </si>
  <si>
    <t>Shimla</t>
  </si>
  <si>
    <t>simla himalayas</t>
  </si>
  <si>
    <t xml:space="preserve">Gurgaon, Haryana </t>
  </si>
  <si>
    <t>Ajmer, India</t>
  </si>
  <si>
    <t>New York and the World</t>
  </si>
  <si>
    <t>Tandwa, India</t>
  </si>
  <si>
    <t>Ahmadabad City, India</t>
  </si>
  <si>
    <t>Bihar, India</t>
  </si>
  <si>
    <t>Mangalore, Mysore, Dubai</t>
  </si>
  <si>
    <t>In the desert, near an oasis.</t>
  </si>
  <si>
    <t>Jammu and Kashmir, India</t>
  </si>
  <si>
    <t>Seoul, Republic of Korea</t>
  </si>
  <si>
    <t>Bhawanigarh, Sangrur(Pb.)</t>
  </si>
  <si>
    <t>Sultanpuri, New Delhi</t>
  </si>
  <si>
    <t>Delhi / Sultanpur UP</t>
  </si>
  <si>
    <t>Kalol Ahemadabad, India</t>
  </si>
  <si>
    <t>Kochi</t>
  </si>
  <si>
    <t>Nowheretown</t>
  </si>
  <si>
    <t>Gurugram,BHARAT</t>
  </si>
  <si>
    <t>Vietnam</t>
  </si>
  <si>
    <t>Delhi  India</t>
  </si>
  <si>
    <t>राजस्थान, भारत</t>
  </si>
  <si>
    <t xml:space="preserve">GOHANA HR India </t>
  </si>
  <si>
    <t>Helsinki, Suomi</t>
  </si>
  <si>
    <t>Madhya Pradesh, India</t>
  </si>
  <si>
    <t xml:space="preserve">Bangalore,India </t>
  </si>
  <si>
    <t>Udaipur, India</t>
  </si>
  <si>
    <t>Bhatapara, Chhattisgarh</t>
  </si>
  <si>
    <t>Mathura, India</t>
  </si>
  <si>
    <t>N.Delhi</t>
  </si>
  <si>
    <t xml:space="preserve">Karnavati (Ahmedabad) Bharat </t>
  </si>
  <si>
    <t>surat,gujarat</t>
  </si>
  <si>
    <t>Surat, Gujrat</t>
  </si>
  <si>
    <t>Ahmedabad, Gujarat, India</t>
  </si>
  <si>
    <t>Thiruvananthapuram, Kerala, IN</t>
  </si>
  <si>
    <t>batana jaruri nhi smjhti</t>
  </si>
  <si>
    <t>अजमेर, भारत</t>
  </si>
  <si>
    <t>Ahmednagar</t>
  </si>
  <si>
    <t>Ludhiana, India</t>
  </si>
  <si>
    <t>Bhubaneshwar, India</t>
  </si>
  <si>
    <t>Guntur-2</t>
  </si>
  <si>
    <t xml:space="preserve">mustafabad </t>
  </si>
  <si>
    <t>Gurgaon,Kuwait,Dubai</t>
  </si>
  <si>
    <t>Pipar City, India</t>
  </si>
  <si>
    <t xml:space="preserve">हिंदुस्तान </t>
  </si>
  <si>
    <t>MuM-DaD's NeSt in हिंदुस्तान💕</t>
  </si>
  <si>
    <t xml:space="preserve">Gwalior </t>
  </si>
  <si>
    <t xml:space="preserve">Hell </t>
  </si>
  <si>
    <t xml:space="preserve">Jind Haryana </t>
  </si>
  <si>
    <t>Tiruchirapalli, India</t>
  </si>
  <si>
    <t xml:space="preserve">P r o u d I n d i a n </t>
  </si>
  <si>
    <t>Surat (Gujarat)INDIA...</t>
  </si>
  <si>
    <t>Haryana, India</t>
  </si>
  <si>
    <t>Santacruz West Mumbai</t>
  </si>
  <si>
    <t>Los Angeles, Mumbai or London</t>
  </si>
  <si>
    <t>Goa</t>
  </si>
  <si>
    <t>यमुनानगर, भारत</t>
  </si>
  <si>
    <t>Bhadra Bazaar Mumbai, India</t>
  </si>
  <si>
    <t>Kishanganj, Ajmer (Raj.)India</t>
  </si>
  <si>
    <t>JAUNPUR, UP, INDIA</t>
  </si>
  <si>
    <t>paramakudi</t>
  </si>
  <si>
    <t>New Delhi, Delhi, India</t>
  </si>
  <si>
    <t>संयुक्त महाराष्ट्र</t>
  </si>
  <si>
    <t>Mumbai, City OF Dreams</t>
  </si>
  <si>
    <t>Gurugram</t>
  </si>
  <si>
    <t>KL, Malaysia</t>
  </si>
  <si>
    <t>Aurangabad</t>
  </si>
  <si>
    <t>Kyoto, JAPAN</t>
  </si>
  <si>
    <t>Sikar</t>
  </si>
  <si>
    <t>srilanka</t>
  </si>
  <si>
    <t>India, Mumbai</t>
  </si>
  <si>
    <t>Patna, India</t>
  </si>
  <si>
    <t>kanyakumari tamilnadu</t>
  </si>
  <si>
    <t>jodhpur Rajasthan</t>
  </si>
  <si>
    <t xml:space="preserve">chennai,India </t>
  </si>
  <si>
    <t>Copenhagen, Denmark</t>
  </si>
  <si>
    <t>sarangpur mp</t>
  </si>
  <si>
    <t>Madurai</t>
  </si>
  <si>
    <t>NCR India</t>
  </si>
  <si>
    <t xml:space="preserve">Bermuda Triangle </t>
  </si>
  <si>
    <t>Gurugram, Haryana India</t>
  </si>
  <si>
    <t>हरियाणा, भारत</t>
  </si>
  <si>
    <t>Sivaprakash country</t>
  </si>
  <si>
    <t>Ontario, Canada</t>
  </si>
  <si>
    <t xml:space="preserve">sent me food ! </t>
  </si>
  <si>
    <t>Winterfell</t>
  </si>
  <si>
    <t>New Delhi (INDIA)</t>
  </si>
  <si>
    <t>udaipur</t>
  </si>
  <si>
    <t>indore</t>
  </si>
  <si>
    <t>in someones heart.</t>
  </si>
  <si>
    <t>Kadipur,Gorakhpur,Delhi</t>
  </si>
  <si>
    <t>Rajahmundry, India</t>
  </si>
  <si>
    <t>London and New York</t>
  </si>
  <si>
    <t>Rai, India</t>
  </si>
  <si>
    <t>Sonipat, India</t>
  </si>
  <si>
    <t>Proddatur, India</t>
  </si>
  <si>
    <t>Surat,Gujarat,Bharat.</t>
  </si>
  <si>
    <t>Surat, Gujarat</t>
  </si>
  <si>
    <t xml:space="preserve">Right Now,Right Here </t>
  </si>
  <si>
    <t>Banswara, India</t>
  </si>
  <si>
    <t>Sangli (MH-10), Pune (MH-12)</t>
  </si>
  <si>
    <t>Pune</t>
  </si>
  <si>
    <t xml:space="preserve">नरक </t>
  </si>
  <si>
    <t>Parallel Universe</t>
  </si>
  <si>
    <t>गोरखपुर, उत्तर प्रदेश, भारत</t>
  </si>
  <si>
    <t>Los Angeles, CA</t>
  </si>
  <si>
    <t>hyderabad</t>
  </si>
  <si>
    <t>Lucknow, U.P., India, Asia, Planet Earth, Solar System, Milky Way galaxy, the Universe :)</t>
  </si>
  <si>
    <t>Ganganagar,  Rajasthan</t>
  </si>
  <si>
    <t>kaliakkavilai 📱 9791591095</t>
  </si>
  <si>
    <t xml:space="preserve">Delhi, india </t>
  </si>
  <si>
    <t>Essel Studio, FC-19, Sector 16</t>
  </si>
  <si>
    <t>Esselestate, Samastipur, Bihar</t>
  </si>
  <si>
    <t>Jammu,J&amp;K (India)</t>
  </si>
  <si>
    <t>Jalandhar, India</t>
  </si>
  <si>
    <t>Bhopal</t>
  </si>
  <si>
    <t>72 Moti Magri Udaipur, India</t>
  </si>
  <si>
    <t>Oviedo</t>
  </si>
  <si>
    <t>யாதும் ஊரே, யாவரும் கேளிர்</t>
  </si>
  <si>
    <t xml:space="preserve">In a Drunken State -- </t>
  </si>
  <si>
    <t>India - New Delhi</t>
  </si>
  <si>
    <t>Nellore, India</t>
  </si>
  <si>
    <t>Panchkula, India</t>
  </si>
  <si>
    <t>Nova Iorque, USA</t>
  </si>
  <si>
    <t>UK</t>
  </si>
  <si>
    <t>Medina.Ksa</t>
  </si>
  <si>
    <t>ASUS HQ</t>
  </si>
  <si>
    <t>Navi Mumbai, Maharashtra</t>
  </si>
  <si>
    <t>delhi ncr</t>
  </si>
  <si>
    <t xml:space="preserve"> Jaipur</t>
  </si>
  <si>
    <t>अंतरिक्ष यान में</t>
  </si>
  <si>
    <t>Why ?  Do i owe you money ?</t>
  </si>
  <si>
    <t>Toronto, Ontario</t>
  </si>
  <si>
    <t>रांची✈🌍✈🌏</t>
  </si>
  <si>
    <t xml:space="preserve">Essos, the Dothraki sea </t>
  </si>
  <si>
    <t>spiti valley</t>
  </si>
  <si>
    <t>नई दिल्ली, भारत</t>
  </si>
  <si>
    <t>kolkata /Kendrapara, Odisha</t>
  </si>
  <si>
    <t xml:space="preserve">coimbatore </t>
  </si>
  <si>
    <t>ANGUL</t>
  </si>
  <si>
    <t>India,Raipur</t>
  </si>
  <si>
    <t>सबलगढ़ जिला मोरेना मध्यप्रदेश</t>
  </si>
  <si>
    <t>Ranchi Jharkhand</t>
  </si>
  <si>
    <t>New Jersey, USA</t>
  </si>
  <si>
    <t>Erode, India</t>
  </si>
  <si>
    <t>Kozhikode, Kerala</t>
  </si>
  <si>
    <t>UP</t>
  </si>
  <si>
    <t>ujjain mp</t>
  </si>
  <si>
    <t>Queen of jhansi</t>
  </si>
  <si>
    <t>Abu Dhabi, United Arab Emirates</t>
  </si>
  <si>
    <t>अठे ही कठे</t>
  </si>
  <si>
    <t>Criticism</t>
  </si>
  <si>
    <t>दो गज ज़मीन के नीचे..</t>
  </si>
  <si>
    <t>Unnao, India</t>
  </si>
  <si>
    <t>Nawalgarh, India</t>
  </si>
  <si>
    <t>Mumbra, Navi Mumbai</t>
  </si>
  <si>
    <t>Kaal Ke Lok M</t>
  </si>
  <si>
    <t>Jharkhand, India</t>
  </si>
  <si>
    <t>Mumbai and it's surroundings</t>
  </si>
  <si>
    <t>Vijayawada, India</t>
  </si>
  <si>
    <t xml:space="preserve">బెంగళూరు </t>
  </si>
  <si>
    <t xml:space="preserve">ગુજરાત </t>
  </si>
  <si>
    <t>કાઠીયાવાડ સૌરાષ્ટ્ર(માવા નગરી)</t>
  </si>
  <si>
    <t>New Friends Colony, New Delhi</t>
  </si>
  <si>
    <t xml:space="preserve"> nomad,soul on hunt for life </t>
  </si>
  <si>
    <t xml:space="preserve">California
</t>
  </si>
  <si>
    <t>Sidhi M.P.</t>
  </si>
  <si>
    <t>Bombay, India</t>
  </si>
  <si>
    <t>Aligarh, India</t>
  </si>
  <si>
    <t>Kathuli &amp; Dehradun (India)</t>
  </si>
  <si>
    <t>Jaipur Rajasthan</t>
  </si>
  <si>
    <t>Jinja, Uganda</t>
  </si>
  <si>
    <t>Gorakhpur, India</t>
  </si>
  <si>
    <t>hissar haryana</t>
  </si>
  <si>
    <t xml:space="preserve">RushHour </t>
  </si>
  <si>
    <t>BALLIA</t>
  </si>
  <si>
    <t>Abu Dhabi</t>
  </si>
  <si>
    <t>भारत 🇮🇳</t>
  </si>
  <si>
    <t>Mumbai, Bhubaneshwar, Jakarta</t>
  </si>
  <si>
    <t>Chandni Chowk, New Delhi</t>
  </si>
  <si>
    <t>Mulund, Mumbai</t>
  </si>
  <si>
    <t>Bharuch</t>
  </si>
  <si>
    <t>Haryana</t>
  </si>
  <si>
    <t xml:space="preserve">Mumbai - London - Mumbai </t>
  </si>
  <si>
    <t>DELHI NCR, INDIA</t>
  </si>
  <si>
    <t>Hazaribagh</t>
  </si>
  <si>
    <t>Bikaner Rajasthan</t>
  </si>
  <si>
    <t>Azamgarh, India</t>
  </si>
  <si>
    <t>Earth</t>
  </si>
  <si>
    <t>N 19°8' 0'' / E 72°50' 0''</t>
  </si>
  <si>
    <t>San Francisco, CA</t>
  </si>
  <si>
    <t>Mau, India</t>
  </si>
  <si>
    <t>California, USA</t>
  </si>
  <si>
    <t>U.S.A.</t>
  </si>
  <si>
    <t xml:space="preserve">Mumbai, India </t>
  </si>
  <si>
    <t>Srinagar, India</t>
  </si>
  <si>
    <t>Delhi Hills, OH</t>
  </si>
  <si>
    <t>nanum madurai karan thanda</t>
  </si>
  <si>
    <t>chapra,bihar</t>
  </si>
  <si>
    <t>Chhattisgarh, India</t>
  </si>
  <si>
    <t>सूर्य</t>
  </si>
  <si>
    <t>Mustfabad</t>
  </si>
  <si>
    <t>Virudhunagar, India</t>
  </si>
  <si>
    <t xml:space="preserve"> INDIA</t>
  </si>
  <si>
    <t>West Mambalam, Chennai-33</t>
  </si>
  <si>
    <t>mustafabad</t>
  </si>
  <si>
    <t xml:space="preserve">chennai </t>
  </si>
  <si>
    <t>Bhiwandi, Maharashtra</t>
  </si>
  <si>
    <t>Gandhinagar, India</t>
  </si>
  <si>
    <t xml:space="preserve">Allahabad Lucknow   Indian </t>
  </si>
  <si>
    <t>faridabad</t>
  </si>
  <si>
    <t xml:space="preserve">twitter </t>
  </si>
  <si>
    <t>, India</t>
  </si>
  <si>
    <t>Guaymallén, Argentina</t>
  </si>
  <si>
    <t>Pune, Maharashtra</t>
  </si>
  <si>
    <t>Lalpura Petlawad Jhabua Mp</t>
  </si>
  <si>
    <t>Navi Mumbai</t>
  </si>
  <si>
    <t>Jagdalpur, India</t>
  </si>
  <si>
    <t>Shimla.H.P....BHARAT(INDIA)</t>
  </si>
  <si>
    <t>बुलंद करे आवज़💪हमारे साथ</t>
  </si>
  <si>
    <t>Manchester, UK</t>
  </si>
  <si>
    <t>Zug</t>
  </si>
  <si>
    <t>आम आदमी  Uttar Pradesh, India</t>
  </si>
  <si>
    <t>தலைஞாயிறு,தமிழ்நாடு</t>
  </si>
  <si>
    <t>Middle  of Krypton - Chennai</t>
  </si>
  <si>
    <t>Noida, New Delhi, INDIA</t>
  </si>
  <si>
    <t>Vishakhapatnam, India</t>
  </si>
  <si>
    <t>हिंदूराष्ट्र भारतवर्ष</t>
  </si>
  <si>
    <t>Ghaziabad, India</t>
  </si>
  <si>
    <t xml:space="preserve">TheKapilSharma Show छोड़के कही </t>
  </si>
  <si>
    <t>Navi Mumbai, India</t>
  </si>
  <si>
    <t>Nagpur, Maharashtra</t>
  </si>
  <si>
    <t>Australia/India</t>
  </si>
  <si>
    <t>mumbai, India</t>
  </si>
  <si>
    <t>Kalher, Thane</t>
  </si>
  <si>
    <t>New Delhi, Hyderabad</t>
  </si>
  <si>
    <t>Gwalior, India</t>
  </si>
  <si>
    <t>पहाड़गंज, नई दिल्ली</t>
  </si>
  <si>
    <t>Morbi, India</t>
  </si>
  <si>
    <t>Morbi, gujarat</t>
  </si>
  <si>
    <t>जयपुर,भारत</t>
  </si>
  <si>
    <t>Dehradun ..India</t>
  </si>
  <si>
    <t>Delft, Nederland</t>
  </si>
  <si>
    <t>Haryana , India</t>
  </si>
  <si>
    <t>Ajmer,Ahmadabad,Ajmer (India)</t>
  </si>
  <si>
    <t>Palam, New Delhi</t>
  </si>
  <si>
    <t>Andheri West, Mumbai</t>
  </si>
  <si>
    <t>Chennai, TN, India</t>
  </si>
  <si>
    <t>Saket, New Delhi</t>
  </si>
  <si>
    <t>Kolkata, West Bengal</t>
  </si>
  <si>
    <t xml:space="preserve">Hyderabad </t>
  </si>
  <si>
    <t>MUMBAI, INDIA</t>
  </si>
  <si>
    <t>Nasik</t>
  </si>
  <si>
    <t>ÜT: 19.16289,72.84593155405405</t>
  </si>
  <si>
    <t>Anand, India</t>
  </si>
  <si>
    <t>gurgaon</t>
  </si>
  <si>
    <t>Anand Vihar, New Delhi</t>
  </si>
  <si>
    <t xml:space="preserve">INDIA </t>
  </si>
  <si>
    <t>अपने धुन मे</t>
  </si>
  <si>
    <t>पता नहीं...</t>
  </si>
  <si>
    <t>बरौनी आईओसी टाउनशिप, भारत</t>
  </si>
  <si>
    <t>Guwahati, India</t>
  </si>
  <si>
    <t>Kanpur Uttar Pradesh, India</t>
  </si>
  <si>
    <t xml:space="preserve">Ambala Haryana </t>
  </si>
  <si>
    <t>Backyard-Backwater-Backwoods</t>
  </si>
  <si>
    <t>Ahmed aabad</t>
  </si>
  <si>
    <t>Planet earth</t>
  </si>
  <si>
    <t>Earth For Now...</t>
  </si>
  <si>
    <t>Mumbai, India.</t>
  </si>
  <si>
    <t>Siddharth Nagar</t>
  </si>
  <si>
    <t>Ghazipur, India</t>
  </si>
  <si>
    <t>Dubai,UAE /India(भारत)</t>
  </si>
  <si>
    <t>HINDUSTAN</t>
  </si>
  <si>
    <t>mumbai maharashtra</t>
  </si>
  <si>
    <t xml:space="preserve">#छोरा_गँगा_किनारे_वाला </t>
  </si>
  <si>
    <t>Jabalpur, India</t>
  </si>
  <si>
    <t>आप के दिल में...!</t>
  </si>
  <si>
    <t>planet Earth</t>
  </si>
  <si>
    <t>Bangaloru</t>
  </si>
  <si>
    <t xml:space="preserve">Location : Aukaat </t>
  </si>
  <si>
    <t>Shimla Urban, India</t>
  </si>
  <si>
    <t>Kolkata capital of India</t>
  </si>
  <si>
    <t>Twitter</t>
  </si>
  <si>
    <t>हिंदुस्तान</t>
  </si>
  <si>
    <t>Pali, India</t>
  </si>
  <si>
    <t>Sirsi, India</t>
  </si>
  <si>
    <t>Jambudweepa, BharataKhanda</t>
  </si>
  <si>
    <t>SURAT</t>
  </si>
  <si>
    <t>आप का ही पड़ोसी हु</t>
  </si>
  <si>
    <t>Ahmedabad, India</t>
  </si>
  <si>
    <t>अखंड भारत</t>
  </si>
  <si>
    <t>अखंण्ड भारत</t>
  </si>
  <si>
    <t>उत्तर प्रदेश, भारत</t>
  </si>
  <si>
    <t>Cancer last stage</t>
  </si>
  <si>
    <t>Varanasi(Banaras), India</t>
  </si>
  <si>
    <t>Nirman Bhawan</t>
  </si>
  <si>
    <t>Gandhidham</t>
  </si>
  <si>
    <t>Hyderabad, Andhra Pradesh</t>
  </si>
  <si>
    <t>Silchar(Assam)lived in Mumbai</t>
  </si>
  <si>
    <t xml:space="preserve">Haridwar </t>
  </si>
  <si>
    <t>HQ: PUNE</t>
  </si>
  <si>
    <t xml:space="preserve">Delhi </t>
  </si>
  <si>
    <t>யாதும் ஊரே</t>
  </si>
  <si>
    <t>Barcelona, Spain</t>
  </si>
  <si>
    <t>Sultanpur, U.P.</t>
  </si>
  <si>
    <t>Mulund West, Mumbai</t>
  </si>
  <si>
    <t>Amchi Mumbai</t>
  </si>
  <si>
    <t>Chittaurgarh, India</t>
  </si>
  <si>
    <t>GURGAON, India</t>
  </si>
  <si>
    <t>Allahabad</t>
  </si>
  <si>
    <t>Dehradun</t>
  </si>
  <si>
    <t>Bokaro Steel City</t>
  </si>
  <si>
    <t>Kullu and Manali, India</t>
  </si>
  <si>
    <t>Chiplun, Maharashtra</t>
  </si>
  <si>
    <t>Maigalganj, India</t>
  </si>
  <si>
    <t>गोरखपुर, उत्तर प्रदेश</t>
  </si>
  <si>
    <t>Ahmedabad City, India</t>
  </si>
  <si>
    <t>Pune, India &amp; Doha , Qatar</t>
  </si>
  <si>
    <t>Pali, Rajasthan, India</t>
  </si>
  <si>
    <t>▶ गर्वित भारत का,गर्वित नागरिक 【LKO】</t>
  </si>
  <si>
    <t>Rajsathan Jaipur</t>
  </si>
  <si>
    <t>भारत (India)</t>
  </si>
  <si>
    <t>ॐ</t>
  </si>
  <si>
    <t>BOMB-BAY</t>
  </si>
  <si>
    <t>Message us for promotions! ⬇️</t>
  </si>
  <si>
    <t>Hubli, Karnataka. India</t>
  </si>
  <si>
    <t>मांडवा</t>
  </si>
  <si>
    <t>Shenzhen - China</t>
  </si>
  <si>
    <t>Kabristan</t>
  </si>
  <si>
    <t>Pitampura, New Delhi</t>
  </si>
  <si>
    <t>Elante Mall Chandigarh</t>
  </si>
  <si>
    <t>Lichtenstein, Deutschland</t>
  </si>
  <si>
    <t>Coimbatore, Tamil Nadu</t>
  </si>
  <si>
    <t xml:space="preserve">Tirupur </t>
  </si>
  <si>
    <t>Nagpur, India</t>
  </si>
  <si>
    <t>Malmo</t>
  </si>
  <si>
    <t>Kotgarh, India</t>
  </si>
  <si>
    <t>varanasi</t>
  </si>
  <si>
    <t>Ambala, India</t>
  </si>
  <si>
    <t>Moradabad, India</t>
  </si>
  <si>
    <t>Noida, India</t>
  </si>
  <si>
    <t>It doesn't Matter</t>
  </si>
  <si>
    <t>Ghatkopar (W), Mumbai, India.</t>
  </si>
  <si>
    <t>ગુજરાત, ભારત</t>
  </si>
  <si>
    <t>Bangalore and Mumbai</t>
  </si>
  <si>
    <t xml:space="preserve">Mumbai and Bhinmal </t>
  </si>
  <si>
    <t>India / Bombay /Pune/Bangalore</t>
  </si>
  <si>
    <t>Mumbai | India</t>
  </si>
  <si>
    <t>Vidisha, madhya pradesh,india</t>
  </si>
  <si>
    <t>लखनऊ, उत्तर प्रदेश, भारत</t>
  </si>
  <si>
    <t>திருநெல்வேலி</t>
  </si>
  <si>
    <t>Heart in Pune, Soul in B'luru</t>
  </si>
  <si>
    <t>sheopur</t>
  </si>
  <si>
    <t xml:space="preserve">Chandigarh </t>
  </si>
  <si>
    <t>किसी ठोर टिके ना पावँ</t>
  </si>
  <si>
    <t>Amarya Pilibhit....U.P.  India</t>
  </si>
  <si>
    <t>Bengaluru South, India</t>
  </si>
  <si>
    <t>Kopar Khairane, Navi Mumbai</t>
  </si>
  <si>
    <t>West Karbi Anglong, Assam.</t>
  </si>
  <si>
    <t>Nagaon, Assam</t>
  </si>
  <si>
    <t>Madurai South, India</t>
  </si>
  <si>
    <t xml:space="preserve">Guwahati, India _ Assam </t>
  </si>
  <si>
    <t>jamshedpur</t>
  </si>
  <si>
    <t>Jorhat, Assam</t>
  </si>
  <si>
    <t>Jhabua, India</t>
  </si>
  <si>
    <t>Nasik, India</t>
  </si>
  <si>
    <t>Rewari, India</t>
  </si>
  <si>
    <t>Uttaranchal, India</t>
  </si>
  <si>
    <t>Haridwar, India</t>
  </si>
  <si>
    <t>Roorkee, India</t>
  </si>
  <si>
    <t>गोरखपुर, भारत</t>
  </si>
  <si>
    <t xml:space="preserve">Bangalore </t>
  </si>
  <si>
    <t>Jalore, Rajsthan, India</t>
  </si>
  <si>
    <t>Kasia Kushinagar, India</t>
  </si>
  <si>
    <t>nainital uttrakhand</t>
  </si>
  <si>
    <t>Searching...</t>
  </si>
  <si>
    <t>Rudrapur city uttrakhand.india</t>
  </si>
  <si>
    <t>Guhagar, India</t>
  </si>
  <si>
    <t>jaipur</t>
  </si>
  <si>
    <t>Bhupalpalli</t>
  </si>
  <si>
    <t>Dehradun, India</t>
  </si>
  <si>
    <t>USA(Florida)</t>
  </si>
  <si>
    <t>Lutyens' Delhi</t>
  </si>
  <si>
    <t>AL hassa Saudi arabia</t>
  </si>
  <si>
    <t>বঙ্গ</t>
  </si>
  <si>
    <t>kashmir_ Delhi _ pune</t>
  </si>
  <si>
    <t>Rohtak, India</t>
  </si>
  <si>
    <t>Banswara city of 100 Islands! ............your atention plz plz plz👇viste👇</t>
  </si>
  <si>
    <t xml:space="preserve">Kadirudyavara </t>
  </si>
  <si>
    <t>t.b.dam, banglore</t>
  </si>
  <si>
    <t>dehradun</t>
  </si>
  <si>
    <t>India,uttarkhand</t>
  </si>
  <si>
    <t xml:space="preserve"> Bangalore </t>
  </si>
  <si>
    <t>Greater noida</t>
  </si>
  <si>
    <t xml:space="preserve">United States , India </t>
  </si>
  <si>
    <t>Ahmadabad City, Gujarat</t>
  </si>
  <si>
    <t xml:space="preserve">new delhi </t>
  </si>
  <si>
    <t>thiruvananthapuram</t>
  </si>
  <si>
    <t xml:space="preserve">New Delhi, Kolkata, Ballia </t>
  </si>
  <si>
    <t xml:space="preserve">Here. Right Now. </t>
  </si>
  <si>
    <t>Delhi. India</t>
  </si>
  <si>
    <t xml:space="preserve"> Thiruvananthapuram, India</t>
  </si>
  <si>
    <t>Earth, Milky Way</t>
  </si>
  <si>
    <t>Patna, Bihar</t>
  </si>
  <si>
    <t>माँ के कदमो मे🙏</t>
  </si>
  <si>
    <t>NEW DELHI</t>
  </si>
  <si>
    <t>Indore, (mp) India</t>
  </si>
  <si>
    <t>Delhi 84 india</t>
  </si>
  <si>
    <t xml:space="preserve">मजबूरी में </t>
  </si>
  <si>
    <t>Address: Bern, Switzerland</t>
  </si>
  <si>
    <t>जयपुर ,राजस्थान</t>
  </si>
  <si>
    <t>Goregaon East, Mumbai</t>
  </si>
  <si>
    <t>Kingdom of Saudi Arabia</t>
  </si>
  <si>
    <t>Blue Earth, MN</t>
  </si>
  <si>
    <t>The city of joy, Kolkata : )</t>
  </si>
  <si>
    <t>Sambhal, India</t>
  </si>
  <si>
    <t>Sri Lanka</t>
  </si>
  <si>
    <t>अवध धाम वासी</t>
  </si>
  <si>
    <t>Gujrat &amp; Rajsthan, Bharat</t>
  </si>
  <si>
    <t xml:space="preserve">सम्पूर्ण भारत </t>
  </si>
  <si>
    <t>Sodepur, Kolkata.</t>
  </si>
  <si>
    <t>Kolkata | West Bengal, India.</t>
  </si>
  <si>
    <t>Dwarka, New Delhi, Delhi India</t>
  </si>
  <si>
    <t>new Delhi</t>
  </si>
  <si>
    <t>drambedkarbooks.com</t>
  </si>
  <si>
    <t>potheri,chennai</t>
  </si>
  <si>
    <t>calicut , india</t>
  </si>
  <si>
    <t>Ambernath</t>
  </si>
  <si>
    <t>Ahmedabad, Gujarat.</t>
  </si>
  <si>
    <t xml:space="preserve">NAGPUR </t>
  </si>
  <si>
    <t>noida</t>
  </si>
  <si>
    <t>Wherever theres YIELD</t>
  </si>
  <si>
    <t>Chennai , India</t>
  </si>
  <si>
    <t>DELHI</t>
  </si>
  <si>
    <t>where I'm meant to be...</t>
  </si>
  <si>
    <t>Aruppukkottai, Tamil Nadu</t>
  </si>
  <si>
    <t xml:space="preserve"> Noida / Manesar</t>
  </si>
  <si>
    <t>Jammu</t>
  </si>
  <si>
    <t>https://t.co/0SJh72Ui2x</t>
  </si>
  <si>
    <t>https://t.co/w76Ukf3hpk</t>
  </si>
  <si>
    <t>https://t.co/m1gd3Q8yRD</t>
  </si>
  <si>
    <t>https://t.co/HLGKIoDLkG</t>
  </si>
  <si>
    <t>https://t.co/v2jkbKmpsF</t>
  </si>
  <si>
    <t>http://t.co/Uzl3ixzfxt</t>
  </si>
  <si>
    <t>http://t.co/m4CrioAfdx</t>
  </si>
  <si>
    <t>http://t.co/uUllxK1yua</t>
  </si>
  <si>
    <t>http://t.co/BFquhyw8ki</t>
  </si>
  <si>
    <t>http://t.co/I4aZIUVbBL</t>
  </si>
  <si>
    <t>https://t.co/Ty0LXy9Lwa</t>
  </si>
  <si>
    <t>https://t.co/n6ZvdRrQje</t>
  </si>
  <si>
    <t>https://t.co/Q151jBnwfX</t>
  </si>
  <si>
    <t>https://t.co/MsnfADSszs</t>
  </si>
  <si>
    <t>https://t.co/MAfW8HakrO</t>
  </si>
  <si>
    <t>https://t.co/ULrhW3dERq</t>
  </si>
  <si>
    <t>https://t.co/meWp3P2Gmj</t>
  </si>
  <si>
    <t>https://t.co/JODbBXlMLZ</t>
  </si>
  <si>
    <t>https://t.co/ifYbfmYkc4</t>
  </si>
  <si>
    <t>https://t.co/cjXqo5t9hJ</t>
  </si>
  <si>
    <t>https://t.co/uw262G27yQ</t>
  </si>
  <si>
    <t>http://t.co/7om7NKMEwv</t>
  </si>
  <si>
    <t>https://t.co/1azLywp9zh</t>
  </si>
  <si>
    <t>https://t.co/WQJCkr6OV5</t>
  </si>
  <si>
    <t>http://t.co/EMkLUoh3tp</t>
  </si>
  <si>
    <t>http://t.co/2zYtvuzbg4</t>
  </si>
  <si>
    <t>https://t.co/LF9apeBwQ3</t>
  </si>
  <si>
    <t>https://t.co/JxQOlwNQ7E</t>
  </si>
  <si>
    <t>https://t.co/CcGkz7vqMr</t>
  </si>
  <si>
    <t>http://t.co/SQNhw6Y17b</t>
  </si>
  <si>
    <t>http://t.co/iza5ttB15R</t>
  </si>
  <si>
    <t>https://t.co/PaqTnI1L4j</t>
  </si>
  <si>
    <t>http://t.co/wLZMhjQFrV</t>
  </si>
  <si>
    <t>http://t.co/5dm10u3NtL</t>
  </si>
  <si>
    <t>http://t.co/k2phtCDBkr</t>
  </si>
  <si>
    <t>https://t.co/7FLcIawNPR</t>
  </si>
  <si>
    <t>https://t.co/8G4yoTI7X8</t>
  </si>
  <si>
    <t>http://t.co/u1yYlCPdCF</t>
  </si>
  <si>
    <t>https://t.co/yEyv2GeRpS</t>
  </si>
  <si>
    <t>https://t.co/lp0xQtxPzJ</t>
  </si>
  <si>
    <t>http://t.co/EGLDLEprUe</t>
  </si>
  <si>
    <t>https://t.co/5oYvPklebX</t>
  </si>
  <si>
    <t>https://t.co/3YxDLkcAfX</t>
  </si>
  <si>
    <t>https://t.co/IhtgV7AEm1</t>
  </si>
  <si>
    <t>https://t.co/ydJKKj4FXa</t>
  </si>
  <si>
    <t>http://t.co/SEtVqlka92</t>
  </si>
  <si>
    <t>https://t.co/WytEa49WCk</t>
  </si>
  <si>
    <t>https://t.co/zzYhUUfq6i</t>
  </si>
  <si>
    <t>https://t.co/gSDQjFfZzH</t>
  </si>
  <si>
    <t>https://t.co/CpXkQu6w77</t>
  </si>
  <si>
    <t>http://t.co/hIyfq6WZ0k</t>
  </si>
  <si>
    <t>https://t.co/YJRGOnPLxT</t>
  </si>
  <si>
    <t>https://t.co/enuotRT76C</t>
  </si>
  <si>
    <t>http://t.co/9nBtg8PphI</t>
  </si>
  <si>
    <t>https://t.co/S48t539vLu</t>
  </si>
  <si>
    <t>http://t.co/8rx4lFTNxZ</t>
  </si>
  <si>
    <t>http://t.co/TtxuSPm4dl</t>
  </si>
  <si>
    <t>https://t.co/Y2HAMuwxqy</t>
  </si>
  <si>
    <t>https://t.co/4FEQkYp4Zi</t>
  </si>
  <si>
    <t>https://t.co/enlYAeXzYw</t>
  </si>
  <si>
    <t>http://t.co/cjXqo5t9hJ</t>
  </si>
  <si>
    <t>https://t.co/eBzFdpw3zx</t>
  </si>
  <si>
    <t>https://t.co/T8qyKz0gq5</t>
  </si>
  <si>
    <t>https://t.co/ub98GxJzPS</t>
  </si>
  <si>
    <t>https://t.co/C5BdceKdyd</t>
  </si>
  <si>
    <t>https://t.co/5Gy108UErV</t>
  </si>
  <si>
    <t>https://t.co/WaqAi8BE5C</t>
  </si>
  <si>
    <t>http://t.co/xAijp87UVk</t>
  </si>
  <si>
    <t>https://t.co/DZgnlVgRZV</t>
  </si>
  <si>
    <t>https://t.co/WrOo8YK3Y0</t>
  </si>
  <si>
    <t>https://t.co/D45E9yp3Zh</t>
  </si>
  <si>
    <t>https://t.co/uUHZtoBpo6</t>
  </si>
  <si>
    <t>https://t.co/fxuRkD2YSo</t>
  </si>
  <si>
    <t>https://t.co/oy3PAUa9FV</t>
  </si>
  <si>
    <t>https://t.co/rzyksrfOLw</t>
  </si>
  <si>
    <t>http://t.co/OJzR4ahC3C</t>
  </si>
  <si>
    <t>https://t.co/XQn0fajEzq</t>
  </si>
  <si>
    <t>https://t.co/5lxD2u62f8</t>
  </si>
  <si>
    <t>https://t.co/GtGDMfXGDz</t>
  </si>
  <si>
    <t>https://t.co/wU9ntVLs2c</t>
  </si>
  <si>
    <t>https://t.co/YSKQVOfDF6</t>
  </si>
  <si>
    <t>https://t.co/fh4XObFeKj</t>
  </si>
  <si>
    <t>https://t.co/D0oYJAdQUb</t>
  </si>
  <si>
    <t>https://t.co/F3fLcf5sH7</t>
  </si>
  <si>
    <t>https://t.co/4QI5QqiBx0</t>
  </si>
  <si>
    <t>https://t.co/rrznlpxYDJ</t>
  </si>
  <si>
    <t>https://t.co/Qlpd9H4wi3</t>
  </si>
  <si>
    <t>https://t.co/xjB13MsHzd</t>
  </si>
  <si>
    <t>https://t.co/8KcLgLMtWW</t>
  </si>
  <si>
    <t>https://t.co/U94R38jR23</t>
  </si>
  <si>
    <t>https://t.co/KkiE88jQWT</t>
  </si>
  <si>
    <t>http://t.co/GYGUlxHQ5A</t>
  </si>
  <si>
    <t>https://t.co/xfEFuSpApS</t>
  </si>
  <si>
    <t>http://t.co/epEM7QFGjp</t>
  </si>
  <si>
    <t>https://t.co/dT0UgDJJC6</t>
  </si>
  <si>
    <t>https://t.co/twxHxObKhq</t>
  </si>
  <si>
    <t>https://t.co/Rz7VsPrYao</t>
  </si>
  <si>
    <t>https://t.co/MN1zU8JcbH</t>
  </si>
  <si>
    <t>https://t.co/CuBebqpdV2</t>
  </si>
  <si>
    <t>http://t.co/rKI1eRVjC4</t>
  </si>
  <si>
    <t>https://t.co/0L3GcdagNk</t>
  </si>
  <si>
    <t>https://t.co/Q0QFMAeHFY</t>
  </si>
  <si>
    <t>http://t.co/Ax41HaqJPW</t>
  </si>
  <si>
    <t>http://t.co/4l1HYsaOnJ</t>
  </si>
  <si>
    <t>https://t.co/wexjOSiu17</t>
  </si>
  <si>
    <t>https://t.co/kTsD1vMhuj</t>
  </si>
  <si>
    <t>https://t.co/5MVUlt2HGI</t>
  </si>
  <si>
    <t>https://t.co/6lLgeYTghE</t>
  </si>
  <si>
    <t>https://t.co/yPmVvDl21z</t>
  </si>
  <si>
    <t>https://t.co/EC8jra1zRu</t>
  </si>
  <si>
    <t>https://t.co/qz7zCitjhA</t>
  </si>
  <si>
    <t>https://t.co/5ZWxD9aGYd</t>
  </si>
  <si>
    <t>http://t.co/ieduw6dk6l</t>
  </si>
  <si>
    <t>http://t.co/Z4M89fs6mB</t>
  </si>
  <si>
    <t>http://t.co/yb7wpsZbDz</t>
  </si>
  <si>
    <t>http://t.co/k2ZaffPZUy</t>
  </si>
  <si>
    <t>https://t.co/tkOwYjRGTe</t>
  </si>
  <si>
    <t>https://t.co/VPRYSZGlNu</t>
  </si>
  <si>
    <t>https://t.co/D438Ql1iQ5</t>
  </si>
  <si>
    <t>https://t.co/cDCcaYMbgs</t>
  </si>
  <si>
    <t>http://t.co/gTyDJnf6IH</t>
  </si>
  <si>
    <t>https://t.co/U7vNBDl9Gp</t>
  </si>
  <si>
    <t>https://t.co/U94R382fDt</t>
  </si>
  <si>
    <t>https://t.co/u3AbpDxOTx</t>
  </si>
  <si>
    <t>https://t.co/DQEiPxPqw8</t>
  </si>
  <si>
    <t>https://t.co/BvdAZ9JRIA</t>
  </si>
  <si>
    <t>http://t.co/6ORGagGBo0</t>
  </si>
  <si>
    <t>https://t.co/8ZZfnbKAHW</t>
  </si>
  <si>
    <t>https://t.co/Klfkzw9uVE</t>
  </si>
  <si>
    <t>https://t.co/2lOxs7JCkk</t>
  </si>
  <si>
    <t>https://t.co/otaymM2r5i</t>
  </si>
  <si>
    <t>https://t.co/VVGBlkzAs1</t>
  </si>
  <si>
    <t>https://t.co/xvq98Te6Gq</t>
  </si>
  <si>
    <t>https://t.co/bHpgqSamOh</t>
  </si>
  <si>
    <t>https://t.co/BZGhCLs57S</t>
  </si>
  <si>
    <t>https://t.co/mtu5xLcKAU</t>
  </si>
  <si>
    <t>https://t.co/9nXlPNOx20</t>
  </si>
  <si>
    <t>https://t.co/jbNYKEjO3q</t>
  </si>
  <si>
    <t>https://t.co/hawksoWqmY</t>
  </si>
  <si>
    <t>https://t.co/2Ch46Hb0mv</t>
  </si>
  <si>
    <t>http://t.co/0Uaak9LySW</t>
  </si>
  <si>
    <t>https://t.co/1pO1pV4Poi</t>
  </si>
  <si>
    <t>http://t.co/Vpa2xjsJ3Q</t>
  </si>
  <si>
    <t>https://t.co/rqp6ISUwfm</t>
  </si>
  <si>
    <t>https://t.co/PWTwY3M2CO</t>
  </si>
  <si>
    <t>https://t.co/zJoX79Wi93</t>
  </si>
  <si>
    <t>https://t.co/RMYigJ8cI8</t>
  </si>
  <si>
    <t>https://t.co/A83x7T4ELz</t>
  </si>
  <si>
    <t>https://t.co/qLpl8L5gxn</t>
  </si>
  <si>
    <t>https://t.co/74pFDO35Lv</t>
  </si>
  <si>
    <t>https://t.co/Mf3u3r7B36</t>
  </si>
  <si>
    <t>https://t.co/R5krRJVitw</t>
  </si>
  <si>
    <t>https://t.co/5UK3GYvKnx</t>
  </si>
  <si>
    <t>https://t.co/GrQjpObEfG</t>
  </si>
  <si>
    <t>https://t.co/zzYhUTXOHI</t>
  </si>
  <si>
    <t>https://t.co/LmKcEInVRa</t>
  </si>
  <si>
    <t>https://t.co/RMkf7jACew</t>
  </si>
  <si>
    <t>https://t.co/MxFwoUXrrG</t>
  </si>
  <si>
    <t>http://t.co/kZRTqbpwbp</t>
  </si>
  <si>
    <t>http://t.co/UzIU5PDcHM</t>
  </si>
  <si>
    <t>https://t.co/rYITgYqnHW</t>
  </si>
  <si>
    <t>https://t.co/JaedyWcvt8</t>
  </si>
  <si>
    <t>https://t.co/L7mXqryQd9</t>
  </si>
  <si>
    <t>https://t.co/ALJzWRxDFc</t>
  </si>
  <si>
    <t>https://t.co/P6BjuKGX0n</t>
  </si>
  <si>
    <t>https://t.co/N5AvUVb91x</t>
  </si>
  <si>
    <t>http://t.co/DmzrLUVZNW</t>
  </si>
  <si>
    <t>https://t.co/F2VDB0quGC</t>
  </si>
  <si>
    <t>https://t.co/FyKHmjqLTB</t>
  </si>
  <si>
    <t>https://t.co/lPJBFC8UZe</t>
  </si>
  <si>
    <t>https://t.co/hyl5oA03ET</t>
  </si>
  <si>
    <t>https://t.co/K6SRZwJau1</t>
  </si>
  <si>
    <t>https://t.co/7IDoW8Ah9W</t>
  </si>
  <si>
    <t>https://t.co/3gQTu6Y9lQ</t>
  </si>
  <si>
    <t>https://t.co/v26fVu6GaP</t>
  </si>
  <si>
    <t>https://t.co/F5EnOcK7Su</t>
  </si>
  <si>
    <t>http://t.co/KCh5OBoFS1</t>
  </si>
  <si>
    <t>http://t.co/2JrooLHaCD</t>
  </si>
  <si>
    <t>https://t.co/D36Dm6PAcG</t>
  </si>
  <si>
    <t>https://t.co/Hj1Jhlsbxe</t>
  </si>
  <si>
    <t>https://t.co/89qENp4x32</t>
  </si>
  <si>
    <t>https://t.co/MZrHM0B5Cn</t>
  </si>
  <si>
    <t>https://t.co/EHo3Uu5arP</t>
  </si>
  <si>
    <t>https://t.co/C63Uz47kNC</t>
  </si>
  <si>
    <t>https://t.co/kbyfzXutIx</t>
  </si>
  <si>
    <t>https://t.co/YI0cupmJ8Y</t>
  </si>
  <si>
    <t>https://t.co/DIz2T7D49v</t>
  </si>
  <si>
    <t>https://t.co/FxrQfmvuJe</t>
  </si>
  <si>
    <t>https://t.co/WDoVXFb94X</t>
  </si>
  <si>
    <t>https://t.co/7Fm0lzI7ZN</t>
  </si>
  <si>
    <t>https://t.co/wDB1V5Wd8c</t>
  </si>
  <si>
    <t>https://t.co/soTOAnJMM2</t>
  </si>
  <si>
    <t>https://t.co/LuPSzSLKfm</t>
  </si>
  <si>
    <t>https://t.co/YaJWJgHahs</t>
  </si>
  <si>
    <t>https://t.co/axc9BRS4wG</t>
  </si>
  <si>
    <t>https://t.co/6YFdKxOOuS</t>
  </si>
  <si>
    <t>https://t.co/lcbRZKZ9cp</t>
  </si>
  <si>
    <t>https://t.co/fsGWrOI53G</t>
  </si>
  <si>
    <t>https://t.co/lV3rt2EkcL</t>
  </si>
  <si>
    <t>https://t.co/dVcgQVr2Lu</t>
  </si>
  <si>
    <t>https://t.co/6rjhyczzqN</t>
  </si>
  <si>
    <t>https://t.co/3wfP4QcpA8</t>
  </si>
  <si>
    <t>http://t.co/CQmhkUnyZ9</t>
  </si>
  <si>
    <t>http://t.co/UDZ3umY1HY</t>
  </si>
  <si>
    <t>https://t.co/Gjn6taPTB2</t>
  </si>
  <si>
    <t>https://t.co/eVrHYZgMvn</t>
  </si>
  <si>
    <t>https://t.co/GrTv4CQMKD</t>
  </si>
  <si>
    <t>https://t.co/ltnGxKKVFk</t>
  </si>
  <si>
    <t>https://t.co/YmXipOPxaa</t>
  </si>
  <si>
    <t>http://t.co/655Gl498Xy</t>
  </si>
  <si>
    <t>https://t.co/6U7DZ9TMnR</t>
  </si>
  <si>
    <t>https://t.co/qVuSGQEODD</t>
  </si>
  <si>
    <t>https://t.co/Md1uAnD73b</t>
  </si>
  <si>
    <t>https://t.co/g0G0X2RiRs</t>
  </si>
  <si>
    <t>https://t.co/HlW0AVdEYY</t>
  </si>
  <si>
    <t>http://t.co/sfbf1NtM3h</t>
  </si>
  <si>
    <t>https://t.co/wvV2GiRKd0</t>
  </si>
  <si>
    <t>https://t.co/M8WQMaiqM8</t>
  </si>
  <si>
    <t>https://t.co/HX5vZ1TI0m</t>
  </si>
  <si>
    <t>https://t.co/GN0IbY1vJC</t>
  </si>
  <si>
    <t>https://t.co/7SB3ElMZeQ</t>
  </si>
  <si>
    <t>https://t.co/dh1YPOsiur</t>
  </si>
  <si>
    <t>https://t.co/XRl6IZ17pw</t>
  </si>
  <si>
    <t>https://t.co/eKtsqyFy0e</t>
  </si>
  <si>
    <t>https://t.co/EGtEoT8rok</t>
  </si>
  <si>
    <t>https://t.co/hWg913xcsa</t>
  </si>
  <si>
    <t>https://t.co/fviSvoW5uh</t>
  </si>
  <si>
    <t>https://t.co/Fq011v7kdd</t>
  </si>
  <si>
    <t>http://t.co/6dahrL5wFo</t>
  </si>
  <si>
    <t>https://t.co/DMooEURdGA</t>
  </si>
  <si>
    <t>https://t.co/KjlURaZ1UA</t>
  </si>
  <si>
    <t>https://t.co/KttJXik5cX</t>
  </si>
  <si>
    <t>https://t.co/V9dZ9GHi91</t>
  </si>
  <si>
    <t>https://t.co/V9dZ9GYT0z</t>
  </si>
  <si>
    <t>https://t.co/WtQ4kEbbbx</t>
  </si>
  <si>
    <t>https://t.co/7fpUaqU3BV</t>
  </si>
  <si>
    <t>https://t.co/2ZALVuSfHv</t>
  </si>
  <si>
    <t>http://t.co/YFISwy1upH</t>
  </si>
  <si>
    <t>https://t.co/KniDy6BLI4</t>
  </si>
  <si>
    <t>https://t.co/fUuyO5m6QT</t>
  </si>
  <si>
    <t>https://t.co/Zu9m3s8Bf4</t>
  </si>
  <si>
    <t>https://t.co/FCUrZcVj4v</t>
  </si>
  <si>
    <t>https://t.co/9QEcd1Ymtl</t>
  </si>
  <si>
    <t>https://t.co/NI5Lbh203Z</t>
  </si>
  <si>
    <t>https://t.co/jFjnWrFbZv</t>
  </si>
  <si>
    <t>https://t.co/990q7Opv1s</t>
  </si>
  <si>
    <t>https://t.co/HSi4MfCMm5</t>
  </si>
  <si>
    <t>https://t.co/iaAkfMAI58</t>
  </si>
  <si>
    <t>https://t.co/QEVO87pI1y</t>
  </si>
  <si>
    <t>https://t.co/uRwCphIZp8</t>
  </si>
  <si>
    <t>https://t.co/P6ZMgFjqgh</t>
  </si>
  <si>
    <t>http://t.co/iNdExP7E6b</t>
  </si>
  <si>
    <t>http://t.co/7IjChJzVyf</t>
  </si>
  <si>
    <t>https://t.co/SoFwPEVDkK</t>
  </si>
  <si>
    <t>https://t.co/Z2A4m7UeSv</t>
  </si>
  <si>
    <t>https://t.co/Pgp3yST9VJ</t>
  </si>
  <si>
    <t>https://t.co/gjf1FhVo0b</t>
  </si>
  <si>
    <t>https://t.co/fowqN7lHeP</t>
  </si>
  <si>
    <t>https://t.co/pRA3seheVz</t>
  </si>
  <si>
    <t>https://t.co/rEGyTgQ0ou</t>
  </si>
  <si>
    <t>http://t.co/fcEqUaUlst</t>
  </si>
  <si>
    <t>https://t.co/xKB36cALGW</t>
  </si>
  <si>
    <t>https://t.co/akpF9EqgeR</t>
  </si>
  <si>
    <t>https://t.co/Crydd1buA3</t>
  </si>
  <si>
    <t>https://t.co/KqVQsULG23</t>
  </si>
  <si>
    <t>https://t.co/dXGiKt3Hpw</t>
  </si>
  <si>
    <t>http://t.co/zCp3pil6Qd</t>
  </si>
  <si>
    <t>https://t.co/rhlmuL2M6Z</t>
  </si>
  <si>
    <t>https://t.co/UR7N0u2wlF</t>
  </si>
  <si>
    <t>https://t.co/wXgCipLCnX</t>
  </si>
  <si>
    <t>https://t.co/qIGDUVIvuo</t>
  </si>
  <si>
    <t>https://t.co/sbpAk17smN</t>
  </si>
  <si>
    <t>https://t.co/zB7ZwMyknV</t>
  </si>
  <si>
    <t>https://t.co/d5rzyxPnfv</t>
  </si>
  <si>
    <t>https://t.co/zXDi6q9qAL</t>
  </si>
  <si>
    <t>https://t.co/9dP8B9RH6Q</t>
  </si>
  <si>
    <t>http://t.co/9nXbMUdRso</t>
  </si>
  <si>
    <t>https://t.co/EUJSeJQJO4</t>
  </si>
  <si>
    <t>https://t.co/AruroM6UEt</t>
  </si>
  <si>
    <t>https://t.co/BdUHgN3m8T</t>
  </si>
  <si>
    <t>https://t.co/SC8M8OI3NX</t>
  </si>
  <si>
    <t>https://t.co/WW0J0pPWMO</t>
  </si>
  <si>
    <t>https://t.co/Y77H0nSbu4</t>
  </si>
  <si>
    <t>https://t.co/IZ7SCNrO0a</t>
  </si>
  <si>
    <t>https://t.co/Jtv2Vy7b4T</t>
  </si>
  <si>
    <t>https://t.co/fTj24D2ahY</t>
  </si>
  <si>
    <t>https://t.co/NLsj0D42Cg</t>
  </si>
  <si>
    <t>https://t.co/tAVtnGDhpZ</t>
  </si>
  <si>
    <t>https://t.co/Med3uHaUw9</t>
  </si>
  <si>
    <t>https://t.co/mOUWj4Kp9d</t>
  </si>
  <si>
    <t>https://t.co/BPfN7A7DJY</t>
  </si>
  <si>
    <t>https://t.co/zsCZ05xDLN</t>
  </si>
  <si>
    <t>https://t.co/bB5gbAqz2L</t>
  </si>
  <si>
    <t>https://t.co/plFHgzruyi</t>
  </si>
  <si>
    <t>https://t.co/F6goDCpfWP</t>
  </si>
  <si>
    <t>https://t.co/TRGB2KQl5B</t>
  </si>
  <si>
    <t>https://t.co/eSB44h2jse</t>
  </si>
  <si>
    <t>https://t.co/rgJsjcmRMs</t>
  </si>
  <si>
    <t>https://t.co/87IIKRdXed</t>
  </si>
  <si>
    <t>https://t.co/u47bWWCY1Z</t>
  </si>
  <si>
    <t>https://t.co/4FLHILk23F</t>
  </si>
  <si>
    <t>https://t.co/1aypd08rhn</t>
  </si>
  <si>
    <t>https://t.co/rx86vSE0sr</t>
  </si>
  <si>
    <t>https://t.co/9I1nLoj5qU</t>
  </si>
  <si>
    <t>https://t.co/BO7JEv47wc</t>
  </si>
  <si>
    <t>http://t.co/IP336yqseA</t>
  </si>
  <si>
    <t>http://t.co/T0LTyOJENS</t>
  </si>
  <si>
    <t>https://t.co/DyITOE3gAV</t>
  </si>
  <si>
    <t>https://t.co/s6oxcnYTFq</t>
  </si>
  <si>
    <t>http://t.co/81bHnzpeUl</t>
  </si>
  <si>
    <t>https://t.co/M9pqNUUKl2</t>
  </si>
  <si>
    <t>https://t.co/i486fqEvxD</t>
  </si>
  <si>
    <t>http://t.co/kVgPcvn4KM</t>
  </si>
  <si>
    <t>https://t.co/fepBvwzt3D</t>
  </si>
  <si>
    <t>http://t.co/ON55o3YNRC</t>
  </si>
  <si>
    <t>https://t.co/mURZBeHVY4</t>
  </si>
  <si>
    <t>https://t.co/U8L0yDUPrF</t>
  </si>
  <si>
    <t>https://t.co/K6qzsxlLU8</t>
  </si>
  <si>
    <t>https://t.co/AwwUV37GUi</t>
  </si>
  <si>
    <t>https://t.co/FXusLEplSh</t>
  </si>
  <si>
    <t>https://t.co/lc7aUoMFY4</t>
  </si>
  <si>
    <t>http://t.co/rAsxD5SOR5</t>
  </si>
  <si>
    <t>https://t.co/FW0yZ6P4fo</t>
  </si>
  <si>
    <t>https://t.co/78NOe9My7m</t>
  </si>
  <si>
    <t>https://t.co/6i2XvKA8PR</t>
  </si>
  <si>
    <t>http://t.co/vcd0QK5jMm</t>
  </si>
  <si>
    <t>https://t.co/sxMd4XbBX6</t>
  </si>
  <si>
    <t>https://t.co/mZ8Js6pYLO</t>
  </si>
  <si>
    <t>https://t.co/O3d3eLwL8c</t>
  </si>
  <si>
    <t>https://t.co/YnyL9hVwCQ</t>
  </si>
  <si>
    <t>http://t.co/8hDKAPNQSf</t>
  </si>
  <si>
    <t>http://t.co/5DWlvT7zsP</t>
  </si>
  <si>
    <t>https://t.co/YVRHBUxg9J</t>
  </si>
  <si>
    <t>https://t.co/FHPAKODqqk</t>
  </si>
  <si>
    <t>https://t.co/KQInMX53u6</t>
  </si>
  <si>
    <t>https://t.co/KwTltzz1du</t>
  </si>
  <si>
    <t>http://t.co/va5SUEyD3I</t>
  </si>
  <si>
    <t>https://t.co/q11RsUp4Ak</t>
  </si>
  <si>
    <t>https://t.co/GqcvZ5fz6a</t>
  </si>
  <si>
    <t>http://t.co/Kp2RscgJwr</t>
  </si>
  <si>
    <t>https://t.co/yLb6IUcvPj</t>
  </si>
  <si>
    <t>http://t.co/jcNUJb1Iwf</t>
  </si>
  <si>
    <t>https://t.co/WTSrGYZIzk</t>
  </si>
  <si>
    <t>http://t.co/VrgQpcYxC9</t>
  </si>
  <si>
    <t>http://t.co/cDyQ5e9MuK</t>
  </si>
  <si>
    <t>https://t.co/jdba4mUYGB</t>
  </si>
  <si>
    <t>https://t.co/sFtqtnz9O2</t>
  </si>
  <si>
    <t>http://t.co/Tre88YyRqX</t>
  </si>
  <si>
    <t>http://t.co/WYoUW0EEwN</t>
  </si>
  <si>
    <t>https://t.co/QlCrOc0iYH</t>
  </si>
  <si>
    <t>https://t.co/vPoeo2p2DE</t>
  </si>
  <si>
    <t>https://t.co/1vEI6JuEYH</t>
  </si>
  <si>
    <t>https://t.co/gQ1vSuDHkX</t>
  </si>
  <si>
    <t>https://t.co/kDHjDy8gFt</t>
  </si>
  <si>
    <t>http://t.co/tKVADwhH20</t>
  </si>
  <si>
    <t>http://t.co/cQOI6jDWDH</t>
  </si>
  <si>
    <t>https://t.co/tRlY6cAu6U</t>
  </si>
  <si>
    <t>https://t.co/LFeWlnmcB2</t>
  </si>
  <si>
    <t>https://t.co/Dj7hRevRZj</t>
  </si>
  <si>
    <t>http://t.co/Z7PnTcILZg</t>
  </si>
  <si>
    <t>https://t.co/lDgSA9j7qo</t>
  </si>
  <si>
    <t>https://t.co/1Y4ftq7ruD</t>
  </si>
  <si>
    <t>https://t.co/PHiWbH4Hfa</t>
  </si>
  <si>
    <t>https://t.co/Xgl1W7TfDC</t>
  </si>
  <si>
    <t>https://t.co/fSf3mTf8wz</t>
  </si>
  <si>
    <t>https://t.co/Wq3EGSst4y</t>
  </si>
  <si>
    <t>http://t.co/ALiLaOKP5Y</t>
  </si>
  <si>
    <t>https://t.co/TrKKheE0e9</t>
  </si>
  <si>
    <t>https://t.co/P1zA29NOK7</t>
  </si>
  <si>
    <t>https://t.co/eKtsqynX8G</t>
  </si>
  <si>
    <t>https://t.co/LZ3gdHXxS4</t>
  </si>
  <si>
    <t>https://t.co/yE0fULl1Fz</t>
  </si>
  <si>
    <t>https://t.co/sJo1vMglK2</t>
  </si>
  <si>
    <t>https://t.co/bshier3CEC</t>
  </si>
  <si>
    <t>https://t.co/xtO9TLGhEO</t>
  </si>
  <si>
    <t>http://t.co/vByetoqQm2</t>
  </si>
  <si>
    <t>https://t.co/GBrR6ewbvU</t>
  </si>
  <si>
    <t>https://t.co/d6BTusTIZD</t>
  </si>
  <si>
    <t>https://t.co/e2xs69dbmy</t>
  </si>
  <si>
    <t>https://t.co/fWZP3HI84o</t>
  </si>
  <si>
    <t>https://t.co/YaJWJgYLG2</t>
  </si>
  <si>
    <t>https://t.co/If8teTWmX1</t>
  </si>
  <si>
    <t>https://t.co/w2lLuveELN</t>
  </si>
  <si>
    <t>https://t.co/mMioDjPCWh</t>
  </si>
  <si>
    <t>https://t.co/EN1b2tllEx</t>
  </si>
  <si>
    <t>https://t.co/hwbEOnbPpa</t>
  </si>
  <si>
    <t>https://t.co/CNKKAaYRHs</t>
  </si>
  <si>
    <t>https://t.co/NVxQw8f5qS</t>
  </si>
  <si>
    <t>http://t.co/BYBuwzGHHs</t>
  </si>
  <si>
    <t>https://t.co/RHyhKhwQuN</t>
  </si>
  <si>
    <t>https://t.co/IB6HUHRJwk</t>
  </si>
  <si>
    <t>https://t.co/e2xs69uMe6</t>
  </si>
  <si>
    <t>https://t.co/ifWAifM3E1</t>
  </si>
  <si>
    <t>http://t.co/FH4GaIFSHv</t>
  </si>
  <si>
    <t>https://t.co/LzKu7gw3O7</t>
  </si>
  <si>
    <t>https://t.co/hCYs2UkBPo</t>
  </si>
  <si>
    <t>https://t.co/9DtXENTZW2</t>
  </si>
  <si>
    <t>https://t.co/X7hZwWwsBP</t>
  </si>
  <si>
    <t>https://t.co/LzzwAjrCAq</t>
  </si>
  <si>
    <t>https://t.co/E0fw2X0ZgW</t>
  </si>
  <si>
    <t>http://t.co/zDa3tC1SNq</t>
  </si>
  <si>
    <t>https://t.co/IBKOfsO9fN</t>
  </si>
  <si>
    <t>https://t.co/Cxk2icXuUD</t>
  </si>
  <si>
    <t>https://t.co/0PyplaLXYq</t>
  </si>
  <si>
    <t>http://t.co/PN2pC5iuXj</t>
  </si>
  <si>
    <t>https://t.co/G9mQAn2QPw</t>
  </si>
  <si>
    <t>https://t.co/Xfoge3jJyW</t>
  </si>
  <si>
    <t>https://t.co/noVTX1LggO</t>
  </si>
  <si>
    <t>https://t.co/4nleXFQgNu</t>
  </si>
  <si>
    <t>https://t.co/gN5JJwhQy7</t>
  </si>
  <si>
    <t>https://t.co/hxhCigLids</t>
  </si>
  <si>
    <t>https://t.co/KAdZaQFl8A</t>
  </si>
  <si>
    <t>http://t.co/05o0bavslT</t>
  </si>
  <si>
    <t>https://t.co/obgy5vvgED</t>
  </si>
  <si>
    <t>https://t.co/FRGR3nJMMV</t>
  </si>
  <si>
    <t>https://t.co/vlp1mtN05R</t>
  </si>
  <si>
    <t>https://t.co/SEtVql2yKs</t>
  </si>
  <si>
    <t>https://t.co/0gSgNSBXvm</t>
  </si>
  <si>
    <t>https://t.co/ZYt8dp3PFk</t>
  </si>
  <si>
    <t>https://t.co/vvOiilSFjG</t>
  </si>
  <si>
    <t>https://t.co/MBZ94QK1Xa</t>
  </si>
  <si>
    <t>https://t.co/y4EOjn4W0E</t>
  </si>
  <si>
    <t>https://t.co/n9YNP7lHIE</t>
  </si>
  <si>
    <t>https://t.co/k63ZPtRHCk</t>
  </si>
  <si>
    <t>https://t.co/eaVQriOL6R</t>
  </si>
  <si>
    <t>https://t.co/JcORRQtYTl</t>
  </si>
  <si>
    <t>https://t.co/gd1Lv9aC39</t>
  </si>
  <si>
    <t>https://t.co/nLIiRk9e2Z</t>
  </si>
  <si>
    <t>http://t.co/Y4vjifEGml</t>
  </si>
  <si>
    <t>https://t.co/UoMIggDXKi</t>
  </si>
  <si>
    <t>https://t.co/nthSNJM9cC</t>
  </si>
  <si>
    <t>http://t.co/dBHlIByQyW</t>
  </si>
  <si>
    <t>https://t.co/HTRZzbt6FM</t>
  </si>
  <si>
    <t>https://t.co/VYifdcLogD</t>
  </si>
  <si>
    <t>https://t.co/ENfJ1RmThC</t>
  </si>
  <si>
    <t>http://t.co/TWC8u8qlIp</t>
  </si>
  <si>
    <t>https://t.co/lgUef2ni2b</t>
  </si>
  <si>
    <t>https://t.co/kc0e250GGd</t>
  </si>
  <si>
    <t>https://t.co/qHzz1kmjFq</t>
  </si>
  <si>
    <t>http://www.newsbharati.com</t>
  </si>
  <si>
    <t>https://t.co/AiYke5jZwN</t>
  </si>
  <si>
    <t>https://t.co/FIgFhmcmIE</t>
  </si>
  <si>
    <t>https://t.co/3TzYD4IaL1</t>
  </si>
  <si>
    <t>http://t.co/5ccOSNNOVF</t>
  </si>
  <si>
    <t>https://t.co/1X3C6ESsBi</t>
  </si>
  <si>
    <t>https://t.co/nVpOquvNp0</t>
  </si>
  <si>
    <t>https://t.co/9gO3LCliIk</t>
  </si>
  <si>
    <t>https://t.co/oxZMznKL8M</t>
  </si>
  <si>
    <t>https://t.co/kTtyvCKyEV</t>
  </si>
  <si>
    <t>https://t.co/MsTfqObTOF</t>
  </si>
  <si>
    <t>https://t.co/R5krRJDH4W</t>
  </si>
  <si>
    <t>http://t.co/Wg32XjSqim</t>
  </si>
  <si>
    <t>https://t.co/kftLVW1OYy</t>
  </si>
  <si>
    <t>http://t.co/gA1eYJdj0u</t>
  </si>
  <si>
    <t>https://t.co/iMoucCXu4m</t>
  </si>
  <si>
    <t>https://t.co/EFMjtfuh8W</t>
  </si>
  <si>
    <t>http://t.co/rXA6Nn8z84</t>
  </si>
  <si>
    <t>https://t.co/lRvX6PgoRs</t>
  </si>
  <si>
    <t>https://t.co/YF9eDvtIt4</t>
  </si>
  <si>
    <t>https://t.co/JSSIXti6WN</t>
  </si>
  <si>
    <t>http://t.co/1U2IWly3pW</t>
  </si>
  <si>
    <t>http://t.co/Z6xeS1aokd</t>
  </si>
  <si>
    <t>https://t.co/CSTDrMQGnl</t>
  </si>
  <si>
    <t>https://t.co/c1JPutC8y3</t>
  </si>
  <si>
    <t>http://t.co/YEo0L9dwFG</t>
  </si>
  <si>
    <t>https://t.co/aLVHLbvWmH</t>
  </si>
  <si>
    <t>https://t.co/lxkaF4ZSDB</t>
  </si>
  <si>
    <t>https://t.co/jXFKOVIsrC</t>
  </si>
  <si>
    <t>https://t.co/XRJlzFFXT7</t>
  </si>
  <si>
    <t>https://t.co/orHH81gQZd</t>
  </si>
  <si>
    <t>https://t.co/M8BU49XdVh</t>
  </si>
  <si>
    <t>https://t.co/3t3EKaayDx</t>
  </si>
  <si>
    <t>https://t.co/xneH3jbd4j</t>
  </si>
  <si>
    <t>https://t.co/LlijWiFei9</t>
  </si>
  <si>
    <t>https://t.co/pEkWimmjvx</t>
  </si>
  <si>
    <t>https://t.co/uUIsWpW89c</t>
  </si>
  <si>
    <t>https://t.co/22gNFLt3pg</t>
  </si>
  <si>
    <t>https://t.co/INQCiIOLmE</t>
  </si>
  <si>
    <t>http://t.co/pQmFnig2Ix</t>
  </si>
  <si>
    <t>https://t.co/cjXqo5byqb</t>
  </si>
  <si>
    <t>https://t.co/Qs4UYXvaNd</t>
  </si>
  <si>
    <t>https://t.co/e5shStG0NA</t>
  </si>
  <si>
    <t>http://t.co/tseJBoQcpg</t>
  </si>
  <si>
    <t>https://t.co/yj18zL973F</t>
  </si>
  <si>
    <t>https://t.co/QNOwt8fgxM</t>
  </si>
  <si>
    <t>https://t.co/zXlsqNQy8f</t>
  </si>
  <si>
    <t>http://t.co/Emid9cOWg3</t>
  </si>
  <si>
    <t>https://t.co/zPAEF0XW51</t>
  </si>
  <si>
    <t>https://t.co/tsGQJsQAGj</t>
  </si>
  <si>
    <t>https://t.co/FxoxDwjtbj</t>
  </si>
  <si>
    <t>https://t.co/M0j4zZnHtY</t>
  </si>
  <si>
    <t>https://t.co/C91aelHYeW</t>
  </si>
  <si>
    <t>https://t.co/G056qzoFUv</t>
  </si>
  <si>
    <t>https://t.co/kL3RK00fMm</t>
  </si>
  <si>
    <t>http://t.co/4oQm2ZPsu5</t>
  </si>
  <si>
    <t>https://t.co/Y5eAZckmvo</t>
  </si>
  <si>
    <t>https://t.co/GD9LrSVsnE</t>
  </si>
  <si>
    <t>http://t.co/LLeWrJANND</t>
  </si>
  <si>
    <t>https://t.co/51TS85KdYI</t>
  </si>
  <si>
    <t>https://t.co/NC2p5u2Hgv</t>
  </si>
  <si>
    <t>https://t.co/SH5TljMckV</t>
  </si>
  <si>
    <t>http://t.co/UzwcogsL7i</t>
  </si>
  <si>
    <t>http://t.co/uzONAERH1e</t>
  </si>
  <si>
    <t>https://t.co/i7RWQ0ySfW</t>
  </si>
  <si>
    <t>http://t.co/EGx02gaamO</t>
  </si>
  <si>
    <t>https://t.co/J9dLIkBeOP</t>
  </si>
  <si>
    <t>https://t.co/4NJrryYPYv</t>
  </si>
  <si>
    <t>https://t.co/yx92BCxWDL</t>
  </si>
  <si>
    <t>https://t.co/Cs6IJAmweE</t>
  </si>
  <si>
    <t>https://t.co/HiaPQsaaF2</t>
  </si>
  <si>
    <t>https://t.co/8rj8ASDaLP</t>
  </si>
  <si>
    <t>https://t.co/0Wr7PT4cmO</t>
  </si>
  <si>
    <t>https://t.co/GofLMe2qo6</t>
  </si>
  <si>
    <t>https://t.co/gZCMJZzFql</t>
  </si>
  <si>
    <t>https://t.co/mTT7xDAIMK</t>
  </si>
  <si>
    <t>https://t.co/jEHtwwh7UE</t>
  </si>
  <si>
    <t>https://t.co/LfxBKIyVTG</t>
  </si>
  <si>
    <t>https://t.co/hrtYlwXStz</t>
  </si>
  <si>
    <t>https://t.co/XHavjnPnjp</t>
  </si>
  <si>
    <t>https://t.co/2lP9fZNv6I</t>
  </si>
  <si>
    <t>https://t.co/FnmcsubuwO</t>
  </si>
  <si>
    <t>https://t.co/rRrY7SsRsx</t>
  </si>
  <si>
    <t>https://t.co/sjZCQllodU</t>
  </si>
  <si>
    <t>https://t.co/OLAPcgK9YU</t>
  </si>
  <si>
    <t>https://t.co/oWY7N8V6Lk</t>
  </si>
  <si>
    <t>https://t.co/D37EimGpDZ</t>
  </si>
  <si>
    <t>https://t.co/MUgmIAEAkt</t>
  </si>
  <si>
    <t>https://t.co/xeKGXxZLZe</t>
  </si>
  <si>
    <t>https://t.co/FfZpPxXb0u</t>
  </si>
  <si>
    <t>https://t.co/JgGB9wsdb9</t>
  </si>
  <si>
    <t>https://t.co/6idX9KvN4v</t>
  </si>
  <si>
    <t>http://t.co/95798reA8D</t>
  </si>
  <si>
    <t>https://t.co/SPhxS7iygG</t>
  </si>
  <si>
    <t>https://t.co/XnRXQkaxkl</t>
  </si>
  <si>
    <t>http://t.co/UQMSsP5d32</t>
  </si>
  <si>
    <t>http://t.co/jGfvo1x4Q9</t>
  </si>
  <si>
    <t>https://t.co/MD4LouAelz</t>
  </si>
  <si>
    <t>https://t.co/GOB6wdjLgf</t>
  </si>
  <si>
    <t>http://t.co/dCh1JJT0An</t>
  </si>
  <si>
    <t>http://t.co/7lAqedunsF</t>
  </si>
  <si>
    <t>http://t.co/HWyo0OWNKP</t>
  </si>
  <si>
    <t>https://t.co/djB5EDyvId</t>
  </si>
  <si>
    <t>https://t.co/6cQi9pR6gb</t>
  </si>
  <si>
    <t>https://t.co/J9ki4oh1h7</t>
  </si>
  <si>
    <t>https://t.co/vCbknzRJzw</t>
  </si>
  <si>
    <t>https://t.co/OPASummJxw</t>
  </si>
  <si>
    <t>https://t.co/E5HrAgMwJn</t>
  </si>
  <si>
    <t>https://t.co/AuAqqutTBD</t>
  </si>
  <si>
    <t>https://t.co/ZPqRZJ04Uv</t>
  </si>
  <si>
    <t>https://t.co/FSBtf7h8lJ</t>
  </si>
  <si>
    <t>https://t.co/voFVuJNFee</t>
  </si>
  <si>
    <t>http://t.co/scxXBOPMsu</t>
  </si>
  <si>
    <t>http://t.co/NYANcN9SvG</t>
  </si>
  <si>
    <t>https://t.co/u1yYlCPdCF</t>
  </si>
  <si>
    <t>http://t.co/12H5FhqXfR</t>
  </si>
  <si>
    <t>https://t.co/tA25DPEY3o</t>
  </si>
  <si>
    <t>https://t.co/1KXOGe1xyn</t>
  </si>
  <si>
    <t>https://t.co/95798rvDaD</t>
  </si>
  <si>
    <t>https://t.co/D5fQox8WTA</t>
  </si>
  <si>
    <t>http://t.co/dhTbAjjtec</t>
  </si>
  <si>
    <t>https://t.co/ncQrYhUog5</t>
  </si>
  <si>
    <t>https://t.co/yrypjYkLVb</t>
  </si>
  <si>
    <t>https://t.co/eaNtWcZ5Zd</t>
  </si>
  <si>
    <t>https://t.co/5tNf0qjkgo</t>
  </si>
  <si>
    <t>https://t.co/8rc4ehYSrO</t>
  </si>
  <si>
    <t>https://t.co/Ih64LY04Ye</t>
  </si>
  <si>
    <t>https://t.co/z2yjLqJrDq</t>
  </si>
  <si>
    <t>https://t.co/C7fqQs3bPy</t>
  </si>
  <si>
    <t>https://t.co/PM9L78AXEX</t>
  </si>
  <si>
    <t>https://t.co/YGyE8gPQJ4</t>
  </si>
  <si>
    <t>https://t.co/qajfcZbfUX</t>
  </si>
  <si>
    <t>https://t.co/QmDiceseB2</t>
  </si>
  <si>
    <t>https://t.co/qtMg9ABEkF</t>
  </si>
  <si>
    <t>https://t.co/RK5fdHBQJX</t>
  </si>
  <si>
    <t>https://t.co/nPnnPhKuJi</t>
  </si>
  <si>
    <t>https://t.co/fm1BRbq6pg</t>
  </si>
  <si>
    <t>https://t.co/LSenSwxndL</t>
  </si>
  <si>
    <t>https://t.co/JwJE2vbmTG</t>
  </si>
  <si>
    <t>https://t.co/VRRLD4mKaW</t>
  </si>
  <si>
    <t>https://t.co/oRvIaRMfgW</t>
  </si>
  <si>
    <t>https://t.co/H4wQPLbAd6</t>
  </si>
  <si>
    <t>http://t.co/s1JTQu1K46</t>
  </si>
  <si>
    <t>http://t.co/qOa9sJbvN8</t>
  </si>
  <si>
    <t>https://t.co/gxdjdEBLXG</t>
  </si>
  <si>
    <t>https://t.co/XZzHqGdA3t</t>
  </si>
  <si>
    <t>http://t.co/JNf1UOOm2h</t>
  </si>
  <si>
    <t>https://t.co/hnogVm69Tl</t>
  </si>
  <si>
    <t>http://t.co/OPOQdTpQMb</t>
  </si>
  <si>
    <t>https://t.co/cs0bxZyvFE</t>
  </si>
  <si>
    <t>https://t.co/lMscZDvnaq</t>
  </si>
  <si>
    <t>https://t.co/gdoql93p86</t>
  </si>
  <si>
    <t>https://t.co/TZQqdm0zk8</t>
  </si>
  <si>
    <t>http://t.co/oe0CAA4WLo</t>
  </si>
  <si>
    <t>http://t.co/eeRpYI49</t>
  </si>
  <si>
    <t>https://t.co/Q8sa4OjjRU</t>
  </si>
  <si>
    <t>https://t.co/FXx6qx0l4i</t>
  </si>
  <si>
    <t>https://t.co/tm3yRSw1Sh</t>
  </si>
  <si>
    <t>http://t.co/sD4dCmGabU</t>
  </si>
  <si>
    <t>https://t.co/YMrPpR2xEA</t>
  </si>
  <si>
    <t>https://t.co/4epcgZFU78</t>
  </si>
  <si>
    <t>https://t.co/dHmSwdgdt4</t>
  </si>
  <si>
    <t>https://t.co/2t7C1uSm3T</t>
  </si>
  <si>
    <t>http://t.co/G712UlPb89</t>
  </si>
  <si>
    <t>https://t.co/CpOAuHzx2q</t>
  </si>
  <si>
    <t>https://t.co/vRwTVVCzJC</t>
  </si>
  <si>
    <t>https://t.co/PrRzYZQxfz</t>
  </si>
  <si>
    <t>https://t.co/C40F59kGu3</t>
  </si>
  <si>
    <t>https://t.co/O6N5sesbhA</t>
  </si>
  <si>
    <t>http://t.co/IlGWZI5Ewt</t>
  </si>
  <si>
    <t>https://t.co/pbHizA4cui</t>
  </si>
  <si>
    <t>https://t.co/94Bai1G8gl</t>
  </si>
  <si>
    <t>https://t.co/Qpf9G3CVE4</t>
  </si>
  <si>
    <t>https://t.co/tUP2S3TSeV</t>
  </si>
  <si>
    <t>https://t.co/K6r7ez3ait</t>
  </si>
  <si>
    <t>https://t.co/D0jasKmbXE</t>
  </si>
  <si>
    <t>https://t.co/evXscJvrK2</t>
  </si>
  <si>
    <t>https://t.co/c4GcDeT9SD</t>
  </si>
  <si>
    <t>https://t.co/ZtAjreiGmA</t>
  </si>
  <si>
    <t>https://t.co/ZBCKauSQVw</t>
  </si>
  <si>
    <t>http://t.co/5LReVpTiNY</t>
  </si>
  <si>
    <t>http://t.co/Qm34hosDSD</t>
  </si>
  <si>
    <t>https://t.co/biSkAmwIpt</t>
  </si>
  <si>
    <t>https://t.co/DVJoZgeNo3</t>
  </si>
  <si>
    <t>https://t.co/fJ7hbJSzq0</t>
  </si>
  <si>
    <t>https://t.co/iGN1vi2Kv8</t>
  </si>
  <si>
    <t>https://t.co/i7NXOy8deG</t>
  </si>
  <si>
    <t>http://t.co/mZAysxt1ZL</t>
  </si>
  <si>
    <t>https://t.co/0m5ICM5aBF</t>
  </si>
  <si>
    <t>https://t.co/KhyGX2qvEr</t>
  </si>
  <si>
    <t>http://t.co/My0OCKD1zS</t>
  </si>
  <si>
    <t>https://t.co/G9oaEg2I0s</t>
  </si>
  <si>
    <t>https://t.co/qzTXhOPAhB</t>
  </si>
  <si>
    <t>https://t.co/Y4LpyRxNDN</t>
  </si>
  <si>
    <t>https://t.co/4TPjjqK7zI</t>
  </si>
  <si>
    <t>https://t.co/H1DjWNaxP7</t>
  </si>
  <si>
    <t>https://t.co/UqBtNwFHgV</t>
  </si>
  <si>
    <t>https://t.co/Dq5ezndLEE</t>
  </si>
  <si>
    <t>http://t.co/08kvULtmw0</t>
  </si>
  <si>
    <t>https://t.co/YJxzPmC1hs</t>
  </si>
  <si>
    <t>https://t.co/xVfHc2KFSJ</t>
  </si>
  <si>
    <t>https://t.co/0akI4oi7xx</t>
  </si>
  <si>
    <t>https://t.co/QXH8U6TIEj</t>
  </si>
  <si>
    <t>https://t.co/hZsbnQnlM7</t>
  </si>
  <si>
    <t>http://t.co/GMb3pNO9hF</t>
  </si>
  <si>
    <t>https://t.co/5y80ta291t</t>
  </si>
  <si>
    <t>http://t.co/Ni5j2M9nGx</t>
  </si>
  <si>
    <t>https://t.co/GGQUtyUpwq</t>
  </si>
  <si>
    <t>https://t.co/969dzJzSfK</t>
  </si>
  <si>
    <t>https://t.co/LaK878Q4U0</t>
  </si>
  <si>
    <t>https://t.co/Ai749nnbpq</t>
  </si>
  <si>
    <t>https://t.co/9cY3G1X6Yt</t>
  </si>
  <si>
    <t>https://t.co/ujrhiTIE0H</t>
  </si>
  <si>
    <t>https://t.co/9WCzPGkXpC</t>
  </si>
  <si>
    <t>https://t.co/ft8HHBk2sT</t>
  </si>
  <si>
    <t>https://t.co/vi2hmSIqbJ</t>
  </si>
  <si>
    <t>http://t.co/2H1MQAjVH8</t>
  </si>
  <si>
    <t>http://t.co/M5PeMtjMj3</t>
  </si>
  <si>
    <t>Asia/Kolkata</t>
  </si>
  <si>
    <t>Indiana (East)</t>
  </si>
  <si>
    <t>Eastern Time (US &amp; Canada)</t>
  </si>
  <si>
    <t>International Date Line West</t>
  </si>
  <si>
    <t>Berlin</t>
  </si>
  <si>
    <t>Alaska</t>
  </si>
  <si>
    <t>Lisbon</t>
  </si>
  <si>
    <t>Beijing</t>
  </si>
  <si>
    <t>Arizona</t>
  </si>
  <si>
    <t>Central Time (US &amp; Canada)</t>
  </si>
  <si>
    <t>Edinburgh</t>
  </si>
  <si>
    <t>Baku</t>
  </si>
  <si>
    <t>Atlantic Time (Canada)</t>
  </si>
  <si>
    <t>London</t>
  </si>
  <si>
    <t>Rome</t>
  </si>
  <si>
    <t>Riyadh</t>
  </si>
  <si>
    <t>Tokyo</t>
  </si>
  <si>
    <t>Seoul</t>
  </si>
  <si>
    <t>Athens</t>
  </si>
  <si>
    <t>Amsterdam</t>
  </si>
  <si>
    <t>Greenland</t>
  </si>
  <si>
    <t>Midway Island</t>
  </si>
  <si>
    <t>Santiago</t>
  </si>
  <si>
    <t>West Central Africa</t>
  </si>
  <si>
    <t>Madrid</t>
  </si>
  <si>
    <t>Taipei</t>
  </si>
  <si>
    <t>Mountain Time (US &amp; Canada)</t>
  </si>
  <si>
    <t>Volgograd</t>
  </si>
  <si>
    <t>Urumqi</t>
  </si>
  <si>
    <t>Stockholm</t>
  </si>
  <si>
    <t>Bern</t>
  </si>
  <si>
    <t>Asia/Riyadh</t>
  </si>
  <si>
    <t>http://pbs.twimg.com/profile_images/695522463619407874/afrsIffa_normal.jpg</t>
  </si>
  <si>
    <t>http://pbs.twimg.com/profile_images/801377127459209216/FnT4wcmc_normal.jpg</t>
  </si>
  <si>
    <t>http://pbs.twimg.com/profile_images/500962581821931522/ZtAnJkjC_normal.jpeg</t>
  </si>
  <si>
    <t>http://pbs.twimg.com/profile_images/532077442257539072/eFrlU6qE_normal.jpeg</t>
  </si>
  <si>
    <t>http://pbs.twimg.com/profile_images/494879980921167872/1iQJrhiQ_normal.jpeg</t>
  </si>
  <si>
    <t>http://pbs.twimg.com/profile_images/868060841668517890/y2W9y4TY_normal.jpg</t>
  </si>
  <si>
    <t>http://pbs.twimg.com/profile_images/856508346190381057/DaVvCgBo_normal.jpg</t>
  </si>
  <si>
    <t>http://pbs.twimg.com/profile_images/858656431876296704/VfSitqU5_normal.jpg</t>
  </si>
  <si>
    <t>http://pbs.twimg.com/profile_images/855105773096927232/K1ERaukt_normal.jpg</t>
  </si>
  <si>
    <t>http://pbs.twimg.com/profile_images/773571842938327040/dFAPQWgi_normal.jpg</t>
  </si>
  <si>
    <t>http://pbs.twimg.com/profile_images/822063841479507968/5fkXw5Qw_normal.jpg</t>
  </si>
  <si>
    <t>http://pbs.twimg.com/profile_images/843057668851994629/UjRTB8SA_normal.jpg</t>
  </si>
  <si>
    <t>http://pbs.twimg.com/profile_images/849263103346786304/vO4Ef4-e_normal.jpg</t>
  </si>
  <si>
    <t>http://pbs.twimg.com/profile_images/3076262090/9219d5569cedb31d9c482531eacc79ca_normal.jpeg</t>
  </si>
  <si>
    <t>http://pbs.twimg.com/profile_images/881503755702722560/l1CGr_nU_normal.jpg</t>
  </si>
  <si>
    <t>http://pbs.twimg.com/profile_images/877548086012239874/LVyTRTJF_normal.jpg</t>
  </si>
  <si>
    <t>http://pbs.twimg.com/profile_images/872153055680020480/pn_lRXmh_normal.jpg</t>
  </si>
  <si>
    <t>http://pbs.twimg.com/profile_images/878625980461584384/O6TNtVne_normal.jpg</t>
  </si>
  <si>
    <t>http://pbs.twimg.com/profile_images/874936667030790144/6FksrC5S_normal.jpg</t>
  </si>
  <si>
    <t>http://pbs.twimg.com/profile_images/841519699632447488/ea4043nJ_normal.jpg</t>
  </si>
  <si>
    <t>http://pbs.twimg.com/profile_images/823374462343114752/O80e5Y-f_normal.jpg</t>
  </si>
  <si>
    <t>http://pbs.twimg.com/profile_images/837015145985474560/DUwedssJ_normal.jpg</t>
  </si>
  <si>
    <t>http://pbs.twimg.com/profile_images/882972683402526720/sa0h-q38_normal.jpg</t>
  </si>
  <si>
    <t>http://pbs.twimg.com/profile_images/576278522408226816/PEMIc165_normal.jpeg</t>
  </si>
  <si>
    <t>http://pbs.twimg.com/profile_images/378800000635859262/d53c5104d7f3a5c99864cf5e497ba277_normal.jpeg</t>
  </si>
  <si>
    <t>http://abs.twimg.com/sticky/default_profile_images/default_profile_normal.png</t>
  </si>
  <si>
    <t>http://pbs.twimg.com/profile_images/868365951653302272/K15GvDb7_normal.jpg</t>
  </si>
  <si>
    <t>http://pbs.twimg.com/profile_images/882998140902621185/YRDX0oCq_normal.jpg</t>
  </si>
  <si>
    <t>http://pbs.twimg.com/profile_images/790557651579068416/LH37RWoO_normal.jpg</t>
  </si>
  <si>
    <t>http://pbs.twimg.com/profile_images/872489081053171713/FQoWqWHK_normal.jpg</t>
  </si>
  <si>
    <t>http://pbs.twimg.com/profile_images/651381288083951616/uB9M2XNU_normal.png</t>
  </si>
  <si>
    <t>http://pbs.twimg.com/profile_images/2609317623/u2xpxa5az0c7geadtjwa_normal.jpeg</t>
  </si>
  <si>
    <t>http://pbs.twimg.com/profile_images/717911387838619648/n_HcyfuK_normal.jpg</t>
  </si>
  <si>
    <t>http://pbs.twimg.com/profile_images/859115566128410629/biwMSzuV_normal.jpg</t>
  </si>
  <si>
    <t>http://pbs.twimg.com/profile_images/429557622232981504/ZCJKA7MC_normal.jpeg</t>
  </si>
  <si>
    <t>http://pbs.twimg.com/profile_images/877010567327830017/ECWBDS3k_normal.jpg</t>
  </si>
  <si>
    <t>http://pbs.twimg.com/profile_images/797110485703413761/oh0rwCxn_normal.jpg</t>
  </si>
  <si>
    <t>http://pbs.twimg.com/profile_images/794019324293881856/9LXySR58_normal.jpg</t>
  </si>
  <si>
    <t>http://pbs.twimg.com/profile_images/871982296936493056/WWtZzen5_normal.jpg</t>
  </si>
  <si>
    <t>http://pbs.twimg.com/profile_images/829228492977995776/y-kzgkwW_normal.jpg</t>
  </si>
  <si>
    <t>http://pbs.twimg.com/profile_images/866403735555248128/np0EKLAN_normal.jpg</t>
  </si>
  <si>
    <t>http://pbs.twimg.com/profile_images/821625229122404352/UhcdnOXy_normal.jpg</t>
  </si>
  <si>
    <t>http://pbs.twimg.com/profile_images/836949901460242432/mDn__gyg_normal.jpg</t>
  </si>
  <si>
    <t>http://pbs.twimg.com/profile_images/872187936388902913/CctxKrMA_normal.jpg</t>
  </si>
  <si>
    <t>http://pbs.twimg.com/profile_images/853967389054062594/J6B2iWrV_normal.jpg</t>
  </si>
  <si>
    <t>http://pbs.twimg.com/profile_images/882902046608945153/-6vSuz7__normal.jpg</t>
  </si>
  <si>
    <t>http://pbs.twimg.com/profile_images/870984114060402689/vUNevdbw_normal.jpg</t>
  </si>
  <si>
    <t>http://pbs.twimg.com/profile_images/628688210999185408/iH2sEIXM_normal.png</t>
  </si>
  <si>
    <t>http://pbs.twimg.com/profile_images/858997233039032320/jkEWL0Rz_normal.jpg</t>
  </si>
  <si>
    <t>http://pbs.twimg.com/profile_images/882235811823071233/dUDl124h_normal.jpg</t>
  </si>
  <si>
    <t>http://pbs.twimg.com/profile_images/842598226536660992/y2RkKnL6_normal.jpg</t>
  </si>
  <si>
    <t>http://pbs.twimg.com/profile_images/863366672371113984/aD5rFVaf_normal.jpg</t>
  </si>
  <si>
    <t>http://pbs.twimg.com/profile_images/812531108092874753/frVON4bm_normal.jpg</t>
  </si>
  <si>
    <t>http://pbs.twimg.com/profile_images/852812916663373824/xB1q3X6x_normal.jpg</t>
  </si>
  <si>
    <t>http://pbs.twimg.com/profile_images/585401937761173504/g4FV_o88_normal.png</t>
  </si>
  <si>
    <t>http://pbs.twimg.com/profile_images/881732159307784193/Hx2_4OJL_normal.jpg</t>
  </si>
  <si>
    <t>http://pbs.twimg.com/profile_images/813663483786989568/M_vF6Xwy_normal.jpg</t>
  </si>
  <si>
    <t>http://pbs.twimg.com/profile_images/881561446882172928/bxKMDQhM_normal.jpg</t>
  </si>
  <si>
    <t>http://pbs.twimg.com/profile_images/804260215478624256/nlgZ4Ipz_normal.jpg</t>
  </si>
  <si>
    <t>http://pbs.twimg.com/profile_images/881826621920919552/TYZRds6J_normal.jpg</t>
  </si>
  <si>
    <t>http://pbs.twimg.com/profile_images/811926839094439938/7qTqLapE_normal.jpg</t>
  </si>
  <si>
    <t>http://pbs.twimg.com/profile_images/850288149511241728/GnqDuBCk_normal.jpg</t>
  </si>
  <si>
    <t>http://pbs.twimg.com/profile_images/781533130490417152/zjSq0VMS_normal.jpg</t>
  </si>
  <si>
    <t>http://pbs.twimg.com/profile_images/579171324993490944/mFhsVH4s_normal.jpg</t>
  </si>
  <si>
    <t>http://pbs.twimg.com/profile_images/778216989907152898/QSQC6Kdu_normal.jpg</t>
  </si>
  <si>
    <t>http://pbs.twimg.com/profile_images/831596536106725376/ANfJNGOB_normal.jpg</t>
  </si>
  <si>
    <t>http://pbs.twimg.com/profile_images/873962214394216448/gR-_vrf9_normal.jpg</t>
  </si>
  <si>
    <t>http://pbs.twimg.com/profile_images/781514680732749824/PG2_gebm_normal.jpg</t>
  </si>
  <si>
    <t>http://pbs.twimg.com/profile_images/882281486065451009/pl3iO43p_normal.jpg</t>
  </si>
  <si>
    <t>http://pbs.twimg.com/profile_images/882785629779632128/n5IyY-QJ_normal.jpg</t>
  </si>
  <si>
    <t>http://pbs.twimg.com/profile_images/859755419882975234/jNUhFa3T_normal.jpg</t>
  </si>
  <si>
    <t>http://pbs.twimg.com/profile_images/832406132538871809/uXeXWZUl_normal.jpg</t>
  </si>
  <si>
    <t>http://pbs.twimg.com/profile_images/883030526537465857/pemMYei2_normal.jpg</t>
  </si>
  <si>
    <t>http://pbs.twimg.com/profile_images/841288395582246912/ewvRSX0m_normal.jpg</t>
  </si>
  <si>
    <t>http://pbs.twimg.com/profile_images/662798641120198656/Zi6pqZZr_normal.jpg</t>
  </si>
  <si>
    <t>http://pbs.twimg.com/profile_images/856803062228422656/rf98G7sN_normal.jpg</t>
  </si>
  <si>
    <t>http://pbs.twimg.com/profile_images/882042752766226432/8mPu5N6P_normal.jpg</t>
  </si>
  <si>
    <t>http://pbs.twimg.com/profile_images/378800000239894479/9ee8aef852e7052ed0995a4c7e424ac9_normal.jpeg</t>
  </si>
  <si>
    <t>http://pbs.twimg.com/profile_images/693307800944926720/zI2ps340_normal.jpg</t>
  </si>
  <si>
    <t>http://pbs.twimg.com/profile_images/835509203938783232/qXaOr1O8_normal.jpg</t>
  </si>
  <si>
    <t>http://pbs.twimg.com/profile_images/816568690602708992/2wGnRBVd_normal.jpg</t>
  </si>
  <si>
    <t>http://pbs.twimg.com/profile_images/859364479909408769/Q-TbvdNr_normal.jpg</t>
  </si>
  <si>
    <t>http://pbs.twimg.com/profile_images/870858064399704064/EPh5sP4w_normal.jpg</t>
  </si>
  <si>
    <t>http://pbs.twimg.com/profile_images/878880994912350209/n7Yv6gKj_normal.jpg</t>
  </si>
  <si>
    <t>http://pbs.twimg.com/profile_images/881469041256169472/wfVRvhuE_normal.jpg</t>
  </si>
  <si>
    <t>http://pbs.twimg.com/profile_images/595083746216259584/FfOYxJfr_normal.png</t>
  </si>
  <si>
    <t>http://pbs.twimg.com/profile_images/620620173754564609/yvJiu43T_normal.png</t>
  </si>
  <si>
    <t>http://pbs.twimg.com/profile_images/804539412579110912/qnGkaMHX_normal.jpg</t>
  </si>
  <si>
    <t>http://pbs.twimg.com/profile_images/819901176191848448/ELFMoQKk_normal.jpg</t>
  </si>
  <si>
    <t>http://pbs.twimg.com/profile_images/848176024349163520/sBe-Zy2r_normal.jpg</t>
  </si>
  <si>
    <t>http://pbs.twimg.com/profile_images/880360498947948544/OTtJtLv3_normal.jpg</t>
  </si>
  <si>
    <t>http://pbs.twimg.com/profile_images/845284120406188032/svr8QJX3_normal.jpg</t>
  </si>
  <si>
    <t>http://pbs.twimg.com/profile_images/785177533046149120/qF4IJ3zm_normal.jpg</t>
  </si>
  <si>
    <t>http://pbs.twimg.com/profile_images/855735126109671425/FirtcpdF_normal.jpg</t>
  </si>
  <si>
    <t>http://pbs.twimg.com/profile_images/855734955036610561/2k4b_Jxo_normal.jpg</t>
  </si>
  <si>
    <t>http://pbs.twimg.com/profile_images/643467750984261632/vYceDbYB_normal.jpg</t>
  </si>
  <si>
    <t>http://pbs.twimg.com/profile_images/3438173797/4573fc33a924f66439d439cc3fc18cc5_normal.jpeg</t>
  </si>
  <si>
    <t>http://pbs.twimg.com/profile_images/859082618909970433/U-5Nd98R_normal.jpg</t>
  </si>
  <si>
    <t>http://pbs.twimg.com/profile_images/769893188232318976/prAWbng0_normal.jpg</t>
  </si>
  <si>
    <t>http://pbs.twimg.com/profile_images/857302906034429952/rMvtDdS9_normal.jpg</t>
  </si>
  <si>
    <t>http://pbs.twimg.com/profile_images/881399458423898112/NzYQVqwU_normal.jpg</t>
  </si>
  <si>
    <t>http://pbs.twimg.com/profile_images/880008125243195392/2W7Dm4Zm_normal.jpg</t>
  </si>
  <si>
    <t>http://pbs.twimg.com/profile_images/881097201983918081/tNm_bBJ9_normal.jpg</t>
  </si>
  <si>
    <t>http://pbs.twimg.com/profile_images/880431583102210048/tjFBeSh0_normal.jpg</t>
  </si>
  <si>
    <t>http://pbs.twimg.com/profile_images/740438388805881856/TVRCtSIP_normal.jpg</t>
  </si>
  <si>
    <t>http://pbs.twimg.com/profile_images/859028305600577536/iNSWPzFe_normal.jpg</t>
  </si>
  <si>
    <t>http://pbs.twimg.com/profile_images/882126088976990209/GYbhidR5_normal.jpg</t>
  </si>
  <si>
    <t>http://pbs.twimg.com/profile_images/671351232036921345/02GosYVW_normal.jpg</t>
  </si>
  <si>
    <t>http://pbs.twimg.com/profile_images/804034983182512128/zRIMJVXn_normal.jpg</t>
  </si>
  <si>
    <t>http://pbs.twimg.com/profile_images/883064351166390272/IurztTNq_normal.jpg</t>
  </si>
  <si>
    <t>http://pbs.twimg.com/profile_images/879673426910351360/yC2qgZMV_normal.jpg</t>
  </si>
  <si>
    <t>http://pbs.twimg.com/profile_images/868801554232483840/f1g04pGK_normal.jpg</t>
  </si>
  <si>
    <t>http://pbs.twimg.com/profile_images/882446249185562625/5z2RYaV5_normal.jpg</t>
  </si>
  <si>
    <t>http://pbs.twimg.com/profile_images/881067362061099009/8UyEzKu6_normal.jpg</t>
  </si>
  <si>
    <t>http://pbs.twimg.com/profile_images/829817850441379841/t66BmG1e_normal.jpg</t>
  </si>
  <si>
    <t>http://pbs.twimg.com/profile_images/859323637517746178/VL99vDza_normal.jpg</t>
  </si>
  <si>
    <t>http://pbs.twimg.com/profile_images/864158264010854401/VKNw8m6A_normal.jpg</t>
  </si>
  <si>
    <t>http://pbs.twimg.com/profile_images/829993628365791232/uQ29BFxq_normal.jpg</t>
  </si>
  <si>
    <t>http://pbs.twimg.com/profile_images/868664308065947649/PEAr4G6o_normal.jpg</t>
  </si>
  <si>
    <t>http://pbs.twimg.com/profile_images/634612378701721600/6pg9jwb6_normal.jpg</t>
  </si>
  <si>
    <t>http://pbs.twimg.com/profile_images/612870674634293248/0Xep_wgD_normal.png</t>
  </si>
  <si>
    <t>http://pbs.twimg.com/profile_images/832910056064708608/cF7Q2LEA_normal.jpg</t>
  </si>
  <si>
    <t>http://pbs.twimg.com/profile_images/684675360445743104/6flPMhnV_normal.jpg</t>
  </si>
  <si>
    <t>http://pbs.twimg.com/profile_images/881411555149070337/ymPez3Oz_normal.jpg</t>
  </si>
  <si>
    <t>http://pbs.twimg.com/profile_images/849173677337792512/vgs7h0_t_normal.jpg</t>
  </si>
  <si>
    <t>http://pbs.twimg.com/profile_images/718314653181427716/9gKTzW1d_normal.jpg</t>
  </si>
  <si>
    <t>http://pbs.twimg.com/profile_images/883047594200489984/-xKwct-M_normal.jpg</t>
  </si>
  <si>
    <t>http://pbs.twimg.com/profile_images/783943682638524417/3ebjcBGc_normal.jpg</t>
  </si>
  <si>
    <t>http://pbs.twimg.com/profile_images/857804173777219584/nyY7-mPC_normal.jpg</t>
  </si>
  <si>
    <t>http://pbs.twimg.com/profile_images/875805004027748352/RuAySVFi_normal.jpg</t>
  </si>
  <si>
    <t>http://pbs.twimg.com/profile_images/738000286854193152/ALGiE09G_normal.jpg</t>
  </si>
  <si>
    <t>http://pbs.twimg.com/profile_images/867043924812197889/chbOsynD_normal.jpg</t>
  </si>
  <si>
    <t>http://pbs.twimg.com/profile_images/821811355816697856/w31sghM5_normal.jpg</t>
  </si>
  <si>
    <t>http://pbs.twimg.com/profile_images/882165467040927746/cpkiCso1_normal.jpg</t>
  </si>
  <si>
    <t>http://pbs.twimg.com/profile_images/819600293360992256/lv9_8BVm_normal.jpg</t>
  </si>
  <si>
    <t>http://pbs.twimg.com/profile_images/800607969234677761/su4lACaR_normal.jpg</t>
  </si>
  <si>
    <t>http://pbs.twimg.com/profile_images/792449005523312640/XTyyOvoH_normal.jpg</t>
  </si>
  <si>
    <t>http://pbs.twimg.com/profile_images/846996410574782465/h_j73brD_normal.jpg</t>
  </si>
  <si>
    <t>http://pbs.twimg.com/profile_images/881375223597150209/JqH7Z-Yi_normal.jpg</t>
  </si>
  <si>
    <t>http://pbs.twimg.com/profile_images/720249142656696320/7QJ-d0Ku_normal.jpg</t>
  </si>
  <si>
    <t>http://pbs.twimg.com/profile_images/851118647439499265/uKG9I4hz_normal.jpg</t>
  </si>
  <si>
    <t>http://pbs.twimg.com/profile_images/854607356709265408/YKDakMGZ_normal.jpg</t>
  </si>
  <si>
    <t>http://pbs.twimg.com/profile_images/838589800860954624/48Fbqcjd_normal.jpg</t>
  </si>
  <si>
    <t>http://pbs.twimg.com/profile_images/870328230498226176/CeASU-Af_normal.jpg</t>
  </si>
  <si>
    <t>http://pbs.twimg.com/profile_images/853632473015693312/mdepyf7g_normal.jpg</t>
  </si>
  <si>
    <t>http://pbs.twimg.com/profile_images/783957963216072704/o2lH6vlw_normal.jpg</t>
  </si>
  <si>
    <t>http://pbs.twimg.com/profile_images/871062634098970624/pVe87q4P_normal.jpg</t>
  </si>
  <si>
    <t>http://pbs.twimg.com/profile_images/545258032213393408/ooAitP2T_normal.jpeg</t>
  </si>
  <si>
    <t>http://pbs.twimg.com/profile_images/880668318725799936/naIvP4wy_normal.jpg</t>
  </si>
  <si>
    <t>http://pbs.twimg.com/profile_images/880325286889259008/5Wl8wc8s_normal.jpg</t>
  </si>
  <si>
    <t>http://pbs.twimg.com/profile_images/378800000546347262/44e29395ae16f55ecd337871b5c94c7c_normal.png</t>
  </si>
  <si>
    <t>http://pbs.twimg.com/profile_images/880368531510001665/KMKMSgRs_normal.jpg</t>
  </si>
  <si>
    <t>http://pbs.twimg.com/profile_images/832474588218929153/SnBT4hcU_normal.jpg</t>
  </si>
  <si>
    <t>http://pbs.twimg.com/profile_images/881093121005805569/mYu4G4j8_normal.jpg</t>
  </si>
  <si>
    <t>http://pbs.twimg.com/profile_images/756058330586636289/K4XUw9wx_normal.jpg</t>
  </si>
  <si>
    <t>http://pbs.twimg.com/profile_images/836509628338950144/IAvIywcJ_normal.jpg</t>
  </si>
  <si>
    <t>http://pbs.twimg.com/profile_images/845289837854949376/o8sEiQp9_normal.jpg</t>
  </si>
  <si>
    <t>http://pbs.twimg.com/profile_images/874783235250700289/15gRK_bF_normal.jpg</t>
  </si>
  <si>
    <t>http://pbs.twimg.com/profile_images/876726538745430017/Mv303Qd7_normal.jpg</t>
  </si>
  <si>
    <t>http://pbs.twimg.com/profile_images/881803391931793408/4ei6rtwI_normal.jpg</t>
  </si>
  <si>
    <t>http://pbs.twimg.com/profile_images/880387555044114432/tFm6BGmm_normal.jpg</t>
  </si>
  <si>
    <t>http://pbs.twimg.com/profile_images/869158728049840132/VLkDSwSC_normal.jpg</t>
  </si>
  <si>
    <t>http://pbs.twimg.com/profile_images/851332175584784384/cd4w0TEi_normal.jpg</t>
  </si>
  <si>
    <t>http://pbs.twimg.com/profile_images/842286206306156546/CToayIgi_normal.jpg</t>
  </si>
  <si>
    <t>http://pbs.twimg.com/profile_images/857244440259432449/oIAXUpLI_normal.jpg</t>
  </si>
  <si>
    <t>http://pbs.twimg.com/profile_images/836980598505897984/bUPDr_bV_normal.jpg</t>
  </si>
  <si>
    <t>http://pbs.twimg.com/profile_images/793350653338845185/z7a8UN7i_normal.jpg</t>
  </si>
  <si>
    <t>http://pbs.twimg.com/profile_images/882222913939582976/3RDW3CDK_normal.jpg</t>
  </si>
  <si>
    <t>http://pbs.twimg.com/profile_images/686572134513049600/l-nQ6otP_normal.jpg</t>
  </si>
  <si>
    <t>http://pbs.twimg.com/profile_images/672113610383097856/HYANLwbK_normal.jpg</t>
  </si>
  <si>
    <t>http://pbs.twimg.com/profile_images/764847461840093184/0dbLch6Z_normal.jpg</t>
  </si>
  <si>
    <t>http://pbs.twimg.com/profile_images/740760818606702592/Qg74_VnY_normal.jpg</t>
  </si>
  <si>
    <t>http://pbs.twimg.com/profile_images/562935634084372480/R5OGTOI-_normal.jpeg</t>
  </si>
  <si>
    <t>http://pbs.twimg.com/profile_images/878835482204921856/O-gwUUuM_normal.jpg</t>
  </si>
  <si>
    <t>http://pbs.twimg.com/profile_images/817287426754355200/X1BITUc6_normal.jpg</t>
  </si>
  <si>
    <t>http://pbs.twimg.com/profile_images/757246845441626112/Z2n9w_um_normal.jpg</t>
  </si>
  <si>
    <t>http://pbs.twimg.com/profile_images/830049848460193792/yqexlRM2_normal.jpg</t>
  </si>
  <si>
    <t>http://pbs.twimg.com/profile_images/802586244748169216/8uzRdF64_normal.jpg</t>
  </si>
  <si>
    <t>http://pbs.twimg.com/profile_images/860124664936488961/NnQoj1XZ_normal.jpg</t>
  </si>
  <si>
    <t>http://pbs.twimg.com/profile_images/782836902046998528/bDKzQtpL_normal.jpg</t>
  </si>
  <si>
    <t>http://pbs.twimg.com/profile_images/778057359734165505/EBAtm4sv_normal.jpg</t>
  </si>
  <si>
    <t>http://pbs.twimg.com/profile_images/824872384494645249/n6esDTka_normal.jpg</t>
  </si>
  <si>
    <t>http://pbs.twimg.com/profile_images/792043305450237952/F6Kf8WkP_normal.jpg</t>
  </si>
  <si>
    <t>http://pbs.twimg.com/profile_images/836508203579920384/3hgOVagg_normal.jpg</t>
  </si>
  <si>
    <t>http://pbs.twimg.com/profile_images/882114963602419713/aJGvKTLx_normal.jpg</t>
  </si>
  <si>
    <t>http://pbs.twimg.com/profile_images/880811559613718528/BMAIEM1K_normal.jpg</t>
  </si>
  <si>
    <t>http://pbs.twimg.com/profile_images/878627978833412096/4QRfPHgA_normal.jpg</t>
  </si>
  <si>
    <t>http://pbs.twimg.com/profile_images/878819229029498880/afKwlxjW_normal.jpg</t>
  </si>
  <si>
    <t>http://pbs.twimg.com/profile_images/879983428472520704/-HJVnWEg_normal.jpg</t>
  </si>
  <si>
    <t>http://pbs.twimg.com/profile_images/882838736937111552/NmTePptb_normal.jpg</t>
  </si>
  <si>
    <t>http://pbs.twimg.com/profile_images/877174786664927232/ySsL4fWk_normal.jpg</t>
  </si>
  <si>
    <t>http://pbs.twimg.com/profile_images/879380075069755396/QNoxKc80_normal.jpg</t>
  </si>
  <si>
    <t>http://pbs.twimg.com/profile_images/870213020429021184/-2dCt0jw_normal.jpg</t>
  </si>
  <si>
    <t>http://pbs.twimg.com/profile_images/883182342164107266/RvhO4mF-_normal.jpg</t>
  </si>
  <si>
    <t>http://pbs.twimg.com/profile_images/878822746444136448/W8VsDawU_normal.jpg</t>
  </si>
  <si>
    <t>http://pbs.twimg.com/profile_images/804375882882306048/_dVMCN12_normal.jpg</t>
  </si>
  <si>
    <t>http://pbs.twimg.com/profile_images/867083932394717185/KrwO7ska_normal.jpg</t>
  </si>
  <si>
    <t>http://pbs.twimg.com/profile_images/880847083980414977/v_j8c_Qa_normal.jpg</t>
  </si>
  <si>
    <t>http://pbs.twimg.com/profile_images/849961843460145152/6gLLwPKH_normal.jpg</t>
  </si>
  <si>
    <t>http://pbs.twimg.com/profile_images/876078891760091136/opElT7LI_normal.jpg</t>
  </si>
  <si>
    <t>http://pbs.twimg.com/profile_images/558559318190993408/duPKaBMU_normal.jpeg</t>
  </si>
  <si>
    <t>http://pbs.twimg.com/profile_images/778553284592218113/EQFqKIeB_normal.jpg</t>
  </si>
  <si>
    <t>http://pbs.twimg.com/profile_images/875795324127686656/5XYwdK10_normal.jpg</t>
  </si>
  <si>
    <t>http://pbs.twimg.com/profile_images/846051327935299589/7eMc-XVu_normal.jpg</t>
  </si>
  <si>
    <t>http://pbs.twimg.com/profile_images/882225446573686784/efta-RkK_normal.jpg</t>
  </si>
  <si>
    <t>http://pbs.twimg.com/profile_images/882067890702237696/DD_kIFHK_normal.jpg</t>
  </si>
  <si>
    <t>http://pbs.twimg.com/profile_images/772389778029281280/vliBZCa6_normal.jpg</t>
  </si>
  <si>
    <t>http://pbs.twimg.com/profile_images/881201763780579329/nf-uFcWX_normal.jpg</t>
  </si>
  <si>
    <t>http://pbs.twimg.com/profile_images/818812159803215872/1Cf_vqv1_normal.jpg</t>
  </si>
  <si>
    <t>http://pbs.twimg.com/profile_images/876043018406469632/y4-LfeCZ_normal.jpg</t>
  </si>
  <si>
    <t>http://pbs.twimg.com/profile_images/880399904719290368/pv-QXl02_normal.jpg</t>
  </si>
  <si>
    <t>http://pbs.twimg.com/profile_images/822847399538413569/FAYANXSb_normal.jpg</t>
  </si>
  <si>
    <t>http://pbs.twimg.com/profile_images/445879798372392961/USbGjySI_normal.jpeg</t>
  </si>
  <si>
    <t>http://pbs.twimg.com/profile_images/445806545960316929/L6bjfOqL_normal.jpeg</t>
  </si>
  <si>
    <t>http://pbs.twimg.com/profile_images/876863663952363521/2axV-1Q9_normal.jpg</t>
  </si>
  <si>
    <t>http://pbs.twimg.com/profile_images/882214205494968320/E2NrdItz_normal.jpg</t>
  </si>
  <si>
    <t>http://pbs.twimg.com/profile_images/646976710714376196/ytM1d_GD_normal.jpg</t>
  </si>
  <si>
    <t>http://pbs.twimg.com/profile_images/774877901900492801/F60-mtDL_normal.jpg</t>
  </si>
  <si>
    <t>http://pbs.twimg.com/profile_images/89713817/dino_normal.png</t>
  </si>
  <si>
    <t>http://pbs.twimg.com/profile_images/619808185432420352/3Z21UJCk_normal.jpg</t>
  </si>
  <si>
    <t>http://pbs.twimg.com/profile_images/752038906107879425/PVSVkZuV_normal.jpg</t>
  </si>
  <si>
    <t>http://pbs.twimg.com/profile_images/807213942133010432/ZvSz3Eca_normal.jpg</t>
  </si>
  <si>
    <t>http://pbs.twimg.com/profile_images/697681081084948480/osBh-TjT_normal.jpg</t>
  </si>
  <si>
    <t>http://pbs.twimg.com/profile_images/723457275432570880/iK12XALr_normal.jpg</t>
  </si>
  <si>
    <t>http://pbs.twimg.com/profile_images/872508808970383360/i8h6iwFj_normal.jpg</t>
  </si>
  <si>
    <t>http://pbs.twimg.com/profile_images/823554604969369600/PBIuwAeb_normal.jpg</t>
  </si>
  <si>
    <t>http://pbs.twimg.com/profile_images/877971316816715776/SDbN3dzZ_normal.jpg</t>
  </si>
  <si>
    <t>http://pbs.twimg.com/profile_images/762605287207342080/S6dpdHM8_normal.jpg</t>
  </si>
  <si>
    <t>http://pbs.twimg.com/profile_images/880801779843178496/E9dyd1Wj_normal.jpg</t>
  </si>
  <si>
    <t>http://pbs.twimg.com/profile_images/820486977992753152/UzXZDMsp_normal.jpg</t>
  </si>
  <si>
    <t>http://pbs.twimg.com/profile_images/655504405316435968/nmPX9ztI_normal.jpg</t>
  </si>
  <si>
    <t>http://pbs.twimg.com/profile_images/881783963986968576/fmZjmf_g_normal.jpg</t>
  </si>
  <si>
    <t>http://pbs.twimg.com/profile_images/876300520742240256/pK-zgA0__normal.jpg</t>
  </si>
  <si>
    <t>http://pbs.twimg.com/profile_images/3203711605/ef8b8f143ef376d3f895a4b63f72a9ff_normal.jpeg</t>
  </si>
  <si>
    <t>http://pbs.twimg.com/profile_images/487010678478090240/xyvsCT33_normal.jpeg</t>
  </si>
  <si>
    <t>http://pbs.twimg.com/profile_images/877082636325339138/95iF0FFg_normal.jpg</t>
  </si>
  <si>
    <t>http://pbs.twimg.com/profile_images/865182447712862208/hwfRYfqY_normal.jpg</t>
  </si>
  <si>
    <t>http://pbs.twimg.com/profile_images/754573936386576384/doJwaJXx_normal.jpg</t>
  </si>
  <si>
    <t>http://pbs.twimg.com/profile_images/861495744313864192/a3maVsSv_normal.jpg</t>
  </si>
  <si>
    <t>http://pbs.twimg.com/profile_images/882245952257400832/7KoBzrIr_normal.png</t>
  </si>
  <si>
    <t>http://pbs.twimg.com/profile_images/865589769564282880/kbS-vpoF_normal.jpg</t>
  </si>
  <si>
    <t>http://pbs.twimg.com/profile_images/788631723173154816/z8bH4J6m_normal.jpg</t>
  </si>
  <si>
    <t>http://pbs.twimg.com/profile_images/877490086278971393/B_zS1PGw_normal.jpg</t>
  </si>
  <si>
    <t>http://pbs.twimg.com/profile_images/872336202476728320/sM8nm0S3_normal.jpg</t>
  </si>
  <si>
    <t>http://pbs.twimg.com/profile_images/870291486281269248/QtPIvRqI_normal.jpg</t>
  </si>
  <si>
    <t>http://pbs.twimg.com/profile_images/423719519/picfinal_normal.jpg</t>
  </si>
  <si>
    <t>http://pbs.twimg.com/profile_images/882641483253284865/b_y1AuFH_normal.jpg</t>
  </si>
  <si>
    <t>http://pbs.twimg.com/profile_images/839204074910330880/ep-FOzYt_normal.jpg</t>
  </si>
  <si>
    <t>http://pbs.twimg.com/profile_images/866331522261012480/80lJO-WE_normal.jpg</t>
  </si>
  <si>
    <t>http://pbs.twimg.com/profile_images/566133745363587074/Zv_pV5HF_normal.jpeg</t>
  </si>
  <si>
    <t>http://pbs.twimg.com/profile_images/874601388432478208/3XqgP-N5_normal.jpg</t>
  </si>
  <si>
    <t>http://pbs.twimg.com/profile_images/865433588417781760/jp80nUsD_normal.jpg</t>
  </si>
  <si>
    <t>http://pbs.twimg.com/profile_images/882857554409267201/ZG_A-A8D_normal.jpg</t>
  </si>
  <si>
    <t>http://pbs.twimg.com/profile_images/871640067034558468/bT3g4y4c_normal.jpg</t>
  </si>
  <si>
    <t>http://pbs.twimg.com/profile_images/772032449454837760/nqJ1n3L__normal.jpg</t>
  </si>
  <si>
    <t>http://pbs.twimg.com/profile_images/852388993333415937/T5owLZE-_normal.jpg</t>
  </si>
  <si>
    <t>http://pbs.twimg.com/profile_images/713777815485853696/UTsrrsaT_normal.jpg</t>
  </si>
  <si>
    <t>http://pbs.twimg.com/profile_images/857471553843339264/bj6xJFSf_normal.jpg</t>
  </si>
  <si>
    <t>http://pbs.twimg.com/profile_images/873083452282740736/WE5SC31X_normal.jpg</t>
  </si>
  <si>
    <t>http://pbs.twimg.com/profile_images/726795755550203904/WXM5X-NH_normal.png</t>
  </si>
  <si>
    <t>http://pbs.twimg.com/profile_images/877160415783903232/uhM35aYh_normal.jpg</t>
  </si>
  <si>
    <t>http://pbs.twimg.com/profile_images/576777032433963009/kmNkjZmv_normal.jpeg</t>
  </si>
  <si>
    <t>http://pbs.twimg.com/profile_images/865845829407563777/dj5GnPZW_normal.jpg</t>
  </si>
  <si>
    <t>http://pbs.twimg.com/profile_images/831193963784712195/slD4uJoJ_normal.jpg</t>
  </si>
  <si>
    <t>http://pbs.twimg.com/profile_images/857221781836451840/96rsOnSP_normal.jpg</t>
  </si>
  <si>
    <t>http://pbs.twimg.com/profile_images/873111076673527809/YE2SakbM_normal.jpg</t>
  </si>
  <si>
    <t>http://pbs.twimg.com/profile_images/586053513022570498/W0qP7cgw_normal.jpg</t>
  </si>
  <si>
    <t>http://pbs.twimg.com/profile_images/816568346736992256/ooR9MGpf_normal.jpg</t>
  </si>
  <si>
    <t>http://pbs.twimg.com/profile_images/570440108424171520/QuGYd7jH_normal.png</t>
  </si>
  <si>
    <t>http://pbs.twimg.com/profile_images/801646772862914564/PGuuzDz1_normal.jpg</t>
  </si>
  <si>
    <t>http://pbs.twimg.com/profile_images/747305790977908736/e3LMtZQY_normal.jpg</t>
  </si>
  <si>
    <t>http://pbs.twimg.com/profile_images/849505176641785858/8i9sec0r_normal.jpg</t>
  </si>
  <si>
    <t>http://pbs.twimg.com/profile_images/875943298442997760/7k2z6yYg_normal.jpg</t>
  </si>
  <si>
    <t>http://pbs.twimg.com/profile_images/879545114086920192/vE-GcgZ2_normal.jpg</t>
  </si>
  <si>
    <t>http://pbs.twimg.com/profile_images/835786300351528961/4gTOOpRG_normal.jpg</t>
  </si>
  <si>
    <t>http://pbs.twimg.com/profile_images/865249014857424896/mMi_70gn_normal.jpg</t>
  </si>
  <si>
    <t>http://pbs.twimg.com/profile_images/864853902369243136/PWwkHCEI_normal.jpg</t>
  </si>
  <si>
    <t>http://pbs.twimg.com/profile_images/422628174355124224/e7NxL0z5_normal.jpeg</t>
  </si>
  <si>
    <t>http://pbs.twimg.com/profile_images/378800000037910982/97cd6d84e8807731bdc547f84cab92b8_normal.jpeg</t>
  </si>
  <si>
    <t>http://pbs.twimg.com/profile_images/882843436415680512/noTRtNeq_normal.jpg</t>
  </si>
  <si>
    <t>http://pbs.twimg.com/profile_images/820869277393645568/IBmHryx5_normal.jpg</t>
  </si>
  <si>
    <t>http://pbs.twimg.com/profile_images/803272679629303808/M3hFPgmr_normal.jpg</t>
  </si>
  <si>
    <t>http://pbs.twimg.com/profile_images/882140278123114496/q5tZYR7J_normal.jpg</t>
  </si>
  <si>
    <t>http://pbs.twimg.com/profile_images/562994124987441152/G40T4qqG_normal.jpeg</t>
  </si>
  <si>
    <t>http://pbs.twimg.com/profile_images/875431699080982532/7lYaoCpE_normal.jpg</t>
  </si>
  <si>
    <t>http://pbs.twimg.com/profile_images/725443485713702912/-mUxYzWp_normal.jpg</t>
  </si>
  <si>
    <t>http://pbs.twimg.com/profile_images/502412682293559296/tDCzEtr1_normal.jpeg</t>
  </si>
  <si>
    <t>http://pbs.twimg.com/profile_images/883004383771844608/1pnaZQ0x_normal.jpg</t>
  </si>
  <si>
    <t>http://pbs.twimg.com/profile_images/819459632754266112/zt0EZUXs_normal.png</t>
  </si>
  <si>
    <t>http://pbs.twimg.com/profile_images/877596530210988032/q_Fo45LE_normal.jpg</t>
  </si>
  <si>
    <t>http://pbs.twimg.com/profile_images/879277756193923072/ds5OigYE_normal.jpg</t>
  </si>
  <si>
    <t>http://pbs.twimg.com/profile_images/409328568/images_normal.jpg</t>
  </si>
  <si>
    <t>http://pbs.twimg.com/profile_images/657904406155759617/IYxrXEPi_normal.jpg</t>
  </si>
  <si>
    <t>http://pbs.twimg.com/profile_images/727446838312341504/Z9iXj86Y_normal.jpg</t>
  </si>
  <si>
    <t>http://pbs.twimg.com/profile_images/876015934594584576/QC7r-6eT_normal.jpg</t>
  </si>
  <si>
    <t>http://pbs.twimg.com/profile_images/637670925224165376/h4hJiukh_normal.jpg</t>
  </si>
  <si>
    <t>http://pbs.twimg.com/profile_images/846700572531195905/Avh7cN0C_normal.jpg</t>
  </si>
  <si>
    <t>http://pbs.twimg.com/profile_images/870195140605902848/5SrgIct__normal.jpg</t>
  </si>
  <si>
    <t>http://pbs.twimg.com/profile_images/867720447005253633/ccT34EP3_normal.jpg</t>
  </si>
  <si>
    <t>http://pbs.twimg.com/profile_images/881508324314828800/ef7Ni686_normal.jpg</t>
  </si>
  <si>
    <t>http://pbs.twimg.com/profile_images/879407617013039104/goZq0iRb_normal.jpg</t>
  </si>
  <si>
    <t>http://pbs.twimg.com/profile_images/880167090258272256/3a-d182t_normal.jpg</t>
  </si>
  <si>
    <t>http://pbs.twimg.com/profile_images/881391254139023360/ZK7ETw1L_normal.jpg</t>
  </si>
  <si>
    <t>http://pbs.twimg.com/profile_images/881379693605384192/XneVe2Wd_normal.jpg</t>
  </si>
  <si>
    <t>http://pbs.twimg.com/profile_images/874883015964602368/W9_A6SiI_normal.jpg</t>
  </si>
  <si>
    <t>http://pbs.twimg.com/profile_images/870922531946938368/7pesHSMt_normal.jpg</t>
  </si>
  <si>
    <t>http://pbs.twimg.com/profile_images/878548175459500032/fPlyiagO_normal.jpg</t>
  </si>
  <si>
    <t>http://pbs.twimg.com/profile_images/874607885098958848/H0r3cMjh_normal.jpg</t>
  </si>
  <si>
    <t>http://pbs.twimg.com/profile_images/882121866428596224/WPVb3UqN_normal.jpg</t>
  </si>
  <si>
    <t>http://pbs.twimg.com/profile_images/378800000410418968/5ac8205bbabb2282a202025bcc9ef869_normal.png</t>
  </si>
  <si>
    <t>http://pbs.twimg.com/profile_images/1003990551/SPM_A0063_normal.jpg</t>
  </si>
  <si>
    <t>http://pbs.twimg.com/profile_images/881126969269641217/B2-fVhJ6_normal.jpg</t>
  </si>
  <si>
    <t>http://pbs.twimg.com/profile_images/878966381626114049/UvCuirjW_normal.jpg</t>
  </si>
  <si>
    <t>http://pbs.twimg.com/profile_images/847277963313692675/GWLp_uyM_normal.jpg</t>
  </si>
  <si>
    <t>http://pbs.twimg.com/profile_images/524929190743646208/He3VxMyw_normal.jpeg</t>
  </si>
  <si>
    <t>http://pbs.twimg.com/profile_images/794994094657470465/y28d4-tR_normal.jpg</t>
  </si>
  <si>
    <t>http://pbs.twimg.com/profile_images/817983487324147713/NU6HPCJY_normal.jpg</t>
  </si>
  <si>
    <t>http://pbs.twimg.com/profile_images/856144799883067392/6TqMm6eJ_normal.jpg</t>
  </si>
  <si>
    <t>http://pbs.twimg.com/profile_images/840576471152254977/AEeVMtVL_normal.jpg</t>
  </si>
  <si>
    <t>http://pbs.twimg.com/profile_images/591230259996954624/7yRDqtSf_normal.png</t>
  </si>
  <si>
    <t>http://pbs.twimg.com/profile_images/877078491002396674/rbjLjD-7_normal.jpg</t>
  </si>
  <si>
    <t>http://pbs.twimg.com/profile_images/845196993236385792/DgAH1LE8_normal.jpg</t>
  </si>
  <si>
    <t>http://pbs.twimg.com/profile_images/840606826659954690/D8bTN3Qx_normal.jpg</t>
  </si>
  <si>
    <t>http://pbs.twimg.com/profile_images/782763267043262464/6wfdNIGj_normal.jpg</t>
  </si>
  <si>
    <t>http://pbs.twimg.com/profile_images/508954908/mama_with_lion_cub_South_Africa_Sept__09_normal.jpg</t>
  </si>
  <si>
    <t>http://pbs.twimg.com/profile_images/822495700109893632/DO09zgkR_normal.jpg</t>
  </si>
  <si>
    <t>http://pbs.twimg.com/profile_images/872033259173040130/x6m5Bkax_normal.jpg</t>
  </si>
  <si>
    <t>http://pbs.twimg.com/profile_images/881570997400371200/n2TMVEPV_normal.jpg</t>
  </si>
  <si>
    <t>http://pbs.twimg.com/profile_images/876347358522392576/O0rX9yQ5_normal.jpg</t>
  </si>
  <si>
    <t>http://pbs.twimg.com/profile_images/875995633768742912/AwYy_MMp_normal.jpg</t>
  </si>
  <si>
    <t>http://pbs.twimg.com/profile_images/1554838637/2-2-DSC_0095-crop_normal.JPG</t>
  </si>
  <si>
    <t>http://pbs.twimg.com/profile_images/866269037667303424/Gow1DLMS_normal.jpg</t>
  </si>
  <si>
    <t>http://pbs.twimg.com/profile_images/810389734996447232/eSEOnSZN_normal.jpg</t>
  </si>
  <si>
    <t>http://pbs.twimg.com/profile_images/881115098638503936/NWdaBriM_normal.jpg</t>
  </si>
  <si>
    <t>http://pbs.twimg.com/profile_images/882638299742982144/P-JL4zMp_normal.jpg</t>
  </si>
  <si>
    <t>http://pbs.twimg.com/profile_images/826364962977243137/2kRBc46T_normal.jpg</t>
  </si>
  <si>
    <t>http://pbs.twimg.com/profile_images/1861755779/400_DSC01312_normal.jpg</t>
  </si>
  <si>
    <t>http://pbs.twimg.com/profile_images/881091812169003008/5nAu2j3P_normal.jpg</t>
  </si>
  <si>
    <t>http://pbs.twimg.com/profile_images/881925953697587200/B57EwMZK_normal.jpg</t>
  </si>
  <si>
    <t>http://pbs.twimg.com/profile_images/871085110791086081/Eb4yVswr_normal.jpg</t>
  </si>
  <si>
    <t>http://pbs.twimg.com/profile_images/850139027235786752/ukbeUcx3_normal.jpg</t>
  </si>
  <si>
    <t>http://pbs.twimg.com/profile_images/882952427112079360/8DwMQvwV_normal.jpg</t>
  </si>
  <si>
    <t>http://pbs.twimg.com/profile_images/879359320550293510/flgruv2D_normal.jpg</t>
  </si>
  <si>
    <t>http://pbs.twimg.com/profile_images/692377434637914113/w15coG_X_normal.jpg</t>
  </si>
  <si>
    <t>http://pbs.twimg.com/profile_images/882986035826708480/WfIoOV7i_normal.jpg</t>
  </si>
  <si>
    <t>http://pbs.twimg.com/profile_images/881405158994964481/qFsmSFFy_normal.jpg</t>
  </si>
  <si>
    <t>http://pbs.twimg.com/profile_images/865553389291134978/7ZsPlsl9_normal.jpg</t>
  </si>
  <si>
    <t>http://pbs.twimg.com/profile_images/878034897306357760/FkTeHQf__normal.jpg</t>
  </si>
  <si>
    <t>http://pbs.twimg.com/profile_images/842797682821386241/SWfOs_m3_normal.jpg</t>
  </si>
  <si>
    <t>http://pbs.twimg.com/profile_images/882440666944548864/8uZID-iK_normal.jpg</t>
  </si>
  <si>
    <t>http://pbs.twimg.com/profile_images/881227618577555456/sdN5ZHz3_normal.jpg</t>
  </si>
  <si>
    <t>http://pbs.twimg.com/profile_images/883164989355425792/ZRFXFZbX_normal.jpg</t>
  </si>
  <si>
    <t>http://pbs.twimg.com/profile_images/824632928911101952/Ib3Mv8z8_normal.jpg</t>
  </si>
  <si>
    <t>http://pbs.twimg.com/profile_images/818130727090999298/6Lei-9-c_normal.jpg</t>
  </si>
  <si>
    <t>http://pbs.twimg.com/profile_images/873555728358940672/8bsu2LVW_normal.jpg</t>
  </si>
  <si>
    <t>http://pbs.twimg.com/profile_images/792379366269448192/GWnoIllk_normal.jpg</t>
  </si>
  <si>
    <t>http://pbs.twimg.com/profile_images/873538177423728640/O_fuRSy__normal.jpg</t>
  </si>
  <si>
    <t>http://pbs.twimg.com/profile_images/813373202281873408/R04AR7Sy_normal.jpg</t>
  </si>
  <si>
    <t>http://pbs.twimg.com/profile_images/881950775437434880/a3Gg_Lb3_normal.jpg</t>
  </si>
  <si>
    <t>http://pbs.twimg.com/profile_images/877092302346305536/rduNdJ6b_normal.jpg</t>
  </si>
  <si>
    <t>http://pbs.twimg.com/profile_images/880342899233370112/AyCF6-RU_normal.jpg</t>
  </si>
  <si>
    <t>http://pbs.twimg.com/profile_images/856765455054258177/HdoI0kCQ_normal.jpg</t>
  </si>
  <si>
    <t>http://pbs.twimg.com/profile_images/857534552931217409/HdORie_e_normal.jpg</t>
  </si>
  <si>
    <t>http://pbs.twimg.com/profile_images/702143952456056832/YgstGH1J_normal.jpg</t>
  </si>
  <si>
    <t>http://pbs.twimg.com/profile_images/669502126901432320/1-3KN6IF_normal.jpg</t>
  </si>
  <si>
    <t>http://pbs.twimg.com/profile_images/881922864198242304/YRdyWGsx_normal.jpg</t>
  </si>
  <si>
    <t>http://pbs.twimg.com/profile_images/869365329142489089/H4v9xUO2_normal.jpg</t>
  </si>
  <si>
    <t>http://pbs.twimg.com/profile_images/810419462155309057/4ldVEU_J_normal.jpg</t>
  </si>
  <si>
    <t>http://pbs.twimg.com/profile_images/837008954911830016/fGZ9ejzl_normal.jpg</t>
  </si>
  <si>
    <t>http://pbs.twimg.com/profile_images/861889377508757504/n-x01zH4_normal.jpg</t>
  </si>
  <si>
    <t>http://pbs.twimg.com/profile_images/568100211663175680/39kFndys_normal.jpeg</t>
  </si>
  <si>
    <t>http://pbs.twimg.com/profile_images/879545419004600320/ciTv2CQH_normal.jpg</t>
  </si>
  <si>
    <t>http://pbs.twimg.com/profile_images/797830650552193024/TbPds-mv_normal.jpg</t>
  </si>
  <si>
    <t>http://pbs.twimg.com/profile_images/835159715139158016/w3VIBogO_normal.jpg</t>
  </si>
  <si>
    <t>http://pbs.twimg.com/profile_images/876820385186144258/hHP9buSE_normal.jpg</t>
  </si>
  <si>
    <t>http://pbs.twimg.com/profile_images/622323590856224768/VIYyTIPE_normal.jpg</t>
  </si>
  <si>
    <t>http://pbs.twimg.com/profile_images/876195737964433409/wzdmU8u6_normal.jpg</t>
  </si>
  <si>
    <t>http://pbs.twimg.com/profile_images/838400899403943941/zTY_6T8H_normal.jpg</t>
  </si>
  <si>
    <t>http://pbs.twimg.com/profile_images/870244433136111617/QGD4oRgz_normal.jpg</t>
  </si>
  <si>
    <t>http://pbs.twimg.com/profile_images/875784262988873728/pAsDC1Cd_normal.jpg</t>
  </si>
  <si>
    <t>http://pbs.twimg.com/profile_images/881922353491566592/ULQBRWNk_normal.jpg</t>
  </si>
  <si>
    <t>http://pbs.twimg.com/profile_images/881861545382334464/QV9C6yZL_normal.jpg</t>
  </si>
  <si>
    <t>http://pbs.twimg.com/profile_images/883172452611878917/hXuN_gJJ_normal.jpg</t>
  </si>
  <si>
    <t>http://pbs.twimg.com/profile_images/874891154172645376/54zXMzAA_normal.jpg</t>
  </si>
  <si>
    <t>http://pbs.twimg.com/profile_images/848863106738597888/Qcbaqkl7_normal.jpg</t>
  </si>
  <si>
    <t>http://pbs.twimg.com/profile_images/829934691482349568/WSaO_7nU_normal.jpg</t>
  </si>
  <si>
    <t>http://pbs.twimg.com/profile_images/867769693016391680/iONIYG7v_normal.jpg</t>
  </si>
  <si>
    <t>http://pbs.twimg.com/profile_images/868772587106484225/e-_So1jr_normal.jpg</t>
  </si>
  <si>
    <t>http://pbs.twimg.com/profile_images/867705110901788676/L9xc0A9u_normal.jpg</t>
  </si>
  <si>
    <t>http://pbs.twimg.com/profile_images/846653575149248512/RqOJx9Ne_normal.jpg</t>
  </si>
  <si>
    <t>http://pbs.twimg.com/profile_images/844597081532764161/Y80A4PSG_normal.jpg</t>
  </si>
  <si>
    <t>http://pbs.twimg.com/profile_images/867844858949627904/IAfOUV_N_normal.jpg</t>
  </si>
  <si>
    <t>http://pbs.twimg.com/profile_images/846649981750599680/zxuepIZs_normal.jpg</t>
  </si>
  <si>
    <t>http://pbs.twimg.com/profile_images/824521580705230851/6xNAw2bK_normal.jpg</t>
  </si>
  <si>
    <t>http://pbs.twimg.com/profile_images/546126051160514560/b1Lra5yl_normal.jpeg</t>
  </si>
  <si>
    <t>http://pbs.twimg.com/profile_images/890953566/For_ppt_normal.png</t>
  </si>
  <si>
    <t>http://pbs.twimg.com/profile_images/858672830304604160/P4JUtrn-_normal.jpg</t>
  </si>
  <si>
    <t>http://pbs.twimg.com/profile_images/861283108812840961/-3VyDbJh_normal.jpg</t>
  </si>
  <si>
    <t>http://pbs.twimg.com/profile_images/742656851460816896/KcTGl-lq_normal.jpg</t>
  </si>
  <si>
    <t>http://pbs.twimg.com/profile_images/875799188679909376/0x9eZ363_normal.jpg</t>
  </si>
  <si>
    <t>http://pbs.twimg.com/profile_images/833791883105226754/izlvmcgF_normal.jpg</t>
  </si>
  <si>
    <t>http://pbs.twimg.com/profile_images/878113045322452992/qTQtv1F6_normal.jpg</t>
  </si>
  <si>
    <t>http://pbs.twimg.com/profile_images/823196410354995202/r0fDT1HP_normal.jpg</t>
  </si>
  <si>
    <t>http://pbs.twimg.com/profile_images/879818617985957890/e86lLRzQ_normal.jpg</t>
  </si>
  <si>
    <t>http://pbs.twimg.com/profile_images/881863727787556864/FK64TN3B_normal.jpg</t>
  </si>
  <si>
    <t>http://pbs.twimg.com/profile_images/882498357649747971/yzjLkCd__normal.jpg</t>
  </si>
  <si>
    <t>http://pbs.twimg.com/profile_images/742647636902039552/DbPrVG4H_normal.jpg</t>
  </si>
  <si>
    <t>http://pbs.twimg.com/profile_images/878319532858671104/Kcb3ou5I_normal.jpg</t>
  </si>
  <si>
    <t>http://pbs.twimg.com/profile_images/882954801696227328/1ObCxsrT_normal.jpg</t>
  </si>
  <si>
    <t>http://pbs.twimg.com/profile_images/879361812977786881/RYx7Nz1X_normal.jpg</t>
  </si>
  <si>
    <t>http://pbs.twimg.com/profile_images/878651429140873216/h9wn0UH6_normal.jpg</t>
  </si>
  <si>
    <t>http://pbs.twimg.com/profile_images/841276354196865024/ODoqD27F_normal.jpg</t>
  </si>
  <si>
    <t>http://pbs.twimg.com/profile_images/873036709398593538/Z2oYONNO_normal.jpg</t>
  </si>
  <si>
    <t>http://pbs.twimg.com/profile_images/875411638043557888/ZwVY_vn-_normal.jpg</t>
  </si>
  <si>
    <t>http://pbs.twimg.com/profile_images/680976637983240196/0OSGscgN_normal.jpg</t>
  </si>
  <si>
    <t>http://pbs.twimg.com/profile_images/685800043668992000/I0Jxl-PT_normal.jpg</t>
  </si>
  <si>
    <t>http://pbs.twimg.com/profile_images/777510613643689985/KwxKGaX2_normal.jpg</t>
  </si>
  <si>
    <t>http://pbs.twimg.com/profile_images/817964029851402240/k3rhgLHK_normal.jpg</t>
  </si>
  <si>
    <t>http://pbs.twimg.com/profile_images/879391660601470976/QaPJP7Fh_normal.jpg</t>
  </si>
  <si>
    <t>http://pbs.twimg.com/profile_images/876056863497900034/zSnPPbei_normal.jpg</t>
  </si>
  <si>
    <t>http://pbs.twimg.com/profile_images/881578448132513792/0jr6J5SZ_normal.jpg</t>
  </si>
  <si>
    <t>http://pbs.twimg.com/profile_images/883159101492125696/xwJZ3o0C_normal.jpg</t>
  </si>
  <si>
    <t>http://pbs.twimg.com/profile_images/860164375675625472/88KpIJMM_normal.jpg</t>
  </si>
  <si>
    <t>http://pbs.twimg.com/profile_images/756890363734917120/KdVucu97_normal.jpg</t>
  </si>
  <si>
    <t>http://pbs.twimg.com/profile_images/880242526522753024/pv8xx9xp_normal.jpg</t>
  </si>
  <si>
    <t>http://pbs.twimg.com/profile_images/480324353448353792/9JzZ3gIq_normal.jpeg</t>
  </si>
  <si>
    <t>http://pbs.twimg.com/profile_images/717578508835246082/kVTxAj-b_normal.jpg</t>
  </si>
  <si>
    <t>http://pbs.twimg.com/profile_images/847132522521747456/0EGeYpvw_normal.jpg</t>
  </si>
  <si>
    <t>http://pbs.twimg.com/profile_images/661313209605976064/EjEK7KeO_normal.jpg</t>
  </si>
  <si>
    <t>http://pbs.twimg.com/profile_images/489192650474414080/4RxZxsud_normal.png</t>
  </si>
  <si>
    <t>http://pbs.twimg.com/profile_images/782474226020200448/zDo-gAo0_normal.jpg</t>
  </si>
  <si>
    <t>http://pbs.twimg.com/profile_images/865447153405009921/_YenCX-Z_normal.jpg</t>
  </si>
  <si>
    <t>http://pbs.twimg.com/profile_images/863650801297653760/MOHkJXVU_normal.jpg</t>
  </si>
  <si>
    <t>http://pbs.twimg.com/profile_images/742646481471963138/EsN3OQXL_normal.jpg</t>
  </si>
  <si>
    <t>http://pbs.twimg.com/profile_images/538589378428149760/P8O29idN_normal.jpeg</t>
  </si>
  <si>
    <t>http://pbs.twimg.com/profile_images/378800000678932387/df9af1ce562b7fd27b7efd24ccd361eb_normal.jpeg</t>
  </si>
  <si>
    <t>http://pbs.twimg.com/profile_images/878153337597710336/s5Sawv_d_normal.jpg</t>
  </si>
  <si>
    <t>http://pbs.twimg.com/profile_images/468672842041536512/Jz4k7USf_normal.jpeg</t>
  </si>
  <si>
    <t>http://pbs.twimg.com/profile_images/881907571677724672/9Al2-k6T_normal.jpg</t>
  </si>
  <si>
    <t>http://pbs.twimg.com/profile_images/864512519951441920/iMUjdnsj_normal.jpg</t>
  </si>
  <si>
    <t>http://pbs.twimg.com/profile_images/882658692427993088/c3RCRVve_normal.jpg</t>
  </si>
  <si>
    <t>http://pbs.twimg.com/profile_images/509670296932982784/_YTN8zB9_normal.jpeg</t>
  </si>
  <si>
    <t>http://pbs.twimg.com/profile_images/1822574621/185677_10150419099810331_766605330_17348122_5909359_n_normal.jpg</t>
  </si>
  <si>
    <t>http://pbs.twimg.com/profile_images/864047292210323456/s-7CaUxn_normal.jpg</t>
  </si>
  <si>
    <t>http://pbs.twimg.com/profile_images/879760971023224833/G8wFTYKD_normal.jpg</t>
  </si>
  <si>
    <t>http://pbs.twimg.com/profile_images/852156745812123649/qUlSLQ65_normal.jpg</t>
  </si>
  <si>
    <t>http://pbs.twimg.com/profile_images/879984439836655616/h_Q5YlET_normal.jpg</t>
  </si>
  <si>
    <t>http://pbs.twimg.com/profile_images/873418729190588416/p050oyky_normal.jpg</t>
  </si>
  <si>
    <t>http://pbs.twimg.com/profile_images/797631961162457088/HBStfMtv_normal.jpg</t>
  </si>
  <si>
    <t>http://pbs.twimg.com/profile_images/881172485605138433/5J7hADnq_normal.jpg</t>
  </si>
  <si>
    <t>http://pbs.twimg.com/profile_images/873774949638340608/4g_MZj6t_normal.jpg</t>
  </si>
  <si>
    <t>http://pbs.twimg.com/profile_images/791144257209896960/NLGyZ3vo_normal.jpg</t>
  </si>
  <si>
    <t>http://pbs.twimg.com/profile_images/879393993515204609/RQfjVEuL_normal.jpg</t>
  </si>
  <si>
    <t>http://pbs.twimg.com/profile_images/859421440986054656/Oj5u7e-l_normal.jpg</t>
  </si>
  <si>
    <t>http://pbs.twimg.com/profile_images/878059575072628736/GyQ5tDia_normal.jpg</t>
  </si>
  <si>
    <t>http://pbs.twimg.com/profile_images/880838252915113985/JPvi_VQC_normal.jpg</t>
  </si>
  <si>
    <t>http://pbs.twimg.com/profile_images/1827054353/sanjiv-bhatt11_f_normal.jpg</t>
  </si>
  <si>
    <t>http://pbs.twimg.com/profile_images/867624357169950721/ZAxvZ_B1_normal.jpg</t>
  </si>
  <si>
    <t>http://pbs.twimg.com/profile_images/881560857930457089/teGG5VLC_normal.jpg</t>
  </si>
  <si>
    <t>http://pbs.twimg.com/profile_images/636759808478089217/BDhF54OW_normal.jpg</t>
  </si>
  <si>
    <t>http://pbs.twimg.com/profile_images/869998377085186048/USOM1YUz_normal.jpg</t>
  </si>
  <si>
    <t>http://pbs.twimg.com/profile_images/807670956755861504/XOmCEnre_normal.jpg</t>
  </si>
  <si>
    <t>http://pbs.twimg.com/profile_images/582512389431558145/wmeoWSe__normal.jpg</t>
  </si>
  <si>
    <t>http://pbs.twimg.com/profile_images/378800000254576510/6881718e18c7b9108e4a16b515736ad3_normal.jpeg</t>
  </si>
  <si>
    <t>http://pbs.twimg.com/profile_images/882328437955862528/pCDFDkYZ_normal.jpg</t>
  </si>
  <si>
    <t>http://pbs.twimg.com/profile_images/706885363529220097/krcS4OHy_normal.jpg</t>
  </si>
  <si>
    <t>http://pbs.twimg.com/profile_images/846733525344817152/SH8ipr3Y_normal.jpg</t>
  </si>
  <si>
    <t>http://pbs.twimg.com/profile_images/874329660091285504/lsMjDDdv_normal.jpg</t>
  </si>
  <si>
    <t>http://pbs.twimg.com/profile_images/881752208034865152/_QQgI-tv_normal.jpg</t>
  </si>
  <si>
    <t>http://pbs.twimg.com/profile_images/869057075103629314/b_yRBl9-_normal.jpg</t>
  </si>
  <si>
    <t>http://pbs.twimg.com/profile_images/883016780091985921/noKw2h6H_normal.jpg</t>
  </si>
  <si>
    <t>http://pbs.twimg.com/profile_images/859867599496257536/w-dEHx0P_normal.jpg</t>
  </si>
  <si>
    <t>http://pbs.twimg.com/profile_images/798927481671663616/GaFw0lBt_normal.jpg</t>
  </si>
  <si>
    <t>http://pbs.twimg.com/profile_images/882892634443976704/Jvuut0Gk_normal.jpg</t>
  </si>
  <si>
    <t>http://pbs.twimg.com/profile_images/879147953771880448/RbxkLmKO_normal.jpg</t>
  </si>
  <si>
    <t>http://pbs.twimg.com/profile_images/860968954696802304/v-2Tdne3_normal.jpg</t>
  </si>
  <si>
    <t>http://pbs.twimg.com/profile_images/879362287290732545/Qmaxq2ru_normal.jpg</t>
  </si>
  <si>
    <t>http://pbs.twimg.com/profile_images/779726969860530179/M7A8Ejjo_normal.jpg</t>
  </si>
  <si>
    <t>http://pbs.twimg.com/profile_images/630725098995978240/B2G8kUBk_normal.png</t>
  </si>
  <si>
    <t>http://pbs.twimg.com/profile_images/564677252529397762/Fu97zB48_normal.jpeg</t>
  </si>
  <si>
    <t>http://pbs.twimg.com/profile_images/643408174792355840/nGvXyIn9_normal.jpg</t>
  </si>
  <si>
    <t>http://pbs.twimg.com/profile_images/864945211813896193/_cSjlcBS_normal.jpg</t>
  </si>
  <si>
    <t>http://pbs.twimg.com/profile_images/875410026109714432/ZlhI1Mga_normal.jpg</t>
  </si>
  <si>
    <t>http://pbs.twimg.com/profile_images/862361957722193922/8IygPCnh_normal.jpg</t>
  </si>
  <si>
    <t>http://pbs.twimg.com/profile_images/882570950704869377/FpcHC39r_normal.jpg</t>
  </si>
  <si>
    <t>http://pbs.twimg.com/profile_images/688782093258604544/niuLg3iJ_normal.jpg</t>
  </si>
  <si>
    <t>http://pbs.twimg.com/profile_images/875216425027223557/d6NV1DiH_normal.jpg</t>
  </si>
  <si>
    <t>http://pbs.twimg.com/profile_images/858683405428510722/qhS7xAeY_normal.jpg</t>
  </si>
  <si>
    <t>http://pbs.twimg.com/profile_images/775935643218083840/cFUxDsUN_normal.jpg</t>
  </si>
  <si>
    <t>http://pbs.twimg.com/profile_images/733871680037257216/22VjSvvV_normal.jpg</t>
  </si>
  <si>
    <t>http://pbs.twimg.com/profile_images/856830160858959872/H5MTz-x8_normal.jpg</t>
  </si>
  <si>
    <t>http://pbs.twimg.com/profile_images/840577938571505664/eVeQjED7_normal.jpg</t>
  </si>
  <si>
    <t>http://pbs.twimg.com/profile_images/860734083206234112/LdpKw0Y1_normal.jpg</t>
  </si>
  <si>
    <t>http://pbs.twimg.com/profile_images/876536879079800833/KZODH_ah_normal.jpg</t>
  </si>
  <si>
    <t>http://pbs.twimg.com/profile_images/877668914678857729/LYJDar74_normal.jpg</t>
  </si>
  <si>
    <t>http://pbs.twimg.com/profile_images/851986423053942784/eGQzJhLr_normal.jpg</t>
  </si>
  <si>
    <t>http://pbs.twimg.com/profile_images/863980646967816193/zKDaTBT5_normal.jpg</t>
  </si>
  <si>
    <t>http://pbs.twimg.com/profile_images/871646639496118272/ePLzdcIq_normal.jpg</t>
  </si>
  <si>
    <t>http://pbs.twimg.com/profile_images/849137217599455232/bRiPKYBB_normal.jpg</t>
  </si>
  <si>
    <t>http://pbs.twimg.com/profile_images/852177088886996993/iXgxudnZ_normal.jpg</t>
  </si>
  <si>
    <t>http://pbs.twimg.com/profile_images/879322814112604160/2M3uwMSE_normal.jpg</t>
  </si>
  <si>
    <t>http://pbs.twimg.com/profile_images/877565153767636992/JhbFewOk_normal.jpg</t>
  </si>
  <si>
    <t>http://pbs.twimg.com/profile_images/739073127355809793/ab_a5qvS_normal.jpg</t>
  </si>
  <si>
    <t>http://pbs.twimg.com/profile_images/881172423890149376/bHdulBFd_normal.jpg</t>
  </si>
  <si>
    <t>http://pbs.twimg.com/profile_images/669914880397344768/14Kld7r3_normal.jpg</t>
  </si>
  <si>
    <t>http://pbs.twimg.com/profile_images/882919608734277632/t8nNujF2_normal.jpg</t>
  </si>
  <si>
    <t>http://pbs.twimg.com/profile_images/503383969128144896/ca5ZSP0B_normal.jpeg</t>
  </si>
  <si>
    <t>http://pbs.twimg.com/profile_images/532323917416116224/oRk7OVC4_normal.jpeg</t>
  </si>
  <si>
    <t>http://pbs.twimg.com/profile_images/882266957919203328/xE6fS_Ml_normal.jpg</t>
  </si>
  <si>
    <t>http://pbs.twimg.com/profile_images/528760183640436737/JdsohKNp_normal.jpeg</t>
  </si>
  <si>
    <t>http://pbs.twimg.com/profile_images/521714416270589952/b4E8xyxg_normal.jpeg</t>
  </si>
  <si>
    <t>http://pbs.twimg.com/profile_images/881460859683438592/E_H1lvRq_normal.jpg</t>
  </si>
  <si>
    <t>http://pbs.twimg.com/profile_images/483901307560816642/mL_oJ_XQ_normal.jpeg</t>
  </si>
  <si>
    <t>http://pbs.twimg.com/profile_images/698433263136669696/MLK5cGz8_normal.jpg</t>
  </si>
  <si>
    <t>http://pbs.twimg.com/profile_images/875046497/n515154149_1046059_842_normal.jpg</t>
  </si>
  <si>
    <t>http://pbs.twimg.com/profile_images/875987445329739776/nJR6PFry_normal.jpg</t>
  </si>
  <si>
    <t>http://pbs.twimg.com/profile_images/689452932190732288/A3JQncU4_normal.jpg</t>
  </si>
  <si>
    <t>http://pbs.twimg.com/profile_images/596736161252421632/cJ9q__p3_normal.jpg</t>
  </si>
  <si>
    <t>http://pbs.twimg.com/profile_images/876660775905099777/oA2sPx7K_normal.jpg</t>
  </si>
  <si>
    <t>http://pbs.twimg.com/profile_images/595871612823535616/v6zuK1WJ_normal.jpg</t>
  </si>
  <si>
    <t>http://pbs.twimg.com/profile_images/857847011030306817/nHaOd4QT_normal.jpg</t>
  </si>
  <si>
    <t>http://pbs.twimg.com/profile_images/421264099620569088/c1SEemxs_normal.jpeg</t>
  </si>
  <si>
    <t>http://pbs.twimg.com/profile_images/880476990968672256/oRgmhrll_normal.jpg</t>
  </si>
  <si>
    <t>http://pbs.twimg.com/profile_images/880107689493372928/09NZf8uD_normal.jpg</t>
  </si>
  <si>
    <t>http://pbs.twimg.com/profile_images/880319827423907840/MCRz6RLJ_normal.jpg</t>
  </si>
  <si>
    <t>http://pbs.twimg.com/profile_images/881584894895243264/leu6Qdk1_normal.jpg</t>
  </si>
  <si>
    <t>http://pbs.twimg.com/profile_images/874893837881266176/5Re2x9mc_normal.jpg</t>
  </si>
  <si>
    <t>http://pbs.twimg.com/profile_images/826750896222638081/g6EUG_hK_normal.jpg</t>
  </si>
  <si>
    <t>http://pbs.twimg.com/profile_images/849328982721835008/p7i3aN-I_normal.jpg</t>
  </si>
  <si>
    <t>http://pbs.twimg.com/profile_images/874684232014090240/sqkNyyvd_normal.jpg</t>
  </si>
  <si>
    <t>http://pbs.twimg.com/profile_images/596351807150018560/fOXKAg_E_normal.jpg</t>
  </si>
  <si>
    <t>http://pbs.twimg.com/profile_images/879421875276873728/zpzE2xcZ_normal.jpg</t>
  </si>
  <si>
    <t>http://pbs.twimg.com/profile_images/868554704426500097/nea9jiz5_normal.jpg</t>
  </si>
  <si>
    <t>http://pbs.twimg.com/profile_images/840133785609891844/vMCjUk91_normal.jpg</t>
  </si>
  <si>
    <t>http://pbs.twimg.com/profile_images/855073460820881408/EuWFINY9_normal.jpg</t>
  </si>
  <si>
    <t>http://pbs.twimg.com/profile_images/744928057320833024/1EFAeIQ__normal.jpg</t>
  </si>
  <si>
    <t>http://pbs.twimg.com/profile_images/556351410820755456/PbIGRDCf_normal.jpeg</t>
  </si>
  <si>
    <t>http://pbs.twimg.com/profile_images/761293587330007040/qhX2mphV_normal.jpg</t>
  </si>
  <si>
    <t>http://pbs.twimg.com/profile_images/881221997853671424/gmXc-wIe_normal.jpg</t>
  </si>
  <si>
    <t>http://pbs.twimg.com/profile_images/875751601083777024/MVbSPHJq_normal.jpg</t>
  </si>
  <si>
    <t>http://pbs.twimg.com/profile_images/704715689710325760/MzVDXLPr_normal.jpg</t>
  </si>
  <si>
    <t>http://pbs.twimg.com/profile_images/873623457321320450/V14oDCaX_normal.jpg</t>
  </si>
  <si>
    <t>http://pbs.twimg.com/profile_images/788305701244329984/QsaYsmJa_normal.jpg</t>
  </si>
  <si>
    <t>http://pbs.twimg.com/profile_images/825419482378051584/WmlDlOYl_normal.jpg</t>
  </si>
  <si>
    <t>http://pbs.twimg.com/profile_images/880879525470420992/FEcTS0jJ_normal.jpg</t>
  </si>
  <si>
    <t>http://pbs.twimg.com/profile_images/877185063527624704/phCLqDS4_normal.jpg</t>
  </si>
  <si>
    <t>http://pbs.twimg.com/profile_images/825442598038990849/JyD9ADrt_normal.jpg</t>
  </si>
  <si>
    <t>http://pbs.twimg.com/profile_images/869491245311074304/oIM8Laiu_normal.jpg</t>
  </si>
  <si>
    <t>http://pbs.twimg.com/profile_images/879610290949808128/mI3GapQ1_normal.jpg</t>
  </si>
  <si>
    <t>http://pbs.twimg.com/profile_images/853344520829841410/CFUhy6TX_normal.jpg</t>
  </si>
  <si>
    <t>http://pbs.twimg.com/profile_images/843870668894748672/UH_R4M04_normal.jpg</t>
  </si>
  <si>
    <t>http://pbs.twimg.com/profile_images/799614310154719232/aZlGZ2tK_normal.jpg</t>
  </si>
  <si>
    <t>http://pbs.twimg.com/profile_images/861873355804205061/IdYzHLxc_normal.jpg</t>
  </si>
  <si>
    <t>http://pbs.twimg.com/profile_images/847484509876477954/F1ddIVLw_normal.jpg</t>
  </si>
  <si>
    <t>http://pbs.twimg.com/profile_images/723767893679169536/rJpZ-qV-_normal.jpg</t>
  </si>
  <si>
    <t>http://pbs.twimg.com/profile_images/637685588829818880/dh-Ptxlt_normal.jpg</t>
  </si>
  <si>
    <t>http://pbs.twimg.com/profile_images/877067476835729412/lVPbHrg__normal.jpg</t>
  </si>
  <si>
    <t>http://pbs.twimg.com/profile_images/877281256609910793/PD1A3JVW_normal.jpg</t>
  </si>
  <si>
    <t>http://pbs.twimg.com/profile_images/698782982740566016/n8IeFn2b_normal.jpg</t>
  </si>
  <si>
    <t>http://pbs.twimg.com/profile_images/881793536240132096/mAv5HPfg_normal.jpg</t>
  </si>
  <si>
    <t>http://pbs.twimg.com/profile_images/864844325032570885/We2-Yyh5_normal.jpg</t>
  </si>
  <si>
    <t>http://pbs.twimg.com/profile_images/774673230573494273/rrOg52My_normal.jpg</t>
  </si>
  <si>
    <t>http://pbs.twimg.com/profile_images/834474707982381056/g-cbAsWy_normal.jpg</t>
  </si>
  <si>
    <t>http://pbs.twimg.com/profile_images/682441182677340160/VCB3qSn4_normal.jpg</t>
  </si>
  <si>
    <t>http://pbs.twimg.com/profile_images/510028535423987712/Jr6weDo5_normal.jpeg</t>
  </si>
  <si>
    <t>http://pbs.twimg.com/profile_images/1217846202/173742_100000052534478_1442119_q_normal.jpg</t>
  </si>
  <si>
    <t>http://pbs.twimg.com/profile_images/883192308820320256/qxrHn9yC_normal.jpg</t>
  </si>
  <si>
    <t>http://pbs.twimg.com/profile_images/878643971882221568/K8WljA0k_normal.jpg</t>
  </si>
  <si>
    <t>http://pbs.twimg.com/profile_images/821817123076997120/SRF4LYyP_normal.jpg</t>
  </si>
  <si>
    <t>http://pbs.twimg.com/profile_images/874285859708653568/P_3Pw8Fa_normal.jpg</t>
  </si>
  <si>
    <t>http://pbs.twimg.com/profile_images/836916958448726017/WF-DW4jz_normal.jpg</t>
  </si>
  <si>
    <t>http://pbs.twimg.com/profile_images/843792439156473856/k9ua4_t4_normal.jpg</t>
  </si>
  <si>
    <t>http://pbs.twimg.com/profile_images/868197020347092993/g33t5aw1_normal.jpg</t>
  </si>
  <si>
    <t>http://pbs.twimg.com/profile_images/790406993785655296/tK8ZmTvU_normal.jpg</t>
  </si>
  <si>
    <t>http://pbs.twimg.com/profile_images/849569862477205504/hHWdfxdu_normal.jpg</t>
  </si>
  <si>
    <t>http://pbs.twimg.com/profile_images/798132302492631040/2XInHPDX_normal.jpg</t>
  </si>
  <si>
    <t>http://pbs.twimg.com/profile_images/870868692187230208/XVar0qlE_normal.jpg</t>
  </si>
  <si>
    <t>http://pbs.twimg.com/profile_images/880650583493013504/OG19Bxpb_normal.jpg</t>
  </si>
  <si>
    <t>http://pbs.twimg.com/profile_images/812552190422237185/gl82Rz--_normal.jpg</t>
  </si>
  <si>
    <t>http://pbs.twimg.com/profile_images/859682812005195776/tboAWMC2_normal.jpg</t>
  </si>
  <si>
    <t>http://pbs.twimg.com/profile_images/882491127575724033/Y9DiCZm0_normal.jpg</t>
  </si>
  <si>
    <t>http://pbs.twimg.com/profile_images/856249110726418438/EovPrhmJ_normal.jpg</t>
  </si>
  <si>
    <t>http://pbs.twimg.com/profile_images/798614959852691457/jpWRuOwd_normal.jpg</t>
  </si>
  <si>
    <t>http://pbs.twimg.com/profile_images/880791349137682432/tIuBrn8u_normal.jpg</t>
  </si>
  <si>
    <t>http://pbs.twimg.com/profile_images/704830592588845056/X8EWUG4d_normal.jpg</t>
  </si>
  <si>
    <t>http://pbs.twimg.com/profile_images/722142945206476800/NEOEjkg7_normal.jpg</t>
  </si>
  <si>
    <t>http://pbs.twimg.com/profile_images/876881573093814272/vSz8OBVO_normal.jpg</t>
  </si>
  <si>
    <t>http://pbs.twimg.com/profile_images/877597258652438528/4EnkxK7l_normal.jpg</t>
  </si>
  <si>
    <t>http://pbs.twimg.com/profile_images/748544828162609152/T9vg_uHb_normal.jpg</t>
  </si>
  <si>
    <t>http://pbs.twimg.com/profile_images/878535319561293824/4ehGi6Mg_normal.jpg</t>
  </si>
  <si>
    <t>http://pbs.twimg.com/profile_images/866637099889569792/6v5OiQ_c_normal.jpg</t>
  </si>
  <si>
    <t>http://pbs.twimg.com/profile_images/844087198404300800/Hu4oOoa-_normal.jpg</t>
  </si>
  <si>
    <t>http://pbs.twimg.com/profile_images/732865585504083968/ojNYgQOC_normal.jpg</t>
  </si>
  <si>
    <t>http://pbs.twimg.com/profile_images/857690624941711361/inZxu1mT_normal.jpg</t>
  </si>
  <si>
    <t>http://pbs.twimg.com/profile_images/881934161451397120/gsyR1J4X_normal.jpg</t>
  </si>
  <si>
    <t>http://pbs.twimg.com/profile_images/803831302424301568/I6GWWPpn_normal.jpg</t>
  </si>
  <si>
    <t>http://pbs.twimg.com/profile_images/849674412823588864/_pAeyxtM_normal.jpg</t>
  </si>
  <si>
    <t>http://pbs.twimg.com/profile_images/995899750/yo_china_ultra_small_normal.jpg</t>
  </si>
  <si>
    <t>http://pbs.twimg.com/profile_images/860499286206943233/55VV95WR_normal.jpg</t>
  </si>
  <si>
    <t>http://pbs.twimg.com/profile_images/858297832142512128/lUFt2Ky0_normal.jpg</t>
  </si>
  <si>
    <t>http://pbs.twimg.com/profile_images/1345833737/PapRat_Bansky_normal.jpg</t>
  </si>
  <si>
    <t>http://pbs.twimg.com/profile_images/880511859966660608/yHaBQwl9_normal.jpg</t>
  </si>
  <si>
    <t>http://pbs.twimg.com/profile_images/882684718080081920/Um-Kg1NW_normal.jpg</t>
  </si>
  <si>
    <t>http://pbs.twimg.com/profile_images/3287472574/3ee79ebc9e2f3ac25ae0e02c6abcfeef_normal.jpeg</t>
  </si>
  <si>
    <t>http://pbs.twimg.com/profile_images/668679843937030144/g68CWUNZ_normal.jpg</t>
  </si>
  <si>
    <t>http://pbs.twimg.com/profile_images/824383259631091713/8Kle5jGT_normal.jpg</t>
  </si>
  <si>
    <t>http://pbs.twimg.com/profile_images/851182098752962561/RIGe6eMc_normal.jpg</t>
  </si>
  <si>
    <t>http://pbs.twimg.com/profile_images/881937312304820228/MaNhM-tD_normal.jpg</t>
  </si>
  <si>
    <t>http://pbs.twimg.com/profile_images/801728380429209601/jGTORZPq_normal.jpg</t>
  </si>
  <si>
    <t>http://pbs.twimg.com/profile_images/881705767799111680/BW5Na_6a_normal.jpg</t>
  </si>
  <si>
    <t>http://pbs.twimg.com/profile_images/882831413929795589/7TgrMK8P_normal.jpg</t>
  </si>
  <si>
    <t>http://pbs.twimg.com/profile_images/857161500397629440/N9IyTFeh_normal.jpg</t>
  </si>
  <si>
    <t>http://pbs.twimg.com/profile_images/623444246494752768/qnACHTMV_normal.jpg</t>
  </si>
  <si>
    <t>http://pbs.twimg.com/profile_images/378800000457737773/ebbfb98014f584623fe87dd40b4d71cf_normal.jpeg</t>
  </si>
  <si>
    <t>http://pbs.twimg.com/profile_images/756616274386583552/c1f_CSo2_normal.jpg</t>
  </si>
  <si>
    <t>http://pbs.twimg.com/profile_images/874982188076249088/B5ll9hxA_normal.jpg</t>
  </si>
  <si>
    <t>http://pbs.twimg.com/profile_images/880588788833148933/zQGV3IBg_normal.jpg</t>
  </si>
  <si>
    <t>http://pbs.twimg.com/profile_images/762715893411577856/xpuZ5GLT_normal.jpg</t>
  </si>
  <si>
    <t>http://pbs.twimg.com/profile_images/736221070752112641/gwziiMRQ_normal.jpg</t>
  </si>
  <si>
    <t>http://pbs.twimg.com/profile_images/827577202791309312/MgvwoXUd_normal.jpg</t>
  </si>
  <si>
    <t>http://pbs.twimg.com/profile_images/808350098178670592/bYyZI8Bp_normal.jpg</t>
  </si>
  <si>
    <t>http://pbs.twimg.com/profile_images/597395584924823552/RMK1oXDk_normal.jpg</t>
  </si>
  <si>
    <t>http://pbs.twimg.com/profile_images/882996907072770048/32ELKaFm_normal.jpg</t>
  </si>
  <si>
    <t>http://pbs.twimg.com/profile_images/880670122251366405/zTfly79t_normal.jpg</t>
  </si>
  <si>
    <t>http://pbs.twimg.com/profile_images/833761110109073409/3NVJ0oZ5_normal.jpg</t>
  </si>
  <si>
    <t>http://pbs.twimg.com/profile_images/853837478263873536/q4mVrO8b_normal.jpg</t>
  </si>
  <si>
    <t>http://pbs.twimg.com/profile_images/882966904859701248/PV9m4EDv_normal.jpg</t>
  </si>
  <si>
    <t>http://pbs.twimg.com/profile_images/795328978148016128/vryfSA5Z_normal.jpg</t>
  </si>
  <si>
    <t>http://pbs.twimg.com/profile_images/810748107705159680/e4_LWeCb_normal.jpg</t>
  </si>
  <si>
    <t>http://pbs.twimg.com/profile_images/771011974268235776/FcYkZmfN_normal.jpg</t>
  </si>
  <si>
    <t>http://pbs.twimg.com/profile_images/840858511626117121/iD0oAGAQ_normal.jpg</t>
  </si>
  <si>
    <t>http://pbs.twimg.com/profile_images/875177034837762049/5ZLNNFFb_normal.jpg</t>
  </si>
  <si>
    <t>http://pbs.twimg.com/profile_images/558316577355866112/7eEtkXvv_normal.jpeg</t>
  </si>
  <si>
    <t>http://pbs.twimg.com/profile_images/880950912377815044/pLGaGYHv_normal.jpg</t>
  </si>
  <si>
    <t>http://pbs.twimg.com/profile_images/782119948906745856/Nu39OxEH_normal.jpg</t>
  </si>
  <si>
    <t>http://pbs.twimg.com/profile_images/874254703994978305/MEwwaR_7_normal.jpg</t>
  </si>
  <si>
    <t>http://pbs.twimg.com/profile_images/878944125281763330/xzpsAGBe_normal.jpg</t>
  </si>
  <si>
    <t>http://pbs.twimg.com/profile_images/856840622711463937/t5-IWQdE_normal.jpg</t>
  </si>
  <si>
    <t>http://pbs.twimg.com/profile_images/880641380405698560/lXPEXbOc_normal.jpg</t>
  </si>
  <si>
    <t>http://pbs.twimg.com/profile_images/836116539711582208/g-yGOoK-_normal.jpg</t>
  </si>
  <si>
    <t>http://pbs.twimg.com/profile_images/773504326941679616/FjLLXPUL_normal.jpg</t>
  </si>
  <si>
    <t>http://pbs.twimg.com/profile_images/716435273442177024/pdJ8q6Gx_normal.jpg</t>
  </si>
  <si>
    <t>http://pbs.twimg.com/profile_images/857578489402281984/X6z7XDPt_normal.jpg</t>
  </si>
  <si>
    <t>http://pbs.twimg.com/profile_images/877726456331350016/1kyBIkpM_normal.jpg</t>
  </si>
  <si>
    <t>http://pbs.twimg.com/profile_images/825757429094817793/WGrzBLqP_normal.jpg</t>
  </si>
  <si>
    <t>http://pbs.twimg.com/profile_images/824474223540330500/5Uv1LyDE_normal.jpg</t>
  </si>
  <si>
    <t>http://pbs.twimg.com/profile_images/855483236214034432/v-ogigQR_normal.jpg</t>
  </si>
  <si>
    <t>http://pbs.twimg.com/profile_images/873805112765853696/k0yY6BUj_normal.jpg</t>
  </si>
  <si>
    <t>http://pbs.twimg.com/profile_images/878148380496670720/gxRwVNJC_normal.jpg</t>
  </si>
  <si>
    <t>http://pbs.twimg.com/profile_images/816791731421200384/nn-s6Dii_normal.jpg</t>
  </si>
  <si>
    <t>http://pbs.twimg.com/profile_images/876113738717200384/igybMgM5_normal.jpg</t>
  </si>
  <si>
    <t>http://pbs.twimg.com/profile_images/806164074774036480/Z4kZzSd3_normal.jpg</t>
  </si>
  <si>
    <t>http://pbs.twimg.com/profile_images/874640613756379136/xs_OcXuy_normal.jpg</t>
  </si>
  <si>
    <t>http://pbs.twimg.com/profile_images/876385436289179648/3dpTTdxd_normal.jpg</t>
  </si>
  <si>
    <t>http://pbs.twimg.com/profile_images/467923852564000768/lJ-JIFdO_normal.jpeg</t>
  </si>
  <si>
    <t>http://pbs.twimg.com/profile_images/876384214362533888/_CWOaNs0_normal.jpg</t>
  </si>
  <si>
    <t>http://pbs.twimg.com/profile_images/827435277799010304/NUCzNuw__normal.jpg</t>
  </si>
  <si>
    <t>http://pbs.twimg.com/profile_images/866251735668408320/uy7k45J7_normal.jpg</t>
  </si>
  <si>
    <t>http://pbs.twimg.com/profile_images/878838061441798147/VScuQzDA_normal.jpg</t>
  </si>
  <si>
    <t>http://pbs.twimg.com/profile_images/3776020086/74e22372abbcee1d5146cb44522cc0a2_normal.jpeg</t>
  </si>
  <si>
    <t>http://pbs.twimg.com/profile_images/875558457209831425/k961u6Ec_normal.jpg</t>
  </si>
  <si>
    <t>http://pbs.twimg.com/profile_images/759967887880654848/MHE-pClt_normal.jpg</t>
  </si>
  <si>
    <t>http://pbs.twimg.com/profile_images/844417135115980800/XW_xlQo7_normal.jpg</t>
  </si>
  <si>
    <t>http://pbs.twimg.com/profile_images/851120265958313984/rEWRDTOA_normal.jpg</t>
  </si>
  <si>
    <t>http://pbs.twimg.com/profile_images/650259850010730497/DUHzXFpj_normal.jpg</t>
  </si>
  <si>
    <t>http://pbs.twimg.com/profile_images/3191546566/343b3f446f735ab3a3eea229722b26a4_normal.jpeg</t>
  </si>
  <si>
    <t>http://pbs.twimg.com/profile_images/829320363129634816/7cMi23nZ_normal.jpg</t>
  </si>
  <si>
    <t>http://pbs.twimg.com/profile_images/832131343505043456/GjMtbjfD_normal.jpg</t>
  </si>
  <si>
    <t>http://pbs.twimg.com/profile_images/867965937063870464/QeZ9Afrb_normal.jpg</t>
  </si>
  <si>
    <t>http://pbs.twimg.com/profile_images/883160687526195200/vEHpMRse_normal.jpg</t>
  </si>
  <si>
    <t>http://pbs.twimg.com/profile_images/852572113659547649/Oi6j8-6V_normal.jpg</t>
  </si>
  <si>
    <t>http://pbs.twimg.com/profile_images/879551822549180417/JpDGawV8_normal.jpg</t>
  </si>
  <si>
    <t>http://pbs.twimg.com/profile_images/870492340972027904/6ov5rPO8_normal.jpg</t>
  </si>
  <si>
    <t>http://pbs.twimg.com/profile_images/840600147100819456/Ou0N9NaT_normal.jpg</t>
  </si>
  <si>
    <t>http://pbs.twimg.com/profile_images/878710184830418944/yfI7RrRI_normal.jpg</t>
  </si>
  <si>
    <t>http://pbs.twimg.com/profile_images/882048963276226560/PivRx2K6_normal.jpg</t>
  </si>
  <si>
    <t>http://pbs.twimg.com/profile_images/648606606364532736/eYozq6YC_normal.png</t>
  </si>
  <si>
    <t>http://pbs.twimg.com/profile_images/859219677481926658/3Cg0UHXF_normal.jpg</t>
  </si>
  <si>
    <t>http://pbs.twimg.com/profile_images/801718944805466112/U64sklgs_normal.jpg</t>
  </si>
  <si>
    <t>http://pbs.twimg.com/profile_images/2520472321/xrtxf8cmgl7mpl4fa8s5_normal.jpeg</t>
  </si>
  <si>
    <t>http://pbs.twimg.com/profile_images/772087580976349184/nyHLB45l_normal.jpg</t>
  </si>
  <si>
    <t>http://pbs.twimg.com/profile_images/813396690463928325/yzMKOnIl_normal.jpg</t>
  </si>
  <si>
    <t>http://pbs.twimg.com/profile_images/876788395875352578/e4I_LQF0_normal.jpg</t>
  </si>
  <si>
    <t>http://pbs.twimg.com/profile_images/810123419077328896/TYQfik1__normal.jpg</t>
  </si>
  <si>
    <t>http://pbs.twimg.com/profile_images/881943624988020736/CPCnWUwQ_normal.jpg</t>
  </si>
  <si>
    <t>http://pbs.twimg.com/profile_images/535367122856058880/9MosjMhz_normal.jpeg</t>
  </si>
  <si>
    <t>http://pbs.twimg.com/profile_images/714946924105883648/4fgNVF4H_normal.jpg</t>
  </si>
  <si>
    <t>http://pbs.twimg.com/profile_images/378800000827013913/532956ece6b7e468a649df3074dde5a2_normal.jpeg</t>
  </si>
  <si>
    <t>http://pbs.twimg.com/profile_images/830010551178649600/5xJg_91X_normal.jpg</t>
  </si>
  <si>
    <t>http://pbs.twimg.com/profile_images/769805744988311552/cboI57tf_normal.jpg</t>
  </si>
  <si>
    <t>http://pbs.twimg.com/profile_images/797774598452416512/eit2kCe6_normal.jpg</t>
  </si>
  <si>
    <t>http://pbs.twimg.com/profile_images/826037989457481729/XxBcfNhE_normal.jpg</t>
  </si>
  <si>
    <t>http://pbs.twimg.com/profile_images/877808120642195456/-1T-7uh1_normal.jpg</t>
  </si>
  <si>
    <t>http://pbs.twimg.com/profile_images/877180433624174592/sOWuPiZ7_normal.jpg</t>
  </si>
  <si>
    <t>http://pbs.twimg.com/profile_images/851420388353601536/peLBVbS6_normal.jpg</t>
  </si>
  <si>
    <t>http://pbs.twimg.com/profile_images/570382311204466688/WyLBCp9A_normal.jpeg</t>
  </si>
  <si>
    <t>http://pbs.twimg.com/profile_images/816569859190366209/527yVODG_normal.jpg</t>
  </si>
  <si>
    <t>http://pbs.twimg.com/profile_images/787969184453922817/ePr7xayq_normal.jpg</t>
  </si>
  <si>
    <t>http://pbs.twimg.com/profile_images/861764327359078404/K6nYZqSl_normal.jpg</t>
  </si>
  <si>
    <t>http://pbs.twimg.com/profile_images/848338222065242113/ZvyPMhzI_normal.jpg</t>
  </si>
  <si>
    <t>http://pbs.twimg.com/profile_images/868769952743817216/JWYqTcEO_normal.jpg</t>
  </si>
  <si>
    <t>http://pbs.twimg.com/profile_images/874607115821658112/KOAff0ZE_normal.jpg</t>
  </si>
  <si>
    <t>http://pbs.twimg.com/profile_images/882638010281476096/UNzA9oHA_normal.jpg</t>
  </si>
  <si>
    <t>http://pbs.twimg.com/profile_images/520638313732907009/2xM8Fcnk_normal.jpeg</t>
  </si>
  <si>
    <t>http://pbs.twimg.com/profile_images/761258701240098816/xFunL-WA_normal.jpg</t>
  </si>
  <si>
    <t>http://pbs.twimg.com/profile_images/879621605227466753/Rjc0lqCI_normal.jpg</t>
  </si>
  <si>
    <t>http://pbs.twimg.com/profile_images/877450723771928576/jedYmSwF_normal.jpg</t>
  </si>
  <si>
    <t>http://pbs.twimg.com/profile_images/877391269319901184/Hb916T8R_normal.jpg</t>
  </si>
  <si>
    <t>http://pbs.twimg.com/profile_images/849641567862349825/9igHDVmr_normal.jpg</t>
  </si>
  <si>
    <t>http://pbs.twimg.com/profile_images/817384937208905729/eZUWqYlM_normal.jpg</t>
  </si>
  <si>
    <t>http://pbs.twimg.com/profile_images/475605417431560192/HliraN3c_normal.jpeg</t>
  </si>
  <si>
    <t>http://pbs.twimg.com/profile_images/882437266626322433/bV7VxNTH_normal.jpg</t>
  </si>
  <si>
    <t>http://pbs.twimg.com/profile_images/776454351451721728/Mfh9rtr__normal.jpg</t>
  </si>
  <si>
    <t>http://pbs.twimg.com/profile_images/726612281534992384/wUlhnO4r_normal.jpg</t>
  </si>
  <si>
    <t>http://pbs.twimg.com/profile_images/881883263496839168/qYRl-RWZ_normal.jpg</t>
  </si>
  <si>
    <t>http://pbs.twimg.com/profile_images/881584528317325312/xpeMtKMt_normal.jpg</t>
  </si>
  <si>
    <t>http://pbs.twimg.com/profile_images/833354073592172544/YAYbjbRM_normal.jpg</t>
  </si>
  <si>
    <t>http://pbs.twimg.com/profile_images/823386110776655873/reCpnTk8_normal.jpg</t>
  </si>
  <si>
    <t>http://pbs.twimg.com/profile_images/859652154499444736/MPUalGcU_normal.jpg</t>
  </si>
  <si>
    <t>http://pbs.twimg.com/profile_images/666504419857424384/DA1N1be__normal.jpg</t>
  </si>
  <si>
    <t>http://pbs.twimg.com/profile_images/840587769051136000/_GZZXLBy_normal.jpg</t>
  </si>
  <si>
    <t>http://pbs.twimg.com/profile_images/856887933445578753/QpeoaG4f_normal.jpg</t>
  </si>
  <si>
    <t>http://pbs.twimg.com/profile_images/881591752259502081/wMCV7gTS_normal.jpg</t>
  </si>
  <si>
    <t>http://pbs.twimg.com/profile_images/862252515114360833/gC15d12W_normal.jpg</t>
  </si>
  <si>
    <t>http://pbs.twimg.com/profile_images/868382552368852992/kweB41dd_normal.jpg</t>
  </si>
  <si>
    <t>http://pbs.twimg.com/profile_images/882933548302446592/JI5ucedx_normal.jpg</t>
  </si>
  <si>
    <t>http://pbs.twimg.com/profile_images/2822519866/345e595c6d3ee10bd69ad882231254b8_normal.jpeg</t>
  </si>
  <si>
    <t>http://pbs.twimg.com/profile_images/881948123127570432/Tal7mmUG_normal.jpg</t>
  </si>
  <si>
    <t>http://pbs.twimg.com/profile_images/709701978230657025/ZAuQqpMh_normal.jpg</t>
  </si>
  <si>
    <t>http://pbs.twimg.com/profile_images/843460611912716289/g3tQuqnh_normal.jpg</t>
  </si>
  <si>
    <t>http://pbs.twimg.com/profile_images/873189737703583744/1vJDAL-3_normal.jpg</t>
  </si>
  <si>
    <t>http://pbs.twimg.com/profile_images/870925067806359552/mK54p8MF_normal.jpg</t>
  </si>
  <si>
    <t>http://pbs.twimg.com/profile_images/865517634598518785/GKbvZez6_normal.jpg</t>
  </si>
  <si>
    <t>http://pbs.twimg.com/profile_images/765025865537249280/6xZDSVwG_normal.jpg</t>
  </si>
  <si>
    <t>http://pbs.twimg.com/profile_images/582519355570667521/T8j9KFts_normal.jpg</t>
  </si>
  <si>
    <t>http://pbs.twimg.com/profile_images/589682368677482498/gdmDQ3Jd_normal.jpg</t>
  </si>
  <si>
    <t>http://pbs.twimg.com/profile_images/853489999437848576/tyXGY3ZY_normal.jpg</t>
  </si>
  <si>
    <t>http://pbs.twimg.com/profile_images/865603707509002241/l-ppLce3_normal.jpg</t>
  </si>
  <si>
    <t>http://pbs.twimg.com/profile_images/834024485909061632/NTF3eOaN_normal.jpg</t>
  </si>
  <si>
    <t>http://pbs.twimg.com/profile_images/428961263935164416/t9XYWX4y_normal.png</t>
  </si>
  <si>
    <t>http://pbs.twimg.com/profile_images/756115670207565825/kz2CgVe1_normal.jpg</t>
  </si>
  <si>
    <t>http://pbs.twimg.com/profile_images/871960386932572160/le2qJoW1_normal.jpg</t>
  </si>
  <si>
    <t>http://pbs.twimg.com/profile_images/2548553329/5d1ndmg1t65xhntpzqiw_normal.jpeg</t>
  </si>
  <si>
    <t>http://pbs.twimg.com/profile_images/2999471495/202c214918e8656f16be0a5d56cb24a2_normal.jpeg</t>
  </si>
  <si>
    <t>http://pbs.twimg.com/profile_images/834283510240251904/0UFlJ9or_normal.jpg</t>
  </si>
  <si>
    <t>http://pbs.twimg.com/profile_images/863285431747715072/PjRruvfT_normal.jpg</t>
  </si>
  <si>
    <t>http://pbs.twimg.com/profile_images/835845157052366850/WO_wEvdm_normal.jpg</t>
  </si>
  <si>
    <t>http://pbs.twimg.com/profile_images/625681903677386752/jimAuq1M_normal.jpg</t>
  </si>
  <si>
    <t>http://pbs.twimg.com/profile_images/866527053646114816/zJTRLBsk_normal.jpg</t>
  </si>
  <si>
    <t>http://pbs.twimg.com/profile_images/861224352012017666/2h5vKa_9_normal.jpg</t>
  </si>
  <si>
    <t>http://pbs.twimg.com/profile_images/470808168050601984/i-AHTIDs_normal.jpeg</t>
  </si>
  <si>
    <t>http://pbs.twimg.com/profile_images/823976176947494912/YjiaZRUM_normal.jpg</t>
  </si>
  <si>
    <t>http://pbs.twimg.com/profile_images/732427150486179840/Ac5FkdtM_normal.jpg</t>
  </si>
  <si>
    <t>http://pbs.twimg.com/profile_images/738076181350756352/tQpGmJN2_normal.jpg</t>
  </si>
  <si>
    <t>http://pbs.twimg.com/profile_images/872874729442496512/5XurTqva_normal.jpg</t>
  </si>
  <si>
    <t>http://pbs.twimg.com/profile_images/2925511197/d32f3db60b1b3dc824c5a8befab0f651_normal.jpeg</t>
  </si>
  <si>
    <t>http://pbs.twimg.com/profile_images/787285692174839809/qK34wOa9_normal.jpg</t>
  </si>
  <si>
    <t>http://pbs.twimg.com/profile_images/692417143783178241/hIeI1Wpb_normal.jpg</t>
  </si>
  <si>
    <t>http://pbs.twimg.com/profile_images/626355735824195584/_riPT9lC_normal.jpg</t>
  </si>
  <si>
    <t>http://pbs.twimg.com/profile_images/709701757941645312/5bCu5IUG_normal.jpg</t>
  </si>
  <si>
    <t>http://pbs.twimg.com/profile_images/757024800149676032/iO_M_LT6_normal.jpg</t>
  </si>
  <si>
    <t>http://pbs.twimg.com/profile_images/717586093109960704/S9gPQXGO_normal.jpg</t>
  </si>
  <si>
    <t>http://pbs.twimg.com/profile_images/857844195113017344/9DK3yQWx_normal.jpg</t>
  </si>
  <si>
    <t>http://pbs.twimg.com/profile_images/577855294010580992/MKcYGmM1_normal.jpeg</t>
  </si>
  <si>
    <t>http://pbs.twimg.com/profile_images/867431585427197952/K1dT7bJL_normal.jpg</t>
  </si>
  <si>
    <t>http://pbs.twimg.com/profile_images/860361110096138240/-I9JMM09_normal.jpg</t>
  </si>
  <si>
    <t>http://pbs.twimg.com/profile_images/787097618153218048/SbAyyXTu_normal.jpg</t>
  </si>
  <si>
    <t>http://pbs.twimg.com/profile_images/427676960643219456/w2rcxItA_normal.png</t>
  </si>
  <si>
    <t>http://pbs.twimg.com/profile_images/879638863110709248/Jl1WsR_P_normal.jpg</t>
  </si>
  <si>
    <t>http://pbs.twimg.com/profile_images/858771373245833221/3kmMbJc1_normal.jpg</t>
  </si>
  <si>
    <t>http://pbs.twimg.com/profile_images/778804948230221824/JC-fWPa2_normal.jpg</t>
  </si>
  <si>
    <t>http://pbs.twimg.com/profile_images/688007446011379712/XspPFBEm_normal.jpg</t>
  </si>
  <si>
    <t>http://pbs.twimg.com/profile_images/795433336294567937/6EOYrR8o_normal.jpg</t>
  </si>
  <si>
    <t>http://pbs.twimg.com/profile_images/871967824356364288/Gdv5N1rs_normal.jpg</t>
  </si>
  <si>
    <t>http://pbs.twimg.com/profile_images/815928464645746688/dY6Xf5Jy_normal.jpg</t>
  </si>
  <si>
    <t>http://pbs.twimg.com/profile_images/845834577876783104/yILYFgHK_normal.jpg</t>
  </si>
  <si>
    <t>http://pbs.twimg.com/profile_images/880817542150934528/MHu4o0pg_normal.jpg</t>
  </si>
  <si>
    <t>http://pbs.twimg.com/profile_images/881806021005639681/LUw4Mda0_normal.jpg</t>
  </si>
  <si>
    <t>http://pbs.twimg.com/profile_images/870592668291579904/EAn5DEDv_normal.jpg</t>
  </si>
  <si>
    <t>http://pbs.twimg.com/profile_images/751683249181634560/DiAzUSK8_normal.jpg</t>
  </si>
  <si>
    <t>http://pbs.twimg.com/profile_images/856541852228501504/r2b2Jes2_normal.jpg</t>
  </si>
  <si>
    <t>http://pbs.twimg.com/profile_images/804993692310315008/nHsnz6UU_normal.jpg</t>
  </si>
  <si>
    <t>http://pbs.twimg.com/profile_images/819759098690490368/W9Vul5Vb_normal.jpg</t>
  </si>
  <si>
    <t>http://pbs.twimg.com/profile_images/875034440761843712/1nWYVb64_normal.jpg</t>
  </si>
  <si>
    <t>http://pbs.twimg.com/profile_images/469738160780374016/PtkxdW5P_normal.jpeg</t>
  </si>
  <si>
    <t>http://pbs.twimg.com/profile_images/856802551198617600/RZuY6eF9_normal.jpg</t>
  </si>
  <si>
    <t>http://pbs.twimg.com/profile_images/825254646365057026/eC6SCvrZ_normal.jpg</t>
  </si>
  <si>
    <t>http://pbs.twimg.com/profile_images/766182427639353345/whziw0JR_normal.jpg</t>
  </si>
  <si>
    <t>http://pbs.twimg.com/profile_images/866440584491220993/7mb2tG2i_normal.jpg</t>
  </si>
  <si>
    <t>http://pbs.twimg.com/profile_images/828805452297183232/Tw1XSgWa_normal.jpg</t>
  </si>
  <si>
    <t>http://pbs.twimg.com/profile_images/689997836537171968/cS4XLj4V_normal.jpg</t>
  </si>
  <si>
    <t>http://pbs.twimg.com/profile_images/378800000660735752/a163951afb0586dfe01b619ccb94c221_normal.jpeg</t>
  </si>
  <si>
    <t>http://pbs.twimg.com/profile_images/801368293621673988/o3Ksl-4j_normal.jpg</t>
  </si>
  <si>
    <t>http://pbs.twimg.com/profile_images/861828647170129920/DENjtL3T_normal.jpg</t>
  </si>
  <si>
    <t>http://pbs.twimg.com/profile_images/883150461855043584/BuPBoufl_normal.jpg</t>
  </si>
  <si>
    <t>http://pbs.twimg.com/profile_images/881376253495869440/1tnlbIVY_normal.jpg</t>
  </si>
  <si>
    <t>http://pbs.twimg.com/profile_images/846052083023466496/vbkpwY7p_normal.jpg</t>
  </si>
  <si>
    <t>http://pbs.twimg.com/profile_images/881903068543156225/ys4XVRVZ_normal.jpg</t>
  </si>
  <si>
    <t>http://pbs.twimg.com/profile_images/832288026273406976/6QU2I4fK_normal.jpg</t>
  </si>
  <si>
    <t>http://pbs.twimg.com/profile_images/767088254076223488/CUH2OnFx_normal.jpg</t>
  </si>
  <si>
    <t>http://pbs.twimg.com/profile_images/715606855112765441/s8BlbyzB_normal.jpg</t>
  </si>
  <si>
    <t>http://pbs.twimg.com/profile_images/883158145631223809/U-OX1A0G_normal.jpg</t>
  </si>
  <si>
    <t>http://pbs.twimg.com/profile_images/873458659044577280/ZqyZALbm_normal.jpg</t>
  </si>
  <si>
    <t>http://pbs.twimg.com/profile_images/676305490628837376/ImStJFTG_normal.jpg</t>
  </si>
  <si>
    <t>http://pbs.twimg.com/profile_images/877361396366925828/rCy4SuGz_normal.jpg</t>
  </si>
  <si>
    <t>http://pbs.twimg.com/profile_images/821707052128968704/dvSZUgjj_normal.jpg</t>
  </si>
  <si>
    <t>http://pbs.twimg.com/profile_images/867224556804689922/cDeJ61XH_normal.jpg</t>
  </si>
  <si>
    <t>http://pbs.twimg.com/profile_images/881171258573967360/eGeSPTEk_normal.jpg</t>
  </si>
  <si>
    <t>http://pbs.twimg.com/profile_images/845355180212338689/fimNMjkh_normal.jpg</t>
  </si>
  <si>
    <t>http://pbs.twimg.com/profile_images/882823730073874433/xNTbTS2p_normal.jpg</t>
  </si>
  <si>
    <t>http://pbs.twimg.com/profile_images/877107803726299136/q30Edj1a_normal.jpg</t>
  </si>
  <si>
    <t>http://pbs.twimg.com/profile_images/882655450864406528/2KfWQENQ_normal.jpg</t>
  </si>
  <si>
    <t>http://pbs.twimg.com/profile_images/800571215135973376/Ql5MHxXj_normal.jpg</t>
  </si>
  <si>
    <t>http://pbs.twimg.com/profile_images/877201500472320001/ha8vTijO_normal.jpg</t>
  </si>
  <si>
    <t>http://pbs.twimg.com/profile_images/787176049540902913/rX5UP7ZO_normal.jpg</t>
  </si>
  <si>
    <t>http://pbs.twimg.com/profile_images/795903798044663808/xAtpche5_normal.jpg</t>
  </si>
  <si>
    <t>http://pbs.twimg.com/profile_images/790855655435276288/sWJfCT0K_normal.jpg</t>
  </si>
  <si>
    <t>http://pbs.twimg.com/profile_images/830137962339979264/P66bSVud_normal.jpg</t>
  </si>
  <si>
    <t>http://pbs.twimg.com/profile_images/875605660095860738/jDv_E8FO_normal.jpg</t>
  </si>
  <si>
    <t>http://pbs.twimg.com/profile_images/533178181675520000/08VofZ_O_normal.jpeg</t>
  </si>
  <si>
    <t>http://pbs.twimg.com/profile_images/828186649683070977/rwuv3Td9_normal.jpg</t>
  </si>
  <si>
    <t>http://pbs.twimg.com/profile_images/625560013600243712/w0FAHEfQ_normal.jpg</t>
  </si>
  <si>
    <t>http://pbs.twimg.com/profile_images/1470594195/RaghuAiyar1-096s_normal.jpg</t>
  </si>
  <si>
    <t>http://pbs.twimg.com/profile_images/811840643135901696/ic2fE3Cw_normal.jpg</t>
  </si>
  <si>
    <t>http://pbs.twimg.com/profile_images/801784904316952577/WFhYs4b9_normal.jpg</t>
  </si>
  <si>
    <t>http://pbs.twimg.com/profile_images/873851165615804416/k5d2HkzE_normal.jpg</t>
  </si>
  <si>
    <t>http://pbs.twimg.com/profile_images/627049708284805120/k2CBVvs0_normal.jpg</t>
  </si>
  <si>
    <t>http://pbs.twimg.com/profile_images/644870571168104448/CUM95v88_normal.jpg</t>
  </si>
  <si>
    <t>http://pbs.twimg.com/profile_images/877770097456279552/LKcIAGB5_normal.jpg</t>
  </si>
  <si>
    <t>http://pbs.twimg.com/profile_images/686475295365279745/RpSWKJCe_normal.jpg</t>
  </si>
  <si>
    <t>http://pbs.twimg.com/profile_images/879904535438700545/w-m5zgEv_normal.jpg</t>
  </si>
  <si>
    <t>http://pbs.twimg.com/profile_images/765548875960741888/zZhZHuo5_normal.png</t>
  </si>
  <si>
    <t>http://pbs.twimg.com/profile_images/882123363552034818/OObaNGTw_normal.jpg</t>
  </si>
  <si>
    <t>http://pbs.twimg.com/profile_images/838701555327111169/qylmzKlG_normal.jpg</t>
  </si>
  <si>
    <t>http://pbs.twimg.com/profile_images/778122595803815936/kbVWxMhw_normal.jpg</t>
  </si>
  <si>
    <t>http://pbs.twimg.com/profile_images/882177302976544768/R4W1yLru_normal.jpg</t>
  </si>
  <si>
    <t>http://pbs.twimg.com/profile_images/723967746237706240/Bl-vNwUV_normal.jpg</t>
  </si>
  <si>
    <t>http://pbs.twimg.com/profile_images/727284748096299008/CNZvTrZC_normal.jpg</t>
  </si>
  <si>
    <t>http://pbs.twimg.com/profile_images/802862396830167042/keDuSZ9p_normal.jpg</t>
  </si>
  <si>
    <t>http://pbs.twimg.com/profile_images/477969123335368704/RaRCVren_normal.jpeg</t>
  </si>
  <si>
    <t>http://pbs.twimg.com/profile_images/853084049341956096/yVUSJkNZ_normal.jpg</t>
  </si>
  <si>
    <t>http://pbs.twimg.com/profile_images/882792281975136257/8vedGj0F_normal.jpg</t>
  </si>
  <si>
    <t>http://pbs.twimg.com/profile_images/883177673786368000/mRB95Oox_normal.jpg</t>
  </si>
  <si>
    <t>http://pbs.twimg.com/profile_images/841286469130027008/RqXhrkaC_normal.jpg</t>
  </si>
  <si>
    <t>http://pbs.twimg.com/profile_images/861985765323964416/wUTLBZ3T_normal.jpg</t>
  </si>
  <si>
    <t>http://pbs.twimg.com/profile_images/689684559701508096/R-UAXY97_normal.png</t>
  </si>
  <si>
    <t>http://pbs.twimg.com/profile_images/770166520479645696/jduc6m2O_normal.jpg</t>
  </si>
  <si>
    <t>http://pbs.twimg.com/profile_images/437792743478550528/Vt2LQAVl_normal.jpeg</t>
  </si>
  <si>
    <t>http://pbs.twimg.com/profile_images/846405541727494145/gOXWQLnN_normal.jpg</t>
  </si>
  <si>
    <t>http://pbs.twimg.com/profile_images/847759229498736640/DpBXkSrB_normal.jpg</t>
  </si>
  <si>
    <t>http://pbs.twimg.com/profile_images/879218333559566336/WSBoh64b_normal.jpg</t>
  </si>
  <si>
    <t>http://pbs.twimg.com/profile_images/742660763106594816/4NK_4_rm_normal.jpg</t>
  </si>
  <si>
    <t>http://pbs.twimg.com/profile_images/882137471214952449/xdNDxRAo_normal.jpg</t>
  </si>
  <si>
    <t>http://pbs.twimg.com/profile_images/740439523574845440/ozyx3b_L_normal.jpg</t>
  </si>
  <si>
    <t>http://pbs.twimg.com/profile_images/873252557644337152/-gc3CtYv_normal.jpg</t>
  </si>
  <si>
    <t>http://pbs.twimg.com/profile_images/844415799909662720/VoLILAMl_normal.jpg</t>
  </si>
  <si>
    <t>http://pbs.twimg.com/profile_images/694012599613042688/EVabwjKv_normal.jpg</t>
  </si>
  <si>
    <t>http://pbs.twimg.com/profile_images/352708177/laaaaaaaaara_2_3_normal.jpg</t>
  </si>
  <si>
    <t>http://pbs.twimg.com/profile_images/591940463361273857/hbuV0THP_normal.jpg</t>
  </si>
  <si>
    <t>http://pbs.twimg.com/profile_images/876692904927830017/OmQQoPDE_normal.jpg</t>
  </si>
  <si>
    <t>http://pbs.twimg.com/profile_images/881161309848428544/P2pp5MQ-_normal.jpg</t>
  </si>
  <si>
    <t>http://pbs.twimg.com/profile_images/877408762314633216/QadjsQKg_normal.jpg</t>
  </si>
  <si>
    <t>http://pbs.twimg.com/profile_images/812542402359689216/-Hfk7M9B_normal.jpg</t>
  </si>
  <si>
    <t>http://pbs.twimg.com/profile_images/864398851548958720/tTNGH_gX_normal.jpg</t>
  </si>
  <si>
    <t>http://pbs.twimg.com/profile_images/873208299985944577/HPzjNBk4_normal.jpg</t>
  </si>
  <si>
    <t>http://pbs.twimg.com/profile_images/878966617547452416/-U5y6erg_normal.jpg</t>
  </si>
  <si>
    <t>http://pbs.twimg.com/profile_images/864143917813465089/b9_KBXKz_normal.jpg</t>
  </si>
  <si>
    <t>http://pbs.twimg.com/profile_images/881704592395747328/ORMkTZvh_normal.jpg</t>
  </si>
  <si>
    <t>http://pbs.twimg.com/profile_images/880866163156111360/qpYQUxAz_normal.jpg</t>
  </si>
  <si>
    <t>http://pbs.twimg.com/profile_images/873565910212124672/0IQEgFWE_normal.jpg</t>
  </si>
  <si>
    <t>http://pbs.twimg.com/profile_images/831920194901549056/xTaLRtxs_normal.jpg</t>
  </si>
  <si>
    <t>http://pbs.twimg.com/profile_images/857611539213426688/T1XaZ6hZ_normal.jpg</t>
  </si>
  <si>
    <t>http://pbs.twimg.com/profile_images/808661062329372672/O58nJilt_normal.jpg</t>
  </si>
  <si>
    <t>http://pbs.twimg.com/profile_images/773822487943450624/piYIiNNk_normal.jpg</t>
  </si>
  <si>
    <t>http://pbs.twimg.com/profile_images/849924970889101312/BnO6LNsx_normal.jpg</t>
  </si>
  <si>
    <t>http://pbs.twimg.com/profile_images/569771775160885248/OiuTij6B_normal.jpeg</t>
  </si>
  <si>
    <t>http://pbs.twimg.com/profile_images/796305168866430976/BIbv5kLU_normal.jpg</t>
  </si>
  <si>
    <t>http://pbs.twimg.com/profile_images/704495101699960834/JnQxWFZF_normal.jpg</t>
  </si>
  <si>
    <t>http://pbs.twimg.com/profile_images/617929566921732096/CDiax5RR_normal.jpg</t>
  </si>
  <si>
    <t>http://pbs.twimg.com/profile_images/877138872047554560/NW15Ve33_normal.jpg</t>
  </si>
  <si>
    <t>http://pbs.twimg.com/profile_images/853522854910058496/z-86z__I_normal.jpg</t>
  </si>
  <si>
    <t>http://pbs.twimg.com/profile_images/729371029970128896/MdA5fE1z_normal.jpg</t>
  </si>
  <si>
    <t>http://pbs.twimg.com/profile_images/879423444089151488/zztmVmDR_normal.jpg</t>
  </si>
  <si>
    <t>http://pbs.twimg.com/profile_images/774959771073982464/5n7eoQKv_normal.jpg</t>
  </si>
  <si>
    <t>http://pbs.twimg.com/profile_images/677092836043436032/71LMzshR_normal.jpg</t>
  </si>
  <si>
    <t>http://pbs.twimg.com/profile_images/859714008177410050/ECCIB7-M_normal.jpg</t>
  </si>
  <si>
    <t>http://pbs.twimg.com/profile_images/878225115196084224/bbFm2cqP_normal.jpg</t>
  </si>
  <si>
    <t>http://pbs.twimg.com/profile_images/564094231191384064/sEsFhctr_normal.jpeg</t>
  </si>
  <si>
    <t>http://pbs.twimg.com/profile_images/856082530436390912/F_NRWxSP_normal.jpg</t>
  </si>
  <si>
    <t>http://pbs.twimg.com/profile_images/880072647752769536/nVQxFKSI_normal.jpg</t>
  </si>
  <si>
    <t>http://pbs.twimg.com/profile_images/869072046164070400/Nzq-8E3e_normal.jpg</t>
  </si>
  <si>
    <t>http://pbs.twimg.com/profile_images/877868426525421568/IGnA2N3e_normal.jpg</t>
  </si>
  <si>
    <t>http://pbs.twimg.com/profile_images/875176387128250368/ClgK-tG2_normal.jpg</t>
  </si>
  <si>
    <t>http://pbs.twimg.com/profile_images/760241636894965761/XHazDUdL_normal.jpg</t>
  </si>
  <si>
    <t>http://pbs.twimg.com/profile_images/796231756454182913/BEKPH8RN_normal.jpg</t>
  </si>
  <si>
    <t>http://pbs.twimg.com/profile_images/881769582687596548/6c1CROyr_normal.jpg</t>
  </si>
  <si>
    <t>http://pbs.twimg.com/profile_images/878819628742451200/O9A0eRw4_normal.jpg</t>
  </si>
  <si>
    <t>http://pbs.twimg.com/profile_images/779431303796043776/3LGZ4naZ_normal.jpg</t>
  </si>
  <si>
    <t>http://pbs.twimg.com/profile_images/882305476758831109/akVdtSoF_normal.jpg</t>
  </si>
  <si>
    <t>http://pbs.twimg.com/profile_images/845215163221524483/zFJUBxVL_normal.jpg</t>
  </si>
  <si>
    <t>http://pbs.twimg.com/profile_images/3560526173/71495c931f8f4db8f538039ae2950ff0_normal.jpeg</t>
  </si>
  <si>
    <t>http://pbs.twimg.com/profile_images/760446204094345216/-KGXKWT1_normal.jpg</t>
  </si>
  <si>
    <t>http://pbs.twimg.com/profile_images/794895236229009409/xuNn23RM_normal.jpg</t>
  </si>
  <si>
    <t>http://pbs.twimg.com/profile_images/864074109013053442/BSlRtSSO_normal.jpg</t>
  </si>
  <si>
    <t>http://pbs.twimg.com/profile_images/2582101791/qplta69cckg9mdsqm1df_normal.jpeg</t>
  </si>
  <si>
    <t>http://pbs.twimg.com/profile_images/793401463007506432/8p9voPZ3_normal.jpg</t>
  </si>
  <si>
    <t>http://pbs.twimg.com/profile_images/765465740296220672/_rsj4-ow_normal.jpg</t>
  </si>
  <si>
    <t>http://pbs.twimg.com/profile_images/378800000814274105/a30db55f86b9d871354f048e90a7bd61_normal.jpeg</t>
  </si>
  <si>
    <t>http://pbs.twimg.com/profile_images/872479234484191234/DCUlm-AV_normal.jpg</t>
  </si>
  <si>
    <t>http://pbs.twimg.com/profile_images/882890836832374785/kh2GLYjQ_normal.jpg</t>
  </si>
  <si>
    <t>http://pbs.twimg.com/profile_images/865077374810939392/fb6_hNFe_normal.jpg</t>
  </si>
  <si>
    <t>http://pbs.twimg.com/profile_images/698786727620509696/kPzCF7Pj_normal.jpg</t>
  </si>
  <si>
    <t>http://pbs.twimg.com/profile_images/881030384569294848/awuwAr4O_normal.jpg</t>
  </si>
  <si>
    <t>http://pbs.twimg.com/profile_images/378800000534174480/e85c4651fb2898520ec3932c1b4bdc9b_normal.jpeg</t>
  </si>
  <si>
    <t>http://pbs.twimg.com/profile_images/520842533018935297/yWYGtFpT_normal.jpeg</t>
  </si>
  <si>
    <t>http://pbs.twimg.com/profile_images/877561722868965376/Dhc0nRuu_normal.jpg</t>
  </si>
  <si>
    <t>http://pbs.twimg.com/profile_images/539805534547767298/9yhNW72E_normal.jpeg</t>
  </si>
  <si>
    <t>http://pbs.twimg.com/profile_images/2881526894/1a54fd9ccb222e586c2ed3127482c405_normal.jpeg</t>
  </si>
  <si>
    <t>http://pbs.twimg.com/profile_images/780694706841751552/JHEoRLMn_normal.jpg</t>
  </si>
  <si>
    <t>http://pbs.twimg.com/profile_images/718603558174654464/-rfrl-b1_normal.jpg</t>
  </si>
  <si>
    <t>http://pbs.twimg.com/profile_images/880791386349387776/mJFAjx1L_normal.jpg</t>
  </si>
  <si>
    <t>http://pbs.twimg.com/profile_images/881549693573976064/UYfaFRv4_normal.jpg</t>
  </si>
  <si>
    <t>http://pbs.twimg.com/profile_images/804012353926889472/aJu4UdCq_normal.jpg</t>
  </si>
  <si>
    <t>http://pbs.twimg.com/profile_images/848456766790791169/yWO1ePfL_normal.jpg</t>
  </si>
  <si>
    <t>http://pbs.twimg.com/profile_images/841666247137738752/Kj7dUykB_normal.jpg</t>
  </si>
  <si>
    <t>http://pbs.twimg.com/profile_images/841666533566775296/VqC4F7RX_normal.jpg</t>
  </si>
  <si>
    <t>http://pbs.twimg.com/profile_images/843393505904926721/MkNrUFze_normal.jpg</t>
  </si>
  <si>
    <t>http://pbs.twimg.com/profile_images/823477704485928964/b2vkZm3B_normal.jpg</t>
  </si>
  <si>
    <t>http://pbs.twimg.com/profile_images/699881772159373312/Wa3Lz71g_normal.jpg</t>
  </si>
  <si>
    <t>http://pbs.twimg.com/profile_images/867325762294120449/NA7CSCNC_normal.jpg</t>
  </si>
  <si>
    <t>http://pbs.twimg.com/profile_images/378800000604227158/a17f29c9d942064c327c7ebf01ebbc0c_normal.jpeg</t>
  </si>
  <si>
    <t>http://pbs.twimg.com/profile_images/863024349317664768/wibktnKi_normal.jpg</t>
  </si>
  <si>
    <t>http://pbs.twimg.com/profile_images/835712188304207872/gaKgTabs_normal.jpg</t>
  </si>
  <si>
    <t>http://pbs.twimg.com/profile_images/876768373169717248/ddMfbPK0_normal.jpg</t>
  </si>
  <si>
    <t>http://pbs.twimg.com/profile_images/871648268060565504/210jrq7h_normal.jpg</t>
  </si>
  <si>
    <t>http://pbs.twimg.com/profile_images/768665774781259776/tMfOOFPI_normal.jpg</t>
  </si>
  <si>
    <t>http://pbs.twimg.com/profile_images/749809940013969408/D9ZxZlW6_normal.jpg</t>
  </si>
  <si>
    <t>http://pbs.twimg.com/profile_images/790510393714106368/qQ-_dpjB_normal.jpg</t>
  </si>
  <si>
    <t>http://pbs.twimg.com/profile_images/861230811760046080/3MtLVhbV_normal.jpg</t>
  </si>
  <si>
    <t>http://pbs.twimg.com/profile_images/2930874138/ec27d9701634777756503b806a4be7bc_normal.jpeg</t>
  </si>
  <si>
    <t>http://pbs.twimg.com/profile_images/876065285702332416/rlkWovZJ_normal.jpg</t>
  </si>
  <si>
    <t>http://pbs.twimg.com/profile_images/880988875308453888/i-f1drP3_normal.jpg</t>
  </si>
  <si>
    <t>http://pbs.twimg.com/profile_images/694360102581567489/eetGkZQW_normal.jpg</t>
  </si>
  <si>
    <t>http://pbs.twimg.com/profile_images/702901720246939650/ZBn4aySo_normal.jpg</t>
  </si>
  <si>
    <t>http://pbs.twimg.com/profile_images/881325021037297664/50WNrcm0_normal.jpg</t>
  </si>
  <si>
    <t>http://pbs.twimg.com/profile_images/880788120526106625/hFAo_Rka_normal.jpg</t>
  </si>
  <si>
    <t>http://pbs.twimg.com/profile_images/879578560800763904/EAQKK96I_normal.jpg</t>
  </si>
  <si>
    <t>http://pbs.twimg.com/profile_images/877420462883647488/sdILhcUj_normal.jpg</t>
  </si>
  <si>
    <t>http://pbs.twimg.com/profile_images/882621108788240384/0qAqGZmG_normal.jpg</t>
  </si>
  <si>
    <t>http://pbs.twimg.com/profile_images/841466382042583040/WkxV7QQT_normal.jpg</t>
  </si>
  <si>
    <t>http://pbs.twimg.com/profile_images/453571533210800129/Q1FTTKLH_normal.jpeg</t>
  </si>
  <si>
    <t>http://pbs.twimg.com/profile_images/805799057146789890/992osEor_normal.jpg</t>
  </si>
  <si>
    <t>http://pbs.twimg.com/profile_images/821021067015819264/UY71Vh-6_normal.jpg</t>
  </si>
  <si>
    <t>http://pbs.twimg.com/profile_images/816858418849804289/EmmSIHik_normal.jpg</t>
  </si>
  <si>
    <t>http://pbs.twimg.com/profile_images/867993550838878209/_XkzcBDN_normal.jpg</t>
  </si>
  <si>
    <t>http://pbs.twimg.com/profile_images/866139089397063681/kudvzcDS_normal.jpg</t>
  </si>
  <si>
    <t>http://pbs.twimg.com/profile_images/866219573594411008/AT4gOJI7_normal.jpg</t>
  </si>
  <si>
    <t>http://pbs.twimg.com/profile_images/877588902118346752/zOFsYBeo_normal.jpg</t>
  </si>
  <si>
    <t>http://pbs.twimg.com/profile_images/830757022815641601/FHPmDPDL_normal.jpg</t>
  </si>
  <si>
    <t>http://pbs.twimg.com/profile_images/783223470985318400/M-4Xvx4h_normal.jpg</t>
  </si>
  <si>
    <t>http://pbs.twimg.com/profile_images/864350825421787138/8tRVLVCE_normal.jpg</t>
  </si>
  <si>
    <t>http://pbs.twimg.com/profile_images/837113850390589446/rIh3ouzC_normal.jpg</t>
  </si>
  <si>
    <t>http://pbs.twimg.com/profile_images/422984565917880320/Pc50MXb8_normal.jpeg</t>
  </si>
  <si>
    <t>http://pbs.twimg.com/profile_images/863678232679153665/UsCI6YYD_normal.jpg</t>
  </si>
  <si>
    <t>http://pbs.twimg.com/profile_images/851675042232418305/_7xZfDH0_normal.jpg</t>
  </si>
  <si>
    <t>http://pbs.twimg.com/profile_images/720175820711432192/n9jym3XG_normal.jpg</t>
  </si>
  <si>
    <t>http://pbs.twimg.com/profile_images/876288885067624448/Tb4zo9Zb_normal.jpg</t>
  </si>
  <si>
    <t>http://pbs.twimg.com/profile_images/765181647406759936/dnSNBytx_normal.jpg</t>
  </si>
  <si>
    <t>http://pbs.twimg.com/profile_images/882090854088835074/hSALIvEm_normal.jpg</t>
  </si>
  <si>
    <t>http://pbs.twimg.com/profile_images/830170015278080000/ndBkQ0TV_normal.jpg</t>
  </si>
  <si>
    <t>http://pbs.twimg.com/profile_images/815092401102471168/D5oKrSDB_normal.jpg</t>
  </si>
  <si>
    <t>http://pbs.twimg.com/profile_images/749875739483377664/Yy78fAfZ_normal.jpg</t>
  </si>
  <si>
    <t>http://pbs.twimg.com/profile_images/780453168161447936/QkDbBahr_normal.jpg</t>
  </si>
  <si>
    <t>http://pbs.twimg.com/profile_images/880820634649079809/jhNoOE9Q_normal.jpg</t>
  </si>
  <si>
    <t>http://pbs.twimg.com/profile_images/453463663152607232/mVxkdnfM_normal.png</t>
  </si>
  <si>
    <t>http://pbs.twimg.com/profile_images/811402370261258240/PjoK5OrA_normal.jpg</t>
  </si>
  <si>
    <t>http://pbs.twimg.com/profile_images/720603503102590977/BemJcPib_normal.jpg</t>
  </si>
  <si>
    <t>http://pbs.twimg.com/profile_images/663984159556268032/fWFLE3QM_normal.jpg</t>
  </si>
  <si>
    <t>http://pbs.twimg.com/profile_images/844948132160925696/YGinPZzz_normal.jpg</t>
  </si>
  <si>
    <t>http://pbs.twimg.com/profile_images/876995418424451074/32PLKk21_normal.jpg</t>
  </si>
  <si>
    <t>http://pbs.twimg.com/profile_images/697317883639017472/pMj6sbWp_normal.png</t>
  </si>
  <si>
    <t>http://pbs.twimg.com/profile_images/73089966/logo02_normal.png</t>
  </si>
  <si>
    <t>http://pbs.twimg.com/profile_images/874508808533360640/IjgYk1VD_normal.jpg</t>
  </si>
  <si>
    <t>http://pbs.twimg.com/profile_images/848190667486511104/wuK4amXO_normal.jpg</t>
  </si>
  <si>
    <t>http://pbs.twimg.com/profile_images/877722217072566272/n8HPI3cu_normal.jpg</t>
  </si>
  <si>
    <t>http://pbs.twimg.com/profile_images/881166207935631360/M41UqUY4_normal.jpg</t>
  </si>
  <si>
    <t>http://pbs.twimg.com/profile_images/871199925148688384/YwQKGvKc_normal.jpg</t>
  </si>
  <si>
    <t>http://pbs.twimg.com/profile_images/880791717083058176/hrfUGyKl_normal.jpg</t>
  </si>
  <si>
    <t>http://pbs.twimg.com/profile_images/882759777977155584/7ISWP4eO_normal.jpg</t>
  </si>
  <si>
    <t>http://pbs.twimg.com/profile_images/686524658582032385/VXtfVs-f_normal.jpg</t>
  </si>
  <si>
    <t>http://pbs.twimg.com/profile_images/833393549005578240/7SF92oM4_normal.jpg</t>
  </si>
  <si>
    <t>http://pbs.twimg.com/profile_images/878220229733740544/vbYS2gur_normal.jpg</t>
  </si>
  <si>
    <t>http://pbs.twimg.com/profile_images/716673782417457152/49daBCA7_normal.jpg</t>
  </si>
  <si>
    <t>http://pbs.twimg.com/profile_images/743348971/Tiny_normal.jpg</t>
  </si>
  <si>
    <t>http://pbs.twimg.com/profile_images/570195184694095872/ai-wFtxr_normal.jpeg</t>
  </si>
  <si>
    <t>http://pbs.twimg.com/profile_images/845595045000441858/K89X-ia6_normal.jpg</t>
  </si>
  <si>
    <t>http://pbs.twimg.com/profile_images/876745013299781636/PJGwhFmt_normal.jpg</t>
  </si>
  <si>
    <t>http://pbs.twimg.com/profile_images/880369438587072512/UO5UWAwk_normal.jpg</t>
  </si>
  <si>
    <t>http://pbs.twimg.com/profile_images/874966714248826880/KtWu8LDl_normal.jpg</t>
  </si>
  <si>
    <t>http://pbs.twimg.com/profile_images/868899834572357632/wv9f9XxS_normal.jpg</t>
  </si>
  <si>
    <t>http://pbs.twimg.com/profile_images/844049712063963137/fkyrGO7N_normal.jpg</t>
  </si>
  <si>
    <t>http://pbs.twimg.com/profile_images/869577273183268865/QaFn__Kh_normal.jpg</t>
  </si>
  <si>
    <t>http://pbs.twimg.com/profile_images/817063273652686849/cfRc-mIa_normal.jpg</t>
  </si>
  <si>
    <t>http://pbs.twimg.com/profile_images/3247367233/2c513010b4fd6a83fb9cd597d0c1c909_normal.jpeg</t>
  </si>
  <si>
    <t>http://pbs.twimg.com/profile_images/802388283959324672/NIlHq4h-_normal.jpg</t>
  </si>
  <si>
    <t>http://pbs.twimg.com/profile_images/723748321731350528/5r7rEBKR_normal.jpg</t>
  </si>
  <si>
    <t>http://pbs.twimg.com/profile_images/700554110022516736/WzefbSxq_normal.jpg</t>
  </si>
  <si>
    <t>http://pbs.twimg.com/profile_images/795560064446664704/VQnwQOca_normal.jpg</t>
  </si>
  <si>
    <t>http://pbs.twimg.com/profile_images/882956127666806784/OLIZDrEV_normal.jpg</t>
  </si>
  <si>
    <t>http://pbs.twimg.com/profile_images/881843313996816384/W4NGNBHX_normal.jpg</t>
  </si>
  <si>
    <t>http://pbs.twimg.com/profile_images/604265047410483200/xcVltjS6_normal.jpg</t>
  </si>
  <si>
    <t>http://pbs.twimg.com/profile_images/715145473913393152/RTFMrYO9_normal.jpg</t>
  </si>
  <si>
    <t>http://pbs.twimg.com/profile_images/881113112786685952/nseeW379_normal.jpg</t>
  </si>
  <si>
    <t>http://pbs.twimg.com/profile_images/638626560522653697/4z1mQLxN_normal.jpg</t>
  </si>
  <si>
    <t>http://pbs.twimg.com/profile_images/378800000322776927/f1ae67d3bd3904d0ab83b79e43052592_normal.png</t>
  </si>
  <si>
    <t>http://pbs.twimg.com/profile_images/874613420917571586/KoHwkP7S_normal.jpg</t>
  </si>
  <si>
    <t>http://pbs.twimg.com/profile_images/838790158463995905/24dNs2yK_normal.jpg</t>
  </si>
  <si>
    <t>http://pbs.twimg.com/profile_images/2666449357/51770d3c8136492ee69e5234ca663789_normal.jpeg</t>
  </si>
  <si>
    <t>http://pbs.twimg.com/profile_images/874690278946361344/lsCAQ8jX_normal.jpg</t>
  </si>
  <si>
    <t>http://pbs.twimg.com/profile_images/873758166852538368/vIWY7gbM_normal.jpg</t>
  </si>
  <si>
    <t>http://pbs.twimg.com/profile_images/766523942190276608/RGmo3ISE_normal.jpg</t>
  </si>
  <si>
    <t>http://pbs.twimg.com/profile_images/882655307968557056/F-RMQAvm_normal.jpg</t>
  </si>
  <si>
    <t>http://pbs.twimg.com/profile_images/873786010332667904/6iYtwlGu_normal.jpg</t>
  </si>
  <si>
    <t>http://pbs.twimg.com/profile_images/881411205511999492/FDR1hscL_normal.jpg</t>
  </si>
  <si>
    <t>http://pbs.twimg.com/profile_images/856773112142147584/qIc_MCfp_normal.jpg</t>
  </si>
  <si>
    <t>http://pbs.twimg.com/profile_images/880319261842878464/ICOFSOi9_normal.jpg</t>
  </si>
  <si>
    <t>http://pbs.twimg.com/profile_images/878824213368283136/26_XXA9Z_normal.jpg</t>
  </si>
  <si>
    <t>http://pbs.twimg.com/profile_images/802038673273278464/nYWkgHp2_normal.jpg</t>
  </si>
  <si>
    <t>http://pbs.twimg.com/profile_images/866828155578875904/HCkGYPJT_normal.jpg</t>
  </si>
  <si>
    <t>http://pbs.twimg.com/profile_images/505289898576728064/4MK5_VgO_normal.jpeg</t>
  </si>
  <si>
    <t>http://pbs.twimg.com/profile_images/871725995799216128/IeeRsn3d_normal.jpg</t>
  </si>
  <si>
    <t>http://pbs.twimg.com/profile_images/677094631562084352/ZB4nN6YK_normal.jpg</t>
  </si>
  <si>
    <t>http://pbs.twimg.com/profile_images/870924787492716544/nyGe8BT__normal.jpg</t>
  </si>
  <si>
    <t>http://pbs.twimg.com/profile_images/869038346965667840/EhRsuLFU_normal.jpg</t>
  </si>
  <si>
    <t>http://pbs.twimg.com/profile_images/878570124902453248/s22eL81w_normal.jpg</t>
  </si>
  <si>
    <t>http://pbs.twimg.com/profile_images/861222606023929858/bkMwAyoI_normal.jpg</t>
  </si>
  <si>
    <t>http://pbs.twimg.com/profile_images/882016406228930560/alrKbk2U_normal.jpg</t>
  </si>
  <si>
    <t>http://pbs.twimg.com/profile_images/875764807537963013/lyL4C6IY_normal.jpg</t>
  </si>
  <si>
    <t>http://pbs.twimg.com/profile_images/863349211571646464/uyRIO0qx_normal.jpg</t>
  </si>
  <si>
    <t>http://pbs.twimg.com/profile_images/877893656648331269/FLb1yQFO_normal.jpg</t>
  </si>
  <si>
    <t>http://pbs.twimg.com/profile_images/837488096816033793/_3ATAEOz_normal.jpg</t>
  </si>
  <si>
    <t>http://pbs.twimg.com/profile_images/875540692600184832/1YTFAeX0_normal.jpg</t>
  </si>
  <si>
    <t>http://pbs.twimg.com/profile_images/706086759214374912/eL7x62EB_normal.jpg</t>
  </si>
  <si>
    <t>http://pbs.twimg.com/profile_images/815154223708979200/NF6TzjWV_normal.jpg</t>
  </si>
  <si>
    <t>http://pbs.twimg.com/profile_images/855683085437812737/YAKB5e7F_normal.jpg</t>
  </si>
  <si>
    <t>http://pbs.twimg.com/profile_images/867561473085771777/db2SnAw4_normal.jpg</t>
  </si>
  <si>
    <t>http://pbs.twimg.com/profile_images/880770903012933632/7agPKpff_normal.jpg</t>
  </si>
  <si>
    <t>http://pbs.twimg.com/profile_images/881598491428089856/XdpYY9cN_normal.jpg</t>
  </si>
  <si>
    <t>http://pbs.twimg.com/profile_images/881516438917455872/KoxvKQip_normal.jpg</t>
  </si>
  <si>
    <t>http://pbs.twimg.com/profile_images/882171368611119104/Qnoe7dA9_normal.jpg</t>
  </si>
  <si>
    <t>http://pbs.twimg.com/profile_images/809276619122688001/PUH0dsOg_normal.jpg</t>
  </si>
  <si>
    <t>http://pbs.twimg.com/profile_images/876146227150295040/htf0vHM5_normal.jpg</t>
  </si>
  <si>
    <t>http://pbs.twimg.com/profile_images/865663885252198400/FNxQgUl9_normal.jpg</t>
  </si>
  <si>
    <t>http://pbs.twimg.com/profile_images/868100077356634112/qVBWWZDG_normal.jpg</t>
  </si>
  <si>
    <t>http://pbs.twimg.com/profile_images/494556703191351296/Lis9X7RT_normal.jpeg</t>
  </si>
  <si>
    <t>http://pbs.twimg.com/profile_images/816361680955441153/twCeHE6z_normal.jpg</t>
  </si>
  <si>
    <t>http://pbs.twimg.com/profile_images/881577390723518470/YU-IeiuH_normal.jpg</t>
  </si>
  <si>
    <t>http://pbs.twimg.com/profile_images/882549067074633728/lj--dozQ_normal.jpg</t>
  </si>
  <si>
    <t>http://pbs.twimg.com/profile_images/879175322268295168/gOOXK7K5_normal.jpg</t>
  </si>
  <si>
    <t>http://pbs.twimg.com/profile_images/882297976042999808/zAiMWcoP_normal.jpg</t>
  </si>
  <si>
    <t>http://pbs.twimg.com/profile_images/880828074815782912/2Hp650wg_normal.jpg</t>
  </si>
  <si>
    <t>http://pbs.twimg.com/profile_images/849126030782722048/e5j7e_r9_normal.jpg</t>
  </si>
  <si>
    <t>http://pbs.twimg.com/profile_images/841987415170506752/InEZ4Ad1_normal.jpg</t>
  </si>
  <si>
    <t>http://pbs.twimg.com/profile_images/846312556000169986/nsBS8H_Z_normal.jpg</t>
  </si>
  <si>
    <t>http://pbs.twimg.com/profile_images/859374073327087621/wrNt-fRK_normal.jpg</t>
  </si>
  <si>
    <t>http://pbs.twimg.com/profile_images/544027172063571968/pvdYzzho_normal.jpeg</t>
  </si>
  <si>
    <t>http://pbs.twimg.com/profile_images/845706846757257216/KTdBF0Bi_normal.jpg</t>
  </si>
  <si>
    <t>http://pbs.twimg.com/profile_images/598169420196761600/t9OQSD9z_normal.jpg</t>
  </si>
  <si>
    <t>http://pbs.twimg.com/profile_images/833620125114912769/PvMPR1zl_normal.jpg</t>
  </si>
  <si>
    <t>http://pbs.twimg.com/profile_images/812177292092784640/l2E5DGnW_normal.jpg</t>
  </si>
  <si>
    <t>http://pbs.twimg.com/profile_images/766181881536667648/Z6DFrVU2_normal.jpg</t>
  </si>
  <si>
    <t>http://pbs.twimg.com/profile_images/882633842640785409/DT_GfPOx_normal.jpg</t>
  </si>
  <si>
    <t>http://pbs.twimg.com/profile_images/820944738794803200/YsMaKgtp_normal.jpg</t>
  </si>
  <si>
    <t>http://pbs.twimg.com/profile_images/378800000823905714/aab8bf7f3c05253acad91bd3924be00c_normal.jpeg</t>
  </si>
  <si>
    <t>http://pbs.twimg.com/profile_images/767689904620916737/hwm7SZuv_normal.jpg</t>
  </si>
  <si>
    <t>http://pbs.twimg.com/profile_images/882473074657972225/oE80Ti1p_normal.jpg</t>
  </si>
  <si>
    <t>http://pbs.twimg.com/profile_images/858706687758413824/rtBtXZfv_normal.jpg</t>
  </si>
  <si>
    <t>http://pbs.twimg.com/profile_images/840965993207803904/6UUPmjGj_normal.jpg</t>
  </si>
  <si>
    <t>http://pbs.twimg.com/profile_images/862688286267060225/yvGFGZjW_normal.jpg</t>
  </si>
  <si>
    <t>http://pbs.twimg.com/profile_images/883045014498095105/UIqlqLDT_normal.jpg</t>
  </si>
  <si>
    <t>http://pbs.twimg.com/profile_images/865959807345455106/CzXy5MNU_normal.jpg</t>
  </si>
  <si>
    <t>http://pbs.twimg.com/profile_images/813047771091472384/ZtakiWrG_normal.jpg</t>
  </si>
  <si>
    <t>http://pbs.twimg.com/profile_images/883181153473220608/Uswvg2O-_normal.jpg</t>
  </si>
  <si>
    <t>http://pbs.twimg.com/profile_images/882936535460581376/jxgMUz4w_normal.jpg</t>
  </si>
  <si>
    <t>http://pbs.twimg.com/profile_images/832606706886586369/_1jAWJNw_normal.jpg</t>
  </si>
  <si>
    <t>http://pbs.twimg.com/profile_images/861238073786552320/v_TkUYxE_normal.jpg</t>
  </si>
  <si>
    <t>http://pbs.twimg.com/profile_images/808933128853135360/M-WASPF6_normal.jpg</t>
  </si>
  <si>
    <t>http://pbs.twimg.com/profile_images/861768158889357312/I582lN2r_normal.jpg</t>
  </si>
  <si>
    <t>http://pbs.twimg.com/profile_images/607246123540074496/sdSvEg6D_normal.jpg</t>
  </si>
  <si>
    <t>http://pbs.twimg.com/profile_images/882949133132279808/kgReYXww_normal.jpg</t>
  </si>
  <si>
    <t>http://pbs.twimg.com/profile_images/870255820377907200/eIEGrPIR_normal.jpg</t>
  </si>
  <si>
    <t>http://pbs.twimg.com/profile_images/738264530061402112/O5vnSg0p_normal.jpg</t>
  </si>
  <si>
    <t>http://pbs.twimg.com/profile_images/689780351460241408/FIxiXnbE_normal.jpg</t>
  </si>
  <si>
    <t>http://pbs.twimg.com/profile_images/580524803116941312/ZSnkvUlR_normal.jpg</t>
  </si>
  <si>
    <t>http://pbs.twimg.com/profile_images/856502258758012930/z2vM3YKt_normal.jpg</t>
  </si>
  <si>
    <t>http://pbs.twimg.com/profile_images/871729464417427456/u3TjWBxa_normal.jpg</t>
  </si>
  <si>
    <t>http://pbs.twimg.com/profile_images/736591603645714433/3mqK8_Sm_normal.jpg</t>
  </si>
  <si>
    <t>http://pbs.twimg.com/profile_images/801827783110434816/fNNaTDSb_normal.jpg</t>
  </si>
  <si>
    <t>http://pbs.twimg.com/profile_images/882136822129639426/QZzBJj1E_normal.jpg</t>
  </si>
  <si>
    <t>http://pbs.twimg.com/profile_images/765430842999115777/bGzrgOWY_normal.jpg</t>
  </si>
  <si>
    <t>http://pbs.twimg.com/profile_images/1426084849/Image0103_-_Copy_normal.jpg</t>
  </si>
  <si>
    <t>http://pbs.twimg.com/profile_images/798058469970448384/S5S5wqAB_normal.jpg</t>
  </si>
  <si>
    <t>http://pbs.twimg.com/profile_images/882269131663437826/nIXD0n_0_normal.jpg</t>
  </si>
  <si>
    <t>http://pbs.twimg.com/profile_images/883020485008564224/jyazZ_Qd_normal.jpg</t>
  </si>
  <si>
    <t>http://pbs.twimg.com/profile_images/879283055231254530/NasngD02_normal.jpg</t>
  </si>
  <si>
    <t>http://pbs.twimg.com/profile_images/849057468231499776/smVZfviZ_normal.jpg</t>
  </si>
  <si>
    <t>http://pbs.twimg.com/profile_images/446579255686602753/-0fhYoLd_normal.jpeg</t>
  </si>
  <si>
    <t>http://pbs.twimg.com/profile_images/779967310299750400/A4RN08A2_normal.jpg</t>
  </si>
  <si>
    <t>http://pbs.twimg.com/profile_images/864399333797412865/XEKx-bg8_normal.jpg</t>
  </si>
  <si>
    <t>http://pbs.twimg.com/profile_images/870022445067010049/nXN-shsv_normal.jpg</t>
  </si>
  <si>
    <t>http://pbs.twimg.com/profile_images/573732049460183040/e5DmITjr_normal.jpeg</t>
  </si>
  <si>
    <t>http://pbs.twimg.com/profile_images/876840565689655300/CelbhcyM_normal.jpg</t>
  </si>
  <si>
    <t>http://pbs.twimg.com/profile_images/877883888290246656/UNJGL-BQ_normal.jpg</t>
  </si>
  <si>
    <t>http://pbs.twimg.com/profile_images/467265481531871232/2hW3QjAh_normal.png</t>
  </si>
  <si>
    <t>http://pbs.twimg.com/profile_images/873968133597347840/xvOORX0x_normal.jpg</t>
  </si>
  <si>
    <t>http://pbs.twimg.com/profile_images/548011411176046593/gmgzzVtU_normal.jpeg</t>
  </si>
  <si>
    <t>http://pbs.twimg.com/profile_images/860209482109927424/QHoeGhXP_normal.jpg</t>
  </si>
  <si>
    <t>http://pbs.twimg.com/profile_images/459085038349340672/svjRTyF0_normal.jpeg</t>
  </si>
  <si>
    <t>http://pbs.twimg.com/profile_images/878912033864929280/_jDx6aBT_normal.jpg</t>
  </si>
  <si>
    <t>http://pbs.twimg.com/profile_images/796325121765978112/796_Rzgn_normal.jpg</t>
  </si>
  <si>
    <t>http://pbs.twimg.com/profile_images/758571685796773888/6UTaF74y_normal.jpg</t>
  </si>
  <si>
    <t>http://pbs.twimg.com/profile_images/378800000115013834/5ea26a4c7d0338671d1dabe5ea1a8fbb_normal.jpeg</t>
  </si>
  <si>
    <t>http://pbs.twimg.com/profile_images/467518526526197760/DXejKkdT_normal.jpeg</t>
  </si>
  <si>
    <t>http://pbs.twimg.com/profile_images/876067917464580096/DQL7TSKg_normal.jpg</t>
  </si>
  <si>
    <t>http://pbs.twimg.com/profile_images/697346844641202177/4Pt-MQr2_normal.jpg</t>
  </si>
  <si>
    <t>http://pbs.twimg.com/profile_images/456461134103470080/eH3-uNyx_normal.jpeg</t>
  </si>
  <si>
    <t>http://pbs.twimg.com/profile_images/791683660424413184/wsGkL1Vl_normal.jpg</t>
  </si>
  <si>
    <t>http://pbs.twimg.com/profile_images/881123673364545536/txgLBdoT_normal.jpg</t>
  </si>
  <si>
    <t>http://pbs.twimg.com/profile_images/876464770177564672/8FHZlfbq_normal.jpg</t>
  </si>
  <si>
    <t>http://pbs.twimg.com/profile_images/564861522682208256/EJnZ6Qwh_normal.jpeg</t>
  </si>
  <si>
    <t>http://pbs.twimg.com/profile_images/861527481274073088/wCJmukDj_normal.jpg</t>
  </si>
  <si>
    <t>http://pbs.twimg.com/profile_images/552574388977942530/CaOAWWAR_normal.jpeg</t>
  </si>
  <si>
    <t>http://pbs.twimg.com/profile_images/555441180687597569/xJvWmz6k_normal.jpeg</t>
  </si>
  <si>
    <t>http://pbs.twimg.com/profile_images/558612940610207744/HodXTIsk_normal.jpeg</t>
  </si>
  <si>
    <t>http://pbs.twimg.com/profile_images/602702156165029888/M4hUz8oe_normal.jpg</t>
  </si>
  <si>
    <t>http://pbs.twimg.com/profile_images/3058255161/39c23ce57430a167a92be0c242854cbe_normal.jpeg</t>
  </si>
  <si>
    <t>http://pbs.twimg.com/profile_images/882300911988690945/1w4YFaQk_normal.jpg</t>
  </si>
  <si>
    <t>http://pbs.twimg.com/profile_images/829334558852145152/7wSfZEg-_normal.jpg</t>
  </si>
  <si>
    <t>http://pbs.twimg.com/profile_images/858624607896600576/ny9_KH7U_normal.jpg</t>
  </si>
  <si>
    <t>http://pbs.twimg.com/profile_images/880075515599634432/occf3Ryy_normal.jpg</t>
  </si>
  <si>
    <t>http://pbs.twimg.com/profile_images/857160860996952065/aK9Lu1BC_normal.jpg</t>
  </si>
  <si>
    <t>http://pbs.twimg.com/profile_images/794997370450804740/OiI9i8qG_normal.jpg</t>
  </si>
  <si>
    <t>http://pbs.twimg.com/profile_images/675416019452764166/BqRaiWkN_normal.jpg</t>
  </si>
  <si>
    <t>http://pbs.twimg.com/profile_images/879392475768430592/_rYnyQeT_normal.jpg</t>
  </si>
  <si>
    <t>http://pbs.twimg.com/profile_images/878812098192527360/nRI3umVv_normal.jpg</t>
  </si>
  <si>
    <t>http://pbs.twimg.com/profile_images/249999373/E-Cell_Logo_normal.jpg</t>
  </si>
  <si>
    <t>http://pbs.twimg.com/profile_images/875098522390896640/Q4Gn9E1w_normal.jpg</t>
  </si>
  <si>
    <t>http://pbs.twimg.com/profile_images/876819822256033792/8LGkUDyA_normal.jpg</t>
  </si>
  <si>
    <t>http://pbs.twimg.com/profile_images/875087697177567232/Qfy0kRIP_normal.jpg</t>
  </si>
  <si>
    <t>http://pbs.twimg.com/profile_images/883032042224484353/YQvX2UKj_normal.jpg</t>
  </si>
  <si>
    <t>http://pbs.twimg.com/profile_images/875234721977978880/U6bOEpIF_normal.jpg</t>
  </si>
  <si>
    <t>http://pbs.twimg.com/profile_images/833045798560624644/51nq_lpi_normal.jpg</t>
  </si>
  <si>
    <t>http://pbs.twimg.com/profile_images/865474436387921921/dk5MmJLR_normal.jpg</t>
  </si>
  <si>
    <t>http://pbs.twimg.com/profile_images/864934414018596864/pcCf3vKQ_normal.jpg</t>
  </si>
  <si>
    <t>http://pbs.twimg.com/profile_images/874872015764762628/D8G6Az3K_normal.jpg</t>
  </si>
  <si>
    <t>http://pbs.twimg.com/profile_images/820307146256461825/LJ1jiU7y_normal.jpg</t>
  </si>
  <si>
    <t>http://pbs.twimg.com/profile_images/737366873/cell_phone_--_may_23__2008_101_normal.jpg</t>
  </si>
  <si>
    <t>http://pbs.twimg.com/profile_images/874718690842992642/D2kOYRKa_normal.jpg</t>
  </si>
  <si>
    <t>http://pbs.twimg.com/profile_images/881588924581199872/eiIl4rxV_normal.jpg</t>
  </si>
  <si>
    <t>http://pbs.twimg.com/profile_images/883010473364303872/muyfvCKu_normal.jpg</t>
  </si>
  <si>
    <t>http://pbs.twimg.com/profile_images/837954832774352896/UDl4yaa1_normal.jpg</t>
  </si>
  <si>
    <t>http://pbs.twimg.com/profile_images/864152654896918528/zKm4N_-1_normal.jpg</t>
  </si>
  <si>
    <t>http://pbs.twimg.com/profile_images/880344672182427648/FYiiXwjJ_normal.jpg</t>
  </si>
  <si>
    <t>http://pbs.twimg.com/profile_images/754404961283411968/U85n3-HV_normal.jpg</t>
  </si>
  <si>
    <t>http://pbs.twimg.com/profile_images/871260225734619136/tkPrV3vE_normal.jpg</t>
  </si>
  <si>
    <t>http://pbs.twimg.com/profile_images/852354755812839426/w8dvnmyi_normal.jpg</t>
  </si>
  <si>
    <t>http://pbs.twimg.com/profile_images/860507738098421760/J366y-4l_normal.jpg</t>
  </si>
  <si>
    <t>http://pbs.twimg.com/profile_images/882647212567674880/jr8QQbr__normal.jpg</t>
  </si>
  <si>
    <t>http://pbs.twimg.com/profile_images/876813559501438977/uu9p1jGJ_normal.jpg</t>
  </si>
  <si>
    <t>http://pbs.twimg.com/profile_images/798421450256502784/rhexfnWu_normal.jpg</t>
  </si>
  <si>
    <t>http://pbs.twimg.com/profile_images/782459181232222208/LM4te6YY_normal.jpg</t>
  </si>
  <si>
    <t>http://pbs.twimg.com/profile_images/858606425676828672/OAv2OF9O_normal.jpg</t>
  </si>
  <si>
    <t>http://pbs.twimg.com/profile_images/565028675561611264/DbDHVLF3_normal.jpeg</t>
  </si>
  <si>
    <t>http://pbs.twimg.com/profile_images/879733762732380160/VYlmrE_q_normal.jpg</t>
  </si>
  <si>
    <t>http://pbs.twimg.com/profile_images/752553663567044608/DszNAsg__normal.jpg</t>
  </si>
  <si>
    <t>http://pbs.twimg.com/profile_images/875029780340420609/cqqntFgv_normal.jpg</t>
  </si>
  <si>
    <t>http://pbs.twimg.com/profile_images/795301978733760512/Qv9LA5FF_normal.jpg</t>
  </si>
  <si>
    <t>http://pbs.twimg.com/profile_images/805785380775718913/04Et-LRY_normal.jpg</t>
  </si>
  <si>
    <t>http://pbs.twimg.com/profile_images/881183856954671105/3591PaK7_normal.jpg</t>
  </si>
  <si>
    <t>http://pbs.twimg.com/profile_images/880707555101741057/VzDV94qH_normal.jpg</t>
  </si>
  <si>
    <t>http://pbs.twimg.com/profile_images/830307514608652288/5bolls2J_normal.jpg</t>
  </si>
  <si>
    <t>http://pbs.twimg.com/profile_images/864505021420904449/spuSsY7e_normal.jpg</t>
  </si>
  <si>
    <t>http://pbs.twimg.com/profile_images/883016171976441857/U_FT7WUj_normal.jpg</t>
  </si>
  <si>
    <t>http://pbs.twimg.com/profile_images/868573157782724608/4co3kuqp_normal.jpg</t>
  </si>
  <si>
    <t>http://pbs.twimg.com/profile_images/879070652304687105/6jVWBM3o_normal.jpg</t>
  </si>
  <si>
    <t>http://pbs.twimg.com/profile_images/762007561382010880/f9stQU0W_normal.jpg</t>
  </si>
  <si>
    <t>http://pbs.twimg.com/profile_images/1299187409/srk-shahrukh-khan_normal.jpg</t>
  </si>
  <si>
    <t>http://pbs.twimg.com/profile_images/881353734621712384/HMV3dQBW_normal.jpg</t>
  </si>
  <si>
    <t>http://pbs.twimg.com/profile_images/880407552558628864/uYzzBZrF_normal.jpg</t>
  </si>
  <si>
    <t>http://pbs.twimg.com/profile_images/597648337815273472/7TN5WWJF_normal.jpg</t>
  </si>
  <si>
    <t>http://pbs.twimg.com/profile_images/714925164853665792/jqYTmh1E_normal.jpg</t>
  </si>
  <si>
    <t>http://pbs.twimg.com/profile_images/649793108884893697/sp9OoKzr_normal.jpg</t>
  </si>
  <si>
    <t>http://pbs.twimg.com/profile_images/805535518301757440/cAaAAbQA_normal.jpg</t>
  </si>
  <si>
    <t>http://pbs.twimg.com/profile_images/741857452329717760/cfCY1JhX_normal.jpg</t>
  </si>
  <si>
    <t>http://pbs.twimg.com/profile_images/485801965054459905/xqMAL24g_normal.jpeg</t>
  </si>
  <si>
    <t>http://pbs.twimg.com/profile_images/661778026347167744/5aPX9PjO_normal.jpg</t>
  </si>
  <si>
    <t>http://pbs.twimg.com/profile_images/766957238401597440/gDFBaDwz_normal.jpg</t>
  </si>
  <si>
    <t>http://pbs.twimg.com/profile_images/857894517902516224/Wf6-pQf8_normal.jpg</t>
  </si>
  <si>
    <t>http://pbs.twimg.com/profile_images/578120909589872640/Yd-PDskd_normal.jpeg</t>
  </si>
  <si>
    <t>http://pbs.twimg.com/profile_images/823438173988679680/nUNLt9rj_normal.jpg</t>
  </si>
  <si>
    <t>http://pbs.twimg.com/profile_images/879907127682375680/9mNkPRLg_normal.jpg</t>
  </si>
  <si>
    <t>http://pbs.twimg.com/profile_images/869810267147837440/fXkC64Al_normal.jpg</t>
  </si>
  <si>
    <t>http://pbs.twimg.com/profile_images/727216394383806465/MB30OSmr_normal.jpg</t>
  </si>
  <si>
    <t>http://pbs.twimg.com/profile_images/839100673111298050/gciUrz-e_normal.jpg</t>
  </si>
  <si>
    <t>http://pbs.twimg.com/profile_images/853156836068937728/wVzRby79_normal.jpg</t>
  </si>
  <si>
    <t>http://pbs.twimg.com/profile_images/879585340197142528/zS5kPBv1_normal.jpg</t>
  </si>
  <si>
    <t>http://pbs.twimg.com/profile_images/880190761417019392/-JSNoS3O_normal.jpg</t>
  </si>
  <si>
    <t>http://pbs.twimg.com/profile_images/878655319290806272/Ci_AwtZU_normal.jpg</t>
  </si>
  <si>
    <t>http://pbs.twimg.com/profile_images/880648142336798720/juhXzh-O_normal.jpg</t>
  </si>
  <si>
    <t>http://pbs.twimg.com/profile_images/433851316654178304/epL6NSr__normal.jpeg</t>
  </si>
  <si>
    <t>http://pbs.twimg.com/profile_images/882669475362873345/JmGX6lZu_normal.jpg</t>
  </si>
  <si>
    <t>http://pbs.twimg.com/profile_images/883078255720501249/QrWxj1ZV_normal.jpg</t>
  </si>
  <si>
    <t>http://pbs.twimg.com/profile_images/865156340716523521/YHywz7OX_normal.jpg</t>
  </si>
  <si>
    <t>http://pbs.twimg.com/profile_images/880980393062797313/CWvmaULy_normal.jpg</t>
  </si>
  <si>
    <t>http://pbs.twimg.com/profile_images/781112991513141248/hYlueAR3_normal.jpg</t>
  </si>
  <si>
    <t>http://pbs.twimg.com/profile_images/883199455737937921/Jo7gXhUp_normal.jpg</t>
  </si>
  <si>
    <t>http://pbs.twimg.com/profile_images/756485363208773633/HOnaq0Mt_normal.jpg</t>
  </si>
  <si>
    <t>http://pbs.twimg.com/profile_images/529592145615659008/P_eJefCd_normal.png</t>
  </si>
  <si>
    <t>http://pbs.twimg.com/profile_images/855729121967702017/0glFCLby_normal.jpg</t>
  </si>
  <si>
    <t>http://pbs.twimg.com/profile_images/883007537976532992/A6LLGQt3_normal.jpg</t>
  </si>
  <si>
    <t>http://pbs.twimg.com/profile_images/883193396898222080/V7nm4mBd_normal.jpg</t>
  </si>
  <si>
    <t>http://pbs.twimg.com/profile_images/881144535610478593/_lP4Uzht_normal.jpg</t>
  </si>
  <si>
    <t>http://pbs.twimg.com/profile_images/718690669238169600/oMOCdtNr_normal.jpg</t>
  </si>
  <si>
    <t>http://pbs.twimg.com/profile_images/812726255162376192/42gogDar_normal.jpg</t>
  </si>
  <si>
    <t>http://pbs.twimg.com/profile_images/880501800876593152/d6ksyCPl_normal.jpg</t>
  </si>
  <si>
    <t>http://pbs.twimg.com/profile_images/882491165550944256/u5Ru9Oia_normal.jpg</t>
  </si>
  <si>
    <t>http://pbs.twimg.com/profile_images/882438403882708996/rdn93Qlj_normal.jpg</t>
  </si>
  <si>
    <t>http://pbs.twimg.com/profile_images/877046443256631296/ec-gIWv0_normal.jpg</t>
  </si>
  <si>
    <t>http://pbs.twimg.com/profile_images/866610158092394498/F_8ow9I6_normal.jpg</t>
  </si>
  <si>
    <t>http://pbs.twimg.com/profile_images/881541853983555585/r3N_Jk8l_normal.jpg</t>
  </si>
  <si>
    <t>http://pbs.twimg.com/profile_images/795502621742116864/boar5PL7_normal.jpg</t>
  </si>
  <si>
    <t>http://pbs.twimg.com/profile_images/1554775899/484f675b-38ee-45e5-a73a-1b6e38910876_normal.png</t>
  </si>
  <si>
    <t>http://pbs.twimg.com/profile_images/456122783710208000/jKuIpiut_normal.png</t>
  </si>
  <si>
    <t>http://pbs.twimg.com/profile_images/860766911608573952/ng-vOdOf_normal.jpg</t>
  </si>
  <si>
    <t>http://pbs.twimg.com/profile_images/860819871604592640/OOFBytcP_normal.jpg</t>
  </si>
  <si>
    <t>http://pbs.twimg.com/profile_images/719801100782727168/tlvC9_zF_normal.jpg</t>
  </si>
  <si>
    <t>http://pbs.twimg.com/profile_images/823835585320251392/8bxWtpn5_normal.jpg</t>
  </si>
  <si>
    <t>http://pbs.twimg.com/profile_images/861502409507340288/XHIFhXTL_normal.jpg</t>
  </si>
  <si>
    <t>http://pbs.twimg.com/profile_images/775380642276278273/SZ6V_LkW_normal.jpg</t>
  </si>
  <si>
    <t>http://pbs.twimg.com/profile_images/879566933510586368/Q-aops-t_normal.jpg</t>
  </si>
  <si>
    <t>http://pbs.twimg.com/profile_images/882528171656187905/yAmrBst8_normal.jpg</t>
  </si>
  <si>
    <t>http://pbs.twimg.com/profile_images/802386045077553152/i1FfW52c_normal.jpg</t>
  </si>
  <si>
    <t>http://pbs.twimg.com/profile_images/1807871791/nb-logo_normal.png</t>
  </si>
  <si>
    <t>http://pbs.twimg.com/profile_images/871285131398356992/SkusG6bR_normal.jpg</t>
  </si>
  <si>
    <t>http://pbs.twimg.com/profile_images/819063223580098560/CsXJDzVR_normal.jpg</t>
  </si>
  <si>
    <t>http://pbs.twimg.com/profile_images/504329379753631744/ryou1Uma_normal.jpeg</t>
  </si>
  <si>
    <t>http://pbs.twimg.com/profile_images/819070271705317376/wMe1N34N_normal.jpg</t>
  </si>
  <si>
    <t>http://pbs.twimg.com/profile_images/846742763546836992/0oShV-oq_normal.jpg</t>
  </si>
  <si>
    <t>http://pbs.twimg.com/profile_images/870585792116039680/6CtbP5QU_normal.jpg</t>
  </si>
  <si>
    <t>http://pbs.twimg.com/profile_images/806899339536769024/XZGA8M55_normal.jpg</t>
  </si>
  <si>
    <t>http://pbs.twimg.com/profile_images/862566706723475457/B4sHCA4C_normal.jpg</t>
  </si>
  <si>
    <t>http://pbs.twimg.com/profile_images/851382472327680001/ZoFRO5gE_normal.jpg</t>
  </si>
  <si>
    <t>http://pbs.twimg.com/profile_images/841153257766453249/1z1q9HwU_normal.jpg</t>
  </si>
  <si>
    <t>http://pbs.twimg.com/profile_images/843700653226708992/ZnZLFwy6_normal.jpg</t>
  </si>
  <si>
    <t>http://pbs.twimg.com/profile_images/563280488832307200/8WTO2gOh_normal.jpeg</t>
  </si>
  <si>
    <t>http://pbs.twimg.com/profile_images/870582950282133504/n96qe222_normal.jpg</t>
  </si>
  <si>
    <t>http://pbs.twimg.com/profile_images/819067228213612544/ad4DWFI6_normal.jpg</t>
  </si>
  <si>
    <t>http://pbs.twimg.com/profile_images/845209773867880448/cbnX-dc9_normal.jpg</t>
  </si>
  <si>
    <t>http://pbs.twimg.com/profile_images/833947433172398080/a9ov7-PX_normal.jpg</t>
  </si>
  <si>
    <t>http://pbs.twimg.com/profile_images/502022158965420032/fvN3AOPI_normal.jpeg</t>
  </si>
  <si>
    <t>http://pbs.twimg.com/profile_images/845203999577976832/oBigZx_V_normal.jpg</t>
  </si>
  <si>
    <t>http://pbs.twimg.com/profile_images/828921714729955328/_DHyUhf1_normal.jpg</t>
  </si>
  <si>
    <t>http://pbs.twimg.com/profile_images/796581427554951168/vd5a5MpU_normal.jpg</t>
  </si>
  <si>
    <t>http://pbs.twimg.com/profile_images/804218658230652928/0A9x3mrC_normal.jpg</t>
  </si>
  <si>
    <t>http://pbs.twimg.com/profile_images/841956276141711360/Yh7xHO41_normal.jpg</t>
  </si>
  <si>
    <t>http://pbs.twimg.com/profile_images/816239263087927296/gID5aLx2_normal.jpg</t>
  </si>
  <si>
    <t>http://pbs.twimg.com/profile_images/841221220985131008/1xszVWDB_normal.jpg</t>
  </si>
  <si>
    <t>http://pbs.twimg.com/profile_images/875400426320822273/PxruIDja_normal.jpg</t>
  </si>
  <si>
    <t>http://pbs.twimg.com/profile_images/1350362727/IMG00005-20101022-2116_normal.jpg</t>
  </si>
  <si>
    <t>http://pbs.twimg.com/profile_images/571634221669752832/YtyWlAIE_normal.jpeg</t>
  </si>
  <si>
    <t>http://pbs.twimg.com/profile_images/880700017597657088/5mDGS32a_normal.jpg</t>
  </si>
  <si>
    <t>http://pbs.twimg.com/profile_images/844969411773530112/MJEHUGJq_normal.jpg</t>
  </si>
  <si>
    <t>http://pbs.twimg.com/profile_images/580003029216153600/x0-PmEzF_normal.jpg</t>
  </si>
  <si>
    <t>http://pbs.twimg.com/profile_images/685194195070390272/HOGw4rBt_normal.jpg</t>
  </si>
  <si>
    <t>http://pbs.twimg.com/profile_images/877216329337458689/gEUMYfqW_normal.jpg</t>
  </si>
  <si>
    <t>http://pbs.twimg.com/profile_images/831093230406086657/6EelD-Yr_normal.jpg</t>
  </si>
  <si>
    <t>http://pbs.twimg.com/profile_images/862415462369378304/rpdHQ0sg_normal.jpg</t>
  </si>
  <si>
    <t>http://pbs.twimg.com/profile_images/862706981148123136/8HEc8DUS_normal.jpg</t>
  </si>
  <si>
    <t>http://pbs.twimg.com/profile_images/856767882855948293/Mxp7Mexu_normal.jpg</t>
  </si>
  <si>
    <t>http://pbs.twimg.com/profile_images/814017694974361600/i7U9FHrx_normal.jpg</t>
  </si>
  <si>
    <t>http://pbs.twimg.com/profile_images/873880873669500929/mODpoC-0_normal.jpg</t>
  </si>
  <si>
    <t>http://pbs.twimg.com/profile_images/876820587758440448/Srez3OIo_normal.jpg</t>
  </si>
  <si>
    <t>http://pbs.twimg.com/profile_images/564913194901073922/ffPQDy1c_normal.jpeg</t>
  </si>
  <si>
    <t>http://pbs.twimg.com/profile_images/882811393224970241/rsvhyqPa_normal.jpg</t>
  </si>
  <si>
    <t>http://pbs.twimg.com/profile_images/857482132993781760/_9VpLcwl_normal.jpg</t>
  </si>
  <si>
    <t>http://pbs.twimg.com/profile_images/378800000853683820/112bf503989ff76441ca53e85aaff3d3_normal.jpeg</t>
  </si>
  <si>
    <t>http://pbs.twimg.com/profile_images/459371199382835200/Ifd2zG8f_normal.jpeg</t>
  </si>
  <si>
    <t>http://pbs.twimg.com/profile_images/631000238719807488/9WgGu3-V_normal.jpg</t>
  </si>
  <si>
    <t>http://pbs.twimg.com/profile_images/882540220591165442/T-xjqErj_normal.jpg</t>
  </si>
  <si>
    <t>http://pbs.twimg.com/profile_images/725268994597343232/AxtiC4yW_normal.jpg</t>
  </si>
  <si>
    <t>http://pbs.twimg.com/profile_images/876765953115078656/lnRU_TIo_normal.jpg</t>
  </si>
  <si>
    <t>http://pbs.twimg.com/profile_images/571225191661854720/m8BptuW-_normal.jpeg</t>
  </si>
  <si>
    <t>http://pbs.twimg.com/profile_images/876692612056363008/n0e-I73N_normal.jpg</t>
  </si>
  <si>
    <t>http://pbs.twimg.com/profile_images/715407796468973569/xnOeYCNe_normal.jpg</t>
  </si>
  <si>
    <t>http://pbs.twimg.com/profile_images/803273387413864448/5TI9QVAh_normal.jpg</t>
  </si>
  <si>
    <t>http://pbs.twimg.com/profile_images/827476223596990464/Y-b2O1Sh_normal.jpg</t>
  </si>
  <si>
    <t>http://pbs.twimg.com/profile_images/874687364144144384/E_KLjf27_normal.jpg</t>
  </si>
  <si>
    <t>http://pbs.twimg.com/profile_images/628891455545720834/mzxkR3p5_normal.jpg</t>
  </si>
  <si>
    <t>http://pbs.twimg.com/profile_images/879636087500447746/WG-_pvVC_normal.jpg</t>
  </si>
  <si>
    <t>http://pbs.twimg.com/profile_images/635044130922500096/kVs3bwJ4_normal.jpg</t>
  </si>
  <si>
    <t>http://pbs.twimg.com/profile_images/828286513620193280/3fnL6lCA_normal.jpg</t>
  </si>
  <si>
    <t>http://pbs.twimg.com/profile_images/867657954962657284/Y-AiJK5q_normal.jpg</t>
  </si>
  <si>
    <t>http://pbs.twimg.com/profile_images/873428693778972672/kdZVfX6U_normal.jpg</t>
  </si>
  <si>
    <t>http://pbs.twimg.com/profile_images/1091252443/n611228081_1089269_1045_normal.jpg</t>
  </si>
  <si>
    <t>http://pbs.twimg.com/profile_images/844057943515451393/qK4h59fQ_normal.jpg</t>
  </si>
  <si>
    <t>http://pbs.twimg.com/profile_images/845342574831267840/Qtj7DlR7_normal.jpg</t>
  </si>
  <si>
    <t>http://pbs.twimg.com/profile_images/2811106840/7971b0395d8a8a0285cb380555a02081_normal.jpeg</t>
  </si>
  <si>
    <t>http://pbs.twimg.com/profile_images/860084747392995328/_14ex7ck_normal.jpg</t>
  </si>
  <si>
    <t>http://pbs.twimg.com/profile_images/823027819600953344/Lm9EWtSm_normal.jpg</t>
  </si>
  <si>
    <t>http://pbs.twimg.com/profile_images/674119233354072064/uZxxI5tb_normal.png</t>
  </si>
  <si>
    <t>http://pbs.twimg.com/profile_images/786768566280458240/10bMmNvU_normal.jpg</t>
  </si>
  <si>
    <t>http://pbs.twimg.com/profile_images/777553698964672512/oFF2hJIu_normal.jpg</t>
  </si>
  <si>
    <t>http://pbs.twimg.com/profile_images/879800808837181441/ILHjmpy9_normal.jpg</t>
  </si>
  <si>
    <t>http://pbs.twimg.com/profile_images/858632478638125057/Tvxamqzg_normal.jpg</t>
  </si>
  <si>
    <t>http://pbs.twimg.com/profile_images/880647035837460481/NszqZMTv_normal.jpg</t>
  </si>
  <si>
    <t>http://pbs.twimg.com/profile_images/632168899803377664/mZGps-aQ_normal.jpg</t>
  </si>
  <si>
    <t>http://pbs.twimg.com/profile_images/683927767449112576/qiMQgIos_normal.png</t>
  </si>
  <si>
    <t>http://pbs.twimg.com/profile_images/728083654438584320/uqoPKUP-_normal.jpg</t>
  </si>
  <si>
    <t>http://pbs.twimg.com/profile_images/739146676334559234/1F0w8al1_normal.jpg</t>
  </si>
  <si>
    <t>http://pbs.twimg.com/profile_images/881951628697513984/RY9VdyE2_normal.jpg</t>
  </si>
  <si>
    <t>http://pbs.twimg.com/profile_images/766336302069538816/y-OY3Wjc_normal.jpg</t>
  </si>
  <si>
    <t>http://pbs.twimg.com/profile_images/876398177158672385/_xVDFO4S_normal.jpg</t>
  </si>
  <si>
    <t>http://pbs.twimg.com/profile_images/716888332052127744/hUxm6iba_normal.jpg</t>
  </si>
  <si>
    <t>http://pbs.twimg.com/profile_images/602018423887953920/JxUnVH5l_normal.jpg</t>
  </si>
  <si>
    <t>http://pbs.twimg.com/profile_images/463259042953973760/Xeio27Ry_normal.jpeg</t>
  </si>
  <si>
    <t>http://pbs.twimg.com/profile_images/625203685270753280/jO_iUjz3_normal.jpg</t>
  </si>
  <si>
    <t>http://pbs.twimg.com/profile_images/677735013392228352/n5yKjHOw_normal.jpg</t>
  </si>
  <si>
    <t>http://pbs.twimg.com/profile_images/767982243599884288/vw3hbeo__normal.jpg</t>
  </si>
  <si>
    <t>http://pbs.twimg.com/profile_images/795619315621867520/FBsfzOd4_normal.jpg</t>
  </si>
  <si>
    <t>http://pbs.twimg.com/profile_images/879185420470280192/AcMAXk5H_normal.jpg</t>
  </si>
  <si>
    <t>http://pbs.twimg.com/profile_images/655308880830820352/Hi5DBoZs_normal.jpg</t>
  </si>
  <si>
    <t>http://pbs.twimg.com/profile_images/703599264853729280/--9p7ut8_normal.jpg</t>
  </si>
  <si>
    <t>http://pbs.twimg.com/profile_images/880353335957626880/eJyK4gkx_normal.jpg</t>
  </si>
  <si>
    <t>http://pbs.twimg.com/profile_images/880085041442947072/iOCRMx5U_normal.jpg</t>
  </si>
  <si>
    <t>http://pbs.twimg.com/profile_images/869730724697358336/SznPd5yY_normal.jpg</t>
  </si>
  <si>
    <t>http://pbs.twimg.com/profile_images/879307695521755138/uxBLOrzh_normal.jpg</t>
  </si>
  <si>
    <t>http://pbs.twimg.com/profile_images/882924882102759424/vtNFUFQu_normal.jpg</t>
  </si>
  <si>
    <t>http://pbs.twimg.com/profile_images/874294804187893760/kgH2X69Q_normal.jpg</t>
  </si>
  <si>
    <t>http://pbs.twimg.com/profile_images/856468005236203520/tvCUc0W4_normal.jpg</t>
  </si>
  <si>
    <t>http://pbs.twimg.com/profile_images/849968272908980224/icvQeEoq_normal.jpg</t>
  </si>
  <si>
    <t>http://pbs.twimg.com/profile_images/881917535636955136/thMgCwKv_normal.jpg</t>
  </si>
  <si>
    <t>http://pbs.twimg.com/profile_images/871261468616003585/DmWBMV6q_normal.jpg</t>
  </si>
  <si>
    <t>http://pbs.twimg.com/profile_images/882095142521327617/-mvjXYD6_normal.jpg</t>
  </si>
  <si>
    <t>http://pbs.twimg.com/profile_images/883015789871341568/Ri3Qlj8Z_normal.jpg</t>
  </si>
  <si>
    <t>http://pbs.twimg.com/profile_images/880078936696401922/SyXdXPaT_normal.jpg</t>
  </si>
  <si>
    <t>http://pbs.twimg.com/profile_images/881034965324050432/gdc5vFmD_normal.jpg</t>
  </si>
  <si>
    <t>http://pbs.twimg.com/profile_images/817877582955839489/TH0gXDBb_normal.jpg</t>
  </si>
  <si>
    <t>http://pbs.twimg.com/profile_images/846073346080980992/X1C5aTH2_normal.jpg</t>
  </si>
  <si>
    <t>http://pbs.twimg.com/profile_images/872337424474656769/0zXJzwkc_normal.jpg</t>
  </si>
  <si>
    <t>http://pbs.twimg.com/profile_images/867710311675113472/-WoYKJZp_normal.jpg</t>
  </si>
  <si>
    <t>http://pbs.twimg.com/profile_images/652507649397776384/TPZ-KUpT_normal.jpg</t>
  </si>
  <si>
    <t>http://pbs.twimg.com/profile_images/863555063070859264/cYYVzejb_normal.jpg</t>
  </si>
  <si>
    <t>http://pbs.twimg.com/profile_images/857623601494712320/iRArRcd-_normal.jpg</t>
  </si>
  <si>
    <t>http://pbs.twimg.com/profile_images/850289250105008129/yBHPnaEa_normal.jpg</t>
  </si>
  <si>
    <t>http://pbs.twimg.com/profile_images/578515146890293249/qzOWfAeb_normal.jpeg</t>
  </si>
  <si>
    <t>http://pbs.twimg.com/profile_images/830932097342726145/EhiDRV7K_normal.jpg</t>
  </si>
  <si>
    <t>http://pbs.twimg.com/profile_images/766010385426214912/vg0tV1Ka_normal.jpg</t>
  </si>
  <si>
    <t>http://pbs.twimg.com/profile_images/880620834984927232/YbEysDFv_normal.jpg</t>
  </si>
  <si>
    <t>http://pbs.twimg.com/profile_images/882243641133023232/lHL1fg9f_normal.jpg</t>
  </si>
  <si>
    <t>http://pbs.twimg.com/profile_images/883149770096771073/lWX89S40_normal.jpg</t>
  </si>
  <si>
    <t>http://pbs.twimg.com/profile_images/882798151895330816/08828GYZ_normal.jpg</t>
  </si>
  <si>
    <t>http://pbs.twimg.com/profile_images/882661479975137280/0cbb2f4p_normal.jpg</t>
  </si>
  <si>
    <t>http://pbs.twimg.com/profile_images/880707053744005120/S34jQSoM_normal.jpg</t>
  </si>
  <si>
    <t>http://pbs.twimg.com/profile_images/883034841108946945/pYHi8AJr_normal.jpg</t>
  </si>
  <si>
    <t>http://pbs.twimg.com/profile_images/868792076745486336/FyhaFjZ3_normal.jpg</t>
  </si>
  <si>
    <t>http://pbs.twimg.com/profile_images/881528688780742656/rIqbSpuX_normal.jpg</t>
  </si>
  <si>
    <t>http://pbs.twimg.com/profile_images/864513402055544833/YEoyRXIi_normal.jpg</t>
  </si>
  <si>
    <t>http://pbs.twimg.com/profile_images/882947747074191364/ffJGZaaR_normal.jpg</t>
  </si>
  <si>
    <t>http://pbs.twimg.com/profile_images/846767018388873216/3F6_h8g0_normal.jpg</t>
  </si>
  <si>
    <t>http://pbs.twimg.com/profile_images/882275052288303105/mOpQAXXh_normal.jpg</t>
  </si>
  <si>
    <t>http://pbs.twimg.com/profile_images/817695013660262400/nSBApgTP_normal.jpg</t>
  </si>
  <si>
    <t>http://pbs.twimg.com/profile_images/755033160832937984/apvqmi3N_normal.jpg</t>
  </si>
  <si>
    <t>http://pbs.twimg.com/profile_images/874733831064088576/IuBg8VuJ_normal.jpg</t>
  </si>
  <si>
    <t>http://pbs.twimg.com/profile_images/814719777256009728/ihh7w6za_normal.jpg</t>
  </si>
  <si>
    <t>http://pbs.twimg.com/profile_images/3534535878/3f80b26835f06c3fad6753e38f6c75ee_normal.jpeg</t>
  </si>
  <si>
    <t>http://pbs.twimg.com/profile_images/867064286010593281/8wGnaJBV_normal.jpg</t>
  </si>
  <si>
    <t>http://pbs.twimg.com/profile_images/755838216645644288/LBlxVy30_normal.jpg</t>
  </si>
  <si>
    <t>http://pbs.twimg.com/profile_images/882998315062833153/uqhVnCUo_normal.jpg</t>
  </si>
  <si>
    <t>http://pbs.twimg.com/profile_images/881529746043150336/WIZV7rDz_normal.jpg</t>
  </si>
  <si>
    <t>http://pbs.twimg.com/profile_images/716004791026114560/gqchTs8r_normal.jpg</t>
  </si>
  <si>
    <t>http://pbs.twimg.com/profile_images/855518582498709504/DHrdRSWx_normal.jpg</t>
  </si>
  <si>
    <t>http://pbs.twimg.com/profile_images/882491814883713024/SG6ik8yP_normal.jpg</t>
  </si>
  <si>
    <t>http://pbs.twimg.com/profile_images/874734214804942848/l6AVuBbw_normal.jpg</t>
  </si>
  <si>
    <t>http://pbs.twimg.com/profile_images/875639553238851584/0BBAEYtr_normal.jpg</t>
  </si>
  <si>
    <t>http://pbs.twimg.com/profile_images/821326806259154944/aRY2Wm8Y_normal.jpg</t>
  </si>
  <si>
    <t>http://pbs.twimg.com/profile_images/881151682708520960/4YkgT0La_normal.jpg</t>
  </si>
  <si>
    <t>http://pbs.twimg.com/profile_images/661513392641941504/jMP9xEkO_normal.jpg</t>
  </si>
  <si>
    <t>http://pbs.twimg.com/profile_images/2265469431/mhfdk1dfs640hd35tox6_normal.jpeg</t>
  </si>
  <si>
    <t>http://pbs.twimg.com/profile_images/880008435210891264/uuU9qLLe_normal.jpg</t>
  </si>
  <si>
    <t>http://pbs.twimg.com/profile_images/804929495937347584/3zNVBLTl_normal.jpg</t>
  </si>
  <si>
    <t>http://pbs.twimg.com/profile_images/883010504687575041/DMDZr_bk_normal.jpg</t>
  </si>
  <si>
    <t>http://pbs.twimg.com/profile_images/882524942121619456/qKgLr25s_normal.jpg</t>
  </si>
  <si>
    <t>http://pbs.twimg.com/profile_images/876789608238993408/GLwlYnTL_normal.jpg</t>
  </si>
  <si>
    <t>http://pbs.twimg.com/profile_images/883199047510753280/phqr42OA_normal.jpg</t>
  </si>
  <si>
    <t>http://pbs.twimg.com/profile_images/882616380339752962/gVxUQqsL_normal.jpg</t>
  </si>
  <si>
    <t>http://pbs.twimg.com/profile_images/882466526699208704/TcNz3oZt_normal.jpg</t>
  </si>
  <si>
    <t>http://pbs.twimg.com/profile_images/524186260370255872/kUyjm5tG_normal.jpeg</t>
  </si>
  <si>
    <t>http://pbs.twimg.com/profile_images/500932074337861633/8t5GpqMI_normal.jpeg</t>
  </si>
  <si>
    <t>http://pbs.twimg.com/profile_images/879664316928020480/y81fv0J4_normal.jpg</t>
  </si>
  <si>
    <t>http://pbs.twimg.com/profile_images/764538760411353088/QbnWsFIK_normal.jpg</t>
  </si>
  <si>
    <t>http://pbs.twimg.com/profile_images/869432277402607616/b97FXQPZ_normal.jpg</t>
  </si>
  <si>
    <t>http://pbs.twimg.com/profile_images/879207732506644482/jDcfq5v1_normal.jpg</t>
  </si>
  <si>
    <t>http://pbs.twimg.com/profile_images/688019858584432640/L5V-AhLs_normal.jpg</t>
  </si>
  <si>
    <t>http://pbs.twimg.com/profile_images/727787078298144768/fI9_SU6O_normal.jpg</t>
  </si>
  <si>
    <t>http://pbs.twimg.com/profile_images/694832624393555968/ZiZZzAt5_normal.jpg</t>
  </si>
  <si>
    <t>http://pbs.twimg.com/profile_images/855017334049656832/1UW6b8t2_normal.jpg</t>
  </si>
  <si>
    <t>http://pbs.twimg.com/profile_images/580755395922305025/kKYulH_L_normal.jpg</t>
  </si>
  <si>
    <t>http://pbs.twimg.com/profile_images/859088879055499264/UDYrL3nM_normal.jpg</t>
  </si>
  <si>
    <t>http://pbs.twimg.com/profile_images/828204687954497536/WQMS44OO_normal.jpg</t>
  </si>
  <si>
    <t>http://pbs.twimg.com/profile_images/824188018781224963/4h_EKWxL_normal.jpg</t>
  </si>
  <si>
    <t>http://pbs.twimg.com/profile_images/520628674190536704/pf1jZaHv_normal.jpeg</t>
  </si>
  <si>
    <t>http://pbs.twimg.com/profile_images/877932848040345600/uxd_4mNU_normal.jpg</t>
  </si>
  <si>
    <t>http://pbs.twimg.com/profile_images/873857802380484608/ZDSC-rXs_normal.jpg</t>
  </si>
  <si>
    <t>http://pbs.twimg.com/profile_images/772883131716112384/WQ_D-dGv_normal.jpg</t>
  </si>
  <si>
    <t>http://pbs.twimg.com/profile_images/795162793397854208/R68yEeMV_normal.jpg</t>
  </si>
  <si>
    <t>http://pbs.twimg.com/profile_images/880802226788196352/3WPx7oSg_normal.jpg</t>
  </si>
  <si>
    <t>http://pbs.twimg.com/profile_images/742402557050425346/gBnczZws_normal.jpg</t>
  </si>
  <si>
    <t>http://pbs.twimg.com/profile_images/760454557520494592/zMVi_37w_normal.jpg</t>
  </si>
  <si>
    <t>http://pbs.twimg.com/profile_images/789523829257228289/PsUcdlIq_normal.jpg</t>
  </si>
  <si>
    <t>http://pbs.twimg.com/profile_images/3027275859/4c60eefcede60f9a1624b67c8c3929e7_normal.jpeg</t>
  </si>
  <si>
    <t>http://pbs.twimg.com/profile_images/846931293686267904/OqwgqiFN_normal.jpg</t>
  </si>
  <si>
    <t>http://pbs.twimg.com/profile_images/880118704503234560/qlLvO3I1_normal.jpg</t>
  </si>
  <si>
    <t>http://pbs.twimg.com/profile_images/700942404405178368/PTYoiw5V_normal.jpg</t>
  </si>
  <si>
    <t>http://pbs.twimg.com/profile_images/783366220464525312/W2Q1utr0_normal.jpg</t>
  </si>
  <si>
    <t>http://pbs.twimg.com/profile_images/594775218901688320/1CGDEfFo_normal.jpg</t>
  </si>
  <si>
    <t>http://pbs.twimg.com/profile_images/875566571841757187/OfdCmD67_normal.jpg</t>
  </si>
  <si>
    <t>http://pbs.twimg.com/profile_images/608514786058326016/_5FSqR8L_normal.png</t>
  </si>
  <si>
    <t>http://pbs.twimg.com/profile_images/818787194626338817/EvZt7Clf_normal.jpg</t>
  </si>
  <si>
    <t>http://pbs.twimg.com/profile_images/876472519267692544/Mt0AO_KA_normal.jpg</t>
  </si>
  <si>
    <t>http://pbs.twimg.com/profile_images/794814978775617536/772bDNIu_normal.jpg</t>
  </si>
  <si>
    <t>http://pbs.twimg.com/profile_images/814744659096268800/7zg5M_nr_normal.jpg</t>
  </si>
  <si>
    <t>http://pbs.twimg.com/profile_images/484981285761208320/IE1UDSIN_normal.jpeg</t>
  </si>
  <si>
    <t>http://pbs.twimg.com/profile_images/750999492141481984/d0U7MvZa_normal.jpg</t>
  </si>
  <si>
    <t>http://pbs.twimg.com/profile_images/793664888983818240/sIs8jyV5_normal.jpg</t>
  </si>
  <si>
    <t>http://pbs.twimg.com/profile_images/418634455696175107/FXVNp3yl_normal.jpeg</t>
  </si>
  <si>
    <t>http://pbs.twimg.com/profile_images/871430385724407808/sU-Y9nD0_normal.jpg</t>
  </si>
  <si>
    <t>http://pbs.twimg.com/profile_images/819864057507299330/9h289lz0_normal.jpg</t>
  </si>
  <si>
    <t>http://pbs.twimg.com/profile_images/807292079994900480/q7o9CQ9P_normal.jpg</t>
  </si>
  <si>
    <t>http://pbs.twimg.com/profile_images/702863737590411264/lcuDwC3h_normal.jpg</t>
  </si>
  <si>
    <t>http://pbs.twimg.com/profile_images/777957672599498752/kgUFnzqV_normal.jpg</t>
  </si>
  <si>
    <t>http://pbs.twimg.com/profile_images/2307141864/hs08a64jsavx1ol1cpfi_normal.jpeg</t>
  </si>
  <si>
    <t>http://pbs.twimg.com/profile_images/880804986598428673/Ml-C13V0_normal.jpg</t>
  </si>
  <si>
    <t>http://pbs.twimg.com/profile_images/860601399289065472/xYe7NasH_normal.jpg</t>
  </si>
  <si>
    <t>http://pbs.twimg.com/profile_images/413981794950598656/X2e3jPsT_normal.jpeg</t>
  </si>
  <si>
    <t>http://pbs.twimg.com/profile_images/832854725129285636/kLi5-Lzo_normal.jpg</t>
  </si>
  <si>
    <t>http://pbs.twimg.com/profile_images/871007639370702848/_YKSdZyY_normal.jpg</t>
  </si>
  <si>
    <t>http://pbs.twimg.com/profile_images/851453979309608960/HfhI0GC4_normal.jpg</t>
  </si>
  <si>
    <t>http://pbs.twimg.com/profile_images/875638965566439425/fhSFsbv1_normal.jpg</t>
  </si>
  <si>
    <t>http://pbs.twimg.com/profile_images/879737762076803072/44wVwFR0_normal.jpg</t>
  </si>
  <si>
    <t>http://pbs.twimg.com/profile_images/883021270652260352/ZqdpzaLh_normal.jpg</t>
  </si>
  <si>
    <t>http://pbs.twimg.com/profile_images/881211827169902593/i4HXKOs__normal.jpg</t>
  </si>
  <si>
    <t>http://pbs.twimg.com/profile_images/828930951338196992/TletchDf_normal.jpg</t>
  </si>
  <si>
    <t>http://pbs.twimg.com/profile_images/882688712995356672/S6tGFZPP_normal.jpg</t>
  </si>
  <si>
    <t>http://pbs.twimg.com/profile_images/719055378189647872/fll4pq8Y_normal.jpg</t>
  </si>
  <si>
    <t>http://pbs.twimg.com/profile_images/801084368760537088/Dvi_XKj7_normal.jpg</t>
  </si>
  <si>
    <t>http://pbs.twimg.com/profile_images/62210448/shinil_normal.jpg</t>
  </si>
  <si>
    <t>http://pbs.twimg.com/profile_images/689425713242320897/wdp1yt_q_normal.jpg</t>
  </si>
  <si>
    <t>http://pbs.twimg.com/profile_images/855872668872003584/L7SHbY2l_normal.jpg</t>
  </si>
  <si>
    <t>http://pbs.twimg.com/profile_images/679620811649490944/kn3AIQI9_normal.jpg</t>
  </si>
  <si>
    <t>http://pbs.twimg.com/profile_images/722260288557330432/EefKcg24_normal.jpg</t>
  </si>
  <si>
    <t>http://pbs.twimg.com/profile_images/855696273588056064/tV58hpjo_normal.jpg</t>
  </si>
  <si>
    <t>http://pbs.twimg.com/profile_images/879522157650378752/VIYvGffI_normal.jpg</t>
  </si>
  <si>
    <t>http://pbs.twimg.com/profile_images/824555289902854144/I_wqCZgI_normal.jpg</t>
  </si>
  <si>
    <t>http://pbs.twimg.com/profile_images/882798567555026944/cVjUbVV8_normal.jpg</t>
  </si>
  <si>
    <t>http://pbs.twimg.com/profile_images/797085281522515968/uuGA5oRt_normal.jpg</t>
  </si>
  <si>
    <t>http://pbs.twimg.com/profile_images/867310871822946304/tpvw1RQm_normal.jpg</t>
  </si>
  <si>
    <t>http://pbs.twimg.com/profile_images/874506204164128769/mEAXZbn__normal.jpg</t>
  </si>
  <si>
    <t>http://pbs.twimg.com/profile_images/718970582596001792/jaY4xrH4_normal.jpg</t>
  </si>
  <si>
    <t>http://pbs.twimg.com/profile_images/881058772826730497/e_jr9_oK_normal.jpg</t>
  </si>
  <si>
    <t>http://pbs.twimg.com/profile_images/751791658803560448/dzAjLKtL_normal.jpg</t>
  </si>
  <si>
    <t>http://pbs.twimg.com/profile_images/852770566947823620/-v204w3h_normal.jpg</t>
  </si>
  <si>
    <t>http://pbs.twimg.com/profile_images/737152139131113472/ia8vl5Ig_normal.jpg</t>
  </si>
  <si>
    <t>http://pbs.twimg.com/profile_images/755236244532191232/csJ6UUbR_normal.jpg</t>
  </si>
  <si>
    <t>http://pbs.twimg.com/profile_images/868773647942594561/fpVjHAcN_normal.jpg</t>
  </si>
  <si>
    <t>http://pbs.twimg.com/profile_images/502792176367980544/1MR3aIkT_normal.jpeg</t>
  </si>
  <si>
    <t>http://pbs.twimg.com/profile_images/875404076992925700/DHdjy-3-_normal.jpg</t>
  </si>
  <si>
    <t>http://pbs.twimg.com/profile_images/702870378771648512/vahvytLk_normal.jpg</t>
  </si>
  <si>
    <t>http://pbs.twimg.com/profile_images/624705096/meditation5_normal.jpg</t>
  </si>
  <si>
    <t>http://pbs.twimg.com/profile_images/778074278969344000/lZZQX5ye_normal.jpg</t>
  </si>
  <si>
    <t>http://pbs.twimg.com/profile_images/869128709030244352/P8qYFRnK_normal.jpg</t>
  </si>
  <si>
    <t>http://pbs.twimg.com/profile_images/1655923884/21sheela1_normal.jpg</t>
  </si>
  <si>
    <t>http://pbs.twimg.com/profile_images/696754827955535872/YZwI3zuY_normal.jpg</t>
  </si>
  <si>
    <t>http://pbs.twimg.com/profile_images/873402184519618560/wayXrgyh_normal.jpg</t>
  </si>
  <si>
    <t>http://pbs.twimg.com/profile_images/743819905737306112/M67sdL8K_normal.jpg</t>
  </si>
  <si>
    <t>http://pbs.twimg.com/profile_images/835417346839724032/P0HP5xkt_normal.jpg</t>
  </si>
  <si>
    <t>http://pbs.twimg.com/profile_images/844990025200783362/1ASX9cf8_normal.jpg</t>
  </si>
  <si>
    <t>http://pbs.twimg.com/profile_images/738203205092311041/K4WH6nk5_normal.jpg</t>
  </si>
  <si>
    <t>http://pbs.twimg.com/profile_images/870952291490123776/CfN7Y0Qv_normal.jpg</t>
  </si>
  <si>
    <t>http://pbs.twimg.com/profile_images/863785150127013888/x5VRj58t_normal.jpg</t>
  </si>
  <si>
    <t>http://pbs.twimg.com/profile_images/873562846801547268/9JZBdOLj_normal.jpg</t>
  </si>
  <si>
    <t>http://pbs.twimg.com/profile_images/869804629571371008/kDprj22R_normal.jpg</t>
  </si>
  <si>
    <t>http://pbs.twimg.com/profile_images/869859887794225153/lgmRVCvK_normal.jpg</t>
  </si>
  <si>
    <t>http://pbs.twimg.com/profile_images/861912391612866561/vUkwTaiI_normal.jpg</t>
  </si>
  <si>
    <t>http://pbs.twimg.com/profile_images/820822129591586816/DDKINe7N_normal.jpg</t>
  </si>
  <si>
    <t>http://pbs.twimg.com/profile_images/863063962404966400/yc_AZYJ3_normal.jpg</t>
  </si>
  <si>
    <t>http://pbs.twimg.com/profile_images/869799240675057664/Gba-mDIr_normal.jpg</t>
  </si>
  <si>
    <t>http://pbs.twimg.com/profile_images/816551533361893376/ZzncRWBE_normal.jpg</t>
  </si>
  <si>
    <t>http://pbs.twimg.com/profile_images/842381223641153541/ScIjYn7F_normal.jpg</t>
  </si>
  <si>
    <t>http://pbs.twimg.com/profile_images/843135612450476034/A4rBvCHE_normal.jpg</t>
  </si>
  <si>
    <t>http://pbs.twimg.com/profile_images/879704918478774272/LvRB-Wj0_normal.jpg</t>
  </si>
  <si>
    <t>http://pbs.twimg.com/profile_images/869860481653243904/ezGSyJQR_normal.jpg</t>
  </si>
  <si>
    <t>http://pbs.twimg.com/profile_images/717212082391949313/jGTl2TC__normal.jpg</t>
  </si>
  <si>
    <t>http://pbs.twimg.com/profile_images/777469950675947520/qqKOx7Gq_normal.jpg</t>
  </si>
  <si>
    <t>http://pbs.twimg.com/profile_images/867049078328352768/76DVWbnP_normal.jpg</t>
  </si>
  <si>
    <t>http://pbs.twimg.com/profile_images/866497123096907776/JWW5Vtrw_normal.jpg</t>
  </si>
  <si>
    <t>http://pbs.twimg.com/profile_images/866609470515937281/YLb1W-iA_normal.jpg</t>
  </si>
  <si>
    <t>http://pbs.twimg.com/profile_images/875979934597955584/XA7Cj1ZA_normal.jpg</t>
  </si>
  <si>
    <t>http://pbs.twimg.com/profile_images/814842469179412480/f0EtBeSs_normal.jpg</t>
  </si>
  <si>
    <t>http://pbs.twimg.com/profile_images/825244688592408577/oyaC18ow_normal.jpg</t>
  </si>
  <si>
    <t>http://pbs.twimg.com/profile_images/871945472751030272/7ozzJMQ5_normal.jpg</t>
  </si>
  <si>
    <t>http://pbs.twimg.com/profile_images/564701311476580354/wlE7HKJJ_normal.jpeg</t>
  </si>
  <si>
    <t>http://pbs.twimg.com/profile_images/871906017159688192/b1lrIz1K_normal.jpg</t>
  </si>
  <si>
    <t>http://pbs.twimg.com/profile_images/798270418272579585/k-k7qBuq_normal.jpg</t>
  </si>
  <si>
    <t>http://pbs.twimg.com/profile_images/794463382204084224/E2XGQbyX_normal.jpg</t>
  </si>
  <si>
    <t>http://pbs.twimg.com/profile_images/832721849268056065/wiLz8_Rl_normal.jpg</t>
  </si>
  <si>
    <t>http://pbs.twimg.com/profile_images/793737857122783233/NEPBiO4U_normal.jpg</t>
  </si>
  <si>
    <t>http://pbs.twimg.com/profile_images/823943592380989440/4W2hl1NX_normal.jpg</t>
  </si>
  <si>
    <t>http://pbs.twimg.com/profile_images/858975043484872704/SKC11bT8_normal.jpg</t>
  </si>
  <si>
    <t>http://pbs.twimg.com/profile_images/695352305378398208/PiD9RNiH_normal.jpg</t>
  </si>
  <si>
    <t>http://pbs.twimg.com/profile_images/821241308471824385/O4jTx6ne_normal.jpg</t>
  </si>
  <si>
    <t>http://pbs.twimg.com/profile_images/877814882984493056/_5gHHP_s_normal.jpg</t>
  </si>
  <si>
    <t>http://pbs.twimg.com/profile_images/829235370793586688/TNM9uoKH_normal.jpg</t>
  </si>
  <si>
    <t>http://pbs.twimg.com/profile_images/847984633597763586/idn6_e6z_normal.jpg</t>
  </si>
  <si>
    <t>http://pbs.twimg.com/profile_images/859311791725326337/seZ_KQIz_normal.jpg</t>
  </si>
  <si>
    <t>http://pbs.twimg.com/profile_images/655995891921240065/7yvi_X-l_normal.jpg</t>
  </si>
  <si>
    <t>http://pbs.twimg.com/profile_images/883015916136484864/R51aaMyd_normal.jpg</t>
  </si>
  <si>
    <t>http://pbs.twimg.com/profile_images/882931092117790722/9JqWszIe_normal.jpg</t>
  </si>
  <si>
    <t>http://pbs.twimg.com/profile_images/862254588849737728/zJqiMgsG_normal.jpg</t>
  </si>
  <si>
    <t>http://pbs.twimg.com/profile_images/880785290302025732/eLyYVidp_normal.jpg</t>
  </si>
  <si>
    <t>http://pbs.twimg.com/profile_images/542929874457853952/W78nJPws_normal.jpeg</t>
  </si>
  <si>
    <t>http://pbs.twimg.com/profile_images/881559470798589952/bPvOufZj_normal.jpg</t>
  </si>
  <si>
    <t>http://pbs.twimg.com/profile_images/860767434428395520/LllVvRjn_normal.jpg</t>
  </si>
  <si>
    <t>http://pbs.twimg.com/profile_images/704222149683257344/TweNqPki_normal.jpg</t>
  </si>
  <si>
    <t>http://pbs.twimg.com/profile_images/879726710278803456/QHUpPdnC_normal.jpg</t>
  </si>
  <si>
    <t>http://pbs.twimg.com/profile_images/776095826691104769/rcwGqHPI_normal.jpg</t>
  </si>
  <si>
    <t>http://pbs.twimg.com/profile_images/880356151505727488/x9Fy1Xa2_normal.jpg</t>
  </si>
  <si>
    <t>http://pbs.twimg.com/profile_images/1776002255/images_normal.jpg</t>
  </si>
  <si>
    <t>http://pbs.twimg.com/profile_images/864289754782871552/AYe6Xsi-_normal.jpg</t>
  </si>
  <si>
    <t>http://pbs.twimg.com/profile_images/680773969268457472/kAL9Dhzl_normal.jpg</t>
  </si>
  <si>
    <t>http://pbs.twimg.com/profile_images/693093839695785988/dy2suLza_normal.jpg</t>
  </si>
  <si>
    <t>http://pbs.twimg.com/profile_images/818444800403918848/t3NbLIfe_normal.jpg</t>
  </si>
  <si>
    <t>http://pbs.twimg.com/profile_images/864197642833637376/Kxhrmn6N_normal.jpg</t>
  </si>
  <si>
    <t>http://pbs.twimg.com/profile_images/844118025326362626/Ny-zw6ec_normal.jpg</t>
  </si>
  <si>
    <t>http://pbs.twimg.com/profile_images/845917851869310977/f0CstVRs_normal.jpg</t>
  </si>
  <si>
    <t>http://pbs.twimg.com/profile_images/869932746151313408/lwm2QO9h_normal.jpg</t>
  </si>
  <si>
    <t>http://pbs.twimg.com/profile_images/880070695845154816/KXqEH9Nd_normal.jpg</t>
  </si>
  <si>
    <t>http://pbs.twimg.com/profile_images/686903923022508033/hg_4yUMP_normal.jpg</t>
  </si>
  <si>
    <t>http://pbs.twimg.com/profile_images/851518925615640576/3dLp-Hil_normal.jpg</t>
  </si>
  <si>
    <t>http://pbs.twimg.com/profile_images/841838335421235200/XmzdDfKl_normal.jpg</t>
  </si>
  <si>
    <t>http://pbs.twimg.com/profile_images/761298062513803264/Un4_-XeU_normal.jpg</t>
  </si>
  <si>
    <t>http://pbs.twimg.com/profile_images/688900549509423105/0YMlrMPE_normal.jpg</t>
  </si>
  <si>
    <t>http://pbs.twimg.com/profile_images/716260794904621056/QmZVcQM8_normal.jpg</t>
  </si>
  <si>
    <t>http://pbs.twimg.com/profile_images/882136034712010752/te7lJ33Q_normal.jpg</t>
  </si>
  <si>
    <t>http://pbs.twimg.com/profile_images/829597533324271616/rEXtwXq8_normal.jpg</t>
  </si>
  <si>
    <t>http://pbs.twimg.com/profile_images/815390229607628801/SPaBZwdr_normal.jpg</t>
  </si>
  <si>
    <t>http://pbs.twimg.com/profile_images/2280213387/ria0ofx9s9cwqhya63d4_normal.jpeg</t>
  </si>
  <si>
    <t>http://pbs.twimg.com/profile_images/875992637349568512/DmHsRNdA_normal.jpg</t>
  </si>
  <si>
    <t>http://pbs.twimg.com/profile_images/3725964707/f69534efb5004fc1e8063f78bfac7f0c_normal.png</t>
  </si>
  <si>
    <t>http://pbs.twimg.com/profile_images/874170968003944449/zeA_bYWz_normal.jpg</t>
  </si>
  <si>
    <t>http://pbs.twimg.com/profile_images/1652904444/IMG00108-20110716-0706_normal.jpg</t>
  </si>
  <si>
    <t>http://pbs.twimg.com/profile_images/838679249036931072/8wKz0TMZ_normal.jpg</t>
  </si>
  <si>
    <t>http://pbs.twimg.com/profile_images/706810525418565632/xbTigSbq_normal.jpg</t>
  </si>
  <si>
    <t>http://pbs.twimg.com/profile_images/639419929662373888/qa_7bB8d_normal.jpg</t>
  </si>
  <si>
    <t>http://pbs.twimg.com/profile_images/686840618761490432/6-tx2haG_normal.jpg</t>
  </si>
  <si>
    <t>http://pbs.twimg.com/profile_images/793091676843700224/FnS3ClxH_normal.jpg</t>
  </si>
  <si>
    <t>http://pbs.twimg.com/profile_images/1132899612/Kunal_normal.jpeg</t>
  </si>
  <si>
    <t>http://pbs.twimg.com/profile_images/1319551232/jai-jinendra-jpg_normal.jpeg</t>
  </si>
  <si>
    <t>http://pbs.twimg.com/profile_images/576991889234087937/HNEJcoow_normal.jpeg</t>
  </si>
  <si>
    <t>http://pbs.twimg.com/profile_images/378800000042778136/12cab6c71b7ef9d7c5e8dfad19660d20_normal.jpeg</t>
  </si>
  <si>
    <t>http://pbs.twimg.com/profile_images/665143751430545408/vT0juQ9M_normal.jpg</t>
  </si>
  <si>
    <t>http://pbs.twimg.com/profile_images/724912326311337984/g5OEoaR1_normal.jpg</t>
  </si>
  <si>
    <t>http://pbs.twimg.com/profile_images/1132898450/mekalwin_normal.jpeg</t>
  </si>
  <si>
    <t>http://pbs.twimg.com/profile_images/695136647348887552/QIk3tL8r_normal.jpg</t>
  </si>
  <si>
    <t>http://pbs.twimg.com/profile_images/412158566456229888/rTx1zuFC_normal.jpeg</t>
  </si>
  <si>
    <t>http://pbs.twimg.com/profile_images/2424417274/h1h8hrjrd6j6tyio5r3v_normal.jpeg</t>
  </si>
  <si>
    <t>http://pbs.twimg.com/profile_images/512144941053530113/-9rZdFcO_normal.jpeg</t>
  </si>
  <si>
    <t>http://pbs.twimg.com/profile_images/463701661001605120/Gfu_-Uvc_normal.png</t>
  </si>
  <si>
    <t>http://pbs.twimg.com/profile_images/1378549000/RiteshP_normal.jpg</t>
  </si>
  <si>
    <t>http://pbs.twimg.com/profile_images/761867527702061056/3ecGfiPm_normal.jpg</t>
  </si>
  <si>
    <t>http://pbs.twimg.com/profile_images/378800000797394786/aad7180b3e4112756b43efe15b0348b7_normal.jpeg</t>
  </si>
  <si>
    <t>http://pbs.twimg.com/profile_images/2454931736/jz89j2v7njytip25qicf_normal.jpeg</t>
  </si>
  <si>
    <t>http://pbs.twimg.com/profile_images/721362756000169984/a8-cvGT4_normal.jpg</t>
  </si>
  <si>
    <t>http://pbs.twimg.com/profile_images/1215337530/TS_normal.jpeg</t>
  </si>
  <si>
    <t>http://pbs.twimg.com/profile_images/743059234045186048/jeZ70E82_normal.jpg</t>
  </si>
  <si>
    <t>http://pbs.twimg.com/profile_images/820523047597854721/ay1JdO35_normal.jpg</t>
  </si>
  <si>
    <t>http://pbs.twimg.com/profile_images/863261288847130624/B_amTE3m_normal.jpg</t>
  </si>
  <si>
    <t>http://pbs.twimg.com/profile_images/798955873343307778/p326yYPg_normal.jpg</t>
  </si>
  <si>
    <t>http://pbs.twimg.com/profile_images/868312794139156480/PWz9nO6s_normal.jpg</t>
  </si>
  <si>
    <t>http://pbs.twimg.com/profile_images/863771371339304961/liYNBrzU_normal.jpg</t>
  </si>
  <si>
    <t>http://pbs.twimg.com/profile_images/746748890985037828/mRdEKoar_normal.jpg</t>
  </si>
  <si>
    <t>http://pbs.twimg.com/profile_images/881563793100120064/dB9m3oWz_normal.jpg</t>
  </si>
  <si>
    <t>http://pbs.twimg.com/profile_images/881220669534384128/HNaic_tq_normal.jpg</t>
  </si>
  <si>
    <t>http://pbs.twimg.com/profile_images/875796059481554945/lhtzNTj7_normal.jpg</t>
  </si>
  <si>
    <t>http://pbs.twimg.com/profile_images/882874696940871680/2zrlHBs__normal.jpg</t>
  </si>
  <si>
    <t>http://pbs.twimg.com/profile_images/615801899590115328/ZrXvAN-z_normal.jpg</t>
  </si>
  <si>
    <t>http://pbs.twimg.com/profile_images/824575913073467393/ysMyCRuC_normal.jpg</t>
  </si>
  <si>
    <t>http://pbs.twimg.com/profile_images/835518885046681600/ZQfoiDU1_normal.jpg</t>
  </si>
  <si>
    <t>http://pbs.twimg.com/profile_images/841399275468783617/gdrq0LdN_normal.jpg</t>
  </si>
  <si>
    <t>http://pbs.twimg.com/profile_images/870317358182670336/BROYrUyH_normal.jpg</t>
  </si>
  <si>
    <t>http://pbs.twimg.com/profile_images/873212288567844866/DlzFDs2-_normal.jpg</t>
  </si>
  <si>
    <t>http://pbs.twimg.com/profile_images/562216528578240513/oWZu9Gt0_normal.jpeg</t>
  </si>
  <si>
    <t>http://pbs.twimg.com/profile_images/787551399898779649/LIGaWaPk_normal.jpg</t>
  </si>
  <si>
    <t>http://pbs.twimg.com/profile_images/819088403232944128/QCMj0N-3_normal.jpg</t>
  </si>
  <si>
    <t>http://pbs.twimg.com/profile_images/684328069272698880/Co1wziIB_normal.jpg</t>
  </si>
  <si>
    <t>http://pbs.twimg.com/profile_images/845261732616572928/4huVcbAz_normal.jpg</t>
  </si>
  <si>
    <t>http://pbs.twimg.com/profile_images/878304526410760192/Uad4S97y_normal.jpg</t>
  </si>
  <si>
    <t>http://pbs.twimg.com/profile_images/873906977453342722/JF6aWU8F_normal.jpg</t>
  </si>
  <si>
    <t>http://pbs.twimg.com/profile_images/1605821408/CM_Photo_normal.jpg</t>
  </si>
  <si>
    <t>http://pbs.twimg.com/profile_images/862502124692750336/nqnOn12S_normal.jpg</t>
  </si>
  <si>
    <t>http://pbs.twimg.com/profile_images/868342276082323456/gN0rN52A_normal.jpg</t>
  </si>
  <si>
    <t>http://pbs.twimg.com/profile_images/881512964406358017/zLoIU5s9_normal.jpg</t>
  </si>
  <si>
    <t>http://pbs.twimg.com/profile_images/881439009528049666/Db0nsrs6_normal.jpg</t>
  </si>
  <si>
    <t>http://pbs.twimg.com/profile_images/678399375811346432/fC50BwFv_normal.jpg</t>
  </si>
  <si>
    <t>http://pbs.twimg.com/profile_images/837476898892574720/Bln4HMOt_normal.jpg</t>
  </si>
  <si>
    <t>http://pbs.twimg.com/profile_images/879014495540002820/wl7hQZLf_normal.jpg</t>
  </si>
  <si>
    <t>http://pbs.twimg.com/profile_images/880476275428671488/YYEwVQ-k_normal.jpg</t>
  </si>
  <si>
    <t>http://pbs.twimg.com/profile_images/725592190701826048/kIwNLIFs_normal.jpg</t>
  </si>
  <si>
    <t>http://pbs.twimg.com/profile_images/882695737259118592/gvx9qOQG_normal.jpg</t>
  </si>
  <si>
    <t>http://pbs.twimg.com/profile_images/881079524296867840/NiSEvYAr_normal.jpg</t>
  </si>
  <si>
    <t>http://pbs.twimg.com/profile_images/853147162045272064/DX6wF-EJ_normal.jpg</t>
  </si>
  <si>
    <t>http://pbs.twimg.com/profile_images/765286717070929920/S4Ak_1PS_normal.jpg</t>
  </si>
  <si>
    <t>http://pbs.twimg.com/profile_images/843529730175377408/NSgfWAz8_normal.jpg</t>
  </si>
  <si>
    <t>http://pbs.twimg.com/profile_images/857190175813795840/JUPBa2DH_normal.jpg</t>
  </si>
  <si>
    <t>http://pbs.twimg.com/profile_images/834273515662614528/c6lPArDx_normal.jpg</t>
  </si>
  <si>
    <t>http://pbs.twimg.com/profile_images/717211939399725057/TAPO_Tcw_normal.jpg</t>
  </si>
  <si>
    <t>http://pbs.twimg.com/profile_images/882993158241517569/1ZsV7zEA_normal.jpg</t>
  </si>
  <si>
    <t>http://pbs.twimg.com/profile_images/838829976849784833/UdgGglcN_normal.jpg</t>
  </si>
  <si>
    <t>http://pbs.twimg.com/profile_images/839410910146007041/7pvpj8WX_normal.jpg</t>
  </si>
  <si>
    <t>http://pbs.twimg.com/profile_images/883042074831970305/opF-lllN_normal.jpg</t>
  </si>
  <si>
    <t>http://pbs.twimg.com/profile_images/695441794423652353/8nxLTLuT_normal.jpg</t>
  </si>
  <si>
    <t>http://pbs.twimg.com/profile_images/3653630279/32c5b12e9ffe7a06abda2241345c0e0b_normal.jpeg</t>
  </si>
  <si>
    <t>http://pbs.twimg.com/profile_images/784738121216761856/7IUcBiaS_normal.jpg</t>
  </si>
  <si>
    <t>http://pbs.twimg.com/profile_images/873567563619344384/-SYKtcJD_normal.jpg</t>
  </si>
  <si>
    <t>http://pbs.twimg.com/profile_images/776730384146968576/3o5zg6_q_normal.jpg</t>
  </si>
  <si>
    <t>http://pbs.twimg.com/profile_images/881194230458105856/d4eY6IeA_normal.jpg</t>
  </si>
  <si>
    <t>http://pbs.twimg.com/profile_images/882836764553080833/5U2732lB_normal.jpg</t>
  </si>
  <si>
    <t>http://pbs.twimg.com/profile_images/703625876110446593/D2WooYX8_normal.jpg</t>
  </si>
  <si>
    <t>http://pbs.twimg.com/profile_images/719058074506383360/H-CbIO4P_normal.jpg</t>
  </si>
  <si>
    <t>http://pbs.twimg.com/profile_images/877232703602667520/AeYZ1_Ca_normal.jpg</t>
  </si>
  <si>
    <t>http://pbs.twimg.com/profile_images/487541113071226881/h1yVaZED_normal.jpeg</t>
  </si>
  <si>
    <t>http://pbs.twimg.com/profile_images/876034375888097280/JLPWv_y3_normal.jpg</t>
  </si>
  <si>
    <t>http://pbs.twimg.com/profile_images/736979430581637120/7QU3qbOZ_normal.jpg</t>
  </si>
  <si>
    <t>http://pbs.twimg.com/profile_images/566697992778829825/c4JpHgna_normal.jpeg</t>
  </si>
  <si>
    <t>http://pbs.twimg.com/profile_images/843459883986911233/y0VRh6ye_normal.jpg</t>
  </si>
  <si>
    <t>http://pbs.twimg.com/profile_images/840866699847041025/N5siuiYW_normal.jpg</t>
  </si>
  <si>
    <t>http://pbs.twimg.com/profile_images/720737648277590016/XOP2Usqg_normal.jpg</t>
  </si>
  <si>
    <t>http://pbs.twimg.com/profile_images/882444936955801600/vEZOfLeQ_normal.jpg</t>
  </si>
  <si>
    <t>http://pbs.twimg.com/profile_images/853888153983307776/T01FuE6M_normal.jpg</t>
  </si>
  <si>
    <t>http://pbs.twimg.com/profile_images/812276291336544256/ZQh-WnTI_normal.jpg</t>
  </si>
  <si>
    <t>http://pbs.twimg.com/profile_images/666436384736083968/ysJVMkjn_normal.jpg</t>
  </si>
  <si>
    <t>http://pbs.twimg.com/profile_images/882418085155799041/WUkg6_0n_normal.jpg</t>
  </si>
  <si>
    <t>http://pbs.twimg.com/profile_images/881007577747775488/rVLT4cAw_normal.jpg</t>
  </si>
  <si>
    <t>http://pbs.twimg.com/profile_images/496049459277492224/_1EwpT0w_normal.jpeg</t>
  </si>
  <si>
    <t>http://pbs.twimg.com/profile_images/849542932977901568/G6X5Cb-E_normal.jpg</t>
  </si>
  <si>
    <t>http://pbs.twimg.com/profile_images/822776456744992769/BATVxJ9C_normal.jpg</t>
  </si>
  <si>
    <t>http://pbs.twimg.com/profile_images/2102007861/hindi_normal_normal.jpg</t>
  </si>
  <si>
    <t>http://pbs.twimg.com/profile_images/879625659475267584/SvCg9A42_normal.jpg</t>
  </si>
  <si>
    <t>http://pbs.twimg.com/profile_images/881166650308911104/bBfxwJ4b_normal.jpg</t>
  </si>
  <si>
    <t>http://pbs.twimg.com/profile_images/883046919613800448/D8r8IWDO_normal.jpg</t>
  </si>
  <si>
    <t>http://pbs.twimg.com/profile_images/692389069519732736/uC5IAO7G_normal.png</t>
  </si>
  <si>
    <t>http://pbs.twimg.com/profile_images/862303319120891904/o0WkrY_x_normal.jpg</t>
  </si>
  <si>
    <t>http://pbs.twimg.com/profile_images/466538498002935808/xc92ruv2_normal.jpeg</t>
  </si>
  <si>
    <t>http://pbs.twimg.com/profile_images/2865363273/f11f48322caab6d9be422439020dcc95_normal.png</t>
  </si>
  <si>
    <t>http://pbs.twimg.com/profile_images/734003031604264960/9R3RiBjl_normal.jpg</t>
  </si>
  <si>
    <t>http://pbs.twimg.com/profile_images/864732730898120704/Nss-czrI_normal.jpg</t>
  </si>
  <si>
    <t>http://pbs.twimg.com/profile_images/726369292317503488/CcbIX2GT_normal.jpg</t>
  </si>
  <si>
    <t>http://pbs.twimg.com/profile_images/878393752703905792/T3D4TJIt_normal.jpg</t>
  </si>
  <si>
    <t>http://pbs.twimg.com/profile_images/882929558516674561/e6tquhnY_normal.jpg</t>
  </si>
  <si>
    <t>http://pbs.twimg.com/profile_images/599878029691654145/WIrtbVTq_normal.jpg</t>
  </si>
  <si>
    <t>http://pbs.twimg.com/profile_images/850495528890544130/t0ys8_Hw_normal.jpg</t>
  </si>
  <si>
    <t>http://pbs.twimg.com/profile_images/881526458291814400/kPG3SKB2_normal.jpg</t>
  </si>
  <si>
    <t>http://pbs.twimg.com/profile_images/882915219332136960/PL90QnT__normal.jpg</t>
  </si>
  <si>
    <t>http://pbs.twimg.com/profile_images/599568589314592768/D1HvXDsu_normal.jpg</t>
  </si>
  <si>
    <t>http://pbs.twimg.com/profile_images/882682354216701952/VQ8I_ZCD_normal.jpg</t>
  </si>
  <si>
    <t>http://pbs.twimg.com/profile_images/835127600716525568/SKkzaFgh_normal.jpg</t>
  </si>
  <si>
    <t>http://pbs.twimg.com/profile_images/802402210617421825/EUia-en-_normal.jpg</t>
  </si>
  <si>
    <t>http://pbs.twimg.com/profile_images/771933389800767488/wYGvEMc2_normal.jpg</t>
  </si>
  <si>
    <t>http://pbs.twimg.com/profile_images/543480142681485312/JQe8Gn5p_normal.jpeg</t>
  </si>
  <si>
    <t>http://pbs.twimg.com/profile_images/849284743065620480/isC6hkOl_normal.jpg</t>
  </si>
  <si>
    <t>http://pbs.twimg.com/profile_images/876899685541199872/ebSpLsgi_normal.jpg</t>
  </si>
  <si>
    <t>http://pbs.twimg.com/profile_images/882899608954748928/fhJ18gkF_normal.jpg</t>
  </si>
  <si>
    <t>http://pbs.twimg.com/profile_images/764918442038362120/Dsxu2_UG_normal.jpg</t>
  </si>
  <si>
    <t>http://pbs.twimg.com/profile_images/858767047219712001/pyirnXCO_normal.jpg</t>
  </si>
  <si>
    <t>http://pbs.twimg.com/profile_images/841880011275677704/wbTx6aaR_normal.jpg</t>
  </si>
  <si>
    <t>http://pbs.twimg.com/profile_images/770846328213606400/HtguWCpD_normal.jpg</t>
  </si>
  <si>
    <t>http://pbs.twimg.com/profile_images/378800000577084177/22ff80a5210e3507d24aed02578cf89a_normal.jpeg</t>
  </si>
  <si>
    <t>http://pbs.twimg.com/profile_images/670228016786640897/L7gDFOfC_normal.jpg</t>
  </si>
  <si>
    <t>http://pbs.twimg.com/profile_images/800302368181067777/_4-eLIE-_normal.jpg</t>
  </si>
  <si>
    <t>http://pbs.twimg.com/profile_images/780790648605519872/V6eVnBN-_normal.jpg</t>
  </si>
  <si>
    <t>http://pbs.twimg.com/profile_images/752066426614063104/lAKKq84P_normal.jpg</t>
  </si>
  <si>
    <t>http://pbs.twimg.com/profile_images/879796978217037824/CKTDOMjj_normal.jpg</t>
  </si>
  <si>
    <t>http://pbs.twimg.com/profile_images/517534739570249728/9DpI9N_y_normal.jpeg</t>
  </si>
  <si>
    <t>http://pbs.twimg.com/profile_images/843916329522466816/m7EUgbWt_normal.jpg</t>
  </si>
  <si>
    <t>http://pbs.twimg.com/profile_images/871995988793315330/TSLf5gHu_normal.jpg</t>
  </si>
  <si>
    <t>http://pbs.twimg.com/profile_images/799281941652520961/mnlnCMry_normal.jpg</t>
  </si>
  <si>
    <t>http://pbs.twimg.com/profile_images/581821098003681280/ym_OIlTB_normal.jpg</t>
  </si>
  <si>
    <t>http://pbs.twimg.com/profile_images/882314157520965634/vORb94gu_normal.jpg</t>
  </si>
  <si>
    <t>http://pbs.twimg.com/profile_images/881187402987036676/mEscfIDG_normal.jpg</t>
  </si>
  <si>
    <t>http://pbs.twimg.com/profile_images/823519659143987200/GBmQT0B-_normal.jpg</t>
  </si>
  <si>
    <t>http://pbs.twimg.com/profile_images/882241086231650308/iuDmEIkE_normal.jpg</t>
  </si>
  <si>
    <t>http://pbs.twimg.com/profile_images/880019965520207872/dxsFQDXv_normal.jpg</t>
  </si>
  <si>
    <t>http://pbs.twimg.com/profile_images/823402115565400064/kDJQPUMQ_normal.jpg</t>
  </si>
  <si>
    <t>http://pbs.twimg.com/profile_images/861610240466272257/t-ZgNzgP_normal.jpg</t>
  </si>
  <si>
    <t>http://pbs.twimg.com/profile_images/814771218691792896/n0J0N_pc_normal.jpg</t>
  </si>
  <si>
    <t>http://pbs.twimg.com/profile_images/830760713450708993/aEEaWGcc_normal.jpg</t>
  </si>
  <si>
    <t>http://pbs.twimg.com/profile_images/861074024880898052/UX6XYUkQ_normal.jpg</t>
  </si>
  <si>
    <t>http://pbs.twimg.com/profile_images/744541435450527745/CGLOOLU1_normal.jpg</t>
  </si>
  <si>
    <t>http://pbs.twimg.com/profile_images/627820005283905536/grXPeKAK_normal.jpg</t>
  </si>
  <si>
    <t>http://pbs.twimg.com/profile_images/844488989973385216/kokLReFm_normal.jpg</t>
  </si>
  <si>
    <t>http://pbs.twimg.com/profile_images/401635268/arunN_new_normal.jpg</t>
  </si>
  <si>
    <t>http://pbs.twimg.com/profile_images/876983502826123266/ogbVyjUM_normal.jpg</t>
  </si>
  <si>
    <t>http://pbs.twimg.com/profile_images/1385328643/Photo0354_normal.jpg</t>
  </si>
  <si>
    <t>http://pbs.twimg.com/profile_images/883155881193598976/XDvtwCL1_normal.jpg</t>
  </si>
  <si>
    <t>http://pbs.twimg.com/profile_images/878925452672479232/_in1WR5c_normal.jpg</t>
  </si>
  <si>
    <t>http://pbs.twimg.com/profile_images/863644232413618176/KlaFkK2G_normal.jpg</t>
  </si>
  <si>
    <t>http://pbs.twimg.com/profile_images/627376030282416128/pYl_LmcW_normal.jpg</t>
  </si>
  <si>
    <t>http://pbs.twimg.com/profile_images/856740976613666817/w8GRLP7q_normal.jpg</t>
  </si>
  <si>
    <t>http://pbs.twimg.com/profile_images/629237723191095296/FkrSHoLO_normal.jpg</t>
  </si>
  <si>
    <t>http://pbs.twimg.com/profile_images/548508720888442881/T4tYT9xR_normal.jpeg</t>
  </si>
  <si>
    <t>http://pbs.twimg.com/profile_images/882622096681033729/GqHn97f0_normal.jpg</t>
  </si>
  <si>
    <t>http://pbs.twimg.com/profile_images/870930306034876416/jd6sEdc7_normal.jpg</t>
  </si>
  <si>
    <t>http://pbs.twimg.com/profile_images/1195554309/FE-for-Facebook_normal.jpg</t>
  </si>
  <si>
    <t>http://pbs.twimg.com/profile_images/854376651446157312/7Atb4u3s_normal.jpg</t>
  </si>
  <si>
    <t>http://pbs.twimg.com/profile_images/716932222809468930/NsesAYih_normal.jpg</t>
  </si>
  <si>
    <t>http://pbs.twimg.com/profile_images/702713093583872001/Gq4JVTVO_normal.png</t>
  </si>
  <si>
    <t>http://pbs.twimg.com/profile_images/570472883273478144/sJyd-kCw_normal.jpeg</t>
  </si>
  <si>
    <t>http://pbs.twimg.com/profile_images/881910893742743552/11jnPQhb_normal.jpg</t>
  </si>
  <si>
    <t>http://pbs.twimg.com/profile_images/879218866550743045/H5AxaT49_normal.jpg</t>
  </si>
  <si>
    <t>http://pbs.twimg.com/profile_images/1850193578/IE_Square_Logo_normal.png</t>
  </si>
  <si>
    <t>http://pbs.twimg.com/profile_images/800736348835450880/0-W9sjg__normal.jpg</t>
  </si>
  <si>
    <t>http://pbs.twimg.com/profile_images/869778830734630912/8w7JFPc0_normal.jpg</t>
  </si>
  <si>
    <t>http://pbs.twimg.com/profile_images/3049602263/4a5f6fc2c37ce87fbd5a51cdf752ea5a_normal.jpeg</t>
  </si>
  <si>
    <t>http://pbs.twimg.com/profile_images/879389544235139072/fHF_XDUW_normal.jpg</t>
  </si>
  <si>
    <t>http://pbs.twimg.com/profile_images/882975740840390657/yhpdsLMe_normal.jpg</t>
  </si>
  <si>
    <t>http://pbs.twimg.com/profile_images/863291320911052800/WeTUmECn_normal.jpg</t>
  </si>
  <si>
    <t>http://pbs.twimg.com/profile_images/873638652743606272/8iQvBMfZ_normal.jpg</t>
  </si>
  <si>
    <t>http://pbs.twimg.com/profile_images/648407725999652864/vaxnMMZ0_normal.jpg</t>
  </si>
  <si>
    <t>http://pbs.twimg.com/profile_images/872343611970658305/M38H2Qcb_normal.jpg</t>
  </si>
  <si>
    <t>http://pbs.twimg.com/profile_images/879379537041162240/kz0Ui2n__normal.jpg</t>
  </si>
  <si>
    <t>http://pbs.twimg.com/profile_images/882925603518918656/ulqxQbMH_normal.jpg</t>
  </si>
  <si>
    <t>http://pbs.twimg.com/profile_images/874655259573895169/ff9W1rug_normal.jpg</t>
  </si>
  <si>
    <t>http://pbs.twimg.com/profile_images/769174510260158465/Z-4B1rsC_normal.jpg</t>
  </si>
  <si>
    <t>http://pbs.twimg.com/profile_images/834613801865584640/k6MaQtAi_normal.jpg</t>
  </si>
  <si>
    <t>http://pbs.twimg.com/profile_images/416939080618749953/cIuD8F26_normal.jpeg</t>
  </si>
  <si>
    <t>http://pbs.twimg.com/profile_images/882978193791111170/f2BR5Vx1_normal.jpg</t>
  </si>
  <si>
    <t>http://pbs.twimg.com/profile_images/879348101621792768/aFGZZOAT_normal.jpg</t>
  </si>
  <si>
    <t>http://pbs.twimg.com/profile_images/796631624821542912/ym99JwQS_normal.jpg</t>
  </si>
  <si>
    <t>http://pbs.twimg.com/profile_images/566989141733175297/sDA2vuNs_normal.jpeg</t>
  </si>
  <si>
    <t>http://pbs.twimg.com/profile_images/567576624074215425/N4fsbc_p_normal.jpeg</t>
  </si>
  <si>
    <t>http://pbs.twimg.com/profile_images/881009806823182338/ZSNjzRcn_normal.jpg</t>
  </si>
  <si>
    <t>http://pbs.twimg.com/profile_images/848525377399955456/fg15xxfY_normal.jpg</t>
  </si>
  <si>
    <t>http://pbs.twimg.com/profile_images/787949198171746304/i0LhsGt5_normal.jpg</t>
  </si>
  <si>
    <t>http://pbs.twimg.com/profile_images/832825852954017792/cQKItw9C_normal.jpg</t>
  </si>
  <si>
    <t>http://pbs.twimg.com/profile_images/824259911999574016/xNmQTy3Q_normal.jpg</t>
  </si>
  <si>
    <t>http://pbs.twimg.com/profile_images/808891906142785536/Uj0Bsbuv_normal.jpg</t>
  </si>
  <si>
    <t>http://pbs.twimg.com/profile_images/870670380968443904/VXlipWHr_normal.jpg</t>
  </si>
  <si>
    <t>http://pbs.twimg.com/profile_images/799653629095530496/X5MMW4Rr_normal.jpg</t>
  </si>
  <si>
    <t>http://pbs.twimg.com/profile_images/775411898493890560/ZHWc9fNs_normal.jpg</t>
  </si>
  <si>
    <t>http://pbs.twimg.com/profile_images/854546531650646016/Zp_zmMZ6_normal.jpg</t>
  </si>
  <si>
    <t>http://pbs.twimg.com/profile_images/851677617266864128/QZl3i5PN_normal.jpg</t>
  </si>
  <si>
    <t>http://pbs.twimg.com/profile_images/690964172050403329/CaM1COPo_normal.jpg</t>
  </si>
  <si>
    <t>http://pbs.twimg.com/profile_images/877217616795885568/icSkMH6a_normal.jpg</t>
  </si>
  <si>
    <t>http://pbs.twimg.com/profile_images/748598636481638400/Sgdag5Fa_normal.jpg</t>
  </si>
  <si>
    <t>http://pbs.twimg.com/profile_images/756873232666550272/GmEsHJ2q_normal.jpg</t>
  </si>
  <si>
    <t>http://pbs.twimg.com/profile_images/824218104536317953/T3VUvIQt_normal.jpg</t>
  </si>
  <si>
    <t>http://pbs.twimg.com/profile_images/724542725207384064/svtnde3N_normal.jpg</t>
  </si>
  <si>
    <t>http://pbs.twimg.com/profile_images/720582820482129920/7BVW9tGn_normal.jpg</t>
  </si>
  <si>
    <t>http://pbs.twimg.com/profile_images/872511742877749249/FV_JqgEz_normal.jpg</t>
  </si>
  <si>
    <t>http://pbs.twimg.com/profile_images/853546420804210690/I9hviI03_normal.jpg</t>
  </si>
  <si>
    <t>http://pbs.twimg.com/profile_images/628284744095023106/nTawG9oV_normal.jpg</t>
  </si>
  <si>
    <t>http://pbs.twimg.com/profile_images/688973139481477122/BYa35Nt6_normal.jpg</t>
  </si>
  <si>
    <t>http://pbs.twimg.com/profile_images/465171847202369536/ytWkLdyU_normal.jpeg</t>
  </si>
  <si>
    <t>http://pbs.twimg.com/profile_images/575670212286021632/juJ2lzIM_normal.jpeg</t>
  </si>
  <si>
    <t>http://pbs.twimg.com/profile_images/717245779736276992/-UEGOq-K_normal.jpg</t>
  </si>
  <si>
    <t>http://pbs.twimg.com/profile_images/872843258719649794/fEx715lX_normal.jpg</t>
  </si>
  <si>
    <t>http://pbs.twimg.com/profile_images/805160620492345344/qYuxdBPD_normal.jpg</t>
  </si>
  <si>
    <t>http://pbs.twimg.com/profile_images/870413371807600641/Cl0NvJ_Q_normal.jpg</t>
  </si>
  <si>
    <t>http://pbs.twimg.com/profile_images/733573363344375809/Sq7JjTXP_normal.jpg</t>
  </si>
  <si>
    <t>http://pbs.twimg.com/profile_images/880128508026003456/Xa4Tm_Tr_normal.jpg</t>
  </si>
  <si>
    <t>http://pbs.twimg.com/profile_images/761487857324134400/Ylc9Wkzd_normal.jpg</t>
  </si>
  <si>
    <t>http://pbs.twimg.com/profile_images/837648994268557313/DxcThRyi_normal.jpg</t>
  </si>
  <si>
    <t>http://pbs.twimg.com/profile_images/744319996856246272/E5pLTNU-_normal.jpg</t>
  </si>
  <si>
    <t>http://pbs.twimg.com/profile_images/863021562118766594/GN1SYf3d_normal.jpg</t>
  </si>
  <si>
    <t>http://pbs.twimg.com/profile_images/499871508940869635/yTDVXRd3_normal.jpeg</t>
  </si>
  <si>
    <t>http://pbs.twimg.com/profile_images/860742438306148355/lMAGpPmD_normal.jpg</t>
  </si>
  <si>
    <t>http://pbs.twimg.com/profile_images/623484821981954048/y36O-EfV_normal.jpg</t>
  </si>
  <si>
    <t>http://pbs.twimg.com/profile_images/802612194265493504/zyq7vZ2d_normal.jpg</t>
  </si>
  <si>
    <t>http://pbs.twimg.com/profile_images/880899846516989953/wdkatxro_normal.jpg</t>
  </si>
  <si>
    <t>http://pbs.twimg.com/profile_images/844458913047175176/k8d6n6ab_normal.jpg</t>
  </si>
  <si>
    <t>http://pbs.twimg.com/profile_images/859881247404949509/rjFaMci4_normal.jpg</t>
  </si>
  <si>
    <t>http://pbs.twimg.com/profile_images/847868704759062530/k-ZihCip_normal.jpg</t>
  </si>
  <si>
    <t>http://pbs.twimg.com/profile_images/874854792555892738/9sn0KsIM_normal.jpg</t>
  </si>
  <si>
    <t>http://pbs.twimg.com/profile_images/850967542621458432/sNmZAt6b_normal.jpg</t>
  </si>
  <si>
    <t>http://pbs.twimg.com/profile_images/868146524726845440/fUOky4_G_normal.jpg</t>
  </si>
  <si>
    <t>http://pbs.twimg.com/profile_images/878559252696236033/kUJGLQH0_normal.jpg</t>
  </si>
  <si>
    <t>http://pbs.twimg.com/profile_images/847194025480335360/_lu0hgTE_normal.jpg</t>
  </si>
  <si>
    <t>http://pbs.twimg.com/profile_images/737938133241602048/DPk6xlj5_normal.jpg</t>
  </si>
  <si>
    <t>http://pbs.twimg.com/profile_images/787320942028468226/RykNeoWZ_normal.jpg</t>
  </si>
  <si>
    <t>http://pbs.twimg.com/profile_images/878686210578800640/BTeDxtkN_normal.jpg</t>
  </si>
  <si>
    <t>http://pbs.twimg.com/profile_images/792388290716377089/WYdkUy3T_normal.jpg</t>
  </si>
  <si>
    <t>http://pbs.twimg.com/profile_images/733844271292252160/-McToBH3_normal.jpg</t>
  </si>
  <si>
    <t>http://pbs.twimg.com/profile_images/656342980886818816/3Nq2WnCR_normal.jpg</t>
  </si>
  <si>
    <t>http://pbs.twimg.com/profile_images/871352478536683521/gBTVMOw__normal.jpg</t>
  </si>
  <si>
    <t>http://pbs.twimg.com/profile_images/875929937751846912/Znwrp92S_normal.jpg</t>
  </si>
  <si>
    <t>http://pbs.twimg.com/profile_images/839761991325597696/wpDJR0pT_normal.jpg</t>
  </si>
  <si>
    <t>http://pbs.twimg.com/profile_images/878305541084368896/cpq4tbYS_normal.jpg</t>
  </si>
  <si>
    <t>http://pbs.twimg.com/profile_images/563710534466297857/Rai1NTR1_normal.jpeg</t>
  </si>
  <si>
    <t>http://pbs.twimg.com/profile_images/709367473095573505/1rSy_xxJ_normal.jpg</t>
  </si>
  <si>
    <t>http://pbs.twimg.com/profile_images/620097173980495872/urrGUn4G_normal.jpg</t>
  </si>
  <si>
    <t>http://pbs.twimg.com/profile_images/876862401819189248/G1_uJxj4_normal.jpg</t>
  </si>
  <si>
    <t>http://pbs.twimg.com/profile_images/869757505911443456/soqGxqvC_normal.jpg</t>
  </si>
  <si>
    <t>http://pbs.twimg.com/profile_images/668836113713250304/t9XVyGL5_normal.jpg</t>
  </si>
  <si>
    <t>http://pbs.twimg.com/profile_images/443337852428881921/t5wgB32E_normal.jpeg</t>
  </si>
  <si>
    <t>http://pbs.twimg.com/profile_images/679579276862083073/kvAtkol__normal.jpg</t>
  </si>
  <si>
    <t>http://pbs.twimg.com/profile_images/698187550301646848/SiHPyjLa_normal.jpg</t>
  </si>
  <si>
    <t>http://pbs.twimg.com/profile_images/763002579936808960/Huap1YUm_normal.jpg</t>
  </si>
  <si>
    <t>http://pbs.twimg.com/profile_images/514373412588765184/jQwP6ERL_normal.jpeg</t>
  </si>
  <si>
    <t>http://pbs.twimg.com/profile_images/715828217047855105/6xFhMibf_normal.jpg</t>
  </si>
  <si>
    <t>http://pbs.twimg.com/profile_images/843653112103682049/E0CibaYX_normal.jpg</t>
  </si>
  <si>
    <t>http://pbs.twimg.com/profile_images/633210816485965824/0cQi0eZS_normal.jpg</t>
  </si>
  <si>
    <t>http://pbs.twimg.com/profile_images/378800000836776525/6680663f5e9f8b0186cf66c8904fea3a_normal.jpeg</t>
  </si>
  <si>
    <t>http://pbs.twimg.com/profile_images/587629470/av2_normal.jpg</t>
  </si>
  <si>
    <t>http://pbs.twimg.com/profile_images/876122034723471360/6gWZj4Hw_normal.jpg</t>
  </si>
  <si>
    <t>http://pbs.twimg.com/profile_images/678549390110289920/OSziS4rT_normal.jpg</t>
  </si>
  <si>
    <t>http://pbs.twimg.com/profile_images/876298900310831104/WgHwTmRH_normal.jpg</t>
  </si>
  <si>
    <t>http://pbs.twimg.com/profile_images/857199293555294208/ijso10fX_normal.jpg</t>
  </si>
  <si>
    <t>http://pbs.twimg.com/profile_images/759773835197419520/O4NtWwe1_normal.jpg</t>
  </si>
  <si>
    <t>http://pbs.twimg.com/profile_images/378800000346535468/861d8ff4620f918b2e2f9012f71c0259_normal.jpeg</t>
  </si>
  <si>
    <t>http://pbs.twimg.com/profile_images/727848709518675968/xebahww0_normal.jpg</t>
  </si>
  <si>
    <t>http://pbs.twimg.com/profile_images/642736445652729856/NsbmIP84_normal.jpg</t>
  </si>
  <si>
    <t>http://pbs.twimg.com/profile_images/530313079997730817/3__2K8qx_normal.jpeg</t>
  </si>
  <si>
    <t>http://pbs.twimg.com/profile_images/766219687566929921/3k8xDR8A_normal.jpg</t>
  </si>
  <si>
    <t>http://pbs.twimg.com/profile_images/791968777055252480/uq8Z0g25_normal.jpg</t>
  </si>
  <si>
    <t>http://pbs.twimg.com/profile_images/532774051899396096/mnFdxtLE_normal.jpeg</t>
  </si>
  <si>
    <t>http://pbs.twimg.com/profile_images/650899740293357569/NMDy_d98_normal.jpg</t>
  </si>
  <si>
    <t>http://pbs.twimg.com/profile_images/882586859364286464/-V9emp-e_normal.jpg</t>
  </si>
  <si>
    <t>http://pbs.twimg.com/profile_images/734636914272305152/S7XYrF37_normal.jpg</t>
  </si>
  <si>
    <t>http://pbs.twimg.com/profile_images/881737896239038465/p7NTWt6m_normal.jpg</t>
  </si>
  <si>
    <t>http://pbs.twimg.com/profile_images/615753714335256576/y0fcedIR_normal.png</t>
  </si>
  <si>
    <t>http://pbs.twimg.com/profile_images/804128609224929280/T32klXgg_normal.jpg</t>
  </si>
  <si>
    <t>http://pbs.twimg.com/profile_images/781825649916850176/GFXst-Oc_normal.jpg</t>
  </si>
  <si>
    <t>http://pbs.twimg.com/profile_images/558577212614393856/QhsqM2tG_normal.jpeg</t>
  </si>
  <si>
    <t>http://pbs.twimg.com/profile_images/880408957990215680/Qfo1SxzQ_normal.jpg</t>
  </si>
  <si>
    <t>http://pbs.twimg.com/profile_images/834944331924586496/RGZuyGRT_normal.jpg</t>
  </si>
  <si>
    <t>http://pbs.twimg.com/profile_images/481011553433448448/HmKM9t5R_normal.jpeg</t>
  </si>
  <si>
    <t>http://pbs.twimg.com/profile_images/482086307468832770/KHHFP5MQ_normal.jpeg</t>
  </si>
  <si>
    <t>http://pbs.twimg.com/profile_images/722790087172472832/jQyltUYK_normal.jpg</t>
  </si>
  <si>
    <t>http://pbs.twimg.com/profile_images/723001561627111424/pvVo28Hk_normal.jpg</t>
  </si>
  <si>
    <t>http://pbs.twimg.com/profile_images/844204190306091008/r8cEvQXm_normal.jpg</t>
  </si>
  <si>
    <t>http://pbs.twimg.com/profile_images/1669373656/396376466_normal.jpg</t>
  </si>
  <si>
    <t>http://pbs.twimg.com/profile_images/698632992/tv_interview_normal.JPG</t>
  </si>
  <si>
    <t>http://pbs.twimg.com/profile_images/823044576793366529/qCWKaWQH_normal.jpg</t>
  </si>
  <si>
    <t>http://pbs.twimg.com/profile_images/870690406391992328/W0d1uwKq_normal.jpg</t>
  </si>
  <si>
    <t>http://pbs.twimg.com/profile_images/809717227922419713/K3Go21gc_normal.jpg</t>
  </si>
  <si>
    <t>http://pbs.twimg.com/profile_images/477371170438643712/_Gna_exP_normal.jpeg</t>
  </si>
  <si>
    <t>http://pbs.twimg.com/profile_images/799314420828553216/ykYoOa5m_normal.jpg</t>
  </si>
  <si>
    <t>http://pbs.twimg.com/profile_images/878615446689243137/QXirkn0M_normal.jpg</t>
  </si>
  <si>
    <t>http://pbs.twimg.com/profile_images/660721959294996480/_ibMEN8O_normal.jpg</t>
  </si>
  <si>
    <t>http://pbs.twimg.com/profile_images/858736606290882560/yUXbW2KX_normal.jpg</t>
  </si>
  <si>
    <t>http://pbs.twimg.com/profile_images/879313903385268226/pnRRz1Fo_normal.jpg</t>
  </si>
  <si>
    <t>http://pbs.twimg.com/profile_images/735731964687224832/i1rtvqZV_normal.jpg</t>
  </si>
  <si>
    <t>http://pbs.twimg.com/profile_images/712144405352878081/eyD9g7_Z_normal.jpg</t>
  </si>
  <si>
    <t>http://pbs.twimg.com/profile_images/811876917100105728/siM2NsuA_normal.jpg</t>
  </si>
  <si>
    <t>http://pbs.twimg.com/profile_images/871703480880177153/hIJy83Lj_normal.jpg</t>
  </si>
  <si>
    <t>http://pbs.twimg.com/profile_images/418360814760763392/B9BVaWcR_normal.jpeg</t>
  </si>
  <si>
    <t>http://pbs.twimg.com/profile_images/697679033937432576/JFN4zTh0_normal.png</t>
  </si>
  <si>
    <t>http://pbs.twimg.com/profile_images/863731575481024512/NGel6gmR_normal.jpg</t>
  </si>
  <si>
    <t>http://pbs.twimg.com/profile_images/833610709648842752/I4V0tdmk_normal.jpg</t>
  </si>
  <si>
    <t>http://pbs.twimg.com/profile_images/875597459631652864/yjW0XjX4_normal.jpg</t>
  </si>
  <si>
    <t>http://pbs.twimg.com/profile_images/848127733788020736/mrkHVMYx_normal.jpg</t>
  </si>
  <si>
    <t>http://pbs.twimg.com/profile_images/872168295973085184/wbMwE92s_normal.jpg</t>
  </si>
  <si>
    <t>http://pbs.twimg.com/profile_images/875413121803800576/1384vrse_normal.jpg</t>
  </si>
  <si>
    <t>http://pbs.twimg.com/profile_images/511475488489885696/Y-1oFm9I_normal.jpeg</t>
  </si>
  <si>
    <t>http://pbs.twimg.com/profile_images/822330922448130048/i5N0WTM8_normal.jpg</t>
  </si>
  <si>
    <t>http://pbs.twimg.com/profile_images/802084062391312384/l_CVuiuG_normal.jpg</t>
  </si>
  <si>
    <t>http://pbs.twimg.com/profile_images/783246540617895936/4vEj8Ye8_normal.jpg</t>
  </si>
  <si>
    <t>http://pbs.twimg.com/profile_images/431732725184073728/0MGsrciP_normal.jpeg</t>
  </si>
  <si>
    <t>http://pbs.twimg.com/profile_images/598091729548390400/RkQopE_r_normal.jpg</t>
  </si>
  <si>
    <t>http://pbs.twimg.com/profile_images/429938294139265025/vfpiTAGV_normal.jpeg</t>
  </si>
  <si>
    <t>http://pbs.twimg.com/profile_images/605374259389554689/PogxCG3n_normal.jpg</t>
  </si>
  <si>
    <t>https://twitter.com/sanket215</t>
  </si>
  <si>
    <t>https://twitter.com/bcs_llp</t>
  </si>
  <si>
    <t>https://twitter.com/bombayk2</t>
  </si>
  <si>
    <t>https://twitter.com/cmomaharashtra</t>
  </si>
  <si>
    <t>https://twitter.com/prasunsg</t>
  </si>
  <si>
    <t>https://twitter.com/raghumr69</t>
  </si>
  <si>
    <t>https://twitter.com/apple</t>
  </si>
  <si>
    <t>https://twitter.com/mohanku37166575</t>
  </si>
  <si>
    <t>https://twitter.com/madhuridwarka</t>
  </si>
  <si>
    <t>https://twitter.com/shalini3095</t>
  </si>
  <si>
    <t>https://twitter.com/suritpcc</t>
  </si>
  <si>
    <t>https://twitter.com/dsrlbnagar</t>
  </si>
  <si>
    <t>https://twitter.com/farjicomedian</t>
  </si>
  <si>
    <t>https://twitter.com/arunhda</t>
  </si>
  <si>
    <t>https://twitter.com/realkeerthi</t>
  </si>
  <si>
    <t>https://twitter.com/mhnrulz</t>
  </si>
  <si>
    <t>https://twitter.com/trbrajaa</t>
  </si>
  <si>
    <t>https://twitter.com/jaiprakashshas0</t>
  </si>
  <si>
    <t>https://twitter.com/anshikashukla_</t>
  </si>
  <si>
    <t>https://twitter.com/moneycontrolcom</t>
  </si>
  <si>
    <t>https://twitter.com/sourabhaap</t>
  </si>
  <si>
    <t>https://twitter.com/mkotadiya</t>
  </si>
  <si>
    <t>https://twitter.com/pingchandru</t>
  </si>
  <si>
    <t>https://twitter.com/netiapnews</t>
  </si>
  <si>
    <t>https://twitter.com/marc__me</t>
  </si>
  <si>
    <t>https://twitter.com/mohdars15973449</t>
  </si>
  <si>
    <t>https://twitter.com/ace09prakash</t>
  </si>
  <si>
    <t>https://twitter.com/sundarvh</t>
  </si>
  <si>
    <t>https://twitter.com/gurpreetjhand</t>
  </si>
  <si>
    <t>https://twitter.com/gaurikashyap10</t>
  </si>
  <si>
    <t>https://twitter.com/samayamtamil</t>
  </si>
  <si>
    <t>https://twitter.com/omni_nomad</t>
  </si>
  <si>
    <t>https://twitter.com/eatwanderrepeat</t>
  </si>
  <si>
    <t>https://twitter.com/arianoarun</t>
  </si>
  <si>
    <t>https://twitter.com/sumantwandekar1</t>
  </si>
  <si>
    <t>https://twitter.com/mayurvsk</t>
  </si>
  <si>
    <t>https://twitter.com/varish_shah</t>
  </si>
  <si>
    <t>https://twitter.com/jivopagi</t>
  </si>
  <si>
    <t>https://twitter.com/devarajtnj</t>
  </si>
  <si>
    <t>https://twitter.com/janbazhagan</t>
  </si>
  <si>
    <t>https://twitter.com/theflakerweb</t>
  </si>
  <si>
    <t>https://twitter.com/geetv79</t>
  </si>
  <si>
    <t>https://twitter.com/idrisahmads</t>
  </si>
  <si>
    <t>https://twitter.com/vinaydokania</t>
  </si>
  <si>
    <t>https://twitter.com/sanjeev_aap</t>
  </si>
  <si>
    <t>https://twitter.com/birbalgyan</t>
  </si>
  <si>
    <t>https://twitter.com/udatatir</t>
  </si>
  <si>
    <t>https://twitter.com/emailmktgalerts</t>
  </si>
  <si>
    <t>https://twitter.com/thesharpbrain</t>
  </si>
  <si>
    <t>https://twitter.com/ashokkalgan</t>
  </si>
  <si>
    <t>https://twitter.com/i_am_zakariya</t>
  </si>
  <si>
    <t>https://twitter.com/amrutsagar4</t>
  </si>
  <si>
    <t>https://twitter.com/bjp4india</t>
  </si>
  <si>
    <t>https://twitter.com/saandiippnayak</t>
  </si>
  <si>
    <t>https://twitter.com/newsrepublic_in</t>
  </si>
  <si>
    <t>https://twitter.com/ranajitg</t>
  </si>
  <si>
    <t>https://twitter.com/economictimes</t>
  </si>
  <si>
    <t>https://twitter.com/pranayshukla15</t>
  </si>
  <si>
    <t>https://twitter.com/mrdavistony</t>
  </si>
  <si>
    <t>https://twitter.com/mahima_taunk</t>
  </si>
  <si>
    <t>https://twitter.com/mijaajnews</t>
  </si>
  <si>
    <t>https://twitter.com/akylko2017</t>
  </si>
  <si>
    <t>https://twitter.com/navbharattimes</t>
  </si>
  <si>
    <t>https://twitter.com/ethindi</t>
  </si>
  <si>
    <t>https://twitter.com/aapncmum</t>
  </si>
  <si>
    <t>https://twitter.com/pradeep__maurya</t>
  </si>
  <si>
    <t>https://twitter.com/harshityle</t>
  </si>
  <si>
    <t>https://twitter.com/timesofindia</t>
  </si>
  <si>
    <t>https://twitter.com/mnakthar</t>
  </si>
  <si>
    <t>https://twitter.com/drmanjutiwari12</t>
  </si>
  <si>
    <t>https://twitter.com/keshavk70827133</t>
  </si>
  <si>
    <t>https://twitter.com/suneeldass</t>
  </si>
  <si>
    <t>https://twitter.com/sagar_kurane</t>
  </si>
  <si>
    <t>https://twitter.com/guyjobless</t>
  </si>
  <si>
    <t>https://twitter.com/islamhussain055</t>
  </si>
  <si>
    <t>https://twitter.com/ietamil</t>
  </si>
  <si>
    <t>https://twitter.com/neeleshdas3</t>
  </si>
  <si>
    <t>https://twitter.com/dharsurinder</t>
  </si>
  <si>
    <t>https://twitter.com/webduniatamil</t>
  </si>
  <si>
    <t>https://twitter.com/omji01</t>
  </si>
  <si>
    <t>https://twitter.com/zeenewshindi</t>
  </si>
  <si>
    <t>https://twitter.com/thinkcinemas</t>
  </si>
  <si>
    <t>https://twitter.com/samcs_music</t>
  </si>
  <si>
    <t>https://twitter.com/actormadhavan</t>
  </si>
  <si>
    <t>https://twitter.com/venkatathiri11</t>
  </si>
  <si>
    <t>https://twitter.com/expresstechie</t>
  </si>
  <si>
    <t>https://twitter.com/ippodhu</t>
  </si>
  <si>
    <t>https://twitter.com/autositeindia</t>
  </si>
  <si>
    <t>https://twitter.com/fordindia</t>
  </si>
  <si>
    <t>https://twitter.com/write2sonalsahu</t>
  </si>
  <si>
    <t>https://twitter.com/odmag</t>
  </si>
  <si>
    <t>https://twitter.com/ekjansevak</t>
  </si>
  <si>
    <t>https://twitter.com/mayurvin</t>
  </si>
  <si>
    <t>https://twitter.com/ekhinduustani</t>
  </si>
  <si>
    <t>https://twitter.com/ekrashtrabhakt</t>
  </si>
  <si>
    <t>https://twitter.com/mprabhakaran21</t>
  </si>
  <si>
    <t>https://twitter.com/rpshri</t>
  </si>
  <si>
    <t>https://twitter.com/faisalmushtaque</t>
  </si>
  <si>
    <t>https://twitter.com/dev_fadnavis</t>
  </si>
  <si>
    <t>https://twitter.com/htmumbai</t>
  </si>
  <si>
    <t>https://twitter.com/jana_mathavan</t>
  </si>
  <si>
    <t>https://twitter.com/dattahoney</t>
  </si>
  <si>
    <t>https://twitter.com/gauravbjpfzd</t>
  </si>
  <si>
    <t>https://twitter.com/arvindpandey24</t>
  </si>
  <si>
    <t>https://twitter.com/itigershroff</t>
  </si>
  <si>
    <t>https://twitter.com/wfnhindi</t>
  </si>
  <si>
    <t>https://twitter.com/crosswordsguy</t>
  </si>
  <si>
    <t>https://twitter.com/o__positive</t>
  </si>
  <si>
    <t>https://twitter.com/delhipolice</t>
  </si>
  <si>
    <t>https://twitter.com/officeofrg</t>
  </si>
  <si>
    <t>https://twitter.com/arvindkrajiwal</t>
  </si>
  <si>
    <t>https://twitter.com/nemichandbhaka1</t>
  </si>
  <si>
    <t>https://twitter.com/_lokeshsharma</t>
  </si>
  <si>
    <t>https://twitter.com/cantstopulovinm</t>
  </si>
  <si>
    <t>https://twitter.com/saffron_lover</t>
  </si>
  <si>
    <t>https://twitter.com/incommuniti</t>
  </si>
  <si>
    <t>https://twitter.com/abhiupadhyay777</t>
  </si>
  <si>
    <t>https://twitter.com/gst_council</t>
  </si>
  <si>
    <t>https://twitter.com/finminindia</t>
  </si>
  <si>
    <t>https://twitter.com/askgst_goi</t>
  </si>
  <si>
    <t>https://twitter.com/cbec_india</t>
  </si>
  <si>
    <t>https://twitter.com/mygovindia</t>
  </si>
  <si>
    <t>https://twitter.com/factspress_news</t>
  </si>
  <si>
    <t>https://twitter.com/roopaliveera</t>
  </si>
  <si>
    <t>https://twitter.com/dhruti_93</t>
  </si>
  <si>
    <t>https://twitter.com/dailyuttamhindu</t>
  </si>
  <si>
    <t>https://twitter.com/pmoindia</t>
  </si>
  <si>
    <t>https://twitter.com/suri_surendra1</t>
  </si>
  <si>
    <t>https://twitter.com/eenadulivenews</t>
  </si>
  <si>
    <t>https://twitter.com/4g_boy</t>
  </si>
  <si>
    <t>https://twitter.com/victoryfornamo</t>
  </si>
  <si>
    <t>https://twitter.com/dhumalhp</t>
  </si>
  <si>
    <t>https://twitter.com/ipraveendixit</t>
  </si>
  <si>
    <t>https://twitter.com/malviyamit</t>
  </si>
  <si>
    <t>https://twitter.com/dcchoudhary197</t>
  </si>
  <si>
    <t>https://twitter.com/isharmapuneet</t>
  </si>
  <si>
    <t>https://twitter.com/amitshah</t>
  </si>
  <si>
    <t>https://twitter.com/bluwingsmark</t>
  </si>
  <si>
    <t>https://twitter.com/amarpalsin32</t>
  </si>
  <si>
    <t>https://twitter.com/gouravgarg77</t>
  </si>
  <si>
    <t>https://twitter.com/mattasneetu</t>
  </si>
  <si>
    <t>https://twitter.com/arvindtm</t>
  </si>
  <si>
    <t>https://twitter.com/hariom08828669</t>
  </si>
  <si>
    <t>https://twitter.com/kprabhujagan</t>
  </si>
  <si>
    <t>https://twitter.com/ameerfaj</t>
  </si>
  <si>
    <t>https://twitter.com/ramanathans</t>
  </si>
  <si>
    <t>https://twitter.com/himadribuch</t>
  </si>
  <si>
    <t>https://twitter.com/prakash77699749</t>
  </si>
  <si>
    <t>https://twitter.com/unleashgaurav</t>
  </si>
  <si>
    <t>https://twitter.com/mmspradeepgmail</t>
  </si>
  <si>
    <t>https://twitter.com/kushwahas804</t>
  </si>
  <si>
    <t>https://twitter.com/mygingercrush</t>
  </si>
  <si>
    <t>https://twitter.com/yourstoryco</t>
  </si>
  <si>
    <t>https://twitter.com/iamfarooqui_</t>
  </si>
  <si>
    <t>https://twitter.com/badri0007</t>
  </si>
  <si>
    <t>https://twitter.com/farhaanginwala</t>
  </si>
  <si>
    <t>https://twitter.com/ahmedpatel</t>
  </si>
  <si>
    <t>https://twitter.com/modambo</t>
  </si>
  <si>
    <t>https://twitter.com/parveendas4</t>
  </si>
  <si>
    <t>https://twitter.com/prasadkumarg999</t>
  </si>
  <si>
    <t>https://twitter.com/venkygowda19</t>
  </si>
  <si>
    <t>https://twitter.com/upma23</t>
  </si>
  <si>
    <t>https://twitter.com/ketan72</t>
  </si>
  <si>
    <t>https://twitter.com/niku1630</t>
  </si>
  <si>
    <t>https://twitter.com/mita_anilkumar</t>
  </si>
  <si>
    <t>https://twitter.com/himansupalo</t>
  </si>
  <si>
    <t>https://twitter.com/navin_chhabra</t>
  </si>
  <si>
    <t>https://twitter.com/siddharth_bth</t>
  </si>
  <si>
    <t>https://twitter.com/reshmanarkhede</t>
  </si>
  <si>
    <t>https://twitter.com/sgdas2004</t>
  </si>
  <si>
    <t>https://twitter.com/_imsaurabh</t>
  </si>
  <si>
    <t>https://twitter.com/darshankhatri</t>
  </si>
  <si>
    <t>https://twitter.com/kart11229</t>
  </si>
  <si>
    <t>https://twitter.com/vivekagnihotri</t>
  </si>
  <si>
    <t>https://twitter.com/chaitali75</t>
  </si>
  <si>
    <t>https://twitter.com/bwsmartcities</t>
  </si>
  <si>
    <t>https://twitter.com/herinroy</t>
  </si>
  <si>
    <t>https://twitter.com/movierola</t>
  </si>
  <si>
    <t>https://twitter.com/dsramanan</t>
  </si>
  <si>
    <t>https://twitter.com/cnnnews18</t>
  </si>
  <si>
    <t>https://twitter.com/manesha76</t>
  </si>
  <si>
    <t>https://twitter.com/praveenmahi77</t>
  </si>
  <si>
    <t>https://twitter.com/raisiwardres191</t>
  </si>
  <si>
    <t>https://twitter.com/phanisekharb4u</t>
  </si>
  <si>
    <t>https://twitter.com/shivaji_rd</t>
  </si>
  <si>
    <t>https://twitter.com/ravirajhosur</t>
  </si>
  <si>
    <t>https://twitter.com/v2l2b2</t>
  </si>
  <si>
    <t>https://twitter.com/tamilcinemanew</t>
  </si>
  <si>
    <t>https://twitter.com/kajalvizhi01</t>
  </si>
  <si>
    <t>https://twitter.com/vivekmu99</t>
  </si>
  <si>
    <t>https://twitter.com/piya_kashish</t>
  </si>
  <si>
    <t>https://twitter.com/desi_chicks</t>
  </si>
  <si>
    <t>https://twitter.com/suppersunny</t>
  </si>
  <si>
    <t>https://twitter.com/ms395481</t>
  </si>
  <si>
    <t>https://twitter.com/naughtybhabhi</t>
  </si>
  <si>
    <t>https://twitter.com/kazchintu</t>
  </si>
  <si>
    <t>https://twitter.com/chicks_desi</t>
  </si>
  <si>
    <t>https://twitter.com/ssilverssurfer</t>
  </si>
  <si>
    <t>https://twitter.com/hindumb</t>
  </si>
  <si>
    <t>https://twitter.com/ajay27_inc</t>
  </si>
  <si>
    <t>https://twitter.com/rjjacksondurai</t>
  </si>
  <si>
    <t>https://twitter.com/youtube</t>
  </si>
  <si>
    <t>https://twitter.com/mighty_shivamc</t>
  </si>
  <si>
    <t>https://twitter.com/senthelkumar6</t>
  </si>
  <si>
    <t>https://twitter.com/moviesashish</t>
  </si>
  <si>
    <t>https://twitter.com/vijay10008</t>
  </si>
  <si>
    <t>https://twitter.com/mariajegatees</t>
  </si>
  <si>
    <t>https://twitter.com/reddynsui</t>
  </si>
  <si>
    <t>https://twitter.com/vjanjana_fc</t>
  </si>
  <si>
    <t>https://twitter.com/moulistic</t>
  </si>
  <si>
    <t>https://twitter.com/vibhorkalamkar</t>
  </si>
  <si>
    <t>https://twitter.com/bhagirathdas90</t>
  </si>
  <si>
    <t>https://twitter.com/hemraj1301</t>
  </si>
  <si>
    <t>https://twitter.com/profshashikant</t>
  </si>
  <si>
    <t>https://twitter.com/drkumarvishwas</t>
  </si>
  <si>
    <t>https://twitter.com/aapshubham</t>
  </si>
  <si>
    <t>https://twitter.com/gnopinion</t>
  </si>
  <si>
    <t>https://twitter.com/gulf_news</t>
  </si>
  <si>
    <t>https://twitter.com/elmir_khan</t>
  </si>
  <si>
    <t>https://twitter.com/shubhamaap</t>
  </si>
  <si>
    <t>https://twitter.com/mavani_nitin</t>
  </si>
  <si>
    <t>https://twitter.com/anilusingh</t>
  </si>
  <si>
    <t>https://twitter.com/angel_007</t>
  </si>
  <si>
    <t>https://twitter.com/nashabraham12</t>
  </si>
  <si>
    <t>https://twitter.com/mvenkaiahnaidu</t>
  </si>
  <si>
    <t>https://twitter.com/vikasspandey</t>
  </si>
  <si>
    <t>https://twitter.com/jaitunns</t>
  </si>
  <si>
    <t>https://twitter.com/gunjasvishwa</t>
  </si>
  <si>
    <t>https://twitter.com/jamshi80phone</t>
  </si>
  <si>
    <t>https://twitter.com/nagoreammahaja</t>
  </si>
  <si>
    <t>https://twitter.com/abhishekfeb97</t>
  </si>
  <si>
    <t>https://twitter.com/upgovt</t>
  </si>
  <si>
    <t>https://twitter.com/3rdeyeadvisory</t>
  </si>
  <si>
    <t>https://twitter.com/shahidflynghigh</t>
  </si>
  <si>
    <t>https://twitter.com/soumitrangs</t>
  </si>
  <si>
    <t>https://twitter.com/naishadh_kumar</t>
  </si>
  <si>
    <t>https://twitter.com/dharmdevgodara</t>
  </si>
  <si>
    <t>https://twitter.com/enkayjain</t>
  </si>
  <si>
    <t>https://twitter.com/vikasbhatia</t>
  </si>
  <si>
    <t>https://twitter.com/indianoilcl</t>
  </si>
  <si>
    <t>https://twitter.com/sureshdoshi13</t>
  </si>
  <si>
    <t>https://twitter.com/mtnlofficial</t>
  </si>
  <si>
    <t>https://twitter.com/sanjaybafna</t>
  </si>
  <si>
    <t>https://twitter.com/tsk_tweets</t>
  </si>
  <si>
    <t>https://twitter.com/sonirich21</t>
  </si>
  <si>
    <t>https://twitter.com/critic_indian</t>
  </si>
  <si>
    <t>https://twitter.com/aajtak</t>
  </si>
  <si>
    <t>https://twitter.com/digitalatheist_</t>
  </si>
  <si>
    <t>https://twitter.com/dharmendra8055</t>
  </si>
  <si>
    <t>https://twitter.com/arvi</t>
  </si>
  <si>
    <t>https://twitter.com/aamaadmiparty</t>
  </si>
  <si>
    <t>https://twitter.com/qz_singh</t>
  </si>
  <si>
    <t>https://twitter.com/sahilthoughts</t>
  </si>
  <si>
    <t>https://twitter.com/samjpr</t>
  </si>
  <si>
    <t>https://twitter.com/aazaadbhaarat</t>
  </si>
  <si>
    <t>https://twitter.com/re_pubic</t>
  </si>
  <si>
    <t>https://twitter.com/sheela1992ss</t>
  </si>
  <si>
    <t>https://twitter.com/pramodkaushik9</t>
  </si>
  <si>
    <t>https://twitter.com/anshulkhanna9</t>
  </si>
  <si>
    <t>https://twitter.com/ankitadixiit</t>
  </si>
  <si>
    <t>https://twitter.com/prachandsingh1</t>
  </si>
  <si>
    <t>https://twitter.com/piyushgoyal</t>
  </si>
  <si>
    <t>https://twitter.com/gautam__speaks</t>
  </si>
  <si>
    <t>https://twitter.com/henne38</t>
  </si>
  <si>
    <t>https://twitter.com/zeecinema</t>
  </si>
  <si>
    <t>https://twitter.com/madil80</t>
  </si>
  <si>
    <t>https://twitter.com/srirambha</t>
  </si>
  <si>
    <t>https://twitter.com/manojmehtamm</t>
  </si>
  <si>
    <t>https://twitter.com/narendraksonkar</t>
  </si>
  <si>
    <t>https://twitter.com/jamaljonsan</t>
  </si>
  <si>
    <t>https://twitter.com/digitalnitish</t>
  </si>
  <si>
    <t>https://twitter.com/zeenews</t>
  </si>
  <si>
    <t>https://twitter.com/ndtv</t>
  </si>
  <si>
    <t>https://twitter.com/sandy32554081</t>
  </si>
  <si>
    <t>https://twitter.com/rkam105</t>
  </si>
  <si>
    <t>https://twitter.com/iampkp08</t>
  </si>
  <si>
    <t>https://twitter.com/kalingaseema</t>
  </si>
  <si>
    <t>https://twitter.com/brjbhshnsingh</t>
  </si>
  <si>
    <t>https://twitter.com/komaldasi1</t>
  </si>
  <si>
    <t>https://twitter.com/radheyshyam999</t>
  </si>
  <si>
    <t>https://twitter.com/uj1701</t>
  </si>
  <si>
    <t>https://twitter.com/shuvankr</t>
  </si>
  <si>
    <t>https://twitter.com/hashankaranaray</t>
  </si>
  <si>
    <t>https://twitter.com/ndsharma</t>
  </si>
  <si>
    <t>https://twitter.com/prynsu</t>
  </si>
  <si>
    <t>https://twitter.com/brightdays19</t>
  </si>
  <si>
    <t>https://twitter.com/rbr6000</t>
  </si>
  <si>
    <t>https://twitter.com/pathanasmakhan</t>
  </si>
  <si>
    <t>https://twitter.com/imrankhanmogul</t>
  </si>
  <si>
    <t>https://twitter.com/pornhub</t>
  </si>
  <si>
    <t>https://twitter.com/fekuleaks</t>
  </si>
  <si>
    <t>https://twitter.com/rameshrajini</t>
  </si>
  <si>
    <t>https://twitter.com/vijayntrdaa</t>
  </si>
  <si>
    <t>https://twitter.com/heerahee</t>
  </si>
  <si>
    <t>https://twitter.com/awiresham</t>
  </si>
  <si>
    <t>https://twitter.com/pushp_1504</t>
  </si>
  <si>
    <t>https://twitter.com/deeppy</t>
  </si>
  <si>
    <t>https://twitter.com/outlookindia</t>
  </si>
  <si>
    <t>https://twitter.com/dharansmail</t>
  </si>
  <si>
    <t>https://twitter.com/myselfarmy</t>
  </si>
  <si>
    <t>https://twitter.com/just_dial</t>
  </si>
  <si>
    <t>https://twitter.com/kumar10883</t>
  </si>
  <si>
    <t>https://twitter.com/jat_veeru</t>
  </si>
  <si>
    <t>https://twitter.com/deepgurmeetdeep</t>
  </si>
  <si>
    <t>https://twitter.com/8swadeshi</t>
  </si>
  <si>
    <t>https://twitter.com/saheb_jii</t>
  </si>
  <si>
    <t>https://twitter.com/swetasinghsinha</t>
  </si>
  <si>
    <t>https://twitter.com/epicrofldon</t>
  </si>
  <si>
    <t>https://twitter.com/agalcha_harish</t>
  </si>
  <si>
    <t>https://twitter.com/shobhitvishwak6</t>
  </si>
  <si>
    <t>https://twitter.com/thepriyalsingh</t>
  </si>
  <si>
    <t>https://twitter.com/rajav1513</t>
  </si>
  <si>
    <t>https://twitter.com/purnimarg</t>
  </si>
  <si>
    <t>https://twitter.com/aapsmabhishek</t>
  </si>
  <si>
    <t>https://twitter.com/asrathour_5</t>
  </si>
  <si>
    <t>https://twitter.com/bankimistry</t>
  </si>
  <si>
    <t>https://twitter.com/mjdtwt</t>
  </si>
  <si>
    <t>https://twitter.com/jillajiith</t>
  </si>
  <si>
    <t>https://twitter.com/riteshgaggar</t>
  </si>
  <si>
    <t>https://twitter.com/rohit_varghese</t>
  </si>
  <si>
    <t>https://twitter.com/sourabh7jain</t>
  </si>
  <si>
    <t>https://twitter.com/dhavalparker</t>
  </si>
  <si>
    <t>https://twitter.com/vishalbtweets</t>
  </si>
  <si>
    <t>https://twitter.com/mjdoshi</t>
  </si>
  <si>
    <t>https://twitter.com/arvjpr</t>
  </si>
  <si>
    <t>https://twitter.com/schakrabarti1</t>
  </si>
  <si>
    <t>https://twitter.com/mahaboobali_01</t>
  </si>
  <si>
    <t>https://twitter.com/kutpatang</t>
  </si>
  <si>
    <t>https://twitter.com/dimwittedjoker</t>
  </si>
  <si>
    <t>https://twitter.com/im_psg</t>
  </si>
  <si>
    <t>https://twitter.com/deshobhaa</t>
  </si>
  <si>
    <t>https://twitter.com/iamankurthakur</t>
  </si>
  <si>
    <t>https://twitter.com/foodpandaindia</t>
  </si>
  <si>
    <t>https://twitter.com/jp16517286</t>
  </si>
  <si>
    <t>https://twitter.com/_nadann</t>
  </si>
  <si>
    <t>https://twitter.com/ashish_tiwtter</t>
  </si>
  <si>
    <t>https://twitter.com/dabaa_k_maru</t>
  </si>
  <si>
    <t>https://twitter.com/mainulanam1</t>
  </si>
  <si>
    <t>https://twitter.com/sumeetk92</t>
  </si>
  <si>
    <t>https://twitter.com/manchibaba</t>
  </si>
  <si>
    <t>https://twitter.com/zingyzestblogs</t>
  </si>
  <si>
    <t>https://twitter.com/vi74y</t>
  </si>
  <si>
    <t>https://twitter.com/mdafroz</t>
  </si>
  <si>
    <t>https://twitter.com/shaileshthakur</t>
  </si>
  <si>
    <t>https://twitter.com/mohini00001</t>
  </si>
  <si>
    <t>https://twitter.com/sunitasharma202</t>
  </si>
  <si>
    <t>https://twitter.com/pa_siva</t>
  </si>
  <si>
    <t>https://twitter.com/spramkumar</t>
  </si>
  <si>
    <t>https://twitter.com/prem_pandey03</t>
  </si>
  <si>
    <t>https://twitter.com/himansh74476535</t>
  </si>
  <si>
    <t>https://twitter.com/hstechoriginal</t>
  </si>
  <si>
    <t>https://twitter.com/thakur2_thakur</t>
  </si>
  <si>
    <t>https://twitter.com/u_v_rays</t>
  </si>
  <si>
    <t>https://twitter.com/anoopmehra17</t>
  </si>
  <si>
    <t>https://twitter.com/aap_mehek</t>
  </si>
  <si>
    <t>https://twitter.com/afridi_rahil</t>
  </si>
  <si>
    <t>https://twitter.com/marinapanggeng</t>
  </si>
  <si>
    <t>https://twitter.com/ravirgurjar</t>
  </si>
  <si>
    <t>https://twitter.com/rkhd008</t>
  </si>
  <si>
    <t>https://twitter.com/chavan_krn</t>
  </si>
  <si>
    <t>https://twitter.com/vijayup9999</t>
  </si>
  <si>
    <t>https://twitter.com/toptamilnews</t>
  </si>
  <si>
    <t>https://twitter.com/anju_hooda</t>
  </si>
  <si>
    <t>https://twitter.com/ritzzuhuda</t>
  </si>
  <si>
    <t>https://twitter.com/_vtaar</t>
  </si>
  <si>
    <t>https://twitter.com/varun_jhaveri</t>
  </si>
  <si>
    <t>https://twitter.com/vickynamo</t>
  </si>
  <si>
    <t>https://twitter.com/harsh04008</t>
  </si>
  <si>
    <t>https://twitter.com/dishasatra</t>
  </si>
  <si>
    <t>https://twitter.com/rpskataria</t>
  </si>
  <si>
    <t>https://twitter.com/pragya_as</t>
  </si>
  <si>
    <t>https://twitter.com/ashwinimp3</t>
  </si>
  <si>
    <t>https://twitter.com/tarungarg87</t>
  </si>
  <si>
    <t>https://twitter.com/withcongresstg</t>
  </si>
  <si>
    <t>https://twitter.com/emmie_madam</t>
  </si>
  <si>
    <t>https://twitter.com/teenageee</t>
  </si>
  <si>
    <t>https://twitter.com/goodfundadvisor</t>
  </si>
  <si>
    <t>https://twitter.com/shashanthiyc</t>
  </si>
  <si>
    <t>https://twitter.com/rajnishkaushall</t>
  </si>
  <si>
    <t>https://twitter.com/vikascongress</t>
  </si>
  <si>
    <t>https://twitter.com/anju_dabas</t>
  </si>
  <si>
    <t>https://twitter.com/meg123nandu</t>
  </si>
  <si>
    <t>https://twitter.com/sakaltimes</t>
  </si>
  <si>
    <t>https://twitter.com/ssingapuri</t>
  </si>
  <si>
    <t>https://twitter.com/itzshafeeq</t>
  </si>
  <si>
    <t>https://twitter.com/anononymus1</t>
  </si>
  <si>
    <t>https://twitter.com/akshaysasane</t>
  </si>
  <si>
    <t>https://twitter.com/madanmohansing1</t>
  </si>
  <si>
    <t>https://twitter.com/bkanna15</t>
  </si>
  <si>
    <t>https://twitter.com/leopard212</t>
  </si>
  <si>
    <t>https://twitter.com/farooquiamir</t>
  </si>
  <si>
    <t>https://twitter.com/saifbeingindian</t>
  </si>
  <si>
    <t>https://twitter.com/aekumaran</t>
  </si>
  <si>
    <t>https://twitter.com/maheshdas15193</t>
  </si>
  <si>
    <t>https://twitter.com/bickypandey3</t>
  </si>
  <si>
    <t>https://twitter.com/twpstokk</t>
  </si>
  <si>
    <t>https://twitter.com/jeevansravika</t>
  </si>
  <si>
    <t>https://twitter.com/muneshwarpan</t>
  </si>
  <si>
    <t>https://twitter.com/sunilra21143505</t>
  </si>
  <si>
    <t>https://twitter.com/viratvishwa9</t>
  </si>
  <si>
    <t>https://twitter.com/rajeevreddym</t>
  </si>
  <si>
    <t>https://twitter.com/jowharkaran</t>
  </si>
  <si>
    <t>https://twitter.com/vishwa44849138</t>
  </si>
  <si>
    <t>https://twitter.com/samanthareddy21</t>
  </si>
  <si>
    <t>https://twitter.com/wishwavishwatej</t>
  </si>
  <si>
    <t>https://twitter.com/kiranreddynalla</t>
  </si>
  <si>
    <t>https://twitter.com/mehtarajeev587</t>
  </si>
  <si>
    <t>https://twitter.com/vishwateja_1</t>
  </si>
  <si>
    <t>https://twitter.com/leenanair599</t>
  </si>
  <si>
    <t>https://twitter.com/dilipsharmadp91</t>
  </si>
  <si>
    <t>https://twitter.com/sharmilagharpur</t>
  </si>
  <si>
    <t>https://twitter.com/tvabhi</t>
  </si>
  <si>
    <t>https://twitter.com/austin_scaria</t>
  </si>
  <si>
    <t>https://twitter.com/sanchitbhardwa6</t>
  </si>
  <si>
    <t>https://twitter.com/arvind_joshi</t>
  </si>
  <si>
    <t>https://twitter.com/saruydv</t>
  </si>
  <si>
    <t>https://twitter.com/lmsharma2</t>
  </si>
  <si>
    <t>https://twitter.com/11jaysharma</t>
  </si>
  <si>
    <t>https://twitter.com/v29suba</t>
  </si>
  <si>
    <t>https://twitter.com/san_officl</t>
  </si>
  <si>
    <t>https://twitter.com/_nameisyogi_</t>
  </si>
  <si>
    <t>https://twitter.com/ganeshtutare</t>
  </si>
  <si>
    <t>https://twitter.com/iam_jar</t>
  </si>
  <si>
    <t>https://twitter.com/naik_varuna</t>
  </si>
  <si>
    <t>https://twitter.com/mohandada89</t>
  </si>
  <si>
    <t>https://twitter.com/singh___sahab</t>
  </si>
  <si>
    <t>https://twitter.com/dhanikachalam1</t>
  </si>
  <si>
    <t>https://twitter.com/karmegamr1</t>
  </si>
  <si>
    <t>https://twitter.com/shashank_rekala</t>
  </si>
  <si>
    <t>https://twitter.com/boini_rakesh</t>
  </si>
  <si>
    <t>https://twitter.com/inc_ramkesh</t>
  </si>
  <si>
    <t>https://twitter.com/nraiza90</t>
  </si>
  <si>
    <t>https://twitter.com/arnikadixit</t>
  </si>
  <si>
    <t>https://twitter.com/bondsatyam</t>
  </si>
  <si>
    <t>https://twitter.com/awadhesh1987</t>
  </si>
  <si>
    <t>https://twitter.com/m4_ved</t>
  </si>
  <si>
    <t>https://twitter.com/ojat17</t>
  </si>
  <si>
    <t>https://twitter.com/iloveindiatoo</t>
  </si>
  <si>
    <t>https://twitter.com/jsheartsays</t>
  </si>
  <si>
    <t>https://twitter.com/rameshchandra_5</t>
  </si>
  <si>
    <t>https://twitter.com/vk_bharatiya</t>
  </si>
  <si>
    <t>https://twitter.com/narendrapsing</t>
  </si>
  <si>
    <t>https://twitter.com/ragunanthen</t>
  </si>
  <si>
    <t>https://twitter.com/gyanguru2707</t>
  </si>
  <si>
    <t>https://twitter.com/appukapopara</t>
  </si>
  <si>
    <t>https://twitter.com/deepanshu_ty97</t>
  </si>
  <si>
    <t>https://twitter.com/businessinsider</t>
  </si>
  <si>
    <t>https://twitter.com/teslamotors</t>
  </si>
  <si>
    <t>https://twitter.com/elonmusk</t>
  </si>
  <si>
    <t>https://twitter.com/jiwan_sameer</t>
  </si>
  <si>
    <t>https://twitter.com/nandiamitabh</t>
  </si>
  <si>
    <t>https://twitter.com/rajok18</t>
  </si>
  <si>
    <t>https://twitter.com/vatvatma</t>
  </si>
  <si>
    <t>https://twitter.com/vinbili</t>
  </si>
  <si>
    <t>https://twitter.com/aapkamksharma</t>
  </si>
  <si>
    <t>https://twitter.com/news24tvchannel</t>
  </si>
  <si>
    <t>https://twitter.com/mukeshd53790612</t>
  </si>
  <si>
    <t>https://twitter.com/freejjackpot</t>
  </si>
  <si>
    <t>https://twitter.com/pkishanpura</t>
  </si>
  <si>
    <t>https://twitter.com/sheela__singh</t>
  </si>
  <si>
    <t>https://twitter.com/nomaanshauq</t>
  </si>
  <si>
    <t>https://twitter.com/rishabsingh4</t>
  </si>
  <si>
    <t>https://twitter.com/priyankaghatak</t>
  </si>
  <si>
    <t>https://twitter.com/aditya_divedi97</t>
  </si>
  <si>
    <t>https://twitter.com/montugarg1</t>
  </si>
  <si>
    <t>https://twitter.com/ankita_shah8</t>
  </si>
  <si>
    <t>https://twitter.com/academic_dud</t>
  </si>
  <si>
    <t>https://twitter.com/teamgehlot</t>
  </si>
  <si>
    <t>https://twitter.com/hiteshmeena90</t>
  </si>
  <si>
    <t>https://twitter.com/renukadyan08</t>
  </si>
  <si>
    <t>https://twitter.com/ankitshukla8181</t>
  </si>
  <si>
    <t>https://twitter.com/_mgkp</t>
  </si>
  <si>
    <t>https://twitter.com/madhuvarsha</t>
  </si>
  <si>
    <t>https://twitter.com/socialraj84</t>
  </si>
  <si>
    <t>https://twitter.com/retheeshraj10</t>
  </si>
  <si>
    <t>https://twitter.com/sanjivbhatt</t>
  </si>
  <si>
    <t>https://twitter.com/sivasak55</t>
  </si>
  <si>
    <t>https://twitter.com/dpsngh_s</t>
  </si>
  <si>
    <t>https://twitter.com/sgmmylove</t>
  </si>
  <si>
    <t>https://twitter.com/tmahinder</t>
  </si>
  <si>
    <t>https://twitter.com/bilalj8</t>
  </si>
  <si>
    <t>https://twitter.com/ichowk_</t>
  </si>
  <si>
    <t>https://twitter.com/saffiregem</t>
  </si>
  <si>
    <t>https://twitter.com/nutiya_foods</t>
  </si>
  <si>
    <t>https://twitter.com/justicenindia</t>
  </si>
  <si>
    <t>https://twitter.com/vipulzalawadiy1</t>
  </si>
  <si>
    <t>https://twitter.com/imphungjwa</t>
  </si>
  <si>
    <t>https://twitter.com/deep_mani7</t>
  </si>
  <si>
    <t>https://twitter.com/deeptewani7</t>
  </si>
  <si>
    <t>https://twitter.com/padotrasachin</t>
  </si>
  <si>
    <t>https://twitter.com/yogendranathsh5</t>
  </si>
  <si>
    <t>https://twitter.com/balagurusivam</t>
  </si>
  <si>
    <t>https://twitter.com/arunthakur_</t>
  </si>
  <si>
    <t>https://twitter.com/sandeep_kamboz</t>
  </si>
  <si>
    <t>https://twitter.com/harpreetdass4</t>
  </si>
  <si>
    <t>https://twitter.com/mad9hu</t>
  </si>
  <si>
    <t>https://twitter.com/aszadmalik1</t>
  </si>
  <si>
    <t>https://twitter.com/saudarshan</t>
  </si>
  <si>
    <t>https://twitter.com/vipinmenon211</t>
  </si>
  <si>
    <t>https://twitter.com/thatyogi</t>
  </si>
  <si>
    <t>https://twitter.com/info293</t>
  </si>
  <si>
    <t>https://twitter.com/jignesh_talati</t>
  </si>
  <si>
    <t>https://twitter.com/shashishekhar86</t>
  </si>
  <si>
    <t>https://twitter.com/herebohemia</t>
  </si>
  <si>
    <t>https://twitter.com/ranjna01</t>
  </si>
  <si>
    <t>https://twitter.com/tankheena</t>
  </si>
  <si>
    <t>https://twitter.com/reetsatti</t>
  </si>
  <si>
    <t>https://twitter.com/da_tasan</t>
  </si>
  <si>
    <t>https://twitter.com/kujalparty1112</t>
  </si>
  <si>
    <t>https://twitter.com/zaki_ahmad__</t>
  </si>
  <si>
    <t>https://twitter.com/baklol_news</t>
  </si>
  <si>
    <t>https://twitter.com/deepaktwitsu</t>
  </si>
  <si>
    <t>https://twitter.com/shrishkumar122</t>
  </si>
  <si>
    <t>https://twitter.com/kuttikuruvi</t>
  </si>
  <si>
    <t>https://twitter.com/ambikakharola19</t>
  </si>
  <si>
    <t>https://twitter.com/payalbhayana</t>
  </si>
  <si>
    <t>https://twitter.com/anusehgal</t>
  </si>
  <si>
    <t>https://twitter.com/mrityun02359258</t>
  </si>
  <si>
    <t>https://twitter.com/herryks</t>
  </si>
  <si>
    <t>https://twitter.com/mrinalpande1</t>
  </si>
  <si>
    <t>https://twitter.com/rajendra_tiwari</t>
  </si>
  <si>
    <t>https://twitter.com/mehrajm</t>
  </si>
  <si>
    <t>https://twitter.com/aparbansal</t>
  </si>
  <si>
    <t>https://twitter.com/nsitharaman</t>
  </si>
  <si>
    <t>https://twitter.com/ssr99</t>
  </si>
  <si>
    <t>https://twitter.com/saurabh_nand</t>
  </si>
  <si>
    <t>https://twitter.com/maiupsehu</t>
  </si>
  <si>
    <t>https://twitter.com/sasikanthmc</t>
  </si>
  <si>
    <t>https://twitter.com/krangana</t>
  </si>
  <si>
    <t>https://twitter.com/shubhamcooljain</t>
  </si>
  <si>
    <t>https://twitter.com/imstunnershiva</t>
  </si>
  <si>
    <t>https://twitter.com/gubbibalaji</t>
  </si>
  <si>
    <t>https://twitter.com/hanumadu</t>
  </si>
  <si>
    <t>https://twitter.com/anandh360</t>
  </si>
  <si>
    <t>https://twitter.com/kapoorankit01</t>
  </si>
  <si>
    <t>https://twitter.com/manishmehta30</t>
  </si>
  <si>
    <t>https://twitter.com/rajattrivedi23</t>
  </si>
  <si>
    <t>https://twitter.com/jawed78683</t>
  </si>
  <si>
    <t>https://twitter.com/sshreyasvvaidya</t>
  </si>
  <si>
    <t>https://twitter.com/aadil23</t>
  </si>
  <si>
    <t>https://twitter.com/villanvinoth001</t>
  </si>
  <si>
    <t>https://twitter.com/shubhayush</t>
  </si>
  <si>
    <t>https://twitter.com/keshav29</t>
  </si>
  <si>
    <t>https://twitter.com/vardanatulshah</t>
  </si>
  <si>
    <t>https://twitter.com/abinavp</t>
  </si>
  <si>
    <t>https://twitter.com/rakesh_vishnoi</t>
  </si>
  <si>
    <t>https://twitter.com/vijay3925</t>
  </si>
  <si>
    <t>https://twitter.com/aankushsharma18</t>
  </si>
  <si>
    <t>https://twitter.com/khemnarayand</t>
  </si>
  <si>
    <t>https://twitter.com/anupama_s_</t>
  </si>
  <si>
    <t>https://twitter.com/amarsdeo</t>
  </si>
  <si>
    <t>https://twitter.com/vikramsarin</t>
  </si>
  <si>
    <t>https://twitter.com/pnavadgi</t>
  </si>
  <si>
    <t>https://twitter.com/chetankul</t>
  </si>
  <si>
    <t>https://twitter.com/charugoel</t>
  </si>
  <si>
    <t>https://twitter.com/vian_tn</t>
  </si>
  <si>
    <t>https://twitter.com/raghujpr</t>
  </si>
  <si>
    <t>https://twitter.com/raja_africa</t>
  </si>
  <si>
    <t>https://twitter.com/amitbhadricha</t>
  </si>
  <si>
    <t>https://twitter.com/sushantdeva</t>
  </si>
  <si>
    <t>https://twitter.com/panksthecool</t>
  </si>
  <si>
    <t>https://twitter.com/babajiringe2</t>
  </si>
  <si>
    <t>https://twitter.com/alhad_shirsat</t>
  </si>
  <si>
    <t>https://twitter.com/camsachinsawant</t>
  </si>
  <si>
    <t>https://twitter.com/anantadv</t>
  </si>
  <si>
    <t>https://twitter.com/praveenbp21aug</t>
  </si>
  <si>
    <t>https://twitter.com/keatcallingkiya</t>
  </si>
  <si>
    <t>https://twitter.com/saileash</t>
  </si>
  <si>
    <t>https://twitter.com/nationalist_16</t>
  </si>
  <si>
    <t>https://twitter.com/abhi555523</t>
  </si>
  <si>
    <t>https://twitter.com/i_m_piyush_10</t>
  </si>
  <si>
    <t>https://twitter.com/mallikarjun456</t>
  </si>
  <si>
    <t>https://twitter.com/vikasrbhardwaj</t>
  </si>
  <si>
    <t>https://twitter.com/imharshpal</t>
  </si>
  <si>
    <t>https://twitter.com/kirrit_27</t>
  </si>
  <si>
    <t>https://twitter.com/jaihomumbai</t>
  </si>
  <si>
    <t>https://twitter.com/aamirkhan567891</t>
  </si>
  <si>
    <t>https://twitter.com/ankitbhanot</t>
  </si>
  <si>
    <t>https://twitter.com/rachnabaruah</t>
  </si>
  <si>
    <t>https://twitter.com/theswapnilc</t>
  </si>
  <si>
    <t>https://twitter.com/ajitkaur15</t>
  </si>
  <si>
    <t>https://twitter.com/durgeshrai17</t>
  </si>
  <si>
    <t>https://twitter.com/ramdon007</t>
  </si>
  <si>
    <t>https://twitter.com/mukeshril</t>
  </si>
  <si>
    <t>https://twitter.com/muglikar_</t>
  </si>
  <si>
    <t>https://twitter.com/arshadm57588814</t>
  </si>
  <si>
    <t>https://twitter.com/georgekurian4k</t>
  </si>
  <si>
    <t>https://twitter.com/thiru_karmegham</t>
  </si>
  <si>
    <t>https://twitter.com/prithvipatel</t>
  </si>
  <si>
    <t>https://twitter.com/prabhat_speaks</t>
  </si>
  <si>
    <t>https://twitter.com/monty3108</t>
  </si>
  <si>
    <t>https://twitter.com/nilkantaa</t>
  </si>
  <si>
    <t>https://twitter.com/_hinduism_</t>
  </si>
  <si>
    <t>https://twitter.com/ams_navthar</t>
  </si>
  <si>
    <t>https://twitter.com/saviourbabu</t>
  </si>
  <si>
    <t>https://twitter.com/suryavanshi8888</t>
  </si>
  <si>
    <t>https://twitter.com/pukkallaraotota</t>
  </si>
  <si>
    <t>https://twitter.com/gstnashik</t>
  </si>
  <si>
    <t>https://twitter.com/ravikan03330560</t>
  </si>
  <si>
    <t>https://twitter.com/pvishnu71</t>
  </si>
  <si>
    <t>https://twitter.com/wisnoo</t>
  </si>
  <si>
    <t>https://twitter.com/cadburad</t>
  </si>
  <si>
    <t>https://twitter.com/radhika_khera</t>
  </si>
  <si>
    <t>https://twitter.com/papudash730</t>
  </si>
  <si>
    <t>https://twitter.com/bjp4odisha</t>
  </si>
  <si>
    <t>https://twitter.com/afzalkhaniyc</t>
  </si>
  <si>
    <t>https://twitter.com/mohannsui</t>
  </si>
  <si>
    <t>https://twitter.com/aashishtalreja3</t>
  </si>
  <si>
    <t>https://twitter.com/pragatiaroraa</t>
  </si>
  <si>
    <t>https://twitter.com/riagurmeet</t>
  </si>
  <si>
    <t>https://twitter.com/abcunlimited1</t>
  </si>
  <si>
    <t>https://twitter.com/indiaandme07</t>
  </si>
  <si>
    <t>https://twitter.com/sirrofl_nehra</t>
  </si>
  <si>
    <t>https://twitter.com/heliparth</t>
  </si>
  <si>
    <t>https://twitter.com/jainanil1968</t>
  </si>
  <si>
    <t>https://twitter.com/suthak77</t>
  </si>
  <si>
    <t>https://twitter.com/rajukaram</t>
  </si>
  <si>
    <t>https://twitter.com/akshimmahf</t>
  </si>
  <si>
    <t>https://twitter.com/guna1610</t>
  </si>
  <si>
    <t>https://twitter.com/madas_1984</t>
  </si>
  <si>
    <t>https://twitter.com/deeperdenluv</t>
  </si>
  <si>
    <t>https://twitter.com/milisilichilli</t>
  </si>
  <si>
    <t>https://twitter.com/ahujarakhi8</t>
  </si>
  <si>
    <t>https://twitter.com/surinderneet</t>
  </si>
  <si>
    <t>https://twitter.com/yochinaonline</t>
  </si>
  <si>
    <t>https://twitter.com/ajitsingh777</t>
  </si>
  <si>
    <t>https://twitter.com/manojomaz</t>
  </si>
  <si>
    <t>https://twitter.com/rabolas</t>
  </si>
  <si>
    <t>https://twitter.com/iamrahulsharma0</t>
  </si>
  <si>
    <t>https://twitter.com/shiprabahri</t>
  </si>
  <si>
    <t>https://twitter.com/tweeetzzzs</t>
  </si>
  <si>
    <t>https://twitter.com/bhavikshrimal</t>
  </si>
  <si>
    <t>https://twitter.com/youngslorans</t>
  </si>
  <si>
    <t>https://twitter.com/sunitsmirks</t>
  </si>
  <si>
    <t>https://twitter.com/iaintsuperman1</t>
  </si>
  <si>
    <t>https://twitter.com/shivadhir20081</t>
  </si>
  <si>
    <t>https://twitter.com/guru12130717</t>
  </si>
  <si>
    <t>https://twitter.com/perfect_romeo</t>
  </si>
  <si>
    <t>https://twitter.com/lalitsharma2017</t>
  </si>
  <si>
    <t>https://twitter.com/pravinnowbuth</t>
  </si>
  <si>
    <t>https://twitter.com/deformiskim</t>
  </si>
  <si>
    <t>https://twitter.com/nitinuploader</t>
  </si>
  <si>
    <t>https://twitter.com/dewasisatpal</t>
  </si>
  <si>
    <t>https://twitter.com/ukksince1986</t>
  </si>
  <si>
    <t>https://twitter.com/arunsfan</t>
  </si>
  <si>
    <t>https://twitter.com/alokkum88705811</t>
  </si>
  <si>
    <t>https://twitter.com/gourpranav</t>
  </si>
  <si>
    <t>https://twitter.com/googleplay</t>
  </si>
  <si>
    <t>https://twitter.com/ravindrakumar46</t>
  </si>
  <si>
    <t>https://twitter.com/pinkiirangey</t>
  </si>
  <si>
    <t>https://twitter.com/shaan001</t>
  </si>
  <si>
    <t>https://twitter.com/szakiuddin</t>
  </si>
  <si>
    <t>https://twitter.com/kausappu</t>
  </si>
  <si>
    <t>https://twitter.com/mukeshkumarjo15</t>
  </si>
  <si>
    <t>https://twitter.com/anordinryindian</t>
  </si>
  <si>
    <t>https://twitter.com/ajaymaken</t>
  </si>
  <si>
    <t>https://twitter.com/jaijaicongress</t>
  </si>
  <si>
    <t>https://twitter.com/balramd39999548</t>
  </si>
  <si>
    <t>https://twitter.com/mydvpatel</t>
  </si>
  <si>
    <t>https://twitter.com/gobarjitweets</t>
  </si>
  <si>
    <t>https://twitter.com/gstfornewindia</t>
  </si>
  <si>
    <t>https://twitter.com/amarujalanews</t>
  </si>
  <si>
    <t>https://twitter.com/jeetenderbhan</t>
  </si>
  <si>
    <t>https://twitter.com/gujjarvishabh1</t>
  </si>
  <si>
    <t>https://twitter.com/choosegudperson</t>
  </si>
  <si>
    <t>https://twitter.com/rajanlawyer</t>
  </si>
  <si>
    <t>https://twitter.com/thejaydave</t>
  </si>
  <si>
    <t>https://twitter.com/chitralekhamag</t>
  </si>
  <si>
    <t>https://twitter.com/siddharthsakal</t>
  </si>
  <si>
    <t>https://twitter.com/mujeebuddinp</t>
  </si>
  <si>
    <t>https://twitter.com/gopichandkumaw2</t>
  </si>
  <si>
    <t>https://twitter.com/rajendr76194898</t>
  </si>
  <si>
    <t>https://twitter.com/thomasthomastc</t>
  </si>
  <si>
    <t>https://twitter.com/newsmobileindia</t>
  </si>
  <si>
    <t>https://twitter.com/journo_abheet</t>
  </si>
  <si>
    <t>https://twitter.com/alkesh_mahesh</t>
  </si>
  <si>
    <t>https://twitter.com/aloktiwari9335</t>
  </si>
  <si>
    <t>https://twitter.com/alokpathak1966</t>
  </si>
  <si>
    <t>https://twitter.com/dahiyayogesh81</t>
  </si>
  <si>
    <t>https://twitter.com/rramachandranr</t>
  </si>
  <si>
    <t>https://twitter.com/virendera_001</t>
  </si>
  <si>
    <t>https://twitter.com/meghsinghbansi2</t>
  </si>
  <si>
    <t>https://twitter.com/imshivchoudhary</t>
  </si>
  <si>
    <t>https://twitter.com/sharda59685875</t>
  </si>
  <si>
    <t>https://twitter.com/megh_daas</t>
  </si>
  <si>
    <t>https://twitter.com/meghsinghbansi1</t>
  </si>
  <si>
    <t>https://twitter.com/kuldeep72322732</t>
  </si>
  <si>
    <t>https://twitter.com/sarikaloves2002</t>
  </si>
  <si>
    <t>https://twitter.com/pallavijha</t>
  </si>
  <si>
    <t>https://twitter.com/priyankacmsk</t>
  </si>
  <si>
    <t>https://twitter.com/sriram_sv</t>
  </si>
  <si>
    <t>https://twitter.com/parshuram_son</t>
  </si>
  <si>
    <t>https://twitter.com/anju98760</t>
  </si>
  <si>
    <t>https://twitter.com/devxix</t>
  </si>
  <si>
    <t>https://twitter.com/megaforcekv</t>
  </si>
  <si>
    <t>https://twitter.com/rajeshpmakwana</t>
  </si>
  <si>
    <t>https://twitter.com/powerarunn</t>
  </si>
  <si>
    <t>https://twitter.com/devendra1841130</t>
  </si>
  <si>
    <t>https://twitter.com/thisissateesh</t>
  </si>
  <si>
    <t>https://twitter.com/15</t>
  </si>
  <si>
    <t>https://twitter.com/dassahil2</t>
  </si>
  <si>
    <t>https://twitter.com/abhinavsingh003</t>
  </si>
  <si>
    <t>https://twitter.com/vikasgodara1982</t>
  </si>
  <si>
    <t>https://twitter.com/kaushikbiswas</t>
  </si>
  <si>
    <t>https://twitter.com/avishek34976778</t>
  </si>
  <si>
    <t>https://twitter.com/icivilized</t>
  </si>
  <si>
    <t>https://twitter.com/rajeshattri_inc</t>
  </si>
  <si>
    <t>https://twitter.com/khabarnwi</t>
  </si>
  <si>
    <t>https://twitter.com/kracetheking</t>
  </si>
  <si>
    <t>https://twitter.com/sunpostweb</t>
  </si>
  <si>
    <t>https://twitter.com/baldevschauhan</t>
  </si>
  <si>
    <t>https://twitter.com/ysrbjp</t>
  </si>
  <si>
    <t>https://twitter.com/poonam_mahajan</t>
  </si>
  <si>
    <t>https://twitter.com/durgadaasi</t>
  </si>
  <si>
    <t>https://twitter.com/meritocratic</t>
  </si>
  <si>
    <t>https://twitter.com/business</t>
  </si>
  <si>
    <t>https://twitter.com/srkarwa</t>
  </si>
  <si>
    <t>https://twitter.com/miheartbeat</t>
  </si>
  <si>
    <t>https://twitter.com/awaazepatiala</t>
  </si>
  <si>
    <t>https://twitter.com/pravin2071988</t>
  </si>
  <si>
    <t>https://twitter.com/shyamsingh1960</t>
  </si>
  <si>
    <t>https://twitter.com/beinggauravv</t>
  </si>
  <si>
    <t>https://twitter.com/satish91nayak</t>
  </si>
  <si>
    <t>https://twitter.com/revappaamagond</t>
  </si>
  <si>
    <t>https://twitter.com/rajpalfogawat</t>
  </si>
  <si>
    <t>https://twitter.com/zeerajasthan_</t>
  </si>
  <si>
    <t>https://twitter.com/_stupidtrump_</t>
  </si>
  <si>
    <t>https://twitter.com/daya_nidhan</t>
  </si>
  <si>
    <t>https://twitter.com/rajbihari13</t>
  </si>
  <si>
    <t>https://twitter.com/theheroineee</t>
  </si>
  <si>
    <t>https://twitter.com/prakashjavdekar</t>
  </si>
  <si>
    <t>https://twitter.com/sultana_arefa</t>
  </si>
  <si>
    <t>https://twitter.com/shettya</t>
  </si>
  <si>
    <t>https://twitter.com/ayamatmabrahm</t>
  </si>
  <si>
    <t>https://twitter.com/__imsaurabh</t>
  </si>
  <si>
    <t>https://twitter.com/sandip_lakhotia</t>
  </si>
  <si>
    <t>https://twitter.com/harsh8848</t>
  </si>
  <si>
    <t>https://twitter.com/sunil74917</t>
  </si>
  <si>
    <t>https://twitter.com/deorabanna0188</t>
  </si>
  <si>
    <t>https://twitter.com/devinder_ps</t>
  </si>
  <si>
    <t>https://twitter.com/ajitkumartrip20</t>
  </si>
  <si>
    <t>https://twitter.com/gau944</t>
  </si>
  <si>
    <t>https://twitter.com/indigokores</t>
  </si>
  <si>
    <t>https://twitter.com/ms9372188</t>
  </si>
  <si>
    <t>https://twitter.com/priyali_sharma</t>
  </si>
  <si>
    <t>https://twitter.com/shahanparwez</t>
  </si>
  <si>
    <t>https://twitter.com/sanjayazadsln</t>
  </si>
  <si>
    <t>https://twitter.com/hardikpatel_</t>
  </si>
  <si>
    <t>https://twitter.com/kumarskuldeep</t>
  </si>
  <si>
    <t>https://twitter.com/anilrathorsingh</t>
  </si>
  <si>
    <t>https://twitter.com/goodwayslife</t>
  </si>
  <si>
    <t>https://twitter.com/sanjaymandaviya</t>
  </si>
  <si>
    <t>https://twitter.com/badmanrahul</t>
  </si>
  <si>
    <t>https://twitter.com/veereshjaat</t>
  </si>
  <si>
    <t>https://twitter.com/the_samreen</t>
  </si>
  <si>
    <t>https://twitter.com/kamalkantmishra</t>
  </si>
  <si>
    <t>https://twitter.com/imkkumar13</t>
  </si>
  <si>
    <t>https://twitter.com/onmanoramalive</t>
  </si>
  <si>
    <t>https://twitter.com/supreme_36</t>
  </si>
  <si>
    <t>https://twitter.com/sumitkoul24</t>
  </si>
  <si>
    <t>https://twitter.com/slowman84351383</t>
  </si>
  <si>
    <t>https://twitter.com/assetyogi</t>
  </si>
  <si>
    <t>https://twitter.com/aksrock</t>
  </si>
  <si>
    <t>https://twitter.com/mokshjuneja</t>
  </si>
  <si>
    <t>https://twitter.com/mdqnadeem</t>
  </si>
  <si>
    <t>https://twitter.com/das_shantilal</t>
  </si>
  <si>
    <t>https://twitter.com/vish_vvv</t>
  </si>
  <si>
    <t>https://twitter.com/yadavrajesh1400</t>
  </si>
  <si>
    <t>https://twitter.com/ramdiya123</t>
  </si>
  <si>
    <t>https://twitter.com/seoinfosu</t>
  </si>
  <si>
    <t>https://twitter.com/vijaysafaria</t>
  </si>
  <si>
    <t>https://twitter.com/arvind123890</t>
  </si>
  <si>
    <t>https://twitter.com/tsaditya</t>
  </si>
  <si>
    <t>https://twitter.com/cooldudromi</t>
  </si>
  <si>
    <t>https://twitter.com/subhash49272458</t>
  </si>
  <si>
    <t>https://twitter.com/manaramdaas56</t>
  </si>
  <si>
    <t>https://twitter.com/kamal_nautiyal</t>
  </si>
  <si>
    <t>https://twitter.com/kkshastri_inc</t>
  </si>
  <si>
    <t>https://twitter.com/imvijaysingh84</t>
  </si>
  <si>
    <t>https://twitter.com/jayvijaysachan</t>
  </si>
  <si>
    <t>https://twitter.com/ashwin_thirteen</t>
  </si>
  <si>
    <t>https://twitter.com/nehansaini</t>
  </si>
  <si>
    <t>https://twitter.com/neelispreet</t>
  </si>
  <si>
    <t>https://twitter.com/saushu</t>
  </si>
  <si>
    <t>https://twitter.com/amparth</t>
  </si>
  <si>
    <t>https://twitter.com/adhia03</t>
  </si>
  <si>
    <t>https://twitter.com/the_dissentist</t>
  </si>
  <si>
    <t>https://twitter.com/dilsedileep_</t>
  </si>
  <si>
    <t>https://twitter.com/ramveergurjar</t>
  </si>
  <si>
    <t>https://twitter.com/bshindi</t>
  </si>
  <si>
    <t>https://twitter.com/beingpkashgupta</t>
  </si>
  <si>
    <t>https://twitter.com/crpaatil</t>
  </si>
  <si>
    <t>https://twitter.com/sunilmalhot91</t>
  </si>
  <si>
    <t>https://twitter.com/pkm370</t>
  </si>
  <si>
    <t>https://twitter.com/prajapati878</t>
  </si>
  <si>
    <t>https://twitter.com/kishore21278740</t>
  </si>
  <si>
    <t>https://twitter.com/burhanlaila</t>
  </si>
  <si>
    <t>https://twitter.com/visualanand</t>
  </si>
  <si>
    <t>https://twitter.com/nasamjh_prati</t>
  </si>
  <si>
    <t>https://twitter.com/abhi56153938</t>
  </si>
  <si>
    <t>https://twitter.com/balleegrover</t>
  </si>
  <si>
    <t>https://twitter.com/abhishekdixit13</t>
  </si>
  <si>
    <t>https://twitter.com/samar97189157</t>
  </si>
  <si>
    <t>https://twitter.com/i_amindelhi</t>
  </si>
  <si>
    <t>https://twitter.com/mayankaacharya</t>
  </si>
  <si>
    <t>https://twitter.com/tejas_daga</t>
  </si>
  <si>
    <t>https://twitter.com/jagmalbhinma</t>
  </si>
  <si>
    <t>https://twitter.com/communistmp</t>
  </si>
  <si>
    <t>https://twitter.com/punia_sima</t>
  </si>
  <si>
    <t>https://twitter.com/suyasha8</t>
  </si>
  <si>
    <t>https://twitter.com/secularminion</t>
  </si>
  <si>
    <t>https://twitter.com/lambodarprdash</t>
  </si>
  <si>
    <t>https://twitter.com/jigs2008</t>
  </si>
  <si>
    <t>https://twitter.com/chupakabra99</t>
  </si>
  <si>
    <t>https://twitter.com/shamsul38</t>
  </si>
  <si>
    <t>https://twitter.com/qtfo6z9wnvorrlc</t>
  </si>
  <si>
    <t>https://twitter.com/imallikarjunrao</t>
  </si>
  <si>
    <t>https://twitter.com/danishp20178141</t>
  </si>
  <si>
    <t>https://twitter.com/imvipsahu</t>
  </si>
  <si>
    <t>https://twitter.com/rohit64812425</t>
  </si>
  <si>
    <t>https://twitter.com/sirjadeja</t>
  </si>
  <si>
    <t>https://twitter.com/dhillonvijay</t>
  </si>
  <si>
    <t>https://twitter.com/sri_me2</t>
  </si>
  <si>
    <t>https://twitter.com/zapsammy</t>
  </si>
  <si>
    <t>https://twitter.com/amarsin49364909</t>
  </si>
  <si>
    <t>https://twitter.com/tak_bansi121</t>
  </si>
  <si>
    <t>https://twitter.com/caption_india</t>
  </si>
  <si>
    <t>https://twitter.com/ankita___roy</t>
  </si>
  <si>
    <t>https://twitter.com/manon_pandey</t>
  </si>
  <si>
    <t>https://twitter.com/bajrang73426821</t>
  </si>
  <si>
    <t>https://twitter.com/hemraj130166</t>
  </si>
  <si>
    <t>https://twitter.com/ram4bharatiyata</t>
  </si>
  <si>
    <t>https://twitter.com/princekinwar</t>
  </si>
  <si>
    <t>https://twitter.com/anshubhargav</t>
  </si>
  <si>
    <t>https://twitter.com/vijay60692234</t>
  </si>
  <si>
    <t>https://twitter.com/lokhandwala_bom</t>
  </si>
  <si>
    <t>https://twitter.com/nitish_sundram</t>
  </si>
  <si>
    <t>https://twitter.com/hotanhuy5577</t>
  </si>
  <si>
    <t>https://twitter.com/miisstrii_queen</t>
  </si>
  <si>
    <t>https://twitter.com/sarcasticrofl</t>
  </si>
  <si>
    <t>https://twitter.com/vj_devil007</t>
  </si>
  <si>
    <t>https://twitter.com/puneetagrawals</t>
  </si>
  <si>
    <t>https://twitter.com/sandeep_toor22</t>
  </si>
  <si>
    <t>https://twitter.com/guru_nila</t>
  </si>
  <si>
    <t>https://twitter.com/nemee8</t>
  </si>
  <si>
    <t>https://twitter.com/hrishi_thakur</t>
  </si>
  <si>
    <t>https://twitter.com/munnnnna</t>
  </si>
  <si>
    <t>https://twitter.com/realsingham</t>
  </si>
  <si>
    <t>https://twitter.com/vishalgaur1111</t>
  </si>
  <si>
    <t>https://twitter.com/manjumassey</t>
  </si>
  <si>
    <t>https://twitter.com/bittu_haryanvi</t>
  </si>
  <si>
    <t>https://twitter.com/personalgift1</t>
  </si>
  <si>
    <t>https://twitter.com/nepalishalu</t>
  </si>
  <si>
    <t>https://twitter.com/omairkhan966</t>
  </si>
  <si>
    <t>https://twitter.com/raghuaiyar</t>
  </si>
  <si>
    <t>https://twitter.com/saranshmahadev</t>
  </si>
  <si>
    <t>https://twitter.com/techupdate3</t>
  </si>
  <si>
    <t>https://twitter.com/pratheiek</t>
  </si>
  <si>
    <t>https://twitter.com/njnishank</t>
  </si>
  <si>
    <t>https://twitter.com/govindec082</t>
  </si>
  <si>
    <t>https://twitter.com/rajatkashyap149</t>
  </si>
  <si>
    <t>https://twitter.com/cbre_india</t>
  </si>
  <si>
    <t>https://twitter.com/bt_india</t>
  </si>
  <si>
    <t>https://twitter.com/colourslaughing</t>
  </si>
  <si>
    <t>https://twitter.com/bhagcha49860853</t>
  </si>
  <si>
    <t>https://twitter.com/kaliwada</t>
  </si>
  <si>
    <t>https://twitter.com/tanim0104</t>
  </si>
  <si>
    <t>https://twitter.com/easturnwesturn</t>
  </si>
  <si>
    <t>https://twitter.com/virdimanmeet</t>
  </si>
  <si>
    <t>https://twitter.com/amitfromjnp</t>
  </si>
  <si>
    <t>https://twitter.com/abhishekk286</t>
  </si>
  <si>
    <t>https://twitter.com/premit7</t>
  </si>
  <si>
    <t>https://twitter.com/coolrajivpal</t>
  </si>
  <si>
    <t>https://twitter.com/gudduranjith</t>
  </si>
  <si>
    <t>https://twitter.com/veereshcwali</t>
  </si>
  <si>
    <t>https://twitter.com/1_mdkaif</t>
  </si>
  <si>
    <t>https://twitter.com/firstkhabar</t>
  </si>
  <si>
    <t>https://twitter.com/retweetmarathi</t>
  </si>
  <si>
    <t>https://twitter.com/realavin</t>
  </si>
  <si>
    <t>https://twitter.com/tushar2809</t>
  </si>
  <si>
    <t>https://twitter.com/neeteshsharma01</t>
  </si>
  <si>
    <t>https://twitter.com/pokharna_sunil</t>
  </si>
  <si>
    <t>https://twitter.com/complinity</t>
  </si>
  <si>
    <t>https://twitter.com/santosh63092087</t>
  </si>
  <si>
    <t>https://twitter.com/cybercongress</t>
  </si>
  <si>
    <t>https://twitter.com/ashishpodar</t>
  </si>
  <si>
    <t>https://twitter.com/anshumanmagzine</t>
  </si>
  <si>
    <t>https://twitter.com/techgalax</t>
  </si>
  <si>
    <t>https://twitter.com/swamigeetika</t>
  </si>
  <si>
    <t>https://twitter.com/saiyyedfardeen</t>
  </si>
  <si>
    <t>https://twitter.com/jeeessicaf</t>
  </si>
  <si>
    <t>https://twitter.com/anirudha_sk</t>
  </si>
  <si>
    <t>https://twitter.com/balaggg</t>
  </si>
  <si>
    <t>https://twitter.com/shankaribalasu3</t>
  </si>
  <si>
    <t>https://twitter.com/vsntwiter</t>
  </si>
  <si>
    <t>https://twitter.com/sikaraap</t>
  </si>
  <si>
    <t>https://twitter.com/prashanallavan</t>
  </si>
  <si>
    <t>https://twitter.com/gehlotashokfans</t>
  </si>
  <si>
    <t>https://twitter.com/rayataarani</t>
  </si>
  <si>
    <t>https://twitter.com/avbpaditya</t>
  </si>
  <si>
    <t>https://twitter.com/rajp_</t>
  </si>
  <si>
    <t>https://twitter.com/automotivegeek</t>
  </si>
  <si>
    <t>https://twitter.com/gupptaabarkhhaa</t>
  </si>
  <si>
    <t>https://twitter.com/56perumal</t>
  </si>
  <si>
    <t>https://twitter.com/kushal_gehlot</t>
  </si>
  <si>
    <t>https://twitter.com/jigyasa203</t>
  </si>
  <si>
    <t>https://twitter.com/pttvonlinenews</t>
  </si>
  <si>
    <t>https://twitter.com/tn4evolution</t>
  </si>
  <si>
    <t>https://twitter.com/drchetanvijay</t>
  </si>
  <si>
    <t>https://twitter.com/sonofgunnaiah</t>
  </si>
  <si>
    <t>https://twitter.com/rajsain08351147</t>
  </si>
  <si>
    <t>https://twitter.com/basantbhansali</t>
  </si>
  <si>
    <t>https://twitter.com/_anujsinghal</t>
  </si>
  <si>
    <t>https://twitter.com/ravi_ananth</t>
  </si>
  <si>
    <t>https://twitter.com/gstmitra</t>
  </si>
  <si>
    <t>https://twitter.com/kapil_k_c</t>
  </si>
  <si>
    <t>https://twitter.com/yazh_dtnext</t>
  </si>
  <si>
    <t>https://twitter.com/gajendran387</t>
  </si>
  <si>
    <t>https://twitter.com/consultshastry</t>
  </si>
  <si>
    <t>https://twitter.com/bharathsesha</t>
  </si>
  <si>
    <t>https://twitter.com/sidocracy</t>
  </si>
  <si>
    <t>https://twitter.com/greysasquatch</t>
  </si>
  <si>
    <t>https://twitter.com/shuklajitups</t>
  </si>
  <si>
    <t>https://twitter.com/mayan_sehgal</t>
  </si>
  <si>
    <t>https://twitter.com/vatskirti</t>
  </si>
  <si>
    <t>https://twitter.com/12psiva6</t>
  </si>
  <si>
    <t>https://twitter.com/nizammohaideen</t>
  </si>
  <si>
    <t>https://twitter.com/adminmom</t>
  </si>
  <si>
    <t>https://twitter.com/zenalpesh</t>
  </si>
  <si>
    <t>https://twitter.com/vikasrai403</t>
  </si>
  <si>
    <t>https://twitter.com/appsfizz</t>
  </si>
  <si>
    <t>https://twitter.com/mdaleembasha</t>
  </si>
  <si>
    <t>https://twitter.com/divyaspandana</t>
  </si>
  <si>
    <t>https://twitter.com/anshulsaid</t>
  </si>
  <si>
    <t>https://twitter.com/vikrambannasa</t>
  </si>
  <si>
    <t>https://twitter.com/proud_bhakt_1</t>
  </si>
  <si>
    <t>https://twitter.com/radhamohanbjp</t>
  </si>
  <si>
    <t>https://twitter.com/gta0gagan</t>
  </si>
  <si>
    <t>https://twitter.com/stories_startup</t>
  </si>
  <si>
    <t>https://twitter.com/freentglty</t>
  </si>
  <si>
    <t>https://twitter.com/rahulsharmachd</t>
  </si>
  <si>
    <t>https://twitter.com/ljprkmaurya</t>
  </si>
  <si>
    <t>https://twitter.com/sid_n94</t>
  </si>
  <si>
    <t>https://twitter.com/nkchandaliya</t>
  </si>
  <si>
    <t>https://twitter.com/vivienisdaname</t>
  </si>
  <si>
    <t>https://twitter.com/narendr21630865</t>
  </si>
  <si>
    <t>https://twitter.com/sahil8087</t>
  </si>
  <si>
    <t>https://twitter.com/shaileshups</t>
  </si>
  <si>
    <t>https://twitter.com/pranavobhrai</t>
  </si>
  <si>
    <t>https://twitter.com/difindia</t>
  </si>
  <si>
    <t>https://twitter.com/satyendragaur</t>
  </si>
  <si>
    <t>https://twitter.com/shritijaiswal1</t>
  </si>
  <si>
    <t>https://twitter.com/imanilraja</t>
  </si>
  <si>
    <t>https://twitter.com/fitchratings</t>
  </si>
  <si>
    <t>https://twitter.com/bsindia</t>
  </si>
  <si>
    <t>https://twitter.com/sursmi</t>
  </si>
  <si>
    <t>https://twitter.com/arjundahiya</t>
  </si>
  <si>
    <t>https://twitter.com/sonubha30083638</t>
  </si>
  <si>
    <t>https://twitter.com/krishna1334</t>
  </si>
  <si>
    <t>https://twitter.com/kkrp11</t>
  </si>
  <si>
    <t>https://twitter.com/raj28296</t>
  </si>
  <si>
    <t>https://twitter.com/xiaomiindia</t>
  </si>
  <si>
    <t>https://twitter.com/redmiindia</t>
  </si>
  <si>
    <t>https://twitter.com/manukumarjain</t>
  </si>
  <si>
    <t>https://twitter.com/shailesh51087</t>
  </si>
  <si>
    <t>https://twitter.com/gujaratmitr</t>
  </si>
  <si>
    <t>https://twitter.com/jjoy_21</t>
  </si>
  <si>
    <t>https://twitter.com/pooraamaadmi</t>
  </si>
  <si>
    <t>https://twitter.com/kwiderenki</t>
  </si>
  <si>
    <t>https://twitter.com/prashastiangel</t>
  </si>
  <si>
    <t>https://twitter.com/bitts4ever</t>
  </si>
  <si>
    <t>https://twitter.com/patilsaaheb</t>
  </si>
  <si>
    <t>https://twitter.com/aniket_kulkarni</t>
  </si>
  <si>
    <t>https://twitter.com/sanjaycamera</t>
  </si>
  <si>
    <t>https://twitter.com/realhistorypic</t>
  </si>
  <si>
    <t>https://twitter.com/maxxmaari</t>
  </si>
  <si>
    <t>https://twitter.com/sjeeva26</t>
  </si>
  <si>
    <t>https://twitter.com/pritamkhowala</t>
  </si>
  <si>
    <t>https://twitter.com/gopalmukesh</t>
  </si>
  <si>
    <t>https://twitter.com/vegankimaya</t>
  </si>
  <si>
    <t>https://twitter.com/jay_1810</t>
  </si>
  <si>
    <t>https://twitter.com/sanjay99000</t>
  </si>
  <si>
    <t>https://twitter.com/shobhitgoel27</t>
  </si>
  <si>
    <t>https://twitter.com/rudrahimanshu</t>
  </si>
  <si>
    <t>https://twitter.com/shiv_sriv</t>
  </si>
  <si>
    <t>https://twitter.com/tashandstar</t>
  </si>
  <si>
    <t>https://twitter.com/sarathvijil55</t>
  </si>
  <si>
    <t>https://twitter.com/prosakthisaran</t>
  </si>
  <si>
    <t>https://twitter.com/rajesh_pathak_t</t>
  </si>
  <si>
    <t>https://twitter.com/jeetupradhan02</t>
  </si>
  <si>
    <t>https://twitter.com/tweetsanup</t>
  </si>
  <si>
    <t>https://twitter.com/ranjoydey</t>
  </si>
  <si>
    <t>https://twitter.com/zeesalaamtweet</t>
  </si>
  <si>
    <t>https://twitter.com/zee_hindustan</t>
  </si>
  <si>
    <t>https://twitter.com/socialmediatbn</t>
  </si>
  <si>
    <t>https://twitter.com/akashahrukh</t>
  </si>
  <si>
    <t>https://twitter.com/sachinpatil_21</t>
  </si>
  <si>
    <t>https://twitter.com/sanjaykjyoti</t>
  </si>
  <si>
    <t>https://twitter.com/sharda1691975</t>
  </si>
  <si>
    <t>https://twitter.com/purnima890</t>
  </si>
  <si>
    <t>https://twitter.com/amitdeshwal77</t>
  </si>
  <si>
    <t>https://twitter.com/kaushik1443</t>
  </si>
  <si>
    <t>https://twitter.com/happanarinder</t>
  </si>
  <si>
    <t>https://twitter.com/punjabkesari</t>
  </si>
  <si>
    <t>https://twitter.com/rameshagrawal95</t>
  </si>
  <si>
    <t>https://twitter.com/drsauti</t>
  </si>
  <si>
    <t>https://twitter.com/aamirk000007</t>
  </si>
  <si>
    <t>https://twitter.com/mlmandowara</t>
  </si>
  <si>
    <t>https://twitter.com/nsmertiabkn</t>
  </si>
  <si>
    <t>https://twitter.com/mohamedthousif2</t>
  </si>
  <si>
    <t>https://twitter.com/drnarendranet</t>
  </si>
  <si>
    <t>https://twitter.com/chefbhasin</t>
  </si>
  <si>
    <t>https://twitter.com/tejprakash40</t>
  </si>
  <si>
    <t>https://twitter.com/himanshu0972</t>
  </si>
  <si>
    <t>https://twitter.com/oneindiagujarat</t>
  </si>
  <si>
    <t>https://twitter.com/smgshanmu</t>
  </si>
  <si>
    <t>https://twitter.com/jazzcinemas</t>
  </si>
  <si>
    <t>https://twitter.com/bookmyshow</t>
  </si>
  <si>
    <t>https://twitter.com/itisprashanth</t>
  </si>
  <si>
    <t>https://twitter.com/s_navroop</t>
  </si>
  <si>
    <t>https://twitter.com/nyusutelugu</t>
  </si>
  <si>
    <t>https://twitter.com/nyusu</t>
  </si>
  <si>
    <t>https://twitter.com/zhagarann</t>
  </si>
  <si>
    <t>https://twitter.com/kapes1111</t>
  </si>
  <si>
    <t>https://twitter.com/naalayak_dude</t>
  </si>
  <si>
    <t>https://twitter.com/vivekchamoli</t>
  </si>
  <si>
    <t>https://twitter.com/purba_ray</t>
  </si>
  <si>
    <t>https://twitter.com/sandeep__bhatia</t>
  </si>
  <si>
    <t>https://twitter.com/swachhpolitics</t>
  </si>
  <si>
    <t>https://twitter.com/amoltikam</t>
  </si>
  <si>
    <t>https://twitter.com/cartik_s</t>
  </si>
  <si>
    <t>https://twitter.com/hondacarindia</t>
  </si>
  <si>
    <t>https://twitter.com/cardekho</t>
  </si>
  <si>
    <t>https://twitter.com/av067</t>
  </si>
  <si>
    <t>https://twitter.com/devilsam1</t>
  </si>
  <si>
    <t>https://twitter.com/kazmi_shauzab</t>
  </si>
  <si>
    <t>https://twitter.com/vijay142</t>
  </si>
  <si>
    <t>https://twitter.com/drmanojrajoria</t>
  </si>
  <si>
    <t>https://twitter.com/shrutiambikar</t>
  </si>
  <si>
    <t>https://twitter.com/raghavitcell</t>
  </si>
  <si>
    <t>https://twitter.com/edluisemoura</t>
  </si>
  <si>
    <t>https://twitter.com/crezildosouza</t>
  </si>
  <si>
    <t>https://twitter.com/87android</t>
  </si>
  <si>
    <t>https://twitter.com/rnbhaskar1</t>
  </si>
  <si>
    <t>https://twitter.com/balaa_twiter</t>
  </si>
  <si>
    <t>https://twitter.com/likensharemedia</t>
  </si>
  <si>
    <t>https://twitter.com/tamil_films</t>
  </si>
  <si>
    <t>https://twitter.com/kajakhazz</t>
  </si>
  <si>
    <t>https://twitter.com/khabarchhe</t>
  </si>
  <si>
    <t>https://twitter.com/jaguarindia</t>
  </si>
  <si>
    <t>https://twitter.com/jaguar</t>
  </si>
  <si>
    <t>https://twitter.com/karmvir76608587</t>
  </si>
  <si>
    <t>https://twitter.com/hasancr88</t>
  </si>
  <si>
    <t>https://twitter.com/ikesari0001</t>
  </si>
  <si>
    <t>https://twitter.com/asus</t>
  </si>
  <si>
    <t>https://twitter.com/foroneindia</t>
  </si>
  <si>
    <t>https://twitter.com/pratik5367</t>
  </si>
  <si>
    <t>https://twitter.com/pawanerp</t>
  </si>
  <si>
    <t>https://twitter.com/shaitu03</t>
  </si>
  <si>
    <t>https://twitter.com/power_jackall</t>
  </si>
  <si>
    <t>https://twitter.com/wefornews</t>
  </si>
  <si>
    <t>https://twitter.com/rjoffl</t>
  </si>
  <si>
    <t>https://twitter.com/the_shinchan_</t>
  </si>
  <si>
    <t>https://twitter.com/gurcharangujjar</t>
  </si>
  <si>
    <t>https://twitter.com/shetu223</t>
  </si>
  <si>
    <t>https://twitter.com/anshksays</t>
  </si>
  <si>
    <t>https://twitter.com/mahende83360286</t>
  </si>
  <si>
    <t>https://twitter.com/lordzha</t>
  </si>
  <si>
    <t>https://twitter.com/highiyerr</t>
  </si>
  <si>
    <t>https://twitter.com/dharmendra10129</t>
  </si>
  <si>
    <t>https://twitter.com/crmallik</t>
  </si>
  <si>
    <t>https://twitter.com/pravinbarai</t>
  </si>
  <si>
    <t>https://twitter.com/dasi_nitika</t>
  </si>
  <si>
    <t>https://twitter.com/ashokselvan</t>
  </si>
  <si>
    <t>https://twitter.com/simranguddy2</t>
  </si>
  <si>
    <t>https://twitter.com/malu_gopal</t>
  </si>
  <si>
    <t>https://twitter.com/tweet2ss</t>
  </si>
  <si>
    <t>https://twitter.com/vikramsingh7211</t>
  </si>
  <si>
    <t>https://twitter.com/acmania97</t>
  </si>
  <si>
    <t>https://twitter.com/8177sonali</t>
  </si>
  <si>
    <t>https://twitter.com/yogipharma</t>
  </si>
  <si>
    <t>https://twitter.com/avichau83682146</t>
  </si>
  <si>
    <t>https://twitter.com/raghuve46595193</t>
  </si>
  <si>
    <t>https://twitter.com/ankitsomani007</t>
  </si>
  <si>
    <t>https://twitter.com/iamsamvanaraj</t>
  </si>
  <si>
    <t>https://twitter.com/justinyuvarajj</t>
  </si>
  <si>
    <t>https://twitter.com/mathrubhumi</t>
  </si>
  <si>
    <t>https://twitter.com/sanjai2july</t>
  </si>
  <si>
    <t>https://twitter.com/sunilastay</t>
  </si>
  <si>
    <t>https://twitter.com/sonam_pastor</t>
  </si>
  <si>
    <t>https://twitter.com/gazaliit</t>
  </si>
  <si>
    <t>https://twitter.com/fastermk</t>
  </si>
  <si>
    <t>https://twitter.com/sanjoyjpr</t>
  </si>
  <si>
    <t>https://twitter.com/kollyfilm</t>
  </si>
  <si>
    <t>https://twitter.com/kuldpvys</t>
  </si>
  <si>
    <t>https://twitter.com/inkrrish</t>
  </si>
  <si>
    <t>https://twitter.com/dadoriyarohit</t>
  </si>
  <si>
    <t>https://twitter.com/oneshotganesh</t>
  </si>
  <si>
    <t>https://twitter.com/jkumar_cwk</t>
  </si>
  <si>
    <t>https://twitter.com/ashutoshluckyy2</t>
  </si>
  <si>
    <t>https://twitter.com/hansraj02772693</t>
  </si>
  <si>
    <t>https://twitter.com/nskhagta</t>
  </si>
  <si>
    <t>https://twitter.com/shaktikap00r</t>
  </si>
  <si>
    <t>https://twitter.com/yogesh584</t>
  </si>
  <si>
    <t>https://twitter.com/randhir13695199</t>
  </si>
  <si>
    <t>https://twitter.com/samayamtelugu</t>
  </si>
  <si>
    <t>https://twitter.com/kashifbharti</t>
  </si>
  <si>
    <t>https://twitter.com/iamkunwar7</t>
  </si>
  <si>
    <t>https://twitter.com/karboholic</t>
  </si>
  <si>
    <t>https://twitter.com/ankur_arora9</t>
  </si>
  <si>
    <t>https://twitter.com/ashishchauhan</t>
  </si>
  <si>
    <t>https://twitter.com/kalpit83</t>
  </si>
  <si>
    <t>https://twitter.com/butchikotaiah</t>
  </si>
  <si>
    <t>https://twitter.com/oneindiatelugu</t>
  </si>
  <si>
    <t>https://twitter.com/mojil0</t>
  </si>
  <si>
    <t>https://twitter.com/kaalu555</t>
  </si>
  <si>
    <t>https://twitter.com/maruti_corp</t>
  </si>
  <si>
    <t>https://twitter.com/carandbike</t>
  </si>
  <si>
    <t>https://twitter.com/deennazur</t>
  </si>
  <si>
    <t>https://twitter.com/kimeshchudasma</t>
  </si>
  <si>
    <t>https://twitter.com/almansoor1986</t>
  </si>
  <si>
    <t>https://twitter.com/banerjeerahul</t>
  </si>
  <si>
    <t>https://twitter.com/dhawanakash1</t>
  </si>
  <si>
    <t>https://twitter.com/sameer_samrat87</t>
  </si>
  <si>
    <t>https://twitter.com/news365247live</t>
  </si>
  <si>
    <t>https://twitter.com/humanityisdoc</t>
  </si>
  <si>
    <t>https://twitter.com/the_akshay_1</t>
  </si>
  <si>
    <t>https://twitter.com/manmohandeep</t>
  </si>
  <si>
    <t>https://twitter.com/champusayz</t>
  </si>
  <si>
    <t>https://twitter.com/sarfaraz0378</t>
  </si>
  <si>
    <t>https://twitter.com/devnandyadav</t>
  </si>
  <si>
    <t>https://twitter.com/gopeezere</t>
  </si>
  <si>
    <t>https://twitter.com/cyrusdhabhar</t>
  </si>
  <si>
    <t>https://twitter.com/ananddaas4</t>
  </si>
  <si>
    <t>https://twitter.com/dillip81</t>
  </si>
  <si>
    <t>https://twitter.com/akshayam21</t>
  </si>
  <si>
    <t>https://twitter.com/poojannegi</t>
  </si>
  <si>
    <t>https://twitter.com/hemantritu7</t>
  </si>
  <si>
    <t>https://twitter.com/skdhusiya</t>
  </si>
  <si>
    <t>https://twitter.com/ajinkya192</t>
  </si>
  <si>
    <t>https://twitter.com/anilkum82738005</t>
  </si>
  <si>
    <t>https://twitter.com/pickooo</t>
  </si>
  <si>
    <t>https://twitter.com/kuldeepyadav093</t>
  </si>
  <si>
    <t>https://twitter.com/bishnoik</t>
  </si>
  <si>
    <t>https://twitter.com/virender62</t>
  </si>
  <si>
    <t>https://twitter.com/ind_arya</t>
  </si>
  <si>
    <t>https://twitter.com/negativfilmroll</t>
  </si>
  <si>
    <t>https://twitter.com/zaverikiran9</t>
  </si>
  <si>
    <t>https://twitter.com/rajrn99</t>
  </si>
  <si>
    <t>https://twitter.com/deepak_chiru</t>
  </si>
  <si>
    <t>https://twitter.com/optimist_suraj</t>
  </si>
  <si>
    <t>https://twitter.com/imsarav0</t>
  </si>
  <si>
    <t>https://twitter.com/ameet84ya</t>
  </si>
  <si>
    <t>https://twitter.com/shiviwithnation</t>
  </si>
  <si>
    <t>https://twitter.com/thomasijo</t>
  </si>
  <si>
    <t>https://twitter.com/sudhir_8</t>
  </si>
  <si>
    <t>https://twitter.com/upasna01</t>
  </si>
  <si>
    <t>https://twitter.com/bapun1</t>
  </si>
  <si>
    <t>https://twitter.com/iampraveenvk</t>
  </si>
  <si>
    <t>https://twitter.com/sahil_rg</t>
  </si>
  <si>
    <t>https://twitter.com/sidpatankar</t>
  </si>
  <si>
    <t>https://twitter.com/mishravijaymtnl</t>
  </si>
  <si>
    <t>https://twitter.com/khan96faiz</t>
  </si>
  <si>
    <t>https://twitter.com/sameer_fc</t>
  </si>
  <si>
    <t>https://twitter.com/richa30shetty</t>
  </si>
  <si>
    <t>https://twitter.com/dharmeshd</t>
  </si>
  <si>
    <t>https://twitter.com/namril</t>
  </si>
  <si>
    <t>https://twitter.com/sandycandy393</t>
  </si>
  <si>
    <t>https://twitter.com/vidhi16</t>
  </si>
  <si>
    <t>https://twitter.com/reporterbharat</t>
  </si>
  <si>
    <t>https://twitter.com/autoworldmag</t>
  </si>
  <si>
    <t>https://twitter.com/rev_ved</t>
  </si>
  <si>
    <t>https://twitter.com/likelyfad</t>
  </si>
  <si>
    <t>https://twitter.com/isaipuyalfan</t>
  </si>
  <si>
    <t>https://twitter.com/preritkaushik</t>
  </si>
  <si>
    <t>https://twitter.com/afshaa_r</t>
  </si>
  <si>
    <t>https://twitter.com/mahikainfra</t>
  </si>
  <si>
    <t>https://twitter.com/apanagariya</t>
  </si>
  <si>
    <t>https://twitter.com/jayantsinha</t>
  </si>
  <si>
    <t>https://twitter.com/arjunrammeghwal</t>
  </si>
  <si>
    <t>https://twitter.com/amitabhk87</t>
  </si>
  <si>
    <t>https://twitter.com/sunilkai</t>
  </si>
  <si>
    <t>https://twitter.com/bichitranandag</t>
  </si>
  <si>
    <t>https://twitter.com/whatwhyhowz</t>
  </si>
  <si>
    <t>https://twitter.com/hinditweet44</t>
  </si>
  <si>
    <t>https://twitter.com/sarahtitus0306</t>
  </si>
  <si>
    <t>https://twitter.com/mitalisaran</t>
  </si>
  <si>
    <t>https://twitter.com/mirornow</t>
  </si>
  <si>
    <t>https://twitter.com/rd_global</t>
  </si>
  <si>
    <t>https://twitter.com/onlybabasehgal</t>
  </si>
  <si>
    <t>https://twitter.com/tnmemecreator</t>
  </si>
  <si>
    <t>https://twitter.com/ecell_iitb</t>
  </si>
  <si>
    <t>https://twitter.com/twitterindia</t>
  </si>
  <si>
    <t>https://twitter.com/chaarulataa</t>
  </si>
  <si>
    <t>https://twitter.com/twitter</t>
  </si>
  <si>
    <t>https://twitter.com/handlebarluv</t>
  </si>
  <si>
    <t>https://twitter.com/pumpinsui</t>
  </si>
  <si>
    <t>https://twitter.com/mukul991</t>
  </si>
  <si>
    <t>https://twitter.com/sonunamdev1993</t>
  </si>
  <si>
    <t>https://twitter.com/shahbazuma</t>
  </si>
  <si>
    <t>https://twitter.com/nneerajdj</t>
  </si>
  <si>
    <t>https://twitter.com/gajjewar1</t>
  </si>
  <si>
    <t>https://twitter.com/hinduamericans</t>
  </si>
  <si>
    <t>https://twitter.com/indianit07</t>
  </si>
  <si>
    <t>https://twitter.com/amaracarya</t>
  </si>
  <si>
    <t>https://twitter.com/tajinderbagga</t>
  </si>
  <si>
    <t>https://twitter.com/satyendradb</t>
  </si>
  <si>
    <t>https://twitter.com/ilovemaper</t>
  </si>
  <si>
    <t>https://twitter.com/iratnain</t>
  </si>
  <si>
    <t>https://twitter.com/commando_pawan</t>
  </si>
  <si>
    <t>https://twitter.com/i_bhikari</t>
  </si>
  <si>
    <t>https://twitter.com/agnanigeeta</t>
  </si>
  <si>
    <t>https://twitter.com/cinemavilla</t>
  </si>
  <si>
    <t>https://twitter.com/thangarajmarapp</t>
  </si>
  <si>
    <t>https://twitter.com/cella77466074</t>
  </si>
  <si>
    <t>https://twitter.com/drpannalalpd</t>
  </si>
  <si>
    <t>https://twitter.com/deepakkhatri812</t>
  </si>
  <si>
    <t>https://twitter.com/aapforindia</t>
  </si>
  <si>
    <t>https://twitter.com/amit_talwar2</t>
  </si>
  <si>
    <t>https://twitter.com/realdipenderb</t>
  </si>
  <si>
    <t>https://twitter.com/bjplive</t>
  </si>
  <si>
    <t>https://twitter.com/manyapande</t>
  </si>
  <si>
    <t>https://twitter.com/gourav90473675</t>
  </si>
  <si>
    <t>https://twitter.com/kravindrakal</t>
  </si>
  <si>
    <t>https://twitter.com/gstbhilwara</t>
  </si>
  <si>
    <t>https://twitter.com/gstqueryadvises</t>
  </si>
  <si>
    <t>https://twitter.com/aathisudharshan</t>
  </si>
  <si>
    <t>https://twitter.com/mukkaalakrish</t>
  </si>
  <si>
    <t>https://twitter.com/ambigasaba</t>
  </si>
  <si>
    <t>https://twitter.com/nelsonvenkat</t>
  </si>
  <si>
    <t>https://twitter.com/badbolebabaji</t>
  </si>
  <si>
    <t>https://twitter.com/vgwadaye</t>
  </si>
  <si>
    <t>https://twitter.com/jeo_lovely</t>
  </si>
  <si>
    <t>https://twitter.com/nitindh64883443</t>
  </si>
  <si>
    <t>https://twitter.com/sumit46601827</t>
  </si>
  <si>
    <t>https://twitter.com/sal</t>
  </si>
  <si>
    <t>https://twitter.com/nnaseemahmad071</t>
  </si>
  <si>
    <t>https://twitter.com/puri_alok</t>
  </si>
  <si>
    <t>https://twitter.com/prazhanth</t>
  </si>
  <si>
    <t>https://twitter.com/mahaveernetaji</t>
  </si>
  <si>
    <t>https://twitter.com/dinesh222sharma</t>
  </si>
  <si>
    <t>https://twitter.com/bhr_pawan</t>
  </si>
  <si>
    <t>https://twitter.com/guptamekhala_st</t>
  </si>
  <si>
    <t>https://twitter.com/cmoguj</t>
  </si>
  <si>
    <t>https://twitter.com/bijlani16</t>
  </si>
  <si>
    <t>https://twitter.com/rneelmani</t>
  </si>
  <si>
    <t>https://twitter.com/prabhasks</t>
  </si>
  <si>
    <t>https://twitter.com/sheikhi28569333</t>
  </si>
  <si>
    <t>https://twitter.com/iamranjeetkumar</t>
  </si>
  <si>
    <t>https://twitter.com/nkrishnavanshi</t>
  </si>
  <si>
    <t>https://twitter.com/mcadeepuraj</t>
  </si>
  <si>
    <t>https://twitter.com/finenish</t>
  </si>
  <si>
    <t>https://twitter.com/suruabcd</t>
  </si>
  <si>
    <t>https://twitter.com/officeofas_</t>
  </si>
  <si>
    <t>https://twitter.com/manjeet96644088</t>
  </si>
  <si>
    <t>https://twitter.com/kornginnaya</t>
  </si>
  <si>
    <t>https://twitter.com/jain_nihal</t>
  </si>
  <si>
    <t>https://twitter.com/shivatheb0ss</t>
  </si>
  <si>
    <t>https://twitter.com/sharwan64641238</t>
  </si>
  <si>
    <t>https://twitter.com/shamabegum99</t>
  </si>
  <si>
    <t>https://twitter.com/thisnthatart</t>
  </si>
  <si>
    <t>https://twitter.com/kalusinglyf1</t>
  </si>
  <si>
    <t>https://twitter.com/shardultare</t>
  </si>
  <si>
    <t>https://twitter.com/picky_tai</t>
  </si>
  <si>
    <t>https://twitter.com/kunjirshailesh</t>
  </si>
  <si>
    <t>https://twitter.com/ddmotorsindia</t>
  </si>
  <si>
    <t>https://twitter.com/relevant_voice</t>
  </si>
  <si>
    <t>https://twitter.com/ekaurkash</t>
  </si>
  <si>
    <t>https://twitter.com/rudrakr1</t>
  </si>
  <si>
    <t>https://twitter.com/kulbeermehra</t>
  </si>
  <si>
    <t>https://twitter.com/pateljigar7</t>
  </si>
  <si>
    <t>https://twitter.com/viveksuyal</t>
  </si>
  <si>
    <t>https://twitter.com/azharind</t>
  </si>
  <si>
    <t>https://twitter.com/soubhik_bala</t>
  </si>
  <si>
    <t>https://twitter.com/nationjai</t>
  </si>
  <si>
    <t>https://twitter.com/sobershubham276</t>
  </si>
  <si>
    <t>https://twitter.com/ravindr66039896</t>
  </si>
  <si>
    <t>https://twitter.com/shakuntlaj</t>
  </si>
  <si>
    <t>https://twitter.com/yadavchandrap</t>
  </si>
  <si>
    <t>https://twitter.com/rain_rohini</t>
  </si>
  <si>
    <t>https://twitter.com/gst</t>
  </si>
  <si>
    <t>https://twitter.com/physicaltraders</t>
  </si>
  <si>
    <t>https://twitter.com/gafoora850</t>
  </si>
  <si>
    <t>https://twitter.com/vignesh7773</t>
  </si>
  <si>
    <t>https://twitter.com/cauverytv</t>
  </si>
  <si>
    <t>https://twitter.com/rajeevgoyal7</t>
  </si>
  <si>
    <t>https://twitter.com/nitecrawlerz</t>
  </si>
  <si>
    <t>https://twitter.com/chaudharyamit07</t>
  </si>
  <si>
    <t>https://twitter.com/atheist_krishna</t>
  </si>
  <si>
    <t>https://twitter.com/netrabakshi</t>
  </si>
  <si>
    <t>https://twitter.com/amespsingh</t>
  </si>
  <si>
    <t>https://twitter.com/bjp4</t>
  </si>
  <si>
    <t>https://twitter.com/newsbharati</t>
  </si>
  <si>
    <t>https://twitter.com/mdbaid</t>
  </si>
  <si>
    <t>https://twitter.com/anuragnb</t>
  </si>
  <si>
    <t>https://twitter.com/brucelee_ind</t>
  </si>
  <si>
    <t>https://twitter.com/bdalvi93</t>
  </si>
  <si>
    <t>https://twitter.com/dd_newsbharati</t>
  </si>
  <si>
    <t>https://twitter.com/mashaoorgulati</t>
  </si>
  <si>
    <t>https://twitter.com/jayasuryami</t>
  </si>
  <si>
    <t>https://twitter.com/anuragk5693</t>
  </si>
  <si>
    <t>https://twitter.com/gargiofficial</t>
  </si>
  <si>
    <t>https://twitter.com/iamnewswatch</t>
  </si>
  <si>
    <t>https://twitter.com/milindarolkar</t>
  </si>
  <si>
    <t>https://twitter.com/mohiniu04</t>
  </si>
  <si>
    <t>https://twitter.com/mpmousumi</t>
  </si>
  <si>
    <t>https://twitter.com/sahilasahilab</t>
  </si>
  <si>
    <t>https://twitter.com/michael_meraind</t>
  </si>
  <si>
    <t>https://twitter.com/tarataraindia</t>
  </si>
  <si>
    <t>https://twitter.com/nbbhagyashree</t>
  </si>
  <si>
    <t>https://twitter.com/viragpachpore</t>
  </si>
  <si>
    <t>https://twitter.com/tarannumbaloch</t>
  </si>
  <si>
    <t>https://twitter.com/punetimesonline</t>
  </si>
  <si>
    <t>https://twitter.com/psbhumi</t>
  </si>
  <si>
    <t>https://twitter.com/nuzhataziz</t>
  </si>
  <si>
    <t>https://twitter.com/akshaykumar</t>
  </si>
  <si>
    <t>https://twitter.com/jasonbourneind</t>
  </si>
  <si>
    <t>https://twitter.com/sangeeta210794</t>
  </si>
  <si>
    <t>https://twitter.com/talhagsm1</t>
  </si>
  <si>
    <t>https://twitter.com/ashwanisinghal</t>
  </si>
  <si>
    <t>https://twitter.com/bishnoidevilal6</t>
  </si>
  <si>
    <t>https://twitter.com/pawanja01357375</t>
  </si>
  <si>
    <t>https://twitter.com/bhakisundar</t>
  </si>
  <si>
    <t>https://twitter.com/zchintan</t>
  </si>
  <si>
    <t>https://twitter.com/iffidel</t>
  </si>
  <si>
    <t>https://twitter.com/rainerraj</t>
  </si>
  <si>
    <t>https://twitter.com/sonijeetu99</t>
  </si>
  <si>
    <t>https://twitter.com/tweetmeatayush</t>
  </si>
  <si>
    <t>https://twitter.com/rajveer77500253</t>
  </si>
  <si>
    <t>https://twitter.com/dalipgautam2</t>
  </si>
  <si>
    <t>https://twitter.com/polimernews</t>
  </si>
  <si>
    <t>https://twitter.com/ilovedirestrait</t>
  </si>
  <si>
    <t>https://twitter.com/kanopatel16</t>
  </si>
  <si>
    <t>https://twitter.com/cmo</t>
  </si>
  <si>
    <t>https://twitter.com/mr_parfect_nil</t>
  </si>
  <si>
    <t>https://twitter.com/djgoodlook</t>
  </si>
  <si>
    <t>https://twitter.com/rajendrasinhya1</t>
  </si>
  <si>
    <t>https://twitter.com/pollsofpublic</t>
  </si>
  <si>
    <t>https://twitter.com/amit_thakur1988</t>
  </si>
  <si>
    <t>https://twitter.com/pooran775</t>
  </si>
  <si>
    <t>https://twitter.com/chetan_s5</t>
  </si>
  <si>
    <t>https://twitter.com/maneeshasaini</t>
  </si>
  <si>
    <t>https://twitter.com/_rathihitesh</t>
  </si>
  <si>
    <t>https://twitter.com/rahul672</t>
  </si>
  <si>
    <t>https://twitter.com/krishnabhatjk</t>
  </si>
  <si>
    <t>https://twitter.com/praveshredhu</t>
  </si>
  <si>
    <t>https://twitter.com/cxcochin_tweet</t>
  </si>
  <si>
    <t>https://twitter.com/hkgupta16</t>
  </si>
  <si>
    <t>https://twitter.com/mercyraavan</t>
  </si>
  <si>
    <t>https://twitter.com/jyotsnavarma9</t>
  </si>
  <si>
    <t>https://twitter.com/cs_rakeshkumar</t>
  </si>
  <si>
    <t>https://twitter.com/gst_mumbaiwest</t>
  </si>
  <si>
    <t>https://twitter.com/teamrrg</t>
  </si>
  <si>
    <t>https://twitter.com/jmsankaralingam</t>
  </si>
  <si>
    <t>https://twitter.com/6891kiran</t>
  </si>
  <si>
    <t>https://twitter.com/casharanya1</t>
  </si>
  <si>
    <t>https://twitter.com/ankitsagar03</t>
  </si>
  <si>
    <t>https://twitter.com/sethamit</t>
  </si>
  <si>
    <t>https://twitter.com/tata_hexa</t>
  </si>
  <si>
    <t>https://twitter.com/tatamotors</t>
  </si>
  <si>
    <t>https://twitter.com/deepak_netram</t>
  </si>
  <si>
    <t>https://twitter.com/the_nachiket</t>
  </si>
  <si>
    <t>https://twitter.com/oneworld07</t>
  </si>
  <si>
    <t>https://twitter.com/ravbhatia</t>
  </si>
  <si>
    <t>https://twitter.com/sumedhafiscal</t>
  </si>
  <si>
    <t>https://twitter.com/livemint</t>
  </si>
  <si>
    <t>https://twitter.com/madhureshsethi</t>
  </si>
  <si>
    <t>https://twitter.com/rajpoot23456</t>
  </si>
  <si>
    <t>https://twitter.com/manishdoke</t>
  </si>
  <si>
    <t>https://twitter.com/kaamz_twits</t>
  </si>
  <si>
    <t>https://twitter.com/trehanmanik</t>
  </si>
  <si>
    <t>https://twitter.com/newslaundry</t>
  </si>
  <si>
    <t>https://twitter.com/atulgi</t>
  </si>
  <si>
    <t>https://twitter.com/sanghavishal</t>
  </si>
  <si>
    <t>https://twitter.com/beingpunarva</t>
  </si>
  <si>
    <t>https://twitter.com/cikjplmkovulrwc</t>
  </si>
  <si>
    <t>https://twitter.com/ni5h4nt</t>
  </si>
  <si>
    <t>https://twitter.com/hardikparjapati</t>
  </si>
  <si>
    <t>https://twitter.com/customszone1</t>
  </si>
  <si>
    <t>https://twitter.com/mumbaimirror</t>
  </si>
  <si>
    <t>https://twitter.com/superstarrajini</t>
  </si>
  <si>
    <t>https://twitter.com/bacwaters</t>
  </si>
  <si>
    <t>https://twitter.com/18akgoyal</t>
  </si>
  <si>
    <t>https://twitter.com/hemarpriya</t>
  </si>
  <si>
    <t>https://twitter.com/basav_raaj34</t>
  </si>
  <si>
    <t>https://twitter.com/hardik_kumar56</t>
  </si>
  <si>
    <t>https://twitter.com/abhaychawla13</t>
  </si>
  <si>
    <t>https://twitter.com/fls53</t>
  </si>
  <si>
    <t>https://twitter.com/ahinsaproperty</t>
  </si>
  <si>
    <t>https://twitter.com/gst_meerutzone</t>
  </si>
  <si>
    <t>https://twitter.com/bhavesh99t</t>
  </si>
  <si>
    <t>https://twitter.com/maulinshah9</t>
  </si>
  <si>
    <t>https://twitter.com/6bd7b11118f64c8</t>
  </si>
  <si>
    <t>https://twitter.com/kaushal84379921</t>
  </si>
  <si>
    <t>https://twitter.com/88kanhaiyalal</t>
  </si>
  <si>
    <t>https://twitter.com/345aman</t>
  </si>
  <si>
    <t>https://twitter.com/abhisony1666</t>
  </si>
  <si>
    <t>https://twitter.com/amrita_soni1996</t>
  </si>
  <si>
    <t>https://twitter.com/rahulsi23757348</t>
  </si>
  <si>
    <t>https://twitter.com/gstvadodara</t>
  </si>
  <si>
    <t>https://twitter.com/supermanbita</t>
  </si>
  <si>
    <t>https://twitter.com/aryansa92289113</t>
  </si>
  <si>
    <t>https://twitter.com/bhumika1231</t>
  </si>
  <si>
    <t>https://twitter.com/kalpurza</t>
  </si>
  <si>
    <t>https://twitter.com/biswasranit</t>
  </si>
  <si>
    <t>https://twitter.com/indiaexplained</t>
  </si>
  <si>
    <t>https://twitter.com/akpandey89</t>
  </si>
  <si>
    <t>https://twitter.com/moazzambegkhans</t>
  </si>
  <si>
    <t>https://twitter.com/shashi4aap</t>
  </si>
  <si>
    <t>https://twitter.com/maddykajarekar</t>
  </si>
  <si>
    <t>https://twitter.com/deshbhaktbillu</t>
  </si>
  <si>
    <t>https://twitter.com/bnana_repblic</t>
  </si>
  <si>
    <t>https://twitter.com/bhattnaturally1</t>
  </si>
  <si>
    <t>https://twitter.com/whosunilgrover</t>
  </si>
  <si>
    <t>https://twitter.com/cxstahmed_tweet</t>
  </si>
  <si>
    <t>https://twitter.com/rvvinays</t>
  </si>
  <si>
    <t>https://twitter.com/hritesh_</t>
  </si>
  <si>
    <t>https://twitter.com/namaste_jee</t>
  </si>
  <si>
    <t>https://twitter.com/imsachiii</t>
  </si>
  <si>
    <t>https://twitter.com/ayushsingh936</t>
  </si>
  <si>
    <t>https://twitter.com/rajivgoswami17</t>
  </si>
  <si>
    <t>https://twitter.com/thara_gopalan</t>
  </si>
  <si>
    <t>https://twitter.com/rajeevtwari0505</t>
  </si>
  <si>
    <t>https://twitter.com/tulikas</t>
  </si>
  <si>
    <t>https://twitter.com/saffron_lioness</t>
  </si>
  <si>
    <t>https://twitter.com/sumeet_b</t>
  </si>
  <si>
    <t>https://twitter.com/alcoholicmaurya</t>
  </si>
  <si>
    <t>https://twitter.com/kallijotta</t>
  </si>
  <si>
    <t>https://twitter.com/hooda_anju</t>
  </si>
  <si>
    <t>https://twitter.com/23yashuu</t>
  </si>
  <si>
    <t>https://twitter.com/kikusharda</t>
  </si>
  <si>
    <t>https://twitter.com/kapilsharmak9</t>
  </si>
  <si>
    <t>https://twitter.com/sherryontopp</t>
  </si>
  <si>
    <t>https://twitter.com/sam87022448</t>
  </si>
  <si>
    <t>https://twitter.com/jagdishojha45</t>
  </si>
  <si>
    <t>https://twitter.com/the_akash_jain</t>
  </si>
  <si>
    <t>https://twitter.com/twitty_arpna</t>
  </si>
  <si>
    <t>https://twitter.com/ghanta10</t>
  </si>
  <si>
    <t>https://twitter.com/ravindrask2</t>
  </si>
  <si>
    <t>https://twitter.com/atheist_maurya</t>
  </si>
  <si>
    <t>https://twitter.com/true_wome</t>
  </si>
  <si>
    <t>https://twitter.com/surbhig663</t>
  </si>
  <si>
    <t>https://twitter.com/ajaykumar2697</t>
  </si>
  <si>
    <t>https://twitter.com/neelam_kohli</t>
  </si>
  <si>
    <t>https://twitter.com/viralvm69</t>
  </si>
  <si>
    <t>https://twitter.com/abpanandatv</t>
  </si>
  <si>
    <t>https://twitter.com/subrata49263789</t>
  </si>
  <si>
    <t>https://twitter.com/trollmomta</t>
  </si>
  <si>
    <t>https://twitter.com/johnyleverr</t>
  </si>
  <si>
    <t>https://twitter.com/ijohnylever</t>
  </si>
  <si>
    <t>https://twitter.com/budbak_jetha</t>
  </si>
  <si>
    <t>https://twitter.com/sirpareshraval</t>
  </si>
  <si>
    <t>https://twitter.com/rahulcranka</t>
  </si>
  <si>
    <t>https://twitter.com/hitenvithalani</t>
  </si>
  <si>
    <t>https://twitter.com/gurkirat_0001</t>
  </si>
  <si>
    <t>https://twitter.com/aksinhaster</t>
  </si>
  <si>
    <t>https://twitter.com/ajithpathiyoor</t>
  </si>
  <si>
    <t>https://twitter.com/vidyadharginde</t>
  </si>
  <si>
    <t>https://twitter.com/dhruvbhim</t>
  </si>
  <si>
    <t>https://twitter.com/sehgal_inder</t>
  </si>
  <si>
    <t>https://twitter.com/gkamat53</t>
  </si>
  <si>
    <t>https://twitter.com/rsharma4u</t>
  </si>
  <si>
    <t>https://twitter.com/spirit_etrnl10</t>
  </si>
  <si>
    <t>https://twitter.com/deshgujarat</t>
  </si>
  <si>
    <t>https://twitter.com/anandgujarathi</t>
  </si>
  <si>
    <t>https://twitter.com/bhavanisms</t>
  </si>
  <si>
    <t>https://twitter.com/manishkapadiya</t>
  </si>
  <si>
    <t>https://twitter.com/rnra9262514</t>
  </si>
  <si>
    <t>https://twitter.com/coolabhikumar10</t>
  </si>
  <si>
    <t>https://twitter.com/suneel_15</t>
  </si>
  <si>
    <t>https://twitter.com/sachins12446581</t>
  </si>
  <si>
    <t>https://twitter.com/kanikaseth14</t>
  </si>
  <si>
    <t>https://twitter.com/archie_214</t>
  </si>
  <si>
    <t>https://twitter.com/bharalmanoj</t>
  </si>
  <si>
    <t>https://twitter.com/khandwala_hetal</t>
  </si>
  <si>
    <t>https://twitter.com/sheonarainberia</t>
  </si>
  <si>
    <t>https://twitter.com/vision_ogl</t>
  </si>
  <si>
    <t>https://twitter.com/ogl_baba</t>
  </si>
  <si>
    <t>https://twitter.com/nirmitjain3</t>
  </si>
  <si>
    <t>https://twitter.com/niteshkumar009</t>
  </si>
  <si>
    <t>https://twitter.com/booringaf</t>
  </si>
  <si>
    <t>https://twitter.com/yasharthgenxt</t>
  </si>
  <si>
    <t>https://twitter.com/ronakjaink</t>
  </si>
  <si>
    <t>https://twitter.com/satyenmehta1</t>
  </si>
  <si>
    <t>https://twitter.com/aartish05668964</t>
  </si>
  <si>
    <t>https://twitter.com/sathish43210</t>
  </si>
  <si>
    <t>https://twitter.com/veer_3oct</t>
  </si>
  <si>
    <t>https://twitter.com/isurb_</t>
  </si>
  <si>
    <t>https://twitter.com/drrenusehgal</t>
  </si>
  <si>
    <t>https://twitter.com/manekagandhibjp</t>
  </si>
  <si>
    <t>https://twitter.com/mohfw_india</t>
  </si>
  <si>
    <t>https://twitter.com/jpnadda</t>
  </si>
  <si>
    <t>https://twitter.com/sunetratweets</t>
  </si>
  <si>
    <t>https://twitter.com/mkcgfpl</t>
  </si>
  <si>
    <t>https://twitter.com/iamprassanna</t>
  </si>
  <si>
    <t>https://twitter.com/arunkrchauhan</t>
  </si>
  <si>
    <t>https://twitter.com/tvrnsarma</t>
  </si>
  <si>
    <t>https://twitter.com/amirjkhan2</t>
  </si>
  <si>
    <t>https://twitter.com/kothari0007</t>
  </si>
  <si>
    <t>https://twitter.com/canamanrmehta</t>
  </si>
  <si>
    <t>https://twitter.com/anuchaudhary20</t>
  </si>
  <si>
    <t>https://twitter.com/ravsd88</t>
  </si>
  <si>
    <t>https://twitter.com/yogrishiramdev</t>
  </si>
  <si>
    <t>https://twitter.com/incindia</t>
  </si>
  <si>
    <t>https://twitter.com/harshu_2288</t>
  </si>
  <si>
    <t>https://twitter.com/nikifyinglife</t>
  </si>
  <si>
    <t>https://twitter.com/hrblockindia</t>
  </si>
  <si>
    <t>https://twitter.com/bigdreamineyes</t>
  </si>
  <si>
    <t>https://twitter.com/gudiya_thedoll_</t>
  </si>
  <si>
    <t>https://twitter.com/ashak014</t>
  </si>
  <si>
    <t>https://twitter.com/chennaitimestoi</t>
  </si>
  <si>
    <t>https://twitter.com/vaio_0819</t>
  </si>
  <si>
    <t>https://twitter.com/hridaytiwari</t>
  </si>
  <si>
    <t>https://twitter.com/boardfyto</t>
  </si>
  <si>
    <t>https://twitter.com/shinils</t>
  </si>
  <si>
    <t>https://twitter.com/gardenviewsandy</t>
  </si>
  <si>
    <t>https://twitter.com/trendingnowpage</t>
  </si>
  <si>
    <t>https://twitter.com/nazar_battu</t>
  </si>
  <si>
    <t>https://twitter.com/patrick_in198</t>
  </si>
  <si>
    <t>https://twitter.com/pavan_sethi</t>
  </si>
  <si>
    <t>https://twitter.com/jatpintu</t>
  </si>
  <si>
    <t>https://twitter.com/sudrashantiwari</t>
  </si>
  <si>
    <t>https://twitter.com/maddycharan</t>
  </si>
  <si>
    <t>https://twitter.com/bharatkavikas</t>
  </si>
  <si>
    <t>https://twitter.com/shainanc</t>
  </si>
  <si>
    <t>https://twitter.com/charupragya</t>
  </si>
  <si>
    <t>https://twitter.com/mistrymck</t>
  </si>
  <si>
    <t>https://twitter.com/anandraaj01</t>
  </si>
  <si>
    <t>https://twitter.com/ramakri01248370</t>
  </si>
  <si>
    <t>https://twitter.com/rohit_paradkar</t>
  </si>
  <si>
    <t>https://twitter.com/rakesh8bharti</t>
  </si>
  <si>
    <t>https://twitter.com/arjunpradhanirs</t>
  </si>
  <si>
    <t>https://twitter.com/tejassh19</t>
  </si>
  <si>
    <t>https://twitter.com/rahultri1977</t>
  </si>
  <si>
    <t>https://twitter.com/ibackmodi</t>
  </si>
  <si>
    <t>https://twitter.com/walaleashish</t>
  </si>
  <si>
    <t>https://twitter.com/nungaivsraj</t>
  </si>
  <si>
    <t>https://twitter.com/truelyuers</t>
  </si>
  <si>
    <t>https://twitter.com/rajannautiyal</t>
  </si>
  <si>
    <t>https://twitter.com/vijayjha14</t>
  </si>
  <si>
    <t>https://twitter.com/digvijaya_28</t>
  </si>
  <si>
    <t>https://twitter.com/nikeshsinha4u</t>
  </si>
  <si>
    <t>https://twitter.com/rg_fan_group</t>
  </si>
  <si>
    <t>https://twitter.com/himgarg12</t>
  </si>
  <si>
    <t>https://twitter.com/lother_tenzin</t>
  </si>
  <si>
    <t>https://twitter.com/anilkhanna248</t>
  </si>
  <si>
    <t>https://twitter.com/prabhjotsingh67</t>
  </si>
  <si>
    <t>https://twitter.com/myogiadityanath</t>
  </si>
  <si>
    <t>https://twitter.com/wealthpedia_in</t>
  </si>
  <si>
    <t>https://twitter.com/swatiullas</t>
  </si>
  <si>
    <t>https://twitter.com/its_anagha</t>
  </si>
  <si>
    <t>https://twitter.com/nirmalghanchi</t>
  </si>
  <si>
    <t>https://twitter.com/premghanchi1</t>
  </si>
  <si>
    <t>https://twitter.com/prem_dasi_pali</t>
  </si>
  <si>
    <t>https://twitter.com/nirmal16848858</t>
  </si>
  <si>
    <t>https://twitter.com/niti_mehra</t>
  </si>
  <si>
    <t>https://twitter.com/prem19036295</t>
  </si>
  <si>
    <t>https://twitter.com/meshiveshpandey</t>
  </si>
  <si>
    <t>https://twitter.com/nirmalprem4</t>
  </si>
  <si>
    <t>https://twitter.com/sandeepdass5</t>
  </si>
  <si>
    <t>https://twitter.com/dasi_neetu</t>
  </si>
  <si>
    <t>https://twitter.com/prem77257054</t>
  </si>
  <si>
    <t>https://twitter.com/ccujaipur_tweet</t>
  </si>
  <si>
    <t>https://twitter.com/arun_sh2000</t>
  </si>
  <si>
    <t>https://twitter.com/dkomal_kd</t>
  </si>
  <si>
    <t>https://twitter.com/rak_esh_raz</t>
  </si>
  <si>
    <t>https://twitter.com/bulletpandiofcl</t>
  </si>
  <si>
    <t>https://twitter.com/jagaaiadmk</t>
  </si>
  <si>
    <t>https://twitter.com/vasu1deivigan</t>
  </si>
  <si>
    <t>https://twitter.com/deepakroutjsl</t>
  </si>
  <si>
    <t>https://twitter.com/dubeyabhay_</t>
  </si>
  <si>
    <t>https://twitter.com/newproblem</t>
  </si>
  <si>
    <t>https://twitter.com/relay_rts</t>
  </si>
  <si>
    <t>https://twitter.com/calzhyrts</t>
  </si>
  <si>
    <t>https://twitter.com/hyperrt</t>
  </si>
  <si>
    <t>https://twitter.com/fearrts</t>
  </si>
  <si>
    <t>https://twitter.com/kiranchourad</t>
  </si>
  <si>
    <t>https://twitter.com/krish88harris</t>
  </si>
  <si>
    <t>https://twitter.com/kancha_bhau</t>
  </si>
  <si>
    <t>https://twitter.com/basant_bhoruka</t>
  </si>
  <si>
    <t>https://twitter.com/chhaprisala</t>
  </si>
  <si>
    <t>https://twitter.com/namo_satya</t>
  </si>
  <si>
    <t>https://twitter.com/amarchandsarma1</t>
  </si>
  <si>
    <t>https://twitter.com/narende79983176</t>
  </si>
  <si>
    <t>https://twitter.com/murali_pulapa</t>
  </si>
  <si>
    <t>https://twitter.com/partnersadworld</t>
  </si>
  <si>
    <t>https://twitter.com/thalaarmy1</t>
  </si>
  <si>
    <t>https://twitter.com/sibiyogan</t>
  </si>
  <si>
    <t>https://twitter.com/austinvijay</t>
  </si>
  <si>
    <t>https://twitter.com/dhargamalik</t>
  </si>
  <si>
    <t>https://twitter.com/haji_wahab143</t>
  </si>
  <si>
    <t>https://twitter.com/cxnagpur_tweet</t>
  </si>
  <si>
    <t>https://twitter.com/krshubhambhagat</t>
  </si>
  <si>
    <t>https://twitter.com/sanguine01chan</t>
  </si>
  <si>
    <t>https://twitter.com/yogesh_r_p</t>
  </si>
  <si>
    <t>https://twitter.com/babs8060</t>
  </si>
  <si>
    <t>https://twitter.com/harmony1960</t>
  </si>
  <si>
    <t>https://twitter.com/ingeniousmanish</t>
  </si>
  <si>
    <t>https://twitter.com/vikasku14365475</t>
  </si>
  <si>
    <t>https://twitter.com/jugvirsingha</t>
  </si>
  <si>
    <t>https://twitter.com/rt_himachal</t>
  </si>
  <si>
    <t>https://twitter.com/vjsingh878</t>
  </si>
  <si>
    <t>https://twitter.com/gajwanilalit992</t>
  </si>
  <si>
    <t>https://twitter.com/ramji34344930</t>
  </si>
  <si>
    <t>https://twitter.com/shashihegdevk</t>
  </si>
  <si>
    <t>https://twitter.com/deepish99</t>
  </si>
  <si>
    <t>https://twitter.com/officialvinoth</t>
  </si>
  <si>
    <t>https://twitter.com/check_karo_yaar</t>
  </si>
  <si>
    <t>https://twitter.com/biharimarathi</t>
  </si>
  <si>
    <t>https://twitter.com/monishkhore1</t>
  </si>
  <si>
    <t>https://twitter.com/adb_india</t>
  </si>
  <si>
    <t>https://twitter.com/gstn_it</t>
  </si>
  <si>
    <t>https://twitter.com/teamcait</t>
  </si>
  <si>
    <t>https://twitter.com/kalicharan666</t>
  </si>
  <si>
    <t>https://twitter.com/dnhindi</t>
  </si>
  <si>
    <t>https://twitter.com/mayankshrotriy3</t>
  </si>
  <si>
    <t>https://twitter.com/prasannasinh</t>
  </si>
  <si>
    <t>https://twitter.com/newsstatehindi</t>
  </si>
  <si>
    <t>https://twitter.com/mahindrarise</t>
  </si>
  <si>
    <t>https://twitter.com/mohanra65077195</t>
  </si>
  <si>
    <t>https://twitter.com/mahindraparkchs</t>
  </si>
  <si>
    <t>https://twitter.com/dhavanbhayani</t>
  </si>
  <si>
    <t>https://twitter.com/ayyaj</t>
  </si>
  <si>
    <t>https://twitter.com/jeevanbafna</t>
  </si>
  <si>
    <t>https://twitter.com/babloooochandan</t>
  </si>
  <si>
    <t>https://twitter.com/bafnajeevan</t>
  </si>
  <si>
    <t>https://twitter.com/kunal_mb</t>
  </si>
  <si>
    <t>https://twitter.com/jaijinen</t>
  </si>
  <si>
    <t>https://twitter.com/dineshdoshiblr</t>
  </si>
  <si>
    <t>https://twitter.com/lucky_seth</t>
  </si>
  <si>
    <t>https://twitter.com/mahendrammumbai</t>
  </si>
  <si>
    <t>https://twitter.com/mahendrapbafna</t>
  </si>
  <si>
    <t>https://twitter.com/mekalwint</t>
  </si>
  <si>
    <t>https://twitter.com/mukesh_rajat</t>
  </si>
  <si>
    <t>https://twitter.com/mukeshmrajat</t>
  </si>
  <si>
    <t>https://twitter.com/sanjaybohrajj</t>
  </si>
  <si>
    <t>https://twitter.com/sureshdoshi</t>
  </si>
  <si>
    <t>https://twitter.com/sureshdoshi42</t>
  </si>
  <si>
    <t>https://twitter.com/riteshpunatar</t>
  </si>
  <si>
    <t>https://twitter.com/pkavedi</t>
  </si>
  <si>
    <t>https://twitter.com/priyanka_ji</t>
  </si>
  <si>
    <t>https://twitter.com/mukeshrajat</t>
  </si>
  <si>
    <t>https://twitter.com/vinodjain220220</t>
  </si>
  <si>
    <t>https://twitter.com/tusharshtt</t>
  </si>
  <si>
    <t>https://twitter.com/vickykanungo</t>
  </si>
  <si>
    <t>https://twitter.com/imdino320</t>
  </si>
  <si>
    <t>https://twitter.com/rkbothra1</t>
  </si>
  <si>
    <t>https://twitter.com/adarsh_samarpit</t>
  </si>
  <si>
    <t>https://twitter.com/sharmayagya</t>
  </si>
  <si>
    <t>https://twitter.com/nasreenkhan</t>
  </si>
  <si>
    <t>https://twitter.com/sachina1982</t>
  </si>
  <si>
    <t>https://twitter.com/ravialagat</t>
  </si>
  <si>
    <t>https://twitter.com/desinor9</t>
  </si>
  <si>
    <t>https://twitter.com/aj_mindspark</t>
  </si>
  <si>
    <t>https://twitter.com/sapari071</t>
  </si>
  <si>
    <t>https://twitter.com/yashkumar93</t>
  </si>
  <si>
    <t>https://twitter.com/swanand33</t>
  </si>
  <si>
    <t>https://twitter.com/poojash53988193</t>
  </si>
  <si>
    <t>https://twitter.com/yashsheopur</t>
  </si>
  <si>
    <t>https://twitter.com/simmiahuja_</t>
  </si>
  <si>
    <t>https://twitter.com/bishnu467</t>
  </si>
  <si>
    <t>https://twitter.com/sanjay0864</t>
  </si>
  <si>
    <t>https://twitter.com/virtuousvivek</t>
  </si>
  <si>
    <t>https://twitter.com/politicalstuntz</t>
  </si>
  <si>
    <t>https://twitter.com/drsanjeevrajp4</t>
  </si>
  <si>
    <t>https://twitter.com/anki4uever</t>
  </si>
  <si>
    <t>https://twitter.com/rkhuria</t>
  </si>
  <si>
    <t>https://twitter.com/enewsroomindia</t>
  </si>
  <si>
    <t>https://twitter.com/ashokgehlot51</t>
  </si>
  <si>
    <t>https://twitter.com/pbhushan1</t>
  </si>
  <si>
    <t>https://twitter.com/nadeemgappu</t>
  </si>
  <si>
    <t>https://twitter.com/devynschroeder</t>
  </si>
  <si>
    <t>https://twitter.com/jayant_says</t>
  </si>
  <si>
    <t>https://twitter.com/mattsmatts</t>
  </si>
  <si>
    <t>https://twitter.com/manisampath</t>
  </si>
  <si>
    <t>https://twitter.com/iconicarif</t>
  </si>
  <si>
    <t>https://twitter.com/rahulsahu96782</t>
  </si>
  <si>
    <t>https://twitter.com/mrinalhzrk</t>
  </si>
  <si>
    <t>https://twitter.com/shortflimmaker</t>
  </si>
  <si>
    <t>https://twitter.com/luv_datta</t>
  </si>
  <si>
    <t>https://twitter.com/rameshbhagat999</t>
  </si>
  <si>
    <t>https://twitter.com/johnekka11</t>
  </si>
  <si>
    <t>https://twitter.com/bora2mousumi</t>
  </si>
  <si>
    <t>https://twitter.com/ak_meman</t>
  </si>
  <si>
    <t>https://twitter.com/thewarriorcs</t>
  </si>
  <si>
    <t>https://twitter.com/drivesparkte</t>
  </si>
  <si>
    <t>https://twitter.com/pushpak_inc</t>
  </si>
  <si>
    <t>https://twitter.com/painolid</t>
  </si>
  <si>
    <t>https://twitter.com/radhacharandas</t>
  </si>
  <si>
    <t>https://twitter.com/vithalvelani</t>
  </si>
  <si>
    <t>https://twitter.com/lijo_mathai</t>
  </si>
  <si>
    <t>https://twitter.com/nissan_india</t>
  </si>
  <si>
    <t>https://twitter.com/linkpropind</t>
  </si>
  <si>
    <t>https://twitter.com/adityadeciphers</t>
  </si>
  <si>
    <t>https://twitter.com/raiparas</t>
  </si>
  <si>
    <t>https://twitter.com/pawanjhawat</t>
  </si>
  <si>
    <t>https://twitter.com/bakchodi_k_haad</t>
  </si>
  <si>
    <t>https://twitter.com/paragjammu</t>
  </si>
  <si>
    <t>https://twitter.com/arunj</t>
  </si>
  <si>
    <t>https://twitter.com/praveendel</t>
  </si>
  <si>
    <t>https://twitter.com/anku7666</t>
  </si>
  <si>
    <t>https://twitter.com/drrpnishank</t>
  </si>
  <si>
    <t>https://twitter.com/bajrangisaheb</t>
  </si>
  <si>
    <t>https://twitter.com/umeshdeshmukh27</t>
  </si>
  <si>
    <t>https://twitter.com/rabbani_swift</t>
  </si>
  <si>
    <t>https://twitter.com/k_kumar24</t>
  </si>
  <si>
    <t>https://twitter.com/shivkumarmodi2</t>
  </si>
  <si>
    <t>https://twitter.com/salmansayz</t>
  </si>
  <si>
    <t>https://twitter.com/sdjalor5</t>
  </si>
  <si>
    <t>https://twitter.com/niru_pali</t>
  </si>
  <si>
    <t>https://twitter.com/prakash28878391</t>
  </si>
  <si>
    <t>https://twitter.com/pb3030</t>
  </si>
  <si>
    <t>https://twitter.com/belwal_himanshu</t>
  </si>
  <si>
    <t>https://twitter.com/yosanaikabaal</t>
  </si>
  <si>
    <t>https://twitter.com/ambika24</t>
  </si>
  <si>
    <t>https://twitter.com/jhaalok</t>
  </si>
  <si>
    <t>https://twitter.com/yashpal21977260</t>
  </si>
  <si>
    <t>https://twitter.com/prabhas64</t>
  </si>
  <si>
    <t>https://twitter.com/soansalvi14</t>
  </si>
  <si>
    <t>https://twitter.com/rutviksubhedar</t>
  </si>
  <si>
    <t>https://twitter.com/bahanpoonam</t>
  </si>
  <si>
    <t>https://twitter.com/deadman_return</t>
  </si>
  <si>
    <t>https://twitter.com/augyjohn</t>
  </si>
  <si>
    <t>https://twitter.com/abhib28</t>
  </si>
  <si>
    <t>https://twitter.com/tallysolutions</t>
  </si>
  <si>
    <t>https://twitter.com/swetachotia</t>
  </si>
  <si>
    <t>https://twitter.com/miliktailor</t>
  </si>
  <si>
    <t>https://twitter.com/ejaz7</t>
  </si>
  <si>
    <t>https://twitter.com/abhigyanbafna</t>
  </si>
  <si>
    <t>https://twitter.com/rufinighat</t>
  </si>
  <si>
    <t>https://twitter.com/whistle_baja</t>
  </si>
  <si>
    <t>https://twitter.com/mukthar82</t>
  </si>
  <si>
    <t>https://twitter.com/gops333</t>
  </si>
  <si>
    <t>https://twitter.com/shabrawmk1</t>
  </si>
  <si>
    <t>https://twitter.com/kpadmarani1</t>
  </si>
  <si>
    <t>https://twitter.com/amar129438</t>
  </si>
  <si>
    <t>https://twitter.com/sunilveevee</t>
  </si>
  <si>
    <t>https://twitter.com/raisinaseries</t>
  </si>
  <si>
    <t>https://twitter.com/mahesh_ek</t>
  </si>
  <si>
    <t>https://twitter.com/dabhs79</t>
  </si>
  <si>
    <t>https://twitter.com/manojmevada</t>
  </si>
  <si>
    <t>https://twitter.com/rangasiyaar</t>
  </si>
  <si>
    <t>https://twitter.com/miradnan17</t>
  </si>
  <si>
    <t>https://twitter.com/jai74863750</t>
  </si>
  <si>
    <t>https://twitter.com/iimrbot</t>
  </si>
  <si>
    <t>https://twitter.com/ronakdas11</t>
  </si>
  <si>
    <t>https://twitter.com/lijoscaria7878</t>
  </si>
  <si>
    <t>https://twitter.com/sameer470</t>
  </si>
  <si>
    <t>https://twitter.com/prabhua1</t>
  </si>
  <si>
    <t>https://twitter.com/itsbarathd</t>
  </si>
  <si>
    <t>https://twitter.com/tnccminority</t>
  </si>
  <si>
    <t>https://twitter.com/shahmanish6465</t>
  </si>
  <si>
    <t>https://twitter.com/jab9777</t>
  </si>
  <si>
    <t>https://twitter.com/thawheednow</t>
  </si>
  <si>
    <t>https://twitter.com/reclaimbharat</t>
  </si>
  <si>
    <t>https://twitter.com/saran_h_shankar</t>
  </si>
  <si>
    <t>https://twitter.com/laxmipanwar168</t>
  </si>
  <si>
    <t>https://twitter.com/sanjaypalpanwa1</t>
  </si>
  <si>
    <t>https://twitter.com/babun1515</t>
  </si>
  <si>
    <t>https://twitter.com/seeker_cae</t>
  </si>
  <si>
    <t>https://twitter.com/dcssunil</t>
  </si>
  <si>
    <t>https://twitter.com/tmadan_inc</t>
  </si>
  <si>
    <t>https://twitter.com/solutionsjoshi</t>
  </si>
  <si>
    <t>https://twitter.com/harisanwer1987</t>
  </si>
  <si>
    <t>https://twitter.com/pradeep62604300</t>
  </si>
  <si>
    <t>https://twitter.com/cnbc_awaaz</t>
  </si>
  <si>
    <t>https://twitter.com/kishanderisabel</t>
  </si>
  <si>
    <t>https://twitter.com/shubhamsaxenain</t>
  </si>
  <si>
    <t>https://twitter.com/alkeshmshah</t>
  </si>
  <si>
    <t>https://twitter.com/ronakparikh83</t>
  </si>
  <si>
    <t>https://twitter.com/opindia</t>
  </si>
  <si>
    <t>https://twitter.com/samarbhandral</t>
  </si>
  <si>
    <t>https://twitter.com/pradeepnaudiyal</t>
  </si>
  <si>
    <t>https://twitter.com/akc17</t>
  </si>
  <si>
    <t>https://twitter.com/himquantum</t>
  </si>
  <si>
    <t>https://twitter.com/bbaghel</t>
  </si>
  <si>
    <t>https://twitter.com/prabhakar2july</t>
  </si>
  <si>
    <t>https://twitter.com/tausif_alhindi</t>
  </si>
  <si>
    <t>https://twitter.com/adrenna9</t>
  </si>
  <si>
    <t>https://twitter.com/the_hindu</t>
  </si>
  <si>
    <t>https://twitter.com/vijaita</t>
  </si>
  <si>
    <t>https://twitter.com/rshivshankar</t>
  </si>
  <si>
    <t>https://twitter.com/timesnow</t>
  </si>
  <si>
    <t>https://twitter.com/realarnabg</t>
  </si>
  <si>
    <t>https://twitter.com/majorpoonia</t>
  </si>
  <si>
    <t>https://twitter.com/financialxpress</t>
  </si>
  <si>
    <t>https://twitter.com/republic</t>
  </si>
  <si>
    <t>https://twitter.com/iiflmarkets</t>
  </si>
  <si>
    <t>https://twitter.com/etmarkets</t>
  </si>
  <si>
    <t>https://twitter.com/etnowlive</t>
  </si>
  <si>
    <t>https://twitter.com/defucktivehumor</t>
  </si>
  <si>
    <t>https://twitter.com/aaliznat</t>
  </si>
  <si>
    <t>https://twitter.com/indianexpress</t>
  </si>
  <si>
    <t>https://twitter.com/sanjayuvacha</t>
  </si>
  <si>
    <t>https://twitter.com/ajitkumar_kanan</t>
  </si>
  <si>
    <t>https://twitter.com/sudheenkulkarni</t>
  </si>
  <si>
    <t>https://twitter.com/bjp_guj</t>
  </si>
  <si>
    <t>https://twitter.com/dineshdass11</t>
  </si>
  <si>
    <t>https://twitter.com/jatin_thomas</t>
  </si>
  <si>
    <t>https://twitter.com/tharoorian_inc</t>
  </si>
  <si>
    <t>https://twitter.com/juned_malek</t>
  </si>
  <si>
    <t>https://twitter.com/jojoawana</t>
  </si>
  <si>
    <t>https://twitter.com/pummy863</t>
  </si>
  <si>
    <t>https://twitter.com/dpb_dayalu</t>
  </si>
  <si>
    <t>https://twitter.com/itis404error</t>
  </si>
  <si>
    <t>https://twitter.com/mithileshpandey</t>
  </si>
  <si>
    <t>https://twitter.com/011anish2012</t>
  </si>
  <si>
    <t>https://twitter.com/big_tent</t>
  </si>
  <si>
    <t>https://twitter.com/dr_chandra_pune</t>
  </si>
  <si>
    <t>https://twitter.com/arun2981</t>
  </si>
  <si>
    <t>https://twitter.com/nagar_aruna</t>
  </si>
  <si>
    <t>https://twitter.com/manjeetnegilive</t>
  </si>
  <si>
    <t>https://twitter.com/aditya5bahl</t>
  </si>
  <si>
    <t>https://twitter.com/deepakj43771491</t>
  </si>
  <si>
    <t>https://twitter.com/hardiksheth4</t>
  </si>
  <si>
    <t>https://twitter.com/shubli</t>
  </si>
  <si>
    <t>https://twitter.com/dasmitta</t>
  </si>
  <si>
    <t>https://twitter.com/themayankrathod</t>
  </si>
  <si>
    <t>https://twitter.com/wowdoge007</t>
  </si>
  <si>
    <t>https://twitter.com/khonahinal</t>
  </si>
  <si>
    <t>https://twitter.com/nareshrajput311</t>
  </si>
  <si>
    <t>https://twitter.com/burarideepak</t>
  </si>
  <si>
    <t>https://twitter.com/prasada001</t>
  </si>
  <si>
    <t>https://twitter.com/arfath_8</t>
  </si>
  <si>
    <t>https://twitter.com/shobharambjp</t>
  </si>
  <si>
    <t>https://twitter.com/sunita251</t>
  </si>
  <si>
    <t>https://twitter.com/ratedsrk</t>
  </si>
  <si>
    <t>https://twitter.com/nalayak_sanstha</t>
  </si>
  <si>
    <t>https://twitter.com/tusharmaniyar86</t>
  </si>
  <si>
    <t>https://twitter.com/meghani</t>
  </si>
  <si>
    <t>https://twitter.com/mgrg7</t>
  </si>
  <si>
    <t>https://twitter.com/ajaysaikorian</t>
  </si>
  <si>
    <t>https://twitter.com/patel6786</t>
  </si>
  <si>
    <t>https://twitter.com/summermerin</t>
  </si>
  <si>
    <t>https://twitter.com/puriyash41</t>
  </si>
  <si>
    <t>https://twitter.com/rohitktr</t>
  </si>
  <si>
    <t>https://twitter.com/250praveen</t>
  </si>
  <si>
    <t>https://twitter.com/alakbseth</t>
  </si>
  <si>
    <t>https://twitter.com/goeltm_tg</t>
  </si>
  <si>
    <t>https://twitter.com/anjalikhurana1</t>
  </si>
  <si>
    <t>https://twitter.com/vkuwal</t>
  </si>
  <si>
    <t>https://twitter.com/drdineshverma7</t>
  </si>
  <si>
    <t>https://twitter.com/sushantpatilv11</t>
  </si>
  <si>
    <t>https://twitter.com/scrutinari</t>
  </si>
  <si>
    <t>https://twitter.com/6pali</t>
  </si>
  <si>
    <t>https://twitter.com/anuraggarg11</t>
  </si>
  <si>
    <t>https://twitter.com/haseenaakhan2</t>
  </si>
  <si>
    <t>https://twitter.com/nasirkureshi</t>
  </si>
  <si>
    <t>https://twitter.com/v_palestine</t>
  </si>
  <si>
    <t>https://twitter.com/sharafatazmi</t>
  </si>
  <si>
    <t>https://twitter.com/swastisharma8</t>
  </si>
  <si>
    <t>https://twitter.com/vishal_klc</t>
  </si>
  <si>
    <t>https://twitter.com/hhs_in</t>
  </si>
  <si>
    <t>https://twitter.com/vasudevg</t>
  </si>
  <si>
    <t>https://twitter.com/muslimbthnhuman</t>
  </si>
  <si>
    <t>https://twitter.com/jawaid_47262</t>
  </si>
  <si>
    <t>https://twitter.com/navedjafri_boo</t>
  </si>
  <si>
    <t>https://twitter.com/superstar_faizu</t>
  </si>
  <si>
    <t>https://twitter.com/dayaananth</t>
  </si>
  <si>
    <t>https://twitter.com/msprajapati4</t>
  </si>
  <si>
    <t>https://twitter.com/thems156</t>
  </si>
  <si>
    <t>https://twitter.com/abnsbharatorg</t>
  </si>
  <si>
    <t>https://twitter.com/ippatel</t>
  </si>
  <si>
    <t>https://twitter.com/tmc_supporters</t>
  </si>
  <si>
    <t>https://twitter.com/aitcofficial</t>
  </si>
  <si>
    <t>https://twitter.com/soumendasaitc</t>
  </si>
  <si>
    <t>https://twitter.com/quizderek</t>
  </si>
  <si>
    <t>https://twitter.com/abhishekaitc</t>
  </si>
  <si>
    <t>https://twitter.com/mamataofficial</t>
  </si>
  <si>
    <t>https://twitter.com/ankitnegi577</t>
  </si>
  <si>
    <t>https://twitter.com/fastnewsdelhi</t>
  </si>
  <si>
    <t>https://twitter.com/mpchalia</t>
  </si>
  <si>
    <t>https://twitter.com/jarariya91</t>
  </si>
  <si>
    <t>https://twitter.com/alamgirizvi</t>
  </si>
  <si>
    <t>https://twitter.com/ambedkarcaravan</t>
  </si>
  <si>
    <t>https://twitter.com/bspup2017</t>
  </si>
  <si>
    <t>https://twitter.com/sudhinbhadoria</t>
  </si>
  <si>
    <t>https://twitter.com/nileshg6838</t>
  </si>
  <si>
    <t>https://twitter.com/oshosetu</t>
  </si>
  <si>
    <t>https://twitter.com/eswardhoni6007</t>
  </si>
  <si>
    <t>https://twitter.com/anandraja89</t>
  </si>
  <si>
    <t>https://twitter.com/lionnavjit</t>
  </si>
  <si>
    <t>https://twitter.com/anuppathak37</t>
  </si>
  <si>
    <t>https://twitter.com/cimgoi</t>
  </si>
  <si>
    <t>https://twitter.com/makeinindia</t>
  </si>
  <si>
    <t>https://twitter.com/tjrupareliya</t>
  </si>
  <si>
    <t>https://twitter.com/cnbctv18news</t>
  </si>
  <si>
    <t>https://twitter.com/cnbctv18live</t>
  </si>
  <si>
    <t>https://twitter.com/shereenbhan</t>
  </si>
  <si>
    <t>https://twitter.com/avishagarwal</t>
  </si>
  <si>
    <t>https://twitter.com/sagarcasm</t>
  </si>
  <si>
    <t>https://twitter.com/pravin13797305</t>
  </si>
  <si>
    <t>https://twitter.com/akag_ca</t>
  </si>
  <si>
    <t>https://twitter.com/indiasimplified</t>
  </si>
  <si>
    <t>https://twitter.com/karanleo44</t>
  </si>
  <si>
    <t>https://twitter.com/pravind76</t>
  </si>
  <si>
    <t>https://twitter.com/bcbhartia</t>
  </si>
  <si>
    <t>https://twitter.com/rsprasad</t>
  </si>
  <si>
    <t>https://twitter.com/canikhiljain13</t>
  </si>
  <si>
    <t>https://twitter.com/info_gst</t>
  </si>
  <si>
    <t>https://twitter.com/sharmaprabhulal</t>
  </si>
  <si>
    <t>https://twitter.com/officialgstn</t>
  </si>
  <si>
    <t>https://twitter.com/gstadviser</t>
  </si>
  <si>
    <t>https://twitter.com/allaboutgst</t>
  </si>
  <si>
    <t>https://twitter.com/novelty_sweets</t>
  </si>
  <si>
    <t>https://twitter.com/sureshpprabhu</t>
  </si>
  <si>
    <t>https://twitter.com/flipkartsellers</t>
  </si>
  <si>
    <t>https://twitter.com/zubina_ahmad</t>
  </si>
  <si>
    <t>https://twitter.com/oppomobileindia</t>
  </si>
  <si>
    <t>https://twitter.com/richaanirudh</t>
  </si>
  <si>
    <t>https://twitter.com/manishsgulati</t>
  </si>
  <si>
    <t>https://twitter.com/_digitalindia</t>
  </si>
  <si>
    <t>https://twitter.com/c_p_gurnani</t>
  </si>
  <si>
    <t>https://twitter.com/transform_ind</t>
  </si>
  <si>
    <t>https://twitter.com/livelawindia</t>
  </si>
  <si>
    <t>https://twitter.com/aartic02</t>
  </si>
  <si>
    <t>https://twitter.com/neelinduneel</t>
  </si>
  <si>
    <t>https://twitter.com/petroleummin</t>
  </si>
  <si>
    <t>https://twitter.com/dippgoi</t>
  </si>
  <si>
    <t>https://twitter.com/director_sez</t>
  </si>
  <si>
    <t>https://twitter.com/doc_goi</t>
  </si>
  <si>
    <t>https://twitter.com/gmorarka</t>
  </si>
  <si>
    <t>https://twitter.com/wideclops</t>
  </si>
  <si>
    <t>https://twitter.com/bssridhar</t>
  </si>
  <si>
    <t>https://twitter.com/omprakashaggar2</t>
  </si>
  <si>
    <t>https://twitter.com/akashtechie</t>
  </si>
  <si>
    <t>https://twitter.com/jyotibabel</t>
  </si>
  <si>
    <t>https://twitter.com/comtaxu</t>
  </si>
  <si>
    <t>https://twitter.com/khandelwalyk</t>
  </si>
  <si>
    <t>https://twitter.com/ca_rahulksharma</t>
  </si>
  <si>
    <t>https://twitter.com/askgstech</t>
  </si>
  <si>
    <t>https://twitter.com/parin5985</t>
  </si>
  <si>
    <t>https://twitter.com/bolarahul</t>
  </si>
  <si>
    <t>https://twitter.com/bhaviksha</t>
  </si>
  <si>
    <t>https://twitter.com/vidursikka</t>
  </si>
  <si>
    <t>https://twitter.com/kotadianitin</t>
  </si>
  <si>
    <t>https://twitter.com/pramodagrawal75</t>
  </si>
  <si>
    <t>https://twitter.com/nitzbizzinezz</t>
  </si>
  <si>
    <t>https://twitter.com/asheshpathak3</t>
  </si>
  <si>
    <t>https://twitter.com/vpmehta_jam</t>
  </si>
  <si>
    <t>https://twitter.com/jamescam_arun</t>
  </si>
  <si>
    <t>https://twitter.com/nayashopi</t>
  </si>
  <si>
    <t>https://twitter.com/gkgatul</t>
  </si>
  <si>
    <t>https://twitter.com/indiatodaytech</t>
  </si>
  <si>
    <t>https://twitter.com/awana777</t>
  </si>
  <si>
    <t>https://twitter.com/pallavi_parmar</t>
  </si>
  <si>
    <t>https://twitter.com/hindispeaker</t>
  </si>
  <si>
    <t>https://twitter.com/braju33</t>
  </si>
  <si>
    <t>https://twitter.com/sinha1900</t>
  </si>
  <si>
    <t>https://twitter.com/sangeet19102528</t>
  </si>
  <si>
    <t>https://twitter.com/lakkaraju1</t>
  </si>
  <si>
    <t>https://twitter.com/gopikrishnabe</t>
  </si>
  <si>
    <t>https://twitter.com/rajendrabpande</t>
  </si>
  <si>
    <t>https://twitter.com/dattatreya</t>
  </si>
  <si>
    <t>https://twitter.com/rajnathsingh</t>
  </si>
  <si>
    <t>https://twitter.com/mehboobamufti</t>
  </si>
  <si>
    <t>https://twitter.com/kavindergupta</t>
  </si>
  <si>
    <t>https://twitter.com/uniindianews</t>
  </si>
  <si>
    <t>sanket215
RT @bcs_llp: #GST to have negative
impact on oil and gas industry:
Report | #GSTForNewIndia #GSTeffect
#GSTwithBCS #gstrollout https://t.c…</t>
  </si>
  <si>
    <t xml:space="preserve">bcs_llp
</t>
  </si>
  <si>
    <t>bombayk2
RT @CMOMaharashtra: एक कर - एक
देश ! #GoodsAndServicesTax #GSTeffect
https://t.co/hcAfrmJvTL</t>
  </si>
  <si>
    <t xml:space="preserve">cmomaharashtra
</t>
  </si>
  <si>
    <t>prasunsg
And the show starts here onwards
Circa #Demonetisation #GSTeffect
https://t.co/8IMa1VFqn2</t>
  </si>
  <si>
    <t>raghumr69
#GSTeffect: @Apple iPhone, iPad
&amp;amp; Mac prices at all-time low
https://t.co/dgsOXC5Klc …</t>
  </si>
  <si>
    <t xml:space="preserve">apple
</t>
  </si>
  <si>
    <t>mohanku37166575
RT @madhuridwarka: न पढ़ा हूँ ,
न पढ़ने दूंगा।। #GSTeffect https://t.co/CJQe1KQEXl</t>
  </si>
  <si>
    <t>madhuridwarka
RT @madhuridwarka: न पढ़ा हूँ ,
न पढ़ने दूंगा।। #GSTeffect https://t.co/CJQe1KQEXl</t>
  </si>
  <si>
    <t>shalini3095
RT @madhuridwarka: न पढ़ा हूँ ,
न पढ़ने दूंगा।। #GSTeffect https://t.co/CJQe1KQEXl</t>
  </si>
  <si>
    <t>suritpcc
RT @dsrlbnagar: Mammoth increase
in tax due to #GST will effect
these sectors adversely and jeopardise
the industry. #GSTeffect https://t.c…</t>
  </si>
  <si>
    <t xml:space="preserve">dsrlbnagar
</t>
  </si>
  <si>
    <t>farjicomedian
Ab launde restaurant k bill pr
#GST k bahane ye showoff kr rahe
h ki wo mehenge restaurant me khate
hai... #GSTeffect #GSTTamasha</t>
  </si>
  <si>
    <t>arunhda
@realkeerthi Mobile recharge me
pahle 6.33/50=12.66% Tax or ab
6.1/40= 15.25 % Mobile recharge
Mehnga hua hai… https://t.co/SxRztFWasS</t>
  </si>
  <si>
    <t xml:space="preserve">realkeerthi
</t>
  </si>
  <si>
    <t>mhnrulz
RT @TRBRajaa: 🤣🤣🤣 #GSTForNewIndia
#GST #gstrollout #GST #GSTeffect
https://t.co/2rxgs2PUGh</t>
  </si>
  <si>
    <t>trbrajaa
#gstrollout #GSTeffect #GSTForCommonMan
https://t.co/nynU9dKYJj</t>
  </si>
  <si>
    <t>jaiprakashshas0
RT @madhuridwarka: न पढ़ा हूँ ,
न पढ़ने दूंगा।। #GSTeffect https://t.co/CJQe1KQEXl</t>
  </si>
  <si>
    <t>anshikashukla_
RT @moneycontrolcom: #GSTeffect:
Honda Cars cuts vehicle prices
by up to Rs 1.31 lakh https://t.co/fjsYht9cyj
https://t.co/b2HL4Jls5Y</t>
  </si>
  <si>
    <t>moneycontrolcom
#GSTeffect: Honda Cars cuts vehicle
prices by up to Rs 1.31 lakh https://t.co/fjsYht9cyj
https://t.co/b2HL4Jls5Y</t>
  </si>
  <si>
    <t>sourabhaap
RT @madhuridwarka: न पढ़ा हूँ ,
न पढ़ने दूंगा।। #GSTeffect https://t.co/CJQe1KQEXl</t>
  </si>
  <si>
    <t>mkotadiya
RT @madhuridwarka: न पढ़ा हूँ ,
न पढ़ने दूंगा।। #GSTeffect https://t.co/CJQe1KQEXl</t>
  </si>
  <si>
    <t>pingchandru
#GSTeffect: Honda Cars cuts vehicle
prices by up to Rs 1.31 lakh https://t.co/fa0l2JXMPs
https://t.co/ENWsHH3l4O</t>
  </si>
  <si>
    <t>netiapnews
జీఎస్టీ ఎఫెక్ట్… నిర్మాతలకి ఆదాయానికి
గండి https://t.co/ooPUeQ70uN #GSTeffect
#GSTForNewIndia #Tollywood #Kollywood
https://t.co/MEObU9iaGw</t>
  </si>
  <si>
    <t>marc__me
RT @Marc__Me: Toll booths are empty
and Troll booths are full #GSTeffect
https://t.co/oFx0jhiKOd</t>
  </si>
  <si>
    <t>mohdars15973449
RT @dsrlbnagar: Mammoth increase
in tax due to #GST will effect
these sectors adversely and jeopardise
the industry. #GSTeffect https://t.c…</t>
  </si>
  <si>
    <t>ace09prakash
RT @sundarvh: #GSTeffect 😂😂 https://t.co/fuCFWZPQ1J</t>
  </si>
  <si>
    <t>sundarvh
#GSTeffect 😂😂 https://t.co/fuCFWZPQ1J</t>
  </si>
  <si>
    <t>gurpreetjhand
RT @madhuridwarka: न पढ़ा हूँ ,
न पढ़ने दूंगा।। #GSTeffect https://t.co/CJQe1KQEXl</t>
  </si>
  <si>
    <t>gaurikashyap10
RT @madhuridwarka: न पढ़ा हूँ ,
न पढ़ने दूंगा।। #GSTeffect https://t.co/CJQe1KQEXl</t>
  </si>
  <si>
    <t>cmalathi74
RT @SamayamTamil: காய்கறிக்கு ஜிஎஸ்டி
விலக்கு: உஷாரா இருங்க மக்களே! https://t.co/5pjERQMtYn
#GSTForCommonMan #GSTForNewIndia
#GSTeffect #GS…</t>
  </si>
  <si>
    <t xml:space="preserve">samayamtamil
</t>
  </si>
  <si>
    <t>omni_nomad
@eatwanderrepeat People are really
enjoying paying #GSTeffect :)</t>
  </si>
  <si>
    <t xml:space="preserve">eatwanderrepeat
</t>
  </si>
  <si>
    <t>arianoarun
RT @sundarvh: #GSTeffect 😂😂 https://t.co/fuCFWZPQ1J</t>
  </si>
  <si>
    <t>sumantwandekar1
RT @mayurvsk: #Gujrat मा आ सू करे
छे?? #गुजरात तमारा हात से गयू.......
मोटाभाय #GSTForNewIndia #GSTeffect
#gstrollout #GST #GSTSimplified…</t>
  </si>
  <si>
    <t>mayurvsk
RT @Raja_Africa: @mayurvsk ह्याला
चौदावे रत्न👋दाखवायची वेळ आली आहे
आजकाल बराच मोकाट सुटलाय #GSTProtest
#GSTeffect #gstrollout</t>
  </si>
  <si>
    <t>varish_shah
હાેટલમા જઈને પહેલા લાેકાે ખાવાના
ફાેટા પાડતા હવે બીલના ફાેટા પાડે
છે #GSTeffect #GST @JivoPagi 😁😁</t>
  </si>
  <si>
    <t xml:space="preserve">jivopagi
</t>
  </si>
  <si>
    <t>devarajtnj
RT @JAnbazhagan: Meme of the Week.
#GSTeffect https://t.co/MlemXtShXR</t>
  </si>
  <si>
    <t xml:space="preserve">janbazhagan
</t>
  </si>
  <si>
    <t>theflakerweb
@geetv79 Now after coming to power
they all are working on Schemes
and innovations of previous govt.
#GSTeffect #GSTTamasha</t>
  </si>
  <si>
    <t>geetv79
RT @SimmiAhuja_: Why Gujarat Govt
not letting traders protest against
GST? Why sending Black commandos
in Surat market #GSTeffect Our
gov…</t>
  </si>
  <si>
    <t>idrisahmads
RT @vinaydokania: In wake of #GSTeffect
putting back an old tweet to Highlight
bjp s Draconian #HalfcookedGST
#gstrollout #RollbackDisabil…</t>
  </si>
  <si>
    <t>vinaydokania
In wake of #GSTeffect putting back
an old tweet to Highlight bjp s
Draconian #HalfcookedGST #gstrollout…
https://t.co/E8HwyTxK0f</t>
  </si>
  <si>
    <t>sanjeev_aap
RT @madhuridwarka: न पढ़ा हूँ ,
न पढ़ने दूंगा।। #GSTeffect https://t.co/CJQe1KQEXl</t>
  </si>
  <si>
    <t>birbalgyan
RT @UdataTir: हा..हा..हा #GSTeffect
शुरू हो गया ..??😂😂 https://t.co/YsX8m0J0Y4</t>
  </si>
  <si>
    <t>udatatir
RT @Kaalu555: #GSTeffect https://t.co/qsNVjsq1dq</t>
  </si>
  <si>
    <t>emailmktgalerts
RT @thesharpbrain: what would be
the impact of GST on the digital
marketing company in terms of paid
campaigns? #GST #GSTeffect #goodsands…</t>
  </si>
  <si>
    <t xml:space="preserve">thesharpbrain
</t>
  </si>
  <si>
    <t>ashokkalgan
RT @madhuridwarka: न पढ़ा हूँ ,
न पढ़ने दूंगा।। #GSTeffect https://t.co/CJQe1KQEXl</t>
  </si>
  <si>
    <t>i_am_zakariya
RT @madhuridwarka: न पढ़ा हूँ ,
न पढ़ने दूंगा।। #GSTeffect https://t.co/CJQe1KQEXl</t>
  </si>
  <si>
    <t>amrutsagar4
RT @saandiippnayak: @BJP4India
@narendramodi Those who have looted
public money, has to repay double.
#GSTeffect</t>
  </si>
  <si>
    <t xml:space="preserve">bjp4india
</t>
  </si>
  <si>
    <t xml:space="preserve">saandiippnayak
</t>
  </si>
  <si>
    <t>newsrepublic_in
Ford cars get price cut of up to
4.5 per cent post #GST https://t.co/2fXZiJUxSV
#GSTForNewIndia #GSTeffect #GSTImpact</t>
  </si>
  <si>
    <t>ranajitg
ATMs to turn costly under GST,
small banks to be hit https://t.co/KzO1q8RQn2
via @economictimes #GSTForCommonMan
#GSTeffect</t>
  </si>
  <si>
    <t xml:space="preserve">economictimes
</t>
  </si>
  <si>
    <t>pranayshukla15
RT @dsrlbnagar: Mammoth increase
in tax due to #GST will effect
these sectors adversely and jeopardise
the industry. #GSTeffect https://t.c…</t>
  </si>
  <si>
    <t>mrdavistony
RT @vinaydokania: In wake of #GSTeffect
putting back an old tweet to Highlight
bjp s Draconian #HalfcookedGST
#gstrollout #RollbackDisabil…</t>
  </si>
  <si>
    <t>mahima_taunk
RT @MijaajNews: #GST roll-out:
Second day passed without issues
#GSTForCommonMan #GSTForNewIndia
#GSTeffect #GST https://t.co/7MFYTbzZbB
ht…</t>
  </si>
  <si>
    <t>mijaajnews
Market in BK remain closed #GST
#GSTForNewIndia #GSTeffect https://t.co/OXX63ozNL4
https://t.co/2LTnvJlIqX</t>
  </si>
  <si>
    <t>akylko2017
RT @ETHindi: जीएसटी, सब्सिडी में
कटौती से बढ़ेगी घरेलू गैस की कीमत
https://t.co/RLFEfE5fEQ via @NavbharatTimes
#GSTImpact #GSTeffect #gstro…</t>
  </si>
  <si>
    <t>navbharattimes
RT @ETHindi: एंप्लॉयीज को पर्क्स,
गिफ्ट्स पर लगेगा GST? https://t.co/zHAzktoRg3
via @NavbharatTimes #GSTeffect
#GSTForCommonMan #GSTSimplif…</t>
  </si>
  <si>
    <t>ethindi
एंप्लॉयीज को पर्क्स, गिफ्ट्स पर
लगेगा GST? https://t.co/zHAzktoRg3
via @NavbharatTimes #GSTeffect
#GSTForCommonMan #GSTSimplified
#GSTImpact</t>
  </si>
  <si>
    <t>aapncmum
RT @madhuridwarka: न पढ़ा हूँ ,
न पढ़ने दूंगा।। #GSTeffect https://t.co/CJQe1KQEXl</t>
  </si>
  <si>
    <t>pradeep__maurya
RT @madhuridwarka: न पढ़ा हूँ ,
न पढ़ने दूंगा।। #GSTeffect https://t.co/CJQe1KQEXl</t>
  </si>
  <si>
    <t>harshityle
GST effect: Honda Cars cuts vehicle
prices by up to Rs 1.31 lakh https://t.co/64hnp7aeQy
via @timesofindia #GSTeffect</t>
  </si>
  <si>
    <t xml:space="preserve">timesofindia
</t>
  </si>
  <si>
    <t>mnakthar
RT @vinaydokania: In wake of #GSTeffect
putting back an old tweet to Highlight
bjp s Draconian #HalfcookedGST
#gstrollout #RollbackDisabil…</t>
  </si>
  <si>
    <t>drmanjutiwari12
RT @madhuridwarka: न पढ़ा हूँ ,
न पढ़ने दूंगा।। #GSTeffect https://t.co/CJQe1KQEXl</t>
  </si>
  <si>
    <t>keshavk70827133
RT @SUNEELDASS: #GSTeffect #जीने_की_राह
अरबों जोड़ लिए लेकिन मृत्यु के
बाद के लिए कितना जोड़ा अगर नही
तो अभी वक़्त है https://t.co/pddUcjFC…</t>
  </si>
  <si>
    <t>suneeldass
RT @SUNEELDASS: #GSTeffect #जीने_की_राह
अरबों जोड़ लिए लेकिन मृत्यु के
बाद के लिए कितना जोड़ा अगर नही
तो अभी वक़्त है https://t.co/pddUcjFC…</t>
  </si>
  <si>
    <t>sagar_kurane
#GSTForCommonMan Prize of Fertilizer
is dropped by 5 -70 Rs. Good for
Farmers.#GSTForNewIndia #GST #GSTeffect
https://t.co/9XooM02HXV</t>
  </si>
  <si>
    <t>guyjobless
RT @Sagar_kurane: #GSTForCommonMan
Prize of Fertilizer is dropped
by 5 -70 Rs. Good for Farmers.#GSTForNewIndia
#GST #GSTeffect https://t.c…</t>
  </si>
  <si>
    <t>islamhussain055
RT @vinaydokania: In wake of #GSTeffect
putting back an old tweet to Highlight
bjp s Draconian #HalfcookedGST
#gstrollout #RollbackDisabil…</t>
  </si>
  <si>
    <t>ietamil
ஜிஎஸ்டி எதிரொலி: ஐ-போன் 7, 6எஸ்
விலை குறைப்பு; வாங்கலாமா? https://t.co/sMjmL8MDWm
#GST #gstrollout #GSTeffect… https://t.co/ltTw527IZB</t>
  </si>
  <si>
    <t>neeleshdas3
RT @SUNEELDASS: #GSTeffect #जीने_की_राह
अरबों जोड़ लिए लेकिन मृत्यु के
बाद के लिए कितना जोड़ा अगर नही
तो अभी वक़्त है https://t.co/pddUcjFC…</t>
  </si>
  <si>
    <t>dharsurinder
RT @ETHindi: #gstrollout के दूसरे
दिन भी दाम घटने का सिलसिला जारी
https://t.co/hVWbYdmL4I via @NavbharatTimes
#GSTImpact #GSTeffect #GSTEra…</t>
  </si>
  <si>
    <t>webduniatamil
ஜி.எஸ்.டி எதிரொலி ; குடிநீர் கேன்
விலை ரூ.45 ஆக உயர்வு : பொதுமக்கள்
அதிர்ச்சி https://t.co/eQ65Qymu9G
#GST… https://t.co/N6i9GQrZbG</t>
  </si>
  <si>
    <t>omji01
RT @ZeeNewsHindi: #GSTeffect :
सब्सिडी में कटौती, गैस सिलेंडर
की कीमतों में 32 रुपये का इजाफा
https://t.co/bBOSDd7IRB</t>
  </si>
  <si>
    <t xml:space="preserve">zeenewshindi
</t>
  </si>
  <si>
    <t>thinkcinemas
A Sad July For The Tamil Film Industry
https://t.co/g4o9jZa4Cv #VijaySethupathi
@ActorMadhavan @samcs_music #GST…
https://t.co/zLT8cz5zhz</t>
  </si>
  <si>
    <t xml:space="preserve">samcs_music
</t>
  </si>
  <si>
    <t xml:space="preserve">actormadhavan
</t>
  </si>
  <si>
    <t>venkatathiri11
RT @expresstechie: #GSTeffect @Apple
iPhones get a price cut, but which
one should you get? https://t.co/0GmuffiPgv</t>
  </si>
  <si>
    <t xml:space="preserve">expresstechie
</t>
  </si>
  <si>
    <t>ippodhu
மேற்கு வங்க அரசு திரையரங்கு உரிமையாளர்களுக்கு
என்ன செய்தது தெரியுமா? https://t.co/etNNq88WyX
#gstrollout #GSTeffect #GST #GSTForCommonMan</t>
  </si>
  <si>
    <t>autositeindia
#GSTeffect: More price cuts come
in, this time from @FordIndia https://t.co/b0C9flysda</t>
  </si>
  <si>
    <t xml:space="preserve">fordindia
</t>
  </si>
  <si>
    <t>write2sonalsahu
@odmag Still company hasn't cut
down its price officially #GSTeffect
#postgst</t>
  </si>
  <si>
    <t>odmag
#GSTEffect: Prices of @Nissan_India
range have reduced by up to 3 per
cent</t>
  </si>
  <si>
    <t>ekjansevak
RT @mayurvin: #GSTeffect @FordIndia
reduces prices of #Endeavour https://t.co/njwE5Da2a7</t>
  </si>
  <si>
    <t>mayurvin
#GSTeffect @FordIndia reduces prices
of #Endeavour https://t.co/njwE5Da2a7</t>
  </si>
  <si>
    <t>ekhinduustani
RT @mayurvin: #GSTeffect @FordIndia
reduces prices of #Endeavour https://t.co/njwE5Da2a7</t>
  </si>
  <si>
    <t>ekrashtrabhakt
RT @mayurvin: #GSTeffect @FordIndia
reduces prices of #Endeavour https://t.co/njwE5Da2a7</t>
  </si>
  <si>
    <t>thereal_leader
ईएमआई पर सामान लेना हुआ महंगा,
36 फीसदी ऐसे बढ़ गया टैक्स #Bignews,
#GstEffect https://t.co/wIcf5rt8CT</t>
  </si>
  <si>
    <t>mprabhakaran21
Seems like a logical question.
Can anyone pls explain these ques?
#gst #GSTeffect #GSTFAQs https://t.co/6SJCgP7IHT</t>
  </si>
  <si>
    <t>rpshri
RT @madhuridwarka: न पढ़ा हूँ ,
न पढ़ने दूंगा।। #GSTeffect https://t.co/CJQe1KQEXl</t>
  </si>
  <si>
    <t>faisalmushtaque
#GSTeffect Maharashtra government
decides to hike one-time road tax
for vehicles by 2% @htTweets @HTMumbai
@Dev_Fadnavis</t>
  </si>
  <si>
    <t xml:space="preserve">dev_fadnavis
</t>
  </si>
  <si>
    <t>htmumbai
RT @faisalmushtaque: #GSTeffect
Maharashtra government decides
to hike one-time road tax for vehicles
by 2% @htTweets @HTMumbai @Dev_Fadnav…</t>
  </si>
  <si>
    <t>jana_mathavan
RT @sundarvh: #GSTeffect 😂😂 https://t.co/fuCFWZPQ1J</t>
  </si>
  <si>
    <t>dattahoney
RT @Gauravbjpfzd: #GST कंपनियां
नहीं बढ़ाएगी ट्रैक्टर केदाम,नीमकोटेटयूरियायूपी
में यह 21.80 पैसे सस्‍ताहोजाएगा
#GSTForNewIndia #GSTeffect…</t>
  </si>
  <si>
    <t xml:space="preserve">gauravbjpfzd
</t>
  </si>
  <si>
    <t>arvindpandey24
RT @WFNhindi: क्या #GST लागू होने
से परेशान है @iTIGERSHROFF ? #GSTForNewIndia
#gstrollout #GSTeffect #gstforbollywood
#Bollywood #bollywo…</t>
  </si>
  <si>
    <t xml:space="preserve">itigershroff
</t>
  </si>
  <si>
    <t>wfnhindi
GST लागू होने के बाद गोल्ड की डिमांड
में आई 75% गिरावट #GST #GSTEFFECT
#GSTIMPACT #GSTIMPACTONGOLD #GSTROLLOUT…
https://t.co/eew0pvq6uo</t>
  </si>
  <si>
    <t>crosswordsguy
RT @madhuridwarka: न पढ़ा हूँ ,
न पढ़ने दूंगा।। #GSTeffect https://t.co/CJQe1KQEXl</t>
  </si>
  <si>
    <t>o__positive
RT @arvindkrajiwal: #GSTeffect
Now brother in law of @officeofrg's
brother in law can't make expensive
phone calls. Asking @DelhiPolice
2 c…</t>
  </si>
  <si>
    <t xml:space="preserve">delhipolice
</t>
  </si>
  <si>
    <t xml:space="preserve">officeofrg
</t>
  </si>
  <si>
    <t xml:space="preserve">arvindkrajiwal
</t>
  </si>
  <si>
    <t>nemichandbhaka1
RT @_lokeshsharma: नोटबंदी की तरह
एक और बेतरतीब तरीके से उठाया गया
कदम... #DemonetisationDisaster
#GSTeffect #GSTRollout #MidnightGSTLaunch…</t>
  </si>
  <si>
    <t xml:space="preserve">_lokeshsharma
</t>
  </si>
  <si>
    <t>cantstopulovinm
RT @CMOMaharashtra: एक कर - एक
देश ! #GoodsAndServicesTax #GSTeffect
https://t.co/hcAfrmJvTL</t>
  </si>
  <si>
    <t>saffron_lover
#GSTeffect #GST वो लाॅलीपाॅप है
जिसमें 1सामान पर दाम कम किया गया
है ऒर 4 सामान पर दाम बढाया गया
है ।</t>
  </si>
  <si>
    <t>incommuniti
#Apple, automobile companies cut
prices in #GST’s wake. #IndiaOnGST
#GSTeffect https://t.co/Uq4RYw7ahq
https://t.co/iv87vNm3lE via YourSt…</t>
  </si>
  <si>
    <t>abhiupadhyay777
@mygovindia @CBEC_India @askGST_GoI
@FinMinIndia @GST_Council Restaurants
hv increased their taxes bt they
r nt red… https://t.co/jkbaqKHLBc</t>
  </si>
  <si>
    <t xml:space="preserve">gst_council
</t>
  </si>
  <si>
    <t>finminindia
RT @CBEC_India: #GSTeffect 22 states
have abolished check posts #Easeofdoingbusiness
https://t.co/1aUFqGwJGk</t>
  </si>
  <si>
    <t xml:space="preserve">askgst_goi
</t>
  </si>
  <si>
    <t>cbec_india
#GSTeffect 22 states have abolished
check posts #Easeofdoingbusiness
https://t.co/1aUFqGwJGk</t>
  </si>
  <si>
    <t xml:space="preserve">mygovindia
</t>
  </si>
  <si>
    <t>factspress_news
GST post effect on Made In India
smartphone, It may get cheaper
#GSTEffect https://t.co/RRM4UE3bcT</t>
  </si>
  <si>
    <t>roopaliveera
RT @dhruti_93: #gstrollout No more
Octroi, LBT Check Posts. Life becomes
easy for Traders. #GSTeffect #GSTEraBegins</t>
  </si>
  <si>
    <t xml:space="preserve">dhruti_93
</t>
  </si>
  <si>
    <t>dailyuttamhindu
जीएसटी इफेक्टः देशभर में CA की
फीस में 30 प्रतिशत तक बढ़ोतरी #GSTeffect
#CAfees @PMOIndia https://t.co/iIm82djoAx</t>
  </si>
  <si>
    <t xml:space="preserve">pmoindia
</t>
  </si>
  <si>
    <t>suri_surendra1
RT @eenadulivenews: జీఎస్టీతో పెరుగుతున్న
వంటగ్యాస్‌ ధర https://t.co/1V97Xfr0sF
#GSTeffect #CookingGas https://t.co/IjMtHfhvI1</t>
  </si>
  <si>
    <t>eenadulivenews
జీఎస్టీపై రోజుకు 10వేల ఫోన్‌కాల్స్‌
https://t.co/xg7gpkkkzK #GSTeffect
https://t.co/8t6feEWy73</t>
  </si>
  <si>
    <t>4g_boy
@iSharmaPuneet @dcchoudhary197
@narendramodi @AmitShah @malviyamit
@IPraveenDixit @DhumalHP @VictoryForNamo…
https://t.co/b5W2Pe5CFm</t>
  </si>
  <si>
    <t xml:space="preserve">victoryfornamo
</t>
  </si>
  <si>
    <t xml:space="preserve">dhumalhp
</t>
  </si>
  <si>
    <t xml:space="preserve">ipraveendixit
</t>
  </si>
  <si>
    <t xml:space="preserve">malviyamit
</t>
  </si>
  <si>
    <t xml:space="preserve">dcchoudhary197
</t>
  </si>
  <si>
    <t xml:space="preserve">isharmapuneet
</t>
  </si>
  <si>
    <t xml:space="preserve">amitshah
</t>
  </si>
  <si>
    <t>bluwingsmark
Apple iPhone, iPad, Mac, MacBook
Prices Slashed after GST. #gst
#gsteffect #effect #positive… https://t.co/zGzRT0H2df</t>
  </si>
  <si>
    <t>amarpalsin32
RT @gouravgarg77: #GST - राष्ट्र
की प्रगति के लिए एक ऐतिहासिक कदम।
#1TaxBenefitsMax #GSTeffect https://t.co/NM7pSQJl7j</t>
  </si>
  <si>
    <t xml:space="preserve">gouravgarg77
</t>
  </si>
  <si>
    <t>mattasneetu
RT @madhuridwarka: न पढ़ा हूँ ,
न पढ़ने दूंगा।। #GSTeffect https://t.co/CJQe1KQEXl</t>
  </si>
  <si>
    <t>arvindtm
RT @madhuridwarka: न पढ़ा हूँ ,
न पढ़ने दूंगा।। #GSTeffect https://t.co/CJQe1KQEXl</t>
  </si>
  <si>
    <t>hariom08828669
RT @madhuridwarka: न पढ़ा हूँ ,
न पढ़ने दूंगा।। #GSTeffect https://t.co/CJQe1KQEXl</t>
  </si>
  <si>
    <t>kprabhujagan
RT @ameerfaj: #gstrollout #GST
#GSTTamasha #GSTeffect https://t.co/BALrqoe5zW</t>
  </si>
  <si>
    <t xml:space="preserve">ameerfaj
</t>
  </si>
  <si>
    <t>ramanathans
RT @moneycontrolcom: #GST impact:
Full list of cars, bikes that will
become cheaper from July 1 #GSTForNewIndia
#GSTeffect https://t.co/Rf6…</t>
  </si>
  <si>
    <t>himadribuch
#GSTeffect: Honda Cars cuts vehicle
prices by up to Rs 1.31 lakh</t>
  </si>
  <si>
    <t>prakash77699749
RT @HimadriBuch: #GSTeffect: Honda
Cars cuts vehicle prices by up
to Rs 1.31 lakh</t>
  </si>
  <si>
    <t>unleashgaurav
#GSTEFFECT https://t.co/ZYuUV09cN0</t>
  </si>
  <si>
    <t>mmspradeepgmail
RT @madhuridwarka: न पढ़ा हूँ ,
न पढ़ने दूंगा।। #GSTeffect https://t.co/CJQe1KQEXl</t>
  </si>
  <si>
    <t>kushwahas804
RT @ZeeNewsHindi: #GSTeffect :
सब्सिडी में कटौती, गैस सिलेंडर
की कीमतों में 32 रुपये का इजाफा
https://t.co/bBOSDd7IRB</t>
  </si>
  <si>
    <t>mygingercrush
#GST, moonshot &amp;amp; the success
formula #IndiaOnGST #GSTForNewIndia
#GstForCommonMan #GSTeffect via
@YourStoryCo… https://t.co/3Rh7Ou28i6</t>
  </si>
  <si>
    <t>yourstoryco
#Apple, automobile companies cut
prices in #GST’s wake. #IndiaOnGST
#GSTeffect https://t.co/d2rQBebNns
https://t.co/8fQa1nVzKP</t>
  </si>
  <si>
    <t>iamfarooqui_
RT @madhuridwarka: न पढ़ा हूँ ,
न पढ़ने दूंगा।। #GSTeffect https://t.co/CJQe1KQEXl</t>
  </si>
  <si>
    <t>badri0007
#GstEffect .... https://t.co/mpMqEjz0JD</t>
  </si>
  <si>
    <t>farhaanginwala
@ahmedpatel Sad to see lathi charge
done by heartless police on peaceful
protests by traders on #gstrollout…
https://t.co/n4GIqCZpOj</t>
  </si>
  <si>
    <t xml:space="preserve">ahmedpatel
</t>
  </si>
  <si>
    <t>modambo
RT @madhuridwarka: न पढ़ा हूँ ,
न पढ़ने दूंगा।। #GSTeffect https://t.co/CJQe1KQEXl</t>
  </si>
  <si>
    <t>parveendas4
https://t.co/FgJoRRs7DP तंबाकू
की उत्पत्ति कैसे हुई?पढ़ें#जीने_की_राह
https://t.co/guhyVDb4Kg #GSTeffect
#I</t>
  </si>
  <si>
    <t>prasadkumarg999
RT @dsrlbnagar: Mammoth increase
in tax due to #GST will effect
these sectors adversely and jeopardise
the industry. #GSTeffect https://t.c…</t>
  </si>
  <si>
    <t>venkygowda19
ಕಾರು ಕೊಂಡೊ ಕೊಳ್ಳೊರು ಇಲ್ಲಿ ನೊಡ್ರಪ್ಪ
#GSTeffect 😌 https://t.co/lpd86jeFu8</t>
  </si>
  <si>
    <t>upma23
RT @ketan72: #GSTeffect : Honda
Cars cuts vehicle prices by up
to Rs 1.31 lakh https://t.co/BcIrOcNgC4</t>
  </si>
  <si>
    <t>ketan72
#GSTeffect : Honda Cars cuts vehicle
prices by up to Rs 1.31 lakh https://t.co/BcIrOcNgC4</t>
  </si>
  <si>
    <t>niku1630
RT @ketan72: #GSTeffect : Honda
Cars cuts vehicle prices by up
to Rs 1.31 lakh https://t.co/BcIrOcNgC4</t>
  </si>
  <si>
    <t>mita_anilkumar
RT @ketan72: #GSTeffect : Honda
Cars cuts vehicle prices by up
to Rs 1.31 lakh https://t.co/BcIrOcNgC4</t>
  </si>
  <si>
    <t>himansupalo
RT @Gauravbjpfzd: #GST कंपनियां
नहीं बढ़ाएगी ट्रैक्टर केदाम,नीमकोटेटयूरियायूपी
में यह 21.80 पैसे सस्‍ताहोजाएगा
#GSTForNewIndia #GSTeffect…</t>
  </si>
  <si>
    <t>navin_chhabra
RT @moneycontrolcom: #GST impact:
Full list of cars, bikes that will
become cheaper from July 1 #GSTForNewIndia
#GSTeffect https://t.co/Rf6…</t>
  </si>
  <si>
    <t>siddharth_bth
RT @ZeeNewsHindi: #GSTeffect :
सब्सिडी में कटौती, गैस सिलेंडर
की कीमतों में 32 रुपये का इजाफा
https://t.co/bBOSDd7IRB</t>
  </si>
  <si>
    <t>reshmanarkhede
RT @dhruti_93: #gstrollout No more
Octroi, LBT Check Posts. Life becomes
easy for Traders. #GSTeffect #GSTEraBegins</t>
  </si>
  <si>
    <t>sgdas2004
RT @ketan72: #GSTeffect : Honda
Cars cuts vehicle prices by up
to Rs 1.31 lakh https://t.co/BcIrOcNgC4</t>
  </si>
  <si>
    <t>_imsaurabh
@narendramodi @FinMinIndia @arunjaitley
education services are exempted
from #GST then why I am paying
tax on education fee #GSTeffect
#GST</t>
  </si>
  <si>
    <t>darshankhatri
RT @ketan72: #GSTeffect : Honda
Cars cuts vehicle prices by up
to Rs 1.31 lakh https://t.co/BcIrOcNgC4</t>
  </si>
  <si>
    <t>kart11229
RT @vivekagnihotri: The bottom
line. And it looks good. #GSTeffect
https://t.co/kIynSA1d1L</t>
  </si>
  <si>
    <t xml:space="preserve">vivekagnihotri
</t>
  </si>
  <si>
    <t>chaitali75
RT @BWsmartcities: The #impact
of #GST on Residential #realestate
Read More, Click https://t.co/ibEq8onogD
#GSTForNewIndia #GSTeffect htt…</t>
  </si>
  <si>
    <t xml:space="preserve">bwsmartcities
</t>
  </si>
  <si>
    <t>herinroy
RT @MovieRola: #GSTEffect: Theatres
to be shut from today in Tamil
Nadu. #Vishal #AbiramiRamanathan
#TamilNaduTheatreAssociation https://…</t>
  </si>
  <si>
    <t xml:space="preserve">movierola
</t>
  </si>
  <si>
    <t>dsramanan
#GSTeffect will same product made
at same place but selling at same
&amp;amp; different place will have
two different MRP? @arunjaitley
@CNNnews18</t>
  </si>
  <si>
    <t xml:space="preserve">cnnnews18
</t>
  </si>
  <si>
    <t>manesha76
RT @ketan72: #GSTeffect : Honda
Cars cuts vehicle prices by up
to Rs 1.31 lakh https://t.co/BcIrOcNgC4</t>
  </si>
  <si>
    <t>praveenmahi77
RT @TRBRajaa: 🤣🤣🤣 #GSTForNewIndia
#GST #gstrollout #GST #GSTeffect
https://t.co/2rxgs2PUGh</t>
  </si>
  <si>
    <t>raisiwardres191
Suzuki Records 59 Per Cent Sales
Growth In June 2017 Read more:
https://t.co/ZREhdJMA7N #auto #suzuki
#gstEffect https://t.co/dbkM7HpUHn</t>
  </si>
  <si>
    <t>phanisekharb4u
RT @shivaji_rd: @arunjaitley is
VAT justified after #GSTeffect.
No clarity yet. https://t.co/DZr3wdalVl</t>
  </si>
  <si>
    <t xml:space="preserve">shivaji_rd
</t>
  </si>
  <si>
    <t>ravirajhosur
RT @ketan72: #GSTeffect : Honda
Cars cuts vehicle prices by up
to Rs 1.31 lakh https://t.co/BcIrOcNgC4</t>
  </si>
  <si>
    <t>v2l2b2
RT @ketan72: #GSTeffect : Honda
Cars cuts vehicle prices by up
to Rs 1.31 lakh https://t.co/BcIrOcNgC4</t>
  </si>
  <si>
    <t>tamilcinemanew
சினிமாவை நசுக்கும் அரசு இனியாவது
வாய் திறப்பாரா ‘பச்சைத் தமிழன்’
ரஜினிகாந்த் #Rajinikanth #silence
#GST #GSTeffect https://t.co/b8iL7fWqR4</t>
  </si>
  <si>
    <t>kajalvizhi01
RT @tamilcinemanew: சினிமாவை நசுக்கும்
அரசு இனியாவது வாய் திறப்பாரா ‘பச்சைத்
தமிழன்’ ரஜினிகாந்த் #Rajinikanth
#silence #GST #GSTeffect ht…</t>
  </si>
  <si>
    <t>vivekmu99
Hotel ponoma saaptoma nu vittitu
idhu Enna da bill photo podra pudhu
pazhakam. More pics of bills than
food #GSTeffect</t>
  </si>
  <si>
    <t>piya_kashish
RT @Hindumb: #GSTeffect @ssilverssurfer
@chicks_desi @kazchintu @IncognitoTweep
@NaughtyBhabhi @ms395481 @SupperSunny
@desi_chicks https:/…</t>
  </si>
  <si>
    <t xml:space="preserve">desi_chicks
</t>
  </si>
  <si>
    <t xml:space="preserve">suppersunny
</t>
  </si>
  <si>
    <t xml:space="preserve">ms395481
</t>
  </si>
  <si>
    <t xml:space="preserve">naughtybhabhi
</t>
  </si>
  <si>
    <t xml:space="preserve">kazchintu
</t>
  </si>
  <si>
    <t xml:space="preserve">chicks_desi
</t>
  </si>
  <si>
    <t xml:space="preserve">ssilverssurfer
</t>
  </si>
  <si>
    <t xml:space="preserve">hindumb
</t>
  </si>
  <si>
    <t>ajay27_inc
समझ से परे हे सरकार किस के साथ
है #LPG सिलेंडर पर #GSTeffect से
अब 32₹ तक जादा चुकाने होगे #GSTTamasha
https://t.co/W3oBmXH1CO</t>
  </si>
  <si>
    <t>rjjacksondurai
Theatre strike !! who will get
affected more ? #GSTEFFECT #GSt
#Theatrestrike https://t.co/3XveVaTVBH
via @YouTube</t>
  </si>
  <si>
    <t xml:space="preserve">youtube
</t>
  </si>
  <si>
    <t>mighty_shivamc
सबसे बड़ी दो पहिया वाहन कंपनी हीरो
मोटो कॉर्प ने GST की वजह से कीमतों
में की कटौती https://t.co/fuEKNEXmzz
#GST #GSTEFFECT #HEROMOTOCORP</t>
  </si>
  <si>
    <t>senthelkumar6
RT @moneycontrolcom: #GST impact:
Full list of cars, bikes that will
become cheaper from July 1 #GSTForNewIndia
#GSTeffect https://t.co/Rf6…</t>
  </si>
  <si>
    <t>moviesashish
RT madhuridwarka: न पढ़ा हूँ ,
न पढ़ने दूंगा।। #GSTeffect https://t.co/UQUUOUeAmu</t>
  </si>
  <si>
    <t>vijay10008
RT @moviesashish: RT madhuridwarka:
न पढ़ा हूँ , न पढ़ने दूंगा।। #GSTeffect
https://t.co/UQUUOUeAmu</t>
  </si>
  <si>
    <t>mariajegatees
RT @JAnbazhagan: Meme of the Week.
#GSTeffect https://t.co/MlemXtShXR</t>
  </si>
  <si>
    <t>reddynsui
RT @dsrlbnagar: Mammoth increase
in tax due to #GST will effect
these sectors adversely and jeopardise
the industry. #GSTeffect https://t.c…</t>
  </si>
  <si>
    <t>vjanjana_fc
RT @moulistic: Earlier the British
Raj sucked Indians blood. Now,
in the form of tax, our very own
govt is killing us. #GSTeffect
#Enterta…</t>
  </si>
  <si>
    <t xml:space="preserve">moulistic
</t>
  </si>
  <si>
    <t>vibhorkalamkar
Now the same prices exclude all
taxes and GST is charged extra.
No benefit passed on to consumers.
2/2 #GST #GSTeffect</t>
  </si>
  <si>
    <t>bhagirathdas90
RT @hemraj1301: #GSTeffect #जीने_की_राह
कुराण मे अल्लाहु अकबिरू यानि कबीर
अल्लाह का ज़िक्र है उस एक अल्लाह
की इबाइत करने को कहा है https:/…</t>
  </si>
  <si>
    <t xml:space="preserve">hemraj1301
</t>
  </si>
  <si>
    <t>profshashikant
RT @aapshubham: भगवत गीता - पेज
नंबर 289 #GSTeffect @DrKumarVishwas
https://t.co/FZLHYMg82c</t>
  </si>
  <si>
    <t xml:space="preserve">drkumarvishwas
</t>
  </si>
  <si>
    <t xml:space="preserve">aapshubham
</t>
  </si>
  <si>
    <t>gnopinion
@gulf_news editorial: #India basks
in #GST glory but a bumpy road
lies ahead https://t.co/m7CVknby8M
#gstrollout #GSTeffect</t>
  </si>
  <si>
    <t>gulf_news
RT @GNOpinion: @gulf_news editorial:
#India basks in #GST glory but
a bumpy road lies ahead https://t.co/m7CVknby8M
#gstrollout #GSTeffect</t>
  </si>
  <si>
    <t>elmir_khan
RT @GNOpinion: @gulf_news editorial:
#India basks in #GST glory but
a bumpy road lies ahead https://t.co/m7CVknby8M
#gstrollout #GSTeffect</t>
  </si>
  <si>
    <t>shubhamaap
RT @madhuridwarka: न पढ़ा हूँ ,
न पढ़ने दूंगा।। #GSTeffect https://t.co/CJQe1KQEXl</t>
  </si>
  <si>
    <t>mavani_nitin
RT @bcs_llp: #GST – The #electronic
shift in India’s indirect tax regime
| #GSTForNewIndia #GSTeffect #gstrollout
#GSTwithBCS https://t.co…</t>
  </si>
  <si>
    <t>anilusingh
#GST may help #Indian economy save
up to Rs 2300 crore at check posts.
#GSTeffect #GSTforIndia #GSTEraBegins
https://t.co/XMqz0LXAwY</t>
  </si>
  <si>
    <t>angel_007
Got my first GST shock today. A
lassi which costed me 55 till last
wk is now 65. Wasn't merchant paying
any tax til… https://t.co/CeKieTCg6x</t>
  </si>
  <si>
    <t>nashabraham12
RT @vikasspandey: @MVenkaiahNaidu
how many people did u meet from
1st July to take feedback on #GSTeffect
? Stop fooling . https://t.co/FfQ…</t>
  </si>
  <si>
    <t xml:space="preserve">mvenkaiahnaidu
</t>
  </si>
  <si>
    <t xml:space="preserve">vikasspandey
</t>
  </si>
  <si>
    <t>jaitunns
RT @vikasspandey: @MVenkaiahNaidu
how many people did u meet from
1st July to take feedback on #GSTeffect
? Stop fooling . https://t.co/FfQ…</t>
  </si>
  <si>
    <t>gunjasvishwa
RT @vikasspandey: @MVenkaiahNaidu
how many people did u meet from
1st July to take feedback on #GSTeffect
? Stop fooling . https://t.co/FfQ…</t>
  </si>
  <si>
    <t>jamshi80phone
RT @dsrlbnagar: Mammoth increase
in tax due to #GST will effect
these sectors adversely and jeopardise
the industry. #GSTeffect https://t.c…</t>
  </si>
  <si>
    <t>nagoreammahaja
#GSTeffect https://t.co/g4Mhcwhs9q</t>
  </si>
  <si>
    <t>abhishekfeb97
Goods on which 5% GST applicable.
@3rdEyeAdvisory @mygovindia @UPGovt
. #GSTForCommonMan #OneNationOneTax
#tax… https://t.co/13pPXQA28M</t>
  </si>
  <si>
    <t xml:space="preserve">upgovt
</t>
  </si>
  <si>
    <t xml:space="preserve">3rdeyeadvisory
</t>
  </si>
  <si>
    <t>shahidflynghigh
RT @madhuridwarka: न पढ़ा हूँ ,
न पढ़ने दूंगा।। #GSTeffect https://t.co/CJQe1KQEXl</t>
  </si>
  <si>
    <t>soumitrangs
RT @naishadh_kumar: #GSTeffect
#GSTForNewIndia #Surat #Gujarat
https://t.co/0VWut4EO75</t>
  </si>
  <si>
    <t>naishadh_kumar
#GSTeffect #GSTForNewIndia #Surat
#Gujarat https://t.co/0VWut4EO75</t>
  </si>
  <si>
    <t>dharmdevgodara
#GST #GSTeffect #GoodAndSimpleTax
#GSTForCommonMan #GSTForNewIndia
लगता हैे 1st जुलाई को GST को लागु
नहीं विद्यालय में एडमिशन कराया
है</t>
  </si>
  <si>
    <t>enkayjain
#GSTForNewIndia #gstrollout #GSTeffect
😂😂😂 https://t.co/WxVFqwjf3n</t>
  </si>
  <si>
    <t>vikasbhatia
@FinMinIndia @IndianOilcl distributor
are not able to invoice DOMESTIC
refill bottle courtesy #GSTForCommonMan…
https://t.co/nMymBGBBpy</t>
  </si>
  <si>
    <t xml:space="preserve">indianoilcl
</t>
  </si>
  <si>
    <t>sureshdoshi13
RT @sanjaybafna: #GSTeffect : #Apple
#iPhone 7, iPhone 7 Plus, iPhone
6s Plus, iPhone 6s, and iPhone
SE have officially got a price-cut.
#…</t>
  </si>
  <si>
    <t xml:space="preserve">mtnlofficial
</t>
  </si>
  <si>
    <t>sanjaybafna
#GSTeffect : #BSNL Rationalised
SIM Card Prices for its 2G/3G Prepaid
and Postpaid Mobile Services. Effective
from… https://t.co/SOTZw84Sx2</t>
  </si>
  <si>
    <t>tsk_tweets
RT @JAnbazhagan: Meme of the Week.
#GSTeffect https://t.co/MlemXtShXR</t>
  </si>
  <si>
    <t>sonirich21
RT @moneycontrolcom: #GST impact:
What may get costlier, what may
get cheaper https://t.co/RtcWzHhoFF
#GSTForNewIndia #GSTeffect https://t.…</t>
  </si>
  <si>
    <t>critic_indian
RT @DigitalAtheist_: सीधा रसोई
में पहुंचा GST का असर, घरेलू सिलेंडर
में 32 रुपये की बढ़ोतरी via @aajtak
#GSTeffect #GSTForCommonMan ? htt…</t>
  </si>
  <si>
    <t xml:space="preserve">aajtak
</t>
  </si>
  <si>
    <t>digitalatheist_
सूरत में कपड़ा व्यापारियों का #GST
के खिलाफ विरोध, पुलिस ने किया लाठीचार्ज
https://t.co/FPx4duPC69 #GSTForCommonMan
#GSTeffect</t>
  </si>
  <si>
    <t>dharmendra8055
RT @qz_singh: Hell with #GST #GSTeffect
Car loan is going to be costlier
now the tax is 28% #gstrollout
@arunjaitley 🙅 @AamAadmiParty
@Arvi…</t>
  </si>
  <si>
    <t xml:space="preserve">arvi
</t>
  </si>
  <si>
    <t xml:space="preserve">aamaadmiparty
</t>
  </si>
  <si>
    <t>qz_singh
RT @qz_singh: Hell with #GST #GSTeffect
Car loan is going to be costlier
now the tax is 28% #gstrollout
@arunjaitley 🙅 @AamAadmiParty
@Arvi…</t>
  </si>
  <si>
    <t>sahilthoughts
RT @qz_singh: Hell with #GST #GSTeffect
Car loan is going to be costlier
now the tax is 28% #gstrollout
@arunjaitley 🙅 @AamAadmiParty
@Arvi…</t>
  </si>
  <si>
    <t>samjpr
#GSTEffect TVS ने सस्ती की ये बाइक्स
!! https://t.co/kzWs6bqg2w</t>
  </si>
  <si>
    <t>aazaadbhaarat
RT @qz_singh: Hell with #GST #GSTeffect
Car loan is going to be costlier
now the tax is 28% #gstrollout
@arunjaitley 🙅 @AamAadmiParty
@Arvi…</t>
  </si>
  <si>
    <t>re_pubic
RT @qz_singh: Hell with #GST #GSTeffect
Car loan is going to be costlier
now the tax is 28% #gstrollout
@arunjaitley 🙅 @AamAadmiParty
@Arvi…</t>
  </si>
  <si>
    <t>sheela1992ss
RT @qz_singh: Hell with #GST #GSTeffect
Car loan is going to be costlier
now the tax is 28% #gstrollout
@arunjaitley 🙅 @AamAadmiParty
@Arvi…</t>
  </si>
  <si>
    <t>pramodkaushik9
RT @qz_singh: Hell with #GST #GSTeffect
Car loan is going to be costlier
now the tax is 28% #gstrollout
@arunjaitley 🙅 @AamAadmiParty
@Arvi…</t>
  </si>
  <si>
    <t>anshulkhanna9
#GSTForCommonMan #GSTForNewIndia
#gstrollout #GSTTamasha #GST #GSTeffect
#JokeoftheDay https://t.co/YshmxyK267</t>
  </si>
  <si>
    <t>ankitadixiit
RT @qz_singh: Hell with #GST #GSTeffect
Car loan is going to be costlier
now the tax is 28% #gstrollout
@arunjaitley 🙅 @AamAadmiParty
@Arvi…</t>
  </si>
  <si>
    <t>prachandsingh1
@PiyushGoyal भारत में बेईमान सदियों
से बेईमानी कर रहे हैं,उनको ईमानदारी
बेचैन कर देगी,हौसलाअफजाई करोगे
तो ईमानदारी… https://t.co/fWdrzg2A71</t>
  </si>
  <si>
    <t xml:space="preserve">piyushgoyal
</t>
  </si>
  <si>
    <t>gautam__speaks
RT @qz_singh: Hell with #GST #GSTeffect
Car loan is going to be costlier
now the tax is 28% #gstrollout
@arunjaitley 🙅 @AamAadmiParty
@Arvi…</t>
  </si>
  <si>
    <t>henne38
RT @zeecinema: Tag that gyaani
friend whose current favorite topic
is GST! #GSTForCommonMan #GSTForNewIndia
#GSTEffect #GST #GSTRollout #O…</t>
  </si>
  <si>
    <t xml:space="preserve">zeecinema
</t>
  </si>
  <si>
    <t>madil80
RT @qz_singh: Hell with #GST #GSTeffect
Car loan is going to be costlier
now the tax is 28% #gstrollout
@arunjaitley 🙅 @AamAadmiParty
@Arvi…</t>
  </si>
  <si>
    <t xml:space="preserve">srirambha
</t>
  </si>
  <si>
    <t>manojmehtamm
RT @jamalJonsan: nowdays #gormint
😂😂 #GSTForNewIndia #GSTeffect
#Demonetisation #GDP #jobless @narendraksonkar
@ManojMehtamm @SriRambha…</t>
  </si>
  <si>
    <t>narendraksonkar
RT @SimmiAhuja_: Why Gujarat Govt
not letting traders protest against
GST? Why sending Black commandos
in Surat market #GSTeffect Our
gov…</t>
  </si>
  <si>
    <t>jamaljonsan
RT @SimmiAhuja_: Why Gujarat Govt
not letting traders protest against
GST? Why sending Black commandos
in Surat market #GSTeffect Our
gov…</t>
  </si>
  <si>
    <t>digitalnitish
#GST se saste hue saman ke liye
.@ZeeNews dekhe aur mehange hue
saman k liye .@ndtv 😋😋 #GSTeffect
#GSTForNewIndia</t>
  </si>
  <si>
    <t xml:space="preserve">zeenews
</t>
  </si>
  <si>
    <t>ndtv
RT @carandbike: #GSTEffect: @Maruti_Corp
announces price cuts of up to Rs.
23,400. Variant-wise price reduction
here - https://t.co/EASgtSz…</t>
  </si>
  <si>
    <t>sandy32554081
RT @ETHindi: #gstrollout के दूसरे
दिन भी दाम घटने का सिलसिला जारी
https://t.co/hVWbYdmL4I via @NavbharatTimes
#GSTImpact #GSTeffect #GSTEra…</t>
  </si>
  <si>
    <t>rkam105
RT @qz_singh: Hell with #GST #GSTeffect
Car loan is going to be costlier
now the tax is 28% #gstrollout
@arunjaitley 🙅 @AamAadmiParty
@Arvi…</t>
  </si>
  <si>
    <t>iampkp08
मुद्दई लाख बुरा चाहे तो क्या होगा,
#GST लागू होगा और अंधेरा कायम होगा।
#GSTeffect</t>
  </si>
  <si>
    <t>kalingaseema
AdayarAnandaBhavan #GST rates.
#GSTForCommonMan #GSTForNewIndia
#gstrollout #GSTeffect https://t.co/5otgjZbgrl</t>
  </si>
  <si>
    <t>brjbhshnsingh
@EconomicTimes #GSTeffect some
supports tax evasion but a real
Indian will work closely with government
to improve… https://t.co/JiD14Uw5yQ</t>
  </si>
  <si>
    <t>komaldasi1
RT @hemraj1301: #GSTeffect #जीने_की_राह
कुराण मे अल्लाहु अकबिरू यानि कबीर
अल्लाह का ज़िक्र है उस एक अल्लाह
की इबाइत करने को कहा है https:/…</t>
  </si>
  <si>
    <t>radheyshyam999
RT @qz_singh: Hell with #GST #GSTeffect
Car loan is going to be costlier
now the tax is 28% #gstrollout
@arunjaitley 🙅 @AamAadmiParty
@Arvi…</t>
  </si>
  <si>
    <t>uj1701
RT @qz_singh: Hell with #GST #GSTeffect
Car loan is going to be costlier
now the tax is 28% #gstrollout
@arunjaitley 🙅 @AamAadmiParty
@Arvi…</t>
  </si>
  <si>
    <t>shuvankr
RT @HAShankaranaray: #GSTeffect
D final burden of tax falls on
d consumer &amp;amp; he can't shift
d burden of tax! India has opted
for d most burd…</t>
  </si>
  <si>
    <t>hashankaranaray
RT @SimmiAhuja_: Why Gujarat Govt
not letting traders protest against
GST? Why sending Black commandos
in Surat market #GSTeffect Our
gov…</t>
  </si>
  <si>
    <t>ndsharma
RT @HAShankaranaray: #GSTeffect
D final burden of tax falls on
d consumer &amp;amp; he can't shift
d burden of tax! India has opted
for d most burd…</t>
  </si>
  <si>
    <t>prynsu
Parents: Tell us about your studies
Me: I don't know. P: What M: It's
just like GST for me. #GayiSarkarTumhari
#GSTeffect #GSTForNewIndia</t>
  </si>
  <si>
    <t>brightdays19
RT @qz_singh: Hell with #GST #GSTeffect
Car loan is going to be costlier
now the tax is 28% #gstrollout
@arunjaitley 🙅 @AamAadmiParty
@Arvi…</t>
  </si>
  <si>
    <t>rbr6000
RT @PathanAsmakhan: @narendramodi
Sarkar ne pura kiya sabka armaan;
Kisano ke aaye achhe Din...!!!
#GSTeffect https://t.co/FiNmQK60hg</t>
  </si>
  <si>
    <t>pathanasmakhan
@narendramodi Sarkar ne pura kiya
sabka armaan; Kisano ke aaye achhe
Din...!!! #GSTeffect https://t.co/FiNmQK60hg</t>
  </si>
  <si>
    <t>imrankhanmogul
RT @FekuLeaks: Mitron, I am now
a star on @pornhub too ! Via NMApp
#GSTForNewIndia #GSTeffect https://t.co/dSfLnGoio5</t>
  </si>
  <si>
    <t xml:space="preserve">pornhub
</t>
  </si>
  <si>
    <t xml:space="preserve">fekuleaks
</t>
  </si>
  <si>
    <t>rameshrajini
RT @JAnbazhagan: Meme of the Week.
#GSTeffect https://t.co/MlemXtShXR</t>
  </si>
  <si>
    <t>vijayntrdaa
RT @TRBRajaa: #gstrollout #GSTeffect
#GSTForCommonMan https://t.co/nynU9dKYJj</t>
  </si>
  <si>
    <t>heerahee
#GST #GSTeffect 😂😂😂 https://t.co/D4LCZDZl13</t>
  </si>
  <si>
    <t>awiresham
RT @Pushp_1504: नमक पर #जीएसटी
में कोई टैक्स नहीं है...... दिल
खोल के दूसरों के जख्मों पर छिड़किए.....!!
😝😜😝😝😝😝 #GSTeffect</t>
  </si>
  <si>
    <t>pushp_1504
#GSTeffect ☺☺☺☺ https://t.co/ZgS5aibe06</t>
  </si>
  <si>
    <t>deeppy
RT @Outlookindia: #GSTeffect :
Honda, Ford, TVS, Suzuki Motorcycle
Cut Vehicle Prices https://t.co/Id17UsGAbP
https://t.co/Hu71wLTFCD</t>
  </si>
  <si>
    <t>outlookindia
#GSTeffect : Honda, Ford, TVS,
Suzuki Motorcycle Cut Vehicle Prices
https://t.co/Id17UsGAbP https://t.co/Hu71wLTFCD</t>
  </si>
  <si>
    <t>dharansmail
RT @TRBRajaa: #gstrollout #GSTeffect
#GSTForCommonMan https://t.co/nynU9dKYJj</t>
  </si>
  <si>
    <t>myselfarmy
#GST लगने के बाद भी @Just_Dial
वाले सेवाकर क्यों ले रहे है #justdial
#GSTeffect #gstrollout #servicetax
#GSTTamasha… https://t.co/Qsz88iyhKk</t>
  </si>
  <si>
    <t xml:space="preserve">just_dial
</t>
  </si>
  <si>
    <t>kumar10883
RT @Pushp_1504: नमक पर #जीएसटी
में कोई टैक्स नहीं है...... दिल
खोल के दूसरों के जख्मों पर छिड़किए.....!!
😝😜😝😝😝😝 #GSTeffect</t>
  </si>
  <si>
    <t>jat_veeru
RT @PathanAsmakhan: @narendramodi
Sarkar ne pura kiya sabka armaan;
Kisano ke aaye achhe Din...!!!
#GSTeffect https://t.co/FiNmQK60hg</t>
  </si>
  <si>
    <t>deepgurmeetdeep
RT @PathanAsmakhan: @narendramodi
Sarkar ne pura kiya sabka armaan;
Kisano ke aaye achhe Din...!!!
#GSTeffect https://t.co/FiNmQK60hg</t>
  </si>
  <si>
    <t>8swadeshi
RT @saheb_jii: गणित ना आये लेकिन
अर्थशास्त्र को समझाने कई तर्कशास्त्री
आये इसे tweeter कहते है। #GSTForNewIndia
#GST #gstrollout #GSTeffect…</t>
  </si>
  <si>
    <t>saheb_jii
RT @saheb_jii: गणित ना आये लेकिन
अर्थशास्त्र को समझाने कई तर्कशास्त्री
आये इसे tweeter कहते है। #GSTForNewIndia
#GST #gstrollout #GSTeffect…</t>
  </si>
  <si>
    <t>swetasinghsinha
RT @Pushp_1504: नमक पर #जीएसटी
में कोई टैक्स नहीं है...... दिल
खोल के दूसरों के जख्मों पर छिड़किए.....!!
😝😜😝😝😝😝 #GSTeffect</t>
  </si>
  <si>
    <t>epicrofldon
RT @qz_singh: Hell with #GST #GSTeffect
Car loan is going to be costlier
now the tax is 28% #gstrollout
@arunjaitley 🙅 @AamAadmiParty
@Arvi…</t>
  </si>
  <si>
    <t>agalcha_harish
RT @Pushp_1504: नमक पर #जीएसटी
में कोई टैक्स नहीं है...... दिल
खोल के दूसरों के जख्मों पर छिड़किए.....!!
😝😜😝😝😝😝 #GSTeffect</t>
  </si>
  <si>
    <t>shobhitvishwak6
RT @qz_singh: Hell with #GST #GSTeffect
Car loan is going to be costlier
now the tax is 28% #gstrollout
@arunjaitley 🙅 @AamAadmiParty
@Arvi…</t>
  </si>
  <si>
    <t>thepriyalsingh
RT @Pushp_1504: नमक पर #जीएसटी
में कोई टैक्स नहीं है...... दिल
खोल के दूसरों के जख्मों पर छिड़किए.....!!
😝😜😝😝😝😝 #GSTeffect</t>
  </si>
  <si>
    <t>rajav1513
RT @MovieRola: #GSTEffect: Theatres
to be shut from today in Tamil
Nadu. #Vishal #AbiramiRamanathan
#TamilNaduTheatreAssociation https://…</t>
  </si>
  <si>
    <t>purnimarg
RT @jamalJonsan: nowdays #gormint
😂😂 #GSTForNewIndia #GSTeffect
#Demonetisation #GDP #jobless @narendraksonkar
@ManojMehtamm @SriRambha…</t>
  </si>
  <si>
    <t>aapsmabhishek
RT @qz_singh: Hell with #GST #GSTeffect
Car loan is going to be costlier
now the tax is 28% #gstrollout
@arunjaitley 🙅 @AamAadmiParty
@Arvi…</t>
  </si>
  <si>
    <t>asrathour_5
RT @Pushp_1504: नमक पर #जीएसटी
में कोई टैक्स नहीं है...... दिल
खोल के दूसरों के जख्मों पर छिड़किए.....!!
😝😜😝😝😝😝 #GSTeffect</t>
  </si>
  <si>
    <t>bankimistry
RT @qz_singh: Hell with #GST #GSTeffect
Car loan is going to be costlier
now the tax is 28% #gstrollout
@arunjaitley 🙅 @AamAadmiParty
@Arvi…</t>
  </si>
  <si>
    <t>mjdtwt
RT @qz_singh: Hell with #GST #GSTeffect
Car loan is going to be costlier
now the tax is 28% #gstrollout
@arunjaitley 🙅 @AamAadmiParty
@Arvi…</t>
  </si>
  <si>
    <t>jillajiith
RT @TRBRajaa: #gstrollout #GSTeffect
#GSTForCommonMan https://t.co/nynU9dKYJj</t>
  </si>
  <si>
    <t>riteshgaggar
People r getting angry with all
the troubles. Highlights that idea
is not the only thing, execution
and clarificati… https://t.co/QnMZi5TWIE</t>
  </si>
  <si>
    <t>rifortikat1985
GST, A Great Unifying Factor: Railway
Minister Suresh Prabhu Read more:
https://t.co/aHY8f3zLpE #gst #gstEffect…
https://t.co/Ex4X2EOewU</t>
  </si>
  <si>
    <t>rohit_varghese
#GSTeffect THEN : Click photo of
the food before eating! NOW : Click
photo of the BILL before leaving!
#GSTForCommonMan</t>
  </si>
  <si>
    <t>sourabh7jain
RT @rohit_varghese: #GSTeffect
THEN : Click photo of the food
before eating! NOW : Click photo
of the BILL before leaving! #GSTForCom…</t>
  </si>
  <si>
    <t>dhavalparker
આજરોજ સુરત મા ગુજરાત ના સૌથી મોટા
સમાજ પર પોલીસ દહન થયુ છે... 😡😡😡😡
#વેપારીસમાજ #gstrollout #Surat
#GSTeffect</t>
  </si>
  <si>
    <t>vishalbtweets
#GSTForCommonMan #GSTForNewIndia
#GSTeffect #gstrollout #GSTEraBegins
#GSTLaunch Hope ppl recognise why
Indian Pr… https://t.co/2z0fViRteP</t>
  </si>
  <si>
    <t>mjdoshi
RT @qz_singh: Hell with #GST #GSTeffect
Car loan is going to be costlier
now the tax is 28% #gstrollout
@arunjaitley 🙅 @AamAadmiParty
@Arvi…</t>
  </si>
  <si>
    <t>arvjpr
RT @schakrabarti1: GST - How does
it affect you and me? https://t.co/rLL3OqkOeV
#GSTeffect #GST https://t.co/F2zrYyg6ak</t>
  </si>
  <si>
    <t xml:space="preserve">schakrabarti1
</t>
  </si>
  <si>
    <t>mahaboobali_01
RT @dsrlbnagar: Mammoth increase
in tax due to #GST will effect
these sectors adversely and jeopardise
the industry. #GSTeffect https://t.c…</t>
  </si>
  <si>
    <t>kutpatang
RT @dimwittedjoker: When he heard
GST means #GoodAndSimpleTax #gstrollout
#GSTeffect https://t.co/EsPrthiNng</t>
  </si>
  <si>
    <t xml:space="preserve">dimwittedjoker
</t>
  </si>
  <si>
    <t>im_psg
@DeShobhaa Idli खानी है? तो आओ
कभी हवेली पे #GSTeffect</t>
  </si>
  <si>
    <t xml:space="preserve">deshobhaa
</t>
  </si>
  <si>
    <t>iamankurthakur
18% GST on Pizza ordered from @foodpandaIndia
😑 Now, I will be healthy soon😄
#GSTForNewIndia #GSTeffect</t>
  </si>
  <si>
    <t xml:space="preserve">foodpandaindia
</t>
  </si>
  <si>
    <t>jp16517286
RT @TRBRajaa: 🤣🤣🤣 #GSTForNewIndia
#GST #gstrollout #GST #GSTeffect
https://t.co/2rxgs2PUGh</t>
  </si>
  <si>
    <t>_nadann
RT @Pushp_1504: नमक पर #जीएसटी
में कोई टैक्स नहीं है...... दिल
खोल के दूसरों के जख्मों पर छिड़किए.....!!
😝😜😝😝😝😝 #GSTeffect</t>
  </si>
  <si>
    <t>ashish_tiwtter
RT @Pushp_1504: नमक पर #जीएसटी
में कोई टैक्स नहीं है...... दिल
खोल के दूसरों के जख्मों पर छिड़किए.....!!
😝😜😝😝😝😝 #GSTeffect</t>
  </si>
  <si>
    <t>dabaa_k_maru
#GSTeffect Rana Chachhi https://t.co/9r5qxxbWki</t>
  </si>
  <si>
    <t>mainulanam1
RT @htTweets: #GSTeffect | Trade
at the Indo-Bangladesh border through
Mahadipur land port in West Bengal
came to a halt https://t.co/Guw1…</t>
  </si>
  <si>
    <t>sumeetk92
RT @vivekagnihotri: The bottom
line. And it looks good. #GSTeffect
https://t.co/kIynSA1d1L</t>
  </si>
  <si>
    <t>manchibaba
RT @Zingyzestblogs: One for the
state and one for the centre, sabka
vikaas bass janta ki band 😂 #GSTeffect
https://t.co/H4nMjPMc9K</t>
  </si>
  <si>
    <t xml:space="preserve">zingyzestblogs
</t>
  </si>
  <si>
    <t>vi74y
Poor and rich - doesn't care. Middle
class -reacts much but no use.
#GSTeffect</t>
  </si>
  <si>
    <t>mdafroz
#GST #GSTForCommonMan #GSTForNewIndia
gas cylinder price rise by 32 rs
#GSTeffect</t>
  </si>
  <si>
    <t>shaileshthakur
RT @Pushp_1504: नमक पर #जीएसटी
में कोई टैक्स नहीं है...... दिल
खोल के दूसरों के जख्मों पर छिड़किए.....!!
😝😜😝😝😝😝 #GSTeffect</t>
  </si>
  <si>
    <t>mohini00001
RT @expresstechie: #GSTeffect @Apple
iPhones get a price cut, but which
one should you get? https://t.co/0GmuffiPgv</t>
  </si>
  <si>
    <t>sunitasharma202
RT @Pushp_1504: नमक पर #जीएसटी
में कोई टैक्स नहीं है...... दिल
खोल के दूसरों के जख्मों पर छिड़किए.....!!
😝😜😝😝😝😝 #GSTeffect</t>
  </si>
  <si>
    <t>pa_siva
RT @TRBRajaa: #gstrollout #GSTeffect
#GSTForCommonMan https://t.co/nynU9dKYJj</t>
  </si>
  <si>
    <t>spramkumar
RT @TRBRajaa: #gstrollout #GSTeffect
#GSTForCommonMan https://t.co/nynU9dKYJj</t>
  </si>
  <si>
    <t>prem_pandey03
RT @Pushp_1504: नमक पर #जीएसटी
में कोई टैक्स नहीं है...... दिल
खोल के दूसरों के जख्मों पर छिड़किए.....!!
😝😜😝😝😝😝 #GSTeffect</t>
  </si>
  <si>
    <t>himansh74476535
RT @Pushp_1504: नमक पर #जीएसटी
में कोई टैक्स नहीं है...... दिल
खोल के दूसरों के जख्मों पर छिड़किए.....!!
😝😜😝😝😝😝 #GSTeffect</t>
  </si>
  <si>
    <t>hstechoriginal
https://t.co/hmVFD58tx4 #GSTForCommonMan
#GSTForNewIndia #gstrollout #GST
#GSTeffect #GoodAndSimpleTax #GSTSimplified
#INDvPAK #Israel</t>
  </si>
  <si>
    <t>thakur2_thakur
RT Pushp_1504: नमक पर #जीएसटी में
कोई टैक्स नहीं है...... दिल खोल
के दूसरों के जख्मों पर छिड़किए.....!!
😝😜😝😝😝😝 #GSTeffect</t>
  </si>
  <si>
    <t>u_v_rays
RT @AnoopMehra17: नमक पर #जीएसटी
में कोई टैक्स नहीं है...... दिल
खोल के दूसरों के जख्मों पर छिड़किए.....!!
😝😜😝😝😝😝 #GSTeffect</t>
  </si>
  <si>
    <t>anoopmehra17
नमक पर #जीएसटी में कोई टैक्स नहीं
है...... दिल खोल के दूसरों के जख्मों
पर छिड़किए.....!! 😝😜😝😝😝😝
#GSTeffect</t>
  </si>
  <si>
    <t>aap_mehek
RT @qz_singh: Hell with #GST #GSTeffect
Car loan is going to be costlier
now the tax is 28% #gstrollout
@arunjaitley 🙅 @AamAadmiParty
@Arvi…</t>
  </si>
  <si>
    <t>afridi_rahil
Reason behind the controversy of
#AkbaruddinOwaisi is to wipe out
the #GSTeffect Courtesy - Paid
Presstitutes</t>
  </si>
  <si>
    <t>marinapanggeng
RT @shivaji_rd: @arunjaitley is
VAT justified after #GSTeffect.
No clarity yet. https://t.co/DZr3wdalVl</t>
  </si>
  <si>
    <t>ravirgurjar
RT @RKHD008: GST से पागल होने का
पहला केस सामने आया है 👇 #GSTForNewIndia
#GSTeffect #GSTTamasha #GST_को_जानिए
#GSTroll #INDvPAK #Womens…</t>
  </si>
  <si>
    <t>rkhd008
RT @RKHD008: #GSTeffect 👇👇😂😂
#GSTEraBegins #TuesdayThoughts
#dostIsrael #GSTBoostForBiz #GSTForCommonMan
#GSTForNewIndia https://t.co/54W…</t>
  </si>
  <si>
    <t>chavan_krn
#GSTForCommonMan #GSTForNewIndia
#GST #GSTeffect Lol😂😂😂 #IsraelFirstNotPak
#ModiInIsrael #Modi https://t.co/s2ZD7adylD</t>
  </si>
  <si>
    <t>vijayup9999
RT @Pushp_1504: नमक पर #जीएसटी
में कोई टैक्स नहीं है...... दिल
खोल के दूसरों के जख्मों पर छिड़किए.....!!
😝😜😝😝😝😝 #GSTeffect</t>
  </si>
  <si>
    <t>toptamilnews
ஜிஎஸ்டி அமல்படுத்தப்பட்ட பிறகு
22 மாநிலங்களில் உள்ள சுங்கச்சாவடிகள்
அகற்றப்பட்டுள்ளன.. #gstrollout
#GST #GSTeffect… https://t.co/KWlIQMOWGW</t>
  </si>
  <si>
    <t>anju_hooda
RT @ritzzuhuda: क्यों होना चाहिए
बहु बेटा को सेवा करने वाला ? पढ़े
#जीने_की_राह https://t.co/lJHX2xG7xP
#GSTeffect https://t.co/WZe6OyYFKh</t>
  </si>
  <si>
    <t xml:space="preserve">ritzzuhuda
</t>
  </si>
  <si>
    <t>_vtaar
RT @Pushp_1504: नमक पर #जीएसटी
में कोई टैक्स नहीं है...... दिल
खोल के दूसरों के जख्मों पर छिड़किए.....!!
😝😜😝😝😝😝 #GSTeffect</t>
  </si>
  <si>
    <t>varun_jhaveri
RT @vivekagnihotri: The bottom
line. And it looks good. #GSTeffect
https://t.co/kIynSA1d1L</t>
  </si>
  <si>
    <t>vickynamo
RT @Pushp_1504: नमक पर #जीएसटी
में कोई टैक्स नहीं है...... दिल
खोल के दूसरों के जख्मों पर छिड़किए.....!!
😝😜😝😝😝😝 #GSTeffect</t>
  </si>
  <si>
    <t>harsh04008
@Dishasatra Lynch is a new synonym
Of Lunch cz after GST dono hi case
me log halal hi ho rhe hain..😂
#GSTeffect #Still18%&amp;gt;20% 😋</t>
  </si>
  <si>
    <t xml:space="preserve">dishasatra
</t>
  </si>
  <si>
    <t>rpskataria
RT @pragya_as: अब जेल जाने के लिए
किसी भी प्रकार का अपराध करने की
जरूरत नही है। आप व्यापार भी कर
सकते हैं। #GSTeffect</t>
  </si>
  <si>
    <t xml:space="preserve">pragya_as
</t>
  </si>
  <si>
    <t>ashwinimp3
RT @ketan72: #GSTeffect : Honda
Cars cuts vehicle prices by up
to Rs 1.31 lakh https://t.co/BcIrOcNgC4</t>
  </si>
  <si>
    <t>tarungarg87
RT @madhuridwarka: न पढ़ा हूँ ,
न पढ़ने दूंगा।। #GSTeffect https://t.co/CJQe1KQEXl</t>
  </si>
  <si>
    <t>withcongresstg
RT @dsrlbnagar: Mammoth increase
in tax due to #GST will effect
these sectors adversely and jeopardise
the industry. #GSTeffect https://t.c…</t>
  </si>
  <si>
    <t>emmie_madam
Car Sale June 2017: Automakers
Report Drop In Passenger Vehicle
Sales - GST Effect Read more:…
https://t.co/Rejwwa69kN</t>
  </si>
  <si>
    <t>teenageee
GST: 22 states abolish border check
posts after 1 July rollout https://t.co/x1HKlcusqx
#gstrollout #GSTeffect #GSTEraBegins</t>
  </si>
  <si>
    <t xml:space="preserve">goodfundadvisor
</t>
  </si>
  <si>
    <t>shashanthiyc
RT @dsrlbnagar: Mammoth increase
in tax due to #GST will effect
these sectors adversely and jeopardise
the industry. #GSTeffect https://t.c…</t>
  </si>
  <si>
    <t>rajnishkaushall
RT @vikascongress: .#GSTeffect
56" @narendramodi and @BJP4India
LION Try to Capture &amp;amp; kills
#Traders Monkey through their #Hitler
Giri @dig…</t>
  </si>
  <si>
    <t>vikascongress
RT @vikascongress: .#GSTeffect
56" @narendramodi and @BJP4India
LION Try to Capture &amp;amp; kills
#Traders Monkey through their #Hitler
Giri @dig…</t>
  </si>
  <si>
    <t>anju_dabas
RT @ritzzuhuda: क्यों होना चाहिए
बहु बेटा को सेवा करने वाला ? पढ़े
#जीने_की_राह https://t.co/lJHX2xG7xP
#GSTeffect https://t.co/WZe6OyYFKh</t>
  </si>
  <si>
    <t>meg123nandu
RT @sakaltimes: #GSTEffect Menu
prices of hotels will be revised
in 10 days in Pune. Eating out
to be more expensive https://t.co/hQiW8uD5o…</t>
  </si>
  <si>
    <t>sakaltimes
#GSTEffect Menu prices of hotels
will be revised in 10 days in Pune.
Eating out to be more expensive…
https://t.co/jZV5F0J4eu</t>
  </si>
  <si>
    <t>ssingapuri
RT @Pushp_1504: नमक पर #जीएसटी
में कोई टैक्स नहीं है...... दिल
खोल के दूसरों के जख्मों पर छिड़किए.....!!
😝😜😝😝😝😝 #GSTeffect</t>
  </si>
  <si>
    <t>itzshafeeq
RT @sundarvh: #GSTeffect 😂😂 https://t.co/fuCFWZPQ1J</t>
  </si>
  <si>
    <t>anononymus1
When they play your theme after
Modi's speech #StarWars #DarthVader
#NarendraModi #GST #GSTeffect https://t.co/QjeoOkLX8e</t>
  </si>
  <si>
    <t>akshaysasane
#GST_Ke_Unforeseen_Side_Effects
#GSTForNewIndia #GSTForCommonMan
#gstrollout #GST #GSTeffect #gst
https://t.co/7YTokP3YqW</t>
  </si>
  <si>
    <t>madanmohansing1
RT @AkshaySasane: #GST_Ke_Unforeseen_Side_Effects
#GSTForNewIndia #GSTForCommonMan
#gstrollout #GST #GSTeffect #gst
https://t.co/7YTokP3YqW</t>
  </si>
  <si>
    <t>bkanna15
RT @sanjaybafna: #GSTeffect : #Apple
#iPhone 7, iPhone 7 Plus, iPhone
6s Plus, iPhone 6s, and iPhone
SE have officially got a price-cut.
#…</t>
  </si>
  <si>
    <t>leopard212
RT @sakaltimes: #GSTEffect Menu
prices of hotels will be revised
in 10 days in Pune. Eating out
to be more expensive https://t.co/hQiW8uD5o…</t>
  </si>
  <si>
    <t>farooquiamir
Only 1 question. Why there is no
#GST on Petrol and Alcohol? #GSTForCommonMan
#GSTForNewIndia #GSTeffect</t>
  </si>
  <si>
    <t>saifbeingindian
RT @farooquiamir: Only 1 question.
Why there is no #GST on Petrol
and Alcohol? #GSTForCommonMan #GSTForNewIndia
#GSTeffect</t>
  </si>
  <si>
    <t>aekumaran
RT @TRBRajaa: #gstrollout #GSTeffect
#GSTForCommonMan https://t.co/nynU9dKYJj</t>
  </si>
  <si>
    <t>maheshdas15193
RT @hemraj1301: #GSTeffect #जीने_की_राह
कुराण मे अल्लाहु अकबिरू यानि कबीर
अल्लाह का ज़िक्र है उस एक अल्लाह
की इबाइत करने को कहा है https:/…</t>
  </si>
  <si>
    <t>bickypandey3
RT @Pushp_1504: नमक पर #जीएसटी
में कोई टैक्स नहीं है...... दिल
खोल के दूसरों के जख्मों पर छिड़किए.....!!
😝😜😝😝😝😝 #GSTeffect</t>
  </si>
  <si>
    <t>twpstokk
தமிழகத்தில் காதல் ஜோடிகள் ஸ்தம்பித்தனர்.
#GSTeffect https://t.co/TdgnuLewGo</t>
  </si>
  <si>
    <t>jeevansravika
The only one is in profits cause
of #GSTeffect #ZohooBooks</t>
  </si>
  <si>
    <t>muneshwarpan
RT @hemraj1301: #GSTeffect #जीने_की_राह
कुराण मे अल्लाहु अकबिरू यानि कबीर
अल्लाह का ज़िक्र है उस एक अल्लाह
की इबाइत करने को कहा है https:/…</t>
  </si>
  <si>
    <t xml:space="preserve">sunilra21143505
</t>
  </si>
  <si>
    <t>viratvishwa9
RT @RajeevReddyM: Via #Whatsapp
#GSTForNewIndia #GSTeffect https://t.co/u31XpOEWCh</t>
  </si>
  <si>
    <t>rajeevreddym
Via #Whatsapp #GSTForNewIndia #GSTeffect
https://t.co/u31XpOEWCh</t>
  </si>
  <si>
    <t>jowharkaran
RT @RajeevReddyM: Via #Whatsapp
#GSTForNewIndia #GSTeffect https://t.co/u31XpOEWCh</t>
  </si>
  <si>
    <t>vishwa44849138
RT @RajeevReddyM: Via #Whatsapp
#GSTForNewIndia #GSTeffect https://t.co/u31XpOEWCh</t>
  </si>
  <si>
    <t>samanthareddy21
RT @RajeevReddyM: Via #Whatsapp
#GSTForNewIndia #GSTeffect https://t.co/u31XpOEWCh</t>
  </si>
  <si>
    <t>wishwavishwatej
RT @RajeevReddyM: Via #Whatsapp
#GSTForNewIndia #GSTeffect https://t.co/u31XpOEWCh</t>
  </si>
  <si>
    <t>kiranreddynalla
RT @RajeevReddyM: Via #Whatsapp
#GSTForNewIndia #GSTeffect https://t.co/u31XpOEWCh</t>
  </si>
  <si>
    <t>mehtarajeev587
RT @RajeevReddyM: Via #Whatsapp
#GSTForNewIndia #GSTeffect https://t.co/u31XpOEWCh</t>
  </si>
  <si>
    <t>vishwateja_1
RT @RajeevReddyM: Via #Whatsapp
#GSTForNewIndia #GSTeffect https://t.co/u31XpOEWCh</t>
  </si>
  <si>
    <t>leenanair599
RT @RajeevReddyM: Via #Whatsapp
#GSTForNewIndia #GSTeffect https://t.co/u31XpOEWCh</t>
  </si>
  <si>
    <t>dilipsharmadp91
RT @RajeevReddyM: Via #Whatsapp
#GSTForNewIndia #GSTeffect https://t.co/u31XpOEWCh</t>
  </si>
  <si>
    <t>sharmilagharpur
RT @Pushp_1504: नमक पर #जीएसटी
में कोई टैक्स नहीं है...... दिल
खोल के दूसरों के जख्मों पर छिड़किए.....!!
😝😜😝😝😝😝 #GSTeffect</t>
  </si>
  <si>
    <t>tvabhi
RT @RajeevReddyM: Via #Whatsapp
#GSTForNewIndia #GSTeffect https://t.co/u31XpOEWCh</t>
  </si>
  <si>
    <t>austin_scaria
Positive development #GSTeffect.
This should be huge savings in
time for the truckers #gstbenefits
https://t.co/9rKnqVL1pE</t>
  </si>
  <si>
    <t>sanchitbhardwa6
Why people started posting their
food &amp;amp; bar bills after GST
? . #GSTForCommonMan #GSTForNewIndia
#GSTeffect</t>
  </si>
  <si>
    <t>arvind_joshi
RT @PathanAsmakhan: @narendramodi
Sarkar ne pura kiya sabka armaan;
Kisano ke aaye achhe Din...!!!
#GSTeffect https://t.co/FiNmQK60hg</t>
  </si>
  <si>
    <t>saruydv
RT @_lokeshsharma: नोटबंदी की तरह
एक और बेतरतीब तरीके से उठाया गया
कदम... #DemonetisationDisaster
#GSTeffect #GSTRollout #MidnightGSTLaunch…</t>
  </si>
  <si>
    <t>lmsharma2
RT @PathanAsmakhan: @narendramodi
Sarkar ne pura kiya sabka armaan;
Kisano ke aaye achhe Din...!!!
#GSTeffect https://t.co/FiNmQK60hg</t>
  </si>
  <si>
    <t>11jaysharma
RT @PathanAsmakhan: @narendramodi
Sarkar ne pura kiya sabka armaan;
Kisano ke aaye achhe Din...!!!
#GSTeffect https://t.co/FiNmQK60hg</t>
  </si>
  <si>
    <t>v29suba
RT @MovieRola: #GSTEffect: Theatres
to be shut from today in Tamil
Nadu. #Vishal #AbiramiRamanathan
#TamilNaduTheatreAssociation https://…</t>
  </si>
  <si>
    <t>san_officl
RT @_NAMEISYOGI_: இவனுகள பாரேன்
டேய் நம்ம ஊர்ல இருக்கறது பேரு தியேட்டர்
😣😣😣 இல்லடா டென்ட் கொட்டகை 😭😭😭
#GSTeffect #GST #GSTForNewIndia
ht…</t>
  </si>
  <si>
    <t>_nameisyogi_
இவனுகள பாரேன் டேய் நம்ம ஊர்ல இருக்கறது
பேரு தியேட்டர் 😣😣😣 இல்லடா டென்ட்
கொட்டகை 😭😭😭 #GSTeffect #GST…
https://t.co/heZu1Bwk9V</t>
  </si>
  <si>
    <t>ganeshtutare
RT @Pushp_1504: नमक पर #जीएसटी
में कोई टैक्स नहीं है...... दिल
खोल के दूसरों के जख्मों पर छिड़किए.....!!
😝😜😝😝😝😝 #GSTeffect</t>
  </si>
  <si>
    <t>iam_jar
RT @_NAMEISYOGI_: இவனுகள பாரேன்
டேய் நம்ம ஊர்ல இருக்கறது பேரு தியேட்டர்
😣😣😣 இல்லடா டென்ட் கொட்டகை 😭😭😭
#GSTeffect #GST #GSTForNewIndia
ht…</t>
  </si>
  <si>
    <t>naik_varuna
WTF!!! #GST even on sanitary napkin.
Women on hunger strike to demand
GST free sanitary napkins at ration
shops in… https://t.co/oU6iBLaorh</t>
  </si>
  <si>
    <t>mohandada89
RT @_lokeshsharma: नोटबंदी की तरह
एक और बेतरतीब तरीके से उठाया गया
कदम... #DemonetisationDisaster
#GSTeffect #GSTRollout #MidnightGSTLaunch…</t>
  </si>
  <si>
    <t>singh___sahab
RT @qz_singh: Hell with #GST #GSTeffect
Car loan is going to be costlier
now the tax is 28% #gstrollout
@arunjaitley 🙅 @AamAadmiParty
@Arvi…</t>
  </si>
  <si>
    <t>dhanikachalam1
RT @_NAMEISYOGI_: இவனுகள பாரேன்
டேய் நம்ம ஊர்ல இருக்கறது பேரு தியேட்டர்
😣😣😣 இல்லடா டென்ட் கொட்டகை 😭😭😭
#GSTeffect #GST #GSTForNewIndia
ht…</t>
  </si>
  <si>
    <t>karmegamr1
RT @JAnbazhagan: Meme of the Week.
#GSTeffect https://t.co/MlemXtShXR</t>
  </si>
  <si>
    <t>shashank_rekala
RT @RajeevReddyM: Via #Whatsapp
#GSTForNewIndia #GSTeffect https://t.co/u31XpOEWCh</t>
  </si>
  <si>
    <t>boini_rakesh
RT @RajeevReddyM: Via #Whatsapp
#GSTForNewIndia #GSTeffect https://t.co/u31XpOEWCh</t>
  </si>
  <si>
    <t>inc_ramkesh
RT @dsrlbnagar: Mammoth increase
in tax due to #GST will effect
these sectors adversely and jeopardise
the industry. #GSTeffect https://t.c…</t>
  </si>
  <si>
    <t>nraiza90
😂 The one I was waiting for #GSTForCommonMan
#GSTForNewIndia #GST #GSTeffect
https://t.co/0CgN398v37</t>
  </si>
  <si>
    <t>arnikadixit
Hola GST. I could find following
hashtags 😊 ! #GSTForCommonMan
#GSTForNewIndia #gstrollout #GST
#GSTeffect… https://t.co/b1Aw9s7j9j</t>
  </si>
  <si>
    <t>bondsatyam
RT @vivekagnihotri: The bottom
line. And it looks good. #GSTeffect
https://t.co/kIynSA1d1L</t>
  </si>
  <si>
    <t>awadhesh1987
#GST के ख़िलाफ़ शांतिपूर्वक प्रदर्शन
कर रहे व्यापारियों पर लाठी चार्ज।
#Surat #GSTeffect https://t.co/uZBa8AC5HF</t>
  </si>
  <si>
    <t>m4_ved
RT @Pushp_1504: नमक पर #जीएसटी
में कोई टैक्स नहीं है...... दिल
खोल के दूसरों के जख्मों पर छिड़किए.....!!
😝😜😝😝😝😝 #GSTeffect</t>
  </si>
  <si>
    <t>ojat17
RT @iloveindiatoo: #gstrollout
#GSTeffect GST: 22 states abolish
border check posts with 3 days
of rollout https://t.co/VWa9EFhZHn</t>
  </si>
  <si>
    <t>iloveindiatoo
#gstrollout #GSTeffect GST: 22
states abolish border check posts
with 3 days of rollout https://t.co/VWa9EFhZHn</t>
  </si>
  <si>
    <t>jsheartsays
RT @qz_singh: Hell with #GST #GSTeffect
Car loan is going to be costlier
now the tax is 28% #gstrollout
@arunjaitley 🙅 @AamAadmiParty
@Arvi…</t>
  </si>
  <si>
    <t>rameshchandra_5
😂 #GST #GSTeffect #gstrollout
https://t.co/xkaj4Kdr74</t>
  </si>
  <si>
    <t>vk_bharatiya
RT @iloveindiatoo: #gstrollout
#GSTeffect GST: 22 states abolish
border check posts with 3 days
of rollout https://t.co/VWa9EFhZHn</t>
  </si>
  <si>
    <t>narendrapsing
RT @iloveindiatoo: #gstrollout
#GSTeffect GST: 22 states abolish
border check posts with 3 days
of rollout https://t.co/VWa9EFhZHn</t>
  </si>
  <si>
    <t>ragunanthen
RT @JAnbazhagan: Meme of the Week.
#GSTeffect https://t.co/MlemXtShXR</t>
  </si>
  <si>
    <t>gyanguru2707
RT @qz_singh: Hell with #GST #GSTeffect
Car loan is going to be costlier
now the tax is 28% #gstrollout
@arunjaitley 🙅 @AamAadmiParty
@Arvi…</t>
  </si>
  <si>
    <t>appukapopara
RT @iloveindiatoo: #gstrollout
#GSTeffect GST: 22 states abolish
border check posts with 3 days
of rollout https://t.co/VWa9EFhZHn</t>
  </si>
  <si>
    <t>deepanshu_ty97
@elonmusk @TeslaMotors #elonmusk
Is #GSTeffect gonna hamper the
upcoming of hybrid #teslamodels
to India?? ..#increased tax slab!!</t>
  </si>
  <si>
    <t xml:space="preserve">businessinsider
</t>
  </si>
  <si>
    <t xml:space="preserve">teslamotors
</t>
  </si>
  <si>
    <t xml:space="preserve">elonmusk
</t>
  </si>
  <si>
    <t>jiwan_sameer
RT @iloveindiatoo: #gstrollout
#GSTeffect GST: 22 states abolish
border check posts with 3 days
of rollout https://t.co/VWa9EFhZHn</t>
  </si>
  <si>
    <t>nandiamitabh
RT @iloveindiatoo: #gstrollout
#GSTeffect GST: 22 states abolish
border check posts with 3 days
of rollout https://t.co/VWa9EFhZHn</t>
  </si>
  <si>
    <t>rajok18
RT @_lokeshsharma: नोटबंदी की तरह
एक और बेतरतीब तरीके से उठाया गया
कदम... #DemonetisationDisaster
#GSTeffect #GSTRollout #MidnightGSTLaunch…</t>
  </si>
  <si>
    <t>vatvatma
#GST को बीवी 🙎 समझ के अपना लो,
ना समझने की जरूरत पड़ेगी ना विरोध
का हौसला होगा...🙅🙆 #GSTForCommonMan
#GSTeffect</t>
  </si>
  <si>
    <t>vinbili
RT @vatvatma: #GST को बीवी 🙎 समझ
के अपना लो, ना समझने की जरूरत पड़ेगी
ना विरोध का हौसला होगा...🙅🙆 #GSTForCommonMan
#GSTeffect</t>
  </si>
  <si>
    <t>aapkamksharma
@news24tvchannel #GSTeffect 3दिन
से टमाटर बन गया विलासिता की वस्तु,</t>
  </si>
  <si>
    <t xml:space="preserve">news24tvchannel
</t>
  </si>
  <si>
    <t>mukeshd53790612
RT @hemraj1301: #GSTeffect #जीने_की_राह
कुराण मे अल्लाहु अकबिरू यानि कबीर
अल्लाह का ज़िक्र है उस एक अल्लाह
की इबाइत करने को कहा है https:/…</t>
  </si>
  <si>
    <t>freejjackpot
#GST #GSTeffect #gstrollout #nifty
Nifty 9600 CE Buyed at 60 on Friday
Now 115 🔥🔥🔥🔥🔥🔥🔥🔥 🚀🚀🚀🚀🚀🚀🚀🚀</t>
  </si>
  <si>
    <t>pkishanpura
RT @iloveindiatoo: #gstrollout
#GSTeffect GST: 22 states abolish
border check posts with 3 days
of rollout https://t.co/VWa9EFhZHn</t>
  </si>
  <si>
    <t>sheela__singh
RT @NomaanShauq: हम ने समझा था
कि बरसात में बरसेगी शराब आई बरसात
तो बरसात ने दिल तोड़ दिया #सुदर्शन
फ़ाकिर #Happymonsoon #GSTeffect</t>
  </si>
  <si>
    <t xml:space="preserve">nomaanshauq
</t>
  </si>
  <si>
    <t>rishabsingh4
RT @priyankaghatak: Jab bhi thode
paise jama hone lagte hain. . .
Kahi se awaaz ati he. .. "Mitrooooo"
🤣🤣😂😂😂😂😫😫😫 #GSTeffect</t>
  </si>
  <si>
    <t>priyankaghatak
Jab bhi thode paise jama hone lagte
hain. . . Kahi se awaaz ati he.
.. "Mitrooooo" 🤣🤣😂😂😂😂😫😫😫
#GSTeffect</t>
  </si>
  <si>
    <t>aditya_divedi97
RT @iloveindiatoo: #gstrollout
#GSTeffect GST: 22 states abolish
border check posts with 3 days
of rollout https://t.co/VWa9EFhZHn</t>
  </si>
  <si>
    <t>montugarg1
RT @NomaanShauq: हम ने समझा था
कि बरसात में बरसेगी शराब आई बरसात
तो बरसात ने दिल तोड़ दिया #सुदर्शन
फ़ाकिर #Happymonsoon #GSTeffect</t>
  </si>
  <si>
    <t>ankita_shah8
RT @academic_dud: Working hard
to pay my taxes. #GSTeffect https://t.co/jhZF6ulYRr</t>
  </si>
  <si>
    <t>academic_dud
RT @academic_dud: Working hard
to pay my taxes. #GSTeffect https://t.co/jhZF6ulYRr</t>
  </si>
  <si>
    <t>teamgehlot
RT @_lokeshsharma: नोटबंदी की तरह
एक और बेतरतीब तरीके से उठाया गया
कदम... #DemonetisationDisaster
#GSTeffect #GSTRollout #MidnightGSTLaunch…</t>
  </si>
  <si>
    <t>hiteshmeena90
RT @priyankaghatak: Jab bhi thode
paise jama hone lagte hain. . .
Kahi se awaaz ati he. .. "Mitrooooo"
🤣🤣😂😂😂😂😫😫😫 #GSTeffect</t>
  </si>
  <si>
    <t>renukadyan08
RT @iloveindiatoo: #gstrollout
#GSTeffect GST: 22 states abolish
border check posts with 3 days
of rollout https://t.co/VWa9EFhZHn</t>
  </si>
  <si>
    <t>ankitshukla8181
RT @priyankaghatak: Jab bhi thode
paise jama hone lagte hain. . .
Kahi se awaaz ati he. .. "Mitrooooo"
🤣🤣😂😂😂😂😫😫😫 #GSTeffect</t>
  </si>
  <si>
    <t>_mgkp
RT @vivekagnihotri: The bottom
line. And it looks good. #GSTeffect
https://t.co/kIynSA1d1L</t>
  </si>
  <si>
    <t>madhuvarsha
RT @madhuridwarka: गीता वचन for
GST &amp;amp; PM #GSTeffect https://t.co/wMv5u3eOJT</t>
  </si>
  <si>
    <t>socialraj84
@sanjivbhatt @retheeshraj10 #GSTeffect</t>
  </si>
  <si>
    <t xml:space="preserve">retheeshraj10
</t>
  </si>
  <si>
    <t xml:space="preserve">sanjivbhatt
</t>
  </si>
  <si>
    <t>sivasak55
RT @_NAMEISYOGI_: இவனுகள பாரேன்
டேய் நம்ம ஊர்ல இருக்கறது பேரு தியேட்டர்
😣😣😣 இல்லடா டென்ட் கொட்டகை 😭😭😭
#GSTeffect #GST #GSTForNewIndia
ht…</t>
  </si>
  <si>
    <t>dpsngh_s
RT @priyankaghatak: Jab bhi thode
paise jama hone lagte hain. . .
Kahi se awaaz ati he. .. "Mitrooooo"
🤣🤣😂😂😂😂😫😫😫 #GSTeffect</t>
  </si>
  <si>
    <t>sgmmylove
RT @priyankaghatak: Jab bhi thode
paise jama hone lagte hain. . .
Kahi se awaaz ati he. .. "Mitrooooo"
🤣🤣😂😂😂😂😫😫😫 #GSTeffect</t>
  </si>
  <si>
    <t>tmahinder
RT @RajeevReddyM: Via #Whatsapp
#GSTForNewIndia #GSTeffect https://t.co/u31XpOEWCh</t>
  </si>
  <si>
    <t>bilalj8
RT @iChowk_: मैथ्स से बर्बाद हुई
ज़िन्दगी फिर इस GST से उलझ गयी
! https://t.co/rwC0XIDZQh #GSTForNewIndia
#GSTeffect @bilalj8 https://t.co/…</t>
  </si>
  <si>
    <t xml:space="preserve">ichowk_
</t>
  </si>
  <si>
    <t>saffiregem
RT @priyankaghatak: Jab bhi thode
paise jama hone lagte hain. . .
Kahi se awaaz ati he. .. "Mitrooooo"
🤣🤣😂😂😂😂😫😫😫 #GSTeffect</t>
  </si>
  <si>
    <t>nutiya_foods
#Nutiya Brings u sm more cases
where #GST is Compulsory...Tax
reforms for #NewIndia..#vanajamaagro
#gstrollout… https://t.co/ASOByAVR9U</t>
  </si>
  <si>
    <t>justicenindia
RT @academic_dud: Working hard
to pay my taxes. #GSTeffect https://t.co/jhZF6ulYRr</t>
  </si>
  <si>
    <t>vipulzalawadiy1
RT @academic_dud: Working hard
to pay my taxes. #GSTeffect https://t.co/jhZF6ulYRr</t>
  </si>
  <si>
    <t>imphungjwa
RT @priyankaghatak: Jab bhi thode
paise jama hone lagte hain. . .
Kahi se awaaz ati he. .. "Mitrooooo"
🤣🤣😂😂😂😂😫😫😫 #GSTeffect</t>
  </si>
  <si>
    <t>deep_mani7
RT @iloveindiatoo: #gstrollout
#GSTeffect GST: 22 states abolish
border check posts with 3 days
of rollout https://t.co/VWa9EFhZHn</t>
  </si>
  <si>
    <t>deeptewani7
RT @priyankaghatak: Jab bhi thode
paise jama hone lagte hain. . .
Kahi se awaaz ati he. .. "Mitrooooo"
🤣🤣😂😂😂😂😫😫😫 #GSTeffect</t>
  </si>
  <si>
    <t>padotrasachin
RT @priyankaghatak: Jab bhi thode
paise jama hone lagte hain. . .
Kahi se awaaz ati he. .. "Mitrooooo"
🤣🤣😂😂😂😂😫😫😫 #GSTeffect</t>
  </si>
  <si>
    <t>yogendranathsh5
RT @iloveindiatoo: #gstrollout
#GSTeffect GST: 22 states abolish
border check posts with 3 days
of rollout https://t.co/VWa9EFhZHn</t>
  </si>
  <si>
    <t>balagurusivam
ஆத்தா...இப்படி தலைய விரிச்சு போட்டு
நிற்குரியே GST 10ரூபா எடு😀😀😀
#GSTForNewIndia #GSTeffect #GSTForCommonMan
https://t.co/RjMvAFWCWu</t>
  </si>
  <si>
    <t>arunthakur_
RT @priyankaghatak: Jab bhi thode
paise jama hone lagte hain. . .
Kahi se awaaz ati he. .. "Mitrooooo"
🤣🤣😂😂😂😂😫😫😫 #GSTeffect</t>
  </si>
  <si>
    <t>sandeep_kamboz
RT @qz_singh: Hell with #GST #GSTeffect
Car loan is going to be costlier
now the tax is 28% #gstrollout
@arunjaitley 🙅 @AamAadmiParty
@Arvi…</t>
  </si>
  <si>
    <t>harpreetdass4
RT @hemraj1301: #GSTeffect #जीने_की_राह
कुराण मे अल्लाहु अकबिरू यानि कबीर
अल्लाह का ज़िक्र है उस एक अल्लाह
की इबाइत करने को कहा है https:/…</t>
  </si>
  <si>
    <t>mad9hu
RT @ETHindi: जीएसटी, सब्सिडी में
कटौती से बढ़ेगी घरेलू गैस की कीमत
https://t.co/RLFEfE5fEQ via @NavbharatTimes
#GSTImpact #GSTeffect #gstro…</t>
  </si>
  <si>
    <t>aszadmalik1
RT @madhuridwarka: न पढ़ा हूँ ,
न पढ़ने दूंगा।। #GSTeffect https://t.co/CJQe1KQEXl</t>
  </si>
  <si>
    <t>saudarshan
RT @priyankaghatak: Jab bhi thode
paise jama hone lagte hain. . .
Kahi se awaaz ati he. .. "Mitrooooo"
🤣🤣😂😂😂😂😫😫😫 #GSTeffect</t>
  </si>
  <si>
    <t>vipinmenon211
@ThatYogi @arunjaitley That happens
when you follow pappu psychology....your
logic and mind are inclined to
do dumb… https://t.co/3xZl17Srx6</t>
  </si>
  <si>
    <t xml:space="preserve">thatyogi
</t>
  </si>
  <si>
    <t>info293
RT @priyankaghatak: Jab bhi thode
paise jama hone lagte hain. . .
Kahi se awaaz ati he. .. "Mitrooooo"
🤣🤣😂😂😂😂😫😫😫 #GSTeffect</t>
  </si>
  <si>
    <t>jignesh_talati
RT @priyankaghatak: Jab bhi thode
paise jama hone lagte hain. . .
Kahi se awaaz ati he. .. "Mitrooooo"
🤣🤣😂😂😂😂😫😫😫 #GSTeffect</t>
  </si>
  <si>
    <t>shashishekhar86
RT @priyankaghatak: Jab bhi thode
paise jama hone lagte hain. . .
Kahi se awaaz ati he. .. "Mitrooooo"
🤣🤣😂😂😂😂😫😫😫 #GSTeffect</t>
  </si>
  <si>
    <t>herebohemia
RT @priyankaghatak: Jab bhi thode
paise jama hone lagte hain. . .
Kahi se awaaz ati he. .. "Mitrooooo"
🤣🤣😂😂😂😂😫😫😫 #GSTeffect</t>
  </si>
  <si>
    <t>ranjna01
RT @iloveindiatoo: #gstrollout
#GSTeffect GST: 22 states abolish
border check posts with 3 days
of rollout https://t.co/VWa9EFhZHn</t>
  </si>
  <si>
    <t>tankheena
RT @priyankaghatak: Jab bhi thode
paise jama hone lagte hain. . .
Kahi se awaaz ati he. .. "Mitrooooo"
🤣🤣😂😂😂😂😫😫😫 #GSTeffect</t>
  </si>
  <si>
    <t>reetsatti
RT @da_tasan: 🍁🍁🍁🍁GST तब तक
मान्य नहीं माना जाएगा 🍁🍁जब तक
ठग पुरुष कंजरवाल उस पर अपनी मोहर
नहीं लगा देता 😂😂😂😜😜😜 #टशन
#GSTeffect</t>
  </si>
  <si>
    <t>da_tasan
RT @da_tasan: 🍁🍁🍁🍁GST तब तक
मान्य नहीं माना जाएगा 🍁🍁जब तक
ठग पुरुष कंजरवाल उस पर अपनी मोहर
नहीं लगा देता 😂😂😂😜😜😜 #टशन
#GSTeffect</t>
  </si>
  <si>
    <t>kujalparty1112
RT @JAnbazhagan: Meme of the Week.
#GSTeffect https://t.co/MlemXtShXR</t>
  </si>
  <si>
    <t>zaki_ahmad__
RT @priyankaghatak: Jab bhi thode
paise jama hone lagte hain. . .
Kahi se awaaz ati he. .. "Mitrooooo"
🤣🤣😂😂😂😂😫😫😫 #GSTeffect</t>
  </si>
  <si>
    <t>baklol_news
RT @priyankaghatak: Jab bhi thode
paise jama hone lagte hain. . .
Kahi se awaaz ati he. .. "Mitrooooo"
🤣🤣😂😂😂😂😫😫😫 #GSTeffect</t>
  </si>
  <si>
    <t>deepaktwitsu
RT @priyankaghatak: Jab bhi thode
paise jama hone lagte hain. . .
Kahi se awaaz ati he. .. "Mitrooooo"
🤣🤣😂😂😂😂😫😫😫 #GSTeffect</t>
  </si>
  <si>
    <t>shrishkumar122
RT @priyankaghatak: Jab bhi thode
paise jama hone lagte hain. . .
Kahi se awaaz ati he. .. "Mitrooooo"
🤣🤣😂😂😂😂😫😫😫 #GSTeffect</t>
  </si>
  <si>
    <t>kuttikuruvi
அண்ணா மோடியிசம்னா என்ன ? நம்ம பசிக்கு
கூட சாப்பிட முடியாத இட்லி தான்மா
மோடியிசம் #GSTForNewIndia #GST
#gstrollout… https://t.co/tm0d0SrMtj</t>
  </si>
  <si>
    <t>ambikakharola19
RT @hemraj1301: #GSTeffect #जीने_की_राह
कुराण मे अल्लाहु अकबिरू यानि कबीर
अल्लाह का ज़िक्र है उस एक अल्लाह
की इबाइत करने को कहा है https:/…</t>
  </si>
  <si>
    <t>payalbhayana
RT @anusehgal: #GSTeffect #GSTEraBegins
#COSMETICS https://t.co/NRUHiSQwO2</t>
  </si>
  <si>
    <t>anusehgal
#GSTeffect #GSTEraBegins #COSMETICS
https://t.co/NRUHiSQwO2</t>
  </si>
  <si>
    <t>mrityun02359258
RT @iloveindiatoo: #gstrollout
#GSTeffect GST: 22 states abolish
border check posts with 3 days
of rollout https://t.co/VWa9EFhZHn</t>
  </si>
  <si>
    <t>herryks
@MrinalPande1 Easy way to understand
the #GST, #GSTeffect and #gstrollout
https://t.co/Tq2R3DL15U</t>
  </si>
  <si>
    <t xml:space="preserve">mrinalpande1
</t>
  </si>
  <si>
    <t>rajendra_tiwari
RT @priyankaghatak: Jab bhi thode
paise jama hone lagte hain. . .
Kahi se awaaz ati he. .. "Mitrooooo"
🤣🤣😂😂😂😂😫😫😫 #GSTeffect</t>
  </si>
  <si>
    <t>mehrajm
As per the new system India will
have four tax slabs: 5%, 12%,18%
and 28% which now, makes it the
country with highest GST rate.
#GSTeffect</t>
  </si>
  <si>
    <t>aparbansal
RT @ssr99: @nsitharaman Have never
seen Dahisar octroi post so empty
.. this is the #GSTeffect .. thank
you 🙏 https://t.co/JPHtuCxXaS</t>
  </si>
  <si>
    <t>nsitharaman
RT @ssr99: @nsitharaman Have never
seen Dahisar octroi post so empty
.. this is the #GSTeffect .. thank
you 🙏 https://t.co/JPHtuCxXaS</t>
  </si>
  <si>
    <t>ssr99
@nsitharaman Have never seen Dahisar
octroi post so empty .. this is
the #GSTeffect .. thank you 🙏
https://t.co/JPHtuCxXaS</t>
  </si>
  <si>
    <t>saurabh_nand
RT @ssr99: @nsitharaman Have never
seen Dahisar octroi post so empty
.. this is the #GSTeffect .. thank
you 🙏 https://t.co/JPHtuCxXaS</t>
  </si>
  <si>
    <t>maiupsehu
RT @ssr99: @nsitharaman Have never
seen Dahisar octroi post so empty
.. this is the #GSTeffect .. thank
you 🙏 https://t.co/JPHtuCxXaS</t>
  </si>
  <si>
    <t>sasikanthmc
RT @ssr99: @nsitharaman Have never
seen Dahisar octroi post so empty
.. this is the #GSTeffect .. thank
you 🙏 https://t.co/JPHtuCxXaS</t>
  </si>
  <si>
    <t>krangana
RT @ssr99: @nsitharaman Have never
seen Dahisar octroi post so empty
.. this is the #GSTeffect .. thank
you 🙏 https://t.co/JPHtuCxXaS</t>
  </si>
  <si>
    <t>shubhamcooljain
RT @expresstechie: #GSTeffect @Apple
iPhones get a price cut, but which
one should you get? https://t.co/0GmuffiPgv</t>
  </si>
  <si>
    <t>imstunnershiva
#GSTeffect https://t.co/qBZ94a55Nc</t>
  </si>
  <si>
    <t>gubbibalaji
RT @priyankaghatak: Jab bhi thode
paise jama hone lagte hain. . .
Kahi se awaaz ati he. .. "Mitrooooo"
🤣🤣😂😂😂😂😫😫😫 #GSTeffect</t>
  </si>
  <si>
    <t>hanumadu
RT @ssr99: @nsitharaman Have never
seen Dahisar octroi post so empty
.. this is the #GSTeffect .. thank
you 🙏 https://t.co/JPHtuCxXaS</t>
  </si>
  <si>
    <t>anandh360
RT @ssr99: @nsitharaman Have never
seen Dahisar octroi post so empty
.. this is the #GSTeffect .. thank
you 🙏 https://t.co/JPHtuCxXaS</t>
  </si>
  <si>
    <t>kapoorankit01
RT @priyankaghatak: Jab bhi thode
paise jama hone lagte hain. . .
Kahi se awaaz ati he. .. "Mitrooooo"
🤣🤣😂😂😂😂😫😫😫 #GSTeffect</t>
  </si>
  <si>
    <t>manishmehta30
RT @ssr99: @nsitharaman Have never
seen Dahisar octroi post so empty
.. this is the #GSTeffect .. thank
you 🙏 https://t.co/JPHtuCxXaS</t>
  </si>
  <si>
    <t>rajattrivedi23
RT @ssr99: @nsitharaman Have never
seen Dahisar octroi post so empty
.. this is the #GSTeffect .. thank
you 🙏 https://t.co/JPHtuCxXaS</t>
  </si>
  <si>
    <t>jawed78683
RT @vikascongress: .#GSTeffect
56" @narendramodi and @BJP4India
LION Try to Capture &amp;amp; kills
#Traders Monkey through their #Hitler
Giri @dig…</t>
  </si>
  <si>
    <t>sshreyasvvaidya
RT @priyankaghatak: Jab bhi thode
paise jama hone lagte hain. . .
Kahi se awaaz ati he. .. "Mitrooooo"
🤣🤣😂😂😂😂😫😫😫 #GSTeffect</t>
  </si>
  <si>
    <t>aadil23
Anti-Profiteering rules dont work
for govt : 2% hike in vehicle registration
tax on private vehicles https://t.co/FYBgO2jS4R
#GST #GSTeffect</t>
  </si>
  <si>
    <t>villanvinoth001
RT @TRBRajaa: 🤣🤣🤣 #GSTForNewIndia
#GST #gstrollout #GST #GSTeffect
https://t.co/2rxgs2PUGh</t>
  </si>
  <si>
    <t>shubhayush
RT @ssr99: @nsitharaman Have never
seen Dahisar octroi post so empty
.. this is the #GSTeffect .. thank
you 🙏 https://t.co/JPHtuCxXaS</t>
  </si>
  <si>
    <t>keshav29
RT @ssr99: @nsitharaman Have never
seen Dahisar octroi post so empty
.. this is the #GSTeffect .. thank
you 🙏 https://t.co/JPHtuCxXaS</t>
  </si>
  <si>
    <t>vardanatulshah
RT @ssr99: @nsitharaman Have never
seen Dahisar octroi post so empty
.. this is the #GSTeffect .. thank
you 🙏 https://t.co/JPHtuCxXaS</t>
  </si>
  <si>
    <t>abinavp
RT @priyankaghatak: Jab bhi thode
paise jama hone lagte hain. . .
Kahi se awaaz ati he. .. "Mitrooooo"
🤣🤣😂😂😂😂😫😫😫 #GSTeffect</t>
  </si>
  <si>
    <t>rakesh_vishnoi
RT @priyankaghatak: Jab bhi thode
paise jama hone lagte hain. . .
Kahi se awaaz ati he. .. "Mitrooooo"
🤣🤣😂😂😂😂😫😫😫 #GSTeffect</t>
  </si>
  <si>
    <t>vijay3925
RT @ssr99: @nsitharaman Have never
seen Dahisar octroi post so empty
.. this is the #GSTeffect .. thank
you 🙏 https://t.co/JPHtuCxXaS</t>
  </si>
  <si>
    <t>aankushsharma18
RT @jamalJonsan: nowdays #gormint
😂😂 #GSTForNewIndia #GSTeffect
#Demonetisation #GDP #jobless @narendraksonkar
@ManojMehtamm @SriRambha…</t>
  </si>
  <si>
    <t>khemnarayand
RT @hemraj1301: #GSTeffect #जीने_की_राह
कुराण मे अल्लाहु अकबिरू यानि कबीर
अल्लाह का ज़िक्र है उस एक अल्लाह
की इबाइत करने को कहा है https:/…</t>
  </si>
  <si>
    <t>anupama_s_
RT @priyankaghatak: Jab bhi thode
paise jama hone lagte hain. . .
Kahi se awaaz ati he. .. "Mitrooooo"
🤣🤣😂😂😂😂😫😫😫 #GSTeffect</t>
  </si>
  <si>
    <t>amarsdeo
Border commercial tax checkposts
in 22 states stand abolished #GSTeffect</t>
  </si>
  <si>
    <t>vikramsarin
RT @amarsdeo: Border commercial
tax checkposts in 22 states stand
abolished #GSTeffect</t>
  </si>
  <si>
    <t>pnavadgi
Only reason from ARUN Jaitley not
to have 1 GST rate,hawai chappal
&amp;amp; Mercedes can't be charged
1 rate! Anything else?#gstrollout
#GSTeffect</t>
  </si>
  <si>
    <t>chetankul
RT @ssr99: @nsitharaman Have never
seen Dahisar octroi post so empty
.. this is the #GSTeffect .. thank
you 🙏 https://t.co/JPHtuCxXaS</t>
  </si>
  <si>
    <t>charugoel
RT @priyankaghatak: Jab bhi thode
paise jama hone lagte hain. . .
Kahi se awaaz ati he. .. "Mitrooooo"
🤣🤣😂😂😂😂😫😫😫 #GSTeffect</t>
  </si>
  <si>
    <t>vian_tn
RT @ssr99: @nsitharaman Have never
seen Dahisar octroi post so empty
.. this is the #GSTeffect .. thank
you 🙏 https://t.co/JPHtuCxXaS</t>
  </si>
  <si>
    <t>raghujpr
RT @iloveindiatoo: #gstrollout
#GSTeffect GST: 22 states abolish
border check posts with 3 days
of rollout https://t.co/VWa9EFhZHn</t>
  </si>
  <si>
    <t>raja_africa
@mayurvsk ह्याला चौदावे रत्न👋दाखवायची
वेळ आली आहे आजकाल बराच मोकाट सुटलाय
#GSTProtest #GSTeffect #gstrollout</t>
  </si>
  <si>
    <t xml:space="preserve">amitbhadricha
</t>
  </si>
  <si>
    <t xml:space="preserve">sushantdeva
</t>
  </si>
  <si>
    <t xml:space="preserve">panksthecool
</t>
  </si>
  <si>
    <t xml:space="preserve">babajiringe2
</t>
  </si>
  <si>
    <t xml:space="preserve">alhad_shirsat
</t>
  </si>
  <si>
    <t xml:space="preserve">camsachinsawant
</t>
  </si>
  <si>
    <t>anantadv
RT @mayurvsk: #Gujrat मा आ सू करे
छे?? #गुजरात तमारा हात से गयू.......
मोटाभाय #GSTForNewIndia #GSTeffect
#gstrollout #GST #GSTSimplified…</t>
  </si>
  <si>
    <t>praveenbp21aug
RT @ssr99: @nsitharaman Have never
seen Dahisar octroi post so empty
.. this is the #GSTeffect .. thank
you 🙏 https://t.co/JPHtuCxXaS</t>
  </si>
  <si>
    <t>keatcallingkiya
RT @priyankaghatak: Jab bhi thode
paise jama hone lagte hain. . .
Kahi se awaaz ati he. .. "Mitrooooo"
🤣🤣😂😂😂😂😫😫😫 #GSTeffect</t>
  </si>
  <si>
    <t>saileash
RT @ssr99: @nsitharaman Have never
seen Dahisar octroi post so empty
.. this is the #GSTeffect .. thank
you 🙏 https://t.co/JPHtuCxXaS</t>
  </si>
  <si>
    <t>nationalist_16
RT @ssr99: @nsitharaman Have never
seen Dahisar octroi post so empty
.. this is the #GSTeffect .. thank
you 🙏 https://t.co/JPHtuCxXaS</t>
  </si>
  <si>
    <t>abhi555523
RT @anusehgal: #GSTeffect #GSTEraBegins
#COSMETICS https://t.co/NRUHiSQwO2</t>
  </si>
  <si>
    <t>i_m_piyush_10
Pic 1 : Before #GST Pic 2 : After
28% Increase in rate of cosmetics
in # GST 😂 #GSTForCommonMan #GSTForNewIndia…
https://t.co/7IPwwTspoF</t>
  </si>
  <si>
    <t>mallikarjun456
RT @VikasRBhardwaj: इनकी शक्लें
देखो ऐसे लग रहा है जैसे #GSTLaunch
ना हुआ हो बल्कि इनकी लुगैयाँ किसी
के साथ..... #GSTeffect https://t.co/LA…</t>
  </si>
  <si>
    <t xml:space="preserve">vikasrbhardwaj
</t>
  </si>
  <si>
    <t>imharshpal
RT @VikasRBhardwaj: इनकी शक्लें
देखो ऐसे लग रहा है जैसे #GSTLaunch
ना हुआ हो बल्कि इनकी लुगैयाँ किसी
के साथ..... #GSTeffect https://t.co/LA…</t>
  </si>
  <si>
    <t>kirrit_27
RT @priyankaghatak: Jab bhi thode
paise jama hone lagte hain. . .
Kahi se awaaz ati he. .. "Mitrooooo"
🤣🤣😂😂😂😂😫😫😫 #GSTeffect</t>
  </si>
  <si>
    <t>jaihomumbai
RT @ssr99: @nsitharaman Have never
seen Dahisar octroi post so empty
.. this is the #GSTeffect .. thank
you 🙏 https://t.co/JPHtuCxXaS</t>
  </si>
  <si>
    <t>aamirkhan567891
RT @Hindumb: #GSTeffect @ssilverssurfer
@chicks_desi @kazchintu @IncognitoTweep
@NaughtyBhabhi @ms395481 @SupperSunny
@desi_chicks https:/…</t>
  </si>
  <si>
    <t>ankitbhanot
RT @priyankaghatak: Jab bhi thode
paise jama hone lagte hain. . .
Kahi se awaaz ati he. .. "Mitrooooo"
🤣🤣😂😂😂😂😫😫😫 #GSTeffect</t>
  </si>
  <si>
    <t>rachnabaruah
So I just paid that for GST. Next
time I am going to order some regular
water to go with the flavoured
air.… https://t.co/URB8MGNW01</t>
  </si>
  <si>
    <t>theswapnilc
RT @priyankaghatak: Jab bhi thode
paise jama hone lagte hain. . .
Kahi se awaaz ati he. .. "Mitrooooo"
🤣🤣😂😂😂😂😫😫😫 #GSTeffect</t>
  </si>
  <si>
    <t>ajitkaur15
RT @qz_singh: Hell with #GST #GSTeffect
Car loan is going to be costlier
now the tax is 28% #gstrollout
@arunjaitley 🙅 @AamAadmiParty
@Arvi…</t>
  </si>
  <si>
    <t>durgeshrai17
RT @ssr99: @nsitharaman Have never
seen Dahisar octroi post so empty
.. this is the #GSTeffect .. thank
you 🙏 https://t.co/JPHtuCxXaS</t>
  </si>
  <si>
    <t>ramdon007
RT @priyankaghatak: Jab bhi thode
paise jama hone lagte hain. . .
Kahi se awaaz ati he. .. "Mitrooooo"
🤣🤣😂😂😂😂😫😫😫 #GSTeffect</t>
  </si>
  <si>
    <t>mukeshril
So some amount which was fixed
after all taxes till june 30 become
base rate now #GSTeffect @muglikar_
this food was of 42/- till june
30..</t>
  </si>
  <si>
    <t xml:space="preserve">muglikar_
</t>
  </si>
  <si>
    <t>arshadm57588814
RT @priyankaghatak: Jab bhi thode
paise jama hone lagte hain. . .
Kahi se awaaz ati he. .. "Mitrooooo"
🤣🤣😂😂😂😂😫😫😫 #GSTeffect</t>
  </si>
  <si>
    <t>georgekurian4k
RT @NomaanShauq: हम ने समझा था
कि बरसात में बरसेगी शराब आई बरसात
तो बरसात ने दिल तोड़ दिया #सुदर्शन
फ़ाकिर #Happymonsoon #GSTeffect</t>
  </si>
  <si>
    <t>thiru_karmegham
#BJP #NarendraModi #gstrollout
#GSTForCommonMan #GSTeffect https://t.co/osBnC3TyX0</t>
  </si>
  <si>
    <t>prithvipatel
RT @ssr99: @nsitharaman Have never
seen Dahisar octroi post so empty
.. this is the #GSTeffect .. thank
you 🙏 https://t.co/JPHtuCxXaS</t>
  </si>
  <si>
    <t>prabhat_speaks
RT @priyankaghatak: Jab bhi thode
paise jama hone lagte hain. . .
Kahi se awaaz ati he. .. "Mitrooooo"
🤣🤣😂😂😂😂😫😫😫 #GSTeffect</t>
  </si>
  <si>
    <t>monty3108
RT @ssr99: @nsitharaman Have never
seen Dahisar octroi post so empty
.. this is the #GSTeffect .. thank
you 🙏 https://t.co/JPHtuCxXaS</t>
  </si>
  <si>
    <t>nilkantaa
RT @_Hinduism_: नमक पर जीएसटी में
कोई टैक्स नहीं है, दिल खोल के दूसरों
के जख्मों पर छिड़किए! #GST #GSTForCommonMan
#GSTeffect #gstrollou…</t>
  </si>
  <si>
    <t>_hinduism_
नमक पर जीएसटी में कोई टैक्स नहीं
है, दिल खोल के दूसरों के जख्मों
पर छिड़किए! #GST #GSTForCommonMan
#GSTeffect #gstrollout #GSTSimplified</t>
  </si>
  <si>
    <t>ams_navthar
RT @Raja_Africa: @mayurvsk ह्याला
चौदावे रत्न👋दाखवायची वेळ आली आहे
आजकाल बराच मोकाट सुटलाय #GSTProtest
#GSTeffect #gstrollout</t>
  </si>
  <si>
    <t>saviourbabu
What a good question! #GST #GSTRollOut
#GSTForCommonMan #GSTeffect #GSTforIndia
#GSTForNewIndia #GSTMemes #Memes
https://t.co/fteUibzeG5</t>
  </si>
  <si>
    <t>suryavanshi8888
RT @iloveindiatoo: #gstrollout
#GSTeffect GST: 22 states abolish
border check posts with 3 days
of rollout https://t.co/VWa9EFhZHn</t>
  </si>
  <si>
    <t>pukkallaraotota
RT @ssr99: @nsitharaman Have never
seen Dahisar octroi post so empty
.. this is the #GSTeffect .. thank
you 🙏 https://t.co/JPHtuCxXaS</t>
  </si>
  <si>
    <t>gstnashik
RT @bcs_llp: #GST to have negative
impact on oil and gas industry:
Report | #GSTForNewIndia #GSTeffect
#GSTwithBCS #gstrollout https://t.c…</t>
  </si>
  <si>
    <t>ravikan03330560
RT @priyankaghatak: Jab bhi thode
paise jama hone lagte hain. . .
Kahi se awaaz ati he. .. "Mitrooooo"
🤣🤣😂😂😂😂😫😫😫 #GSTeffect</t>
  </si>
  <si>
    <t>pvishnu71
RT @wisnoo: Modi's gift to the
honest tax payer, time to celebrate
isn't it 👇👇😖😥 #GSTForNewIndia
#GoodAndSimpleTax #GSTeffect https://t.co…</t>
  </si>
  <si>
    <t>wisnoo
RT @RKHD008: #GSTeffect 👇👇😂😂
#GSTEraBegins #TuesdayThoughts
#dostIsrael #GSTBoostForBiz #GSTForCommonMan
#GSTForNewIndia https://t.co/54W…</t>
  </si>
  <si>
    <t>cadburad
RT @bcs_llp: #GST to have negative
impact on oil and gas industry:
Report | #GSTForNewIndia #GSTeffect
#GSTwithBCS #gstrollout https://t.c…</t>
  </si>
  <si>
    <t>radhika_khera
RT @RajeevReddyM: Via #Whatsapp
#GSTForNewIndia #GSTeffect https://t.co/u31XpOEWCh</t>
  </si>
  <si>
    <t>papudash730
@BJP4India @BJP4Odisha #GSTeffect
.. thank you so much . I love my
India &amp;amp; PM Mr Narendra Modi
sir ji..… https://t.co/mSflGgwaYQ</t>
  </si>
  <si>
    <t xml:space="preserve">bjp4odisha
</t>
  </si>
  <si>
    <t>afzalkhaniyc
RT @RajeevReddyM: Via #Whatsapp
#GSTForNewIndia #GSTeffect https://t.co/u31XpOEWCh</t>
  </si>
  <si>
    <t>mohannsui
RT @dsrlbnagar: Mammoth increase
in tax due to #GST will effect
these sectors adversely and jeopardise
the industry. #GSTeffect https://t.c…</t>
  </si>
  <si>
    <t>aashishtalreja3
RT @moneycontrolcom: #GST impact:
What may get costlier, what may
get cheaper https://t.co/RtcWzHhoFF
#GSTForNewIndia #GSTeffect https://t.…</t>
  </si>
  <si>
    <t>pragatiaroraa
My first #GSTbill Everything is
getting dearer nothing is having
positive #GSTeffect But khair ,
we would still s… https://t.co/P2yX51vn3j</t>
  </si>
  <si>
    <t>riagurmeet
RT @priyankaghatak: Jab bhi thode
paise jama hone lagte hain. . .
Kahi se awaaz ati he. .. "Mitrooooo"
🤣🤣😂😂😂😂😫😫😫 #GSTeffect</t>
  </si>
  <si>
    <t>abcunlimited1
RT @vivekagnihotri: The bottom
line. And it looks good. #GSTeffect
https://t.co/kIynSA1d1L</t>
  </si>
  <si>
    <t>indiaandme07
RT @ssr99: @nsitharaman Have never
seen Dahisar octroi post so empty
.. this is the #GSTeffect .. thank
you 🙏 https://t.co/JPHtuCxXaS</t>
  </si>
  <si>
    <t>sirrofl_nehra
RT @iloveindiatoo: #gstrollout
#GSTeffect GST: 22 states abolish
border check posts with 3 days
of rollout https://t.co/VWa9EFhZHn</t>
  </si>
  <si>
    <t>heliparth
RT @_Hinduism_: नमक पर जीएसटी में
कोई टैक्स नहीं है, दिल खोल के दूसरों
के जख्मों पर छिड़किए! #GST #GSTForCommonMan
#GSTeffect #gstrollou…</t>
  </si>
  <si>
    <t>jainanil1968
RT @RajeevReddyM: Via #Whatsapp
#GSTForNewIndia #GSTeffect https://t.co/u31XpOEWCh</t>
  </si>
  <si>
    <t>suthak77
RT @TRBRajaa: 🤣🤣🤣 #GSTForNewIndia
#GST #gstrollout #GST #GSTeffect
https://t.co/2rxgs2PUGh</t>
  </si>
  <si>
    <t>rajukaram
RT @priyankaghatak: Jab bhi thode
paise jama hone lagte hain. . .
Kahi se awaaz ati he. .. "Mitrooooo"
🤣🤣😂😂😂😂😫😫😫 #GSTeffect</t>
  </si>
  <si>
    <t>akshimmahf
RT @TRBRajaa: 🤣🤣🤣 #GSTForNewIndia
#GST #gstrollout #GST #GSTeffect
https://t.co/2rxgs2PUGh</t>
  </si>
  <si>
    <t>guna1610
RT @Madas_1984: #GSTeffect ஹோட்டல்
போயெல்லாம் சாப்பிட முடியாது...
https://t.co/30te3ujhq5</t>
  </si>
  <si>
    <t xml:space="preserve">madas_1984
</t>
  </si>
  <si>
    <t>deeperdenluv
RT @RajeevReddyM: Via #Whatsapp
#GSTForNewIndia #GSTeffect https://t.co/u31XpOEWCh</t>
  </si>
  <si>
    <t>milisilichilli
RT @iloveindiatoo: #gstrollout
#GSTeffect GST: 22 states abolish
border check posts with 3 days
of rollout https://t.co/VWa9EFhZHn</t>
  </si>
  <si>
    <t>ahujarakhi8
RT @ajitsingh777: Just now order
from @YoChinaonline #GSTeffect
538 ke upar 98.64 ka tax 😨 #GSTLaunch
#GoodAndSimpleTax @surinderneet
@1Dee…</t>
  </si>
  <si>
    <t xml:space="preserve">surinderneet
</t>
  </si>
  <si>
    <t xml:space="preserve">yochinaonline
</t>
  </si>
  <si>
    <t xml:space="preserve">ajitsingh777
</t>
  </si>
  <si>
    <t>manojomaz
RT @jamalJonsan: nowdays #gormint
😂😂 #GSTForNewIndia #GSTeffect
#Demonetisation #GDP #jobless @narendraksonkar
@ManojMehtamm @SriRambha…</t>
  </si>
  <si>
    <t>rabolas
RT @thesharpbrain: what would be
the impact of GST on the digital
marketing company in terms of paid
campaigns? #GST #GSTeffect #goodsands…</t>
  </si>
  <si>
    <t>iamrahulsharma0
RT @iloveindiatoo: #gstrollout
#GSTeffect GST: 22 states abolish
border check posts with 3 days
of rollout https://t.co/VWa9EFhZHn</t>
  </si>
  <si>
    <t>shiprabahri
RT @priyankaghatak: Jab bhi thode
paise jama hone lagte hain. . .
Kahi se awaaz ati he. .. "Mitrooooo"
🤣🤣😂😂😂😂😫😫😫 #GSTeffect</t>
  </si>
  <si>
    <t>tweeetzzzs
If Gst is reduced on small cars
by around 5% still maruti has reduced
the price of alto n k10 only by
meagre Rs 1000#GST #GSTeffect Why?</t>
  </si>
  <si>
    <t>bhavikshrimal
RT @ETHindi: #gstrollout के दूसरे
दिन भी दाम घटने का सिलसिला जारी
https://t.co/hVWbYdmL4I via @NavbharatTimes
#GSTImpact #GSTeffect #GSTEra…</t>
  </si>
  <si>
    <t>youngslorans
RT @madhuridwarka: न पढ़ा हूँ ,
न पढ़ने दूंगा।। #GSTeffect https://t.co/CJQe1KQEXl</t>
  </si>
  <si>
    <t>sunitsmirks
RT @ssr99: @nsitharaman Have never
seen Dahisar octroi post so empty
.. this is the #GSTeffect .. thank
you 🙏 https://t.co/JPHtuCxXaS</t>
  </si>
  <si>
    <t>iaintsuperman1
RT @priyankaghatak: Jab bhi thode
paise jama hone lagte hain. . .
Kahi se awaaz ati he. .. "Mitrooooo"
🤣🤣😂😂😂😂😫😫😫 #GSTeffect</t>
  </si>
  <si>
    <t>shivadhir20081
RT @vikascongress: .#GSTeffect
56" @narendramodi and @BJP4India
LION Try to Capture &amp;amp; kills
#Traders Monkey through their #Hitler
Giri @dig…</t>
  </si>
  <si>
    <t>guru12130717
RT @anusehgal: #GSTeffect #GSTEraBegins
#COSMETICS https://t.co/NRUHiSQwO2</t>
  </si>
  <si>
    <t>perfect_romeo
RT @iloveindiatoo: #gstrollout
#GSTeffect GST: 22 states abolish
border check posts with 3 days
of rollout https://t.co/VWa9EFhZHn</t>
  </si>
  <si>
    <t>lalitsharma2017
RT @iloveindiatoo: #gstrollout
#GSTeffect GST: 22 states abolish
border check posts with 3 days
of rollout https://t.co/VWa9EFhZHn</t>
  </si>
  <si>
    <t>pravinnowbuth
RT @expresstechie: #GSTeffect @Apple
iPhones get a price cut, but which
one should you get? https://t.co/0GmuffiPgv</t>
  </si>
  <si>
    <t>deformiskim
RT @priyankaghatak: Jab bhi thode
paise jama hone lagte hain. . .
Kahi se awaaz ati he. .. "Mitrooooo"
🤣🤣😂😂😂😂😫😫😫 #GSTeffect</t>
  </si>
  <si>
    <t>nitinuploader
RT @iloveindiatoo: #gstrollout
#GSTeffect GST: 22 states abolish
border check posts with 3 days
of rollout https://t.co/VWa9EFhZHn</t>
  </si>
  <si>
    <t>dewasisatpal
RT @RajeevReddyM: Via #Whatsapp
#GSTForNewIndia #GSTeffect https://t.co/u31XpOEWCh</t>
  </si>
  <si>
    <t>ukksince1986
#GSTForNewIndia #GSTForCommonMan
#GSTEffect #GSTForNewIndia https://t.co/1HtzPZxvVa</t>
  </si>
  <si>
    <t>arunsfan
#GSTEFFECT https://t.co/wkYHUkn51z</t>
  </si>
  <si>
    <t>alokkum88705811
RT @ArunSFan: #GSTEFFECT https://t.co/wkYHUkn51z</t>
  </si>
  <si>
    <t>gourpranav
@GooglePlay started including GST
in all app purchases right from
July 1. Kudos. #GSTForNewIndia
#GSTeffect https://t.co/QE6WIL77rq</t>
  </si>
  <si>
    <t xml:space="preserve">googleplay
</t>
  </si>
  <si>
    <t>ravindrakumar46
#GSTEffect there should not be
any increase in prices as the input
credit offsets the increase in
gst rates. It is revenue neutral</t>
  </si>
  <si>
    <t>pinkiirangey
RT @shaan001: मोदी को हमने बनाया
है मोदी ने हमें नही बनाया : #दुखीदुकानदार
#GSTeffect https://t.co/uccDSxWcON</t>
  </si>
  <si>
    <t xml:space="preserve">shaan001
</t>
  </si>
  <si>
    <t>szakiuddin
Sanghi narrative of #GSTeffect
🤣 https://t.co/2X8ru6D3rb</t>
  </si>
  <si>
    <t>kausappu
RT @priyankaghatak: Jab bhi thode
paise jama hone lagte hain. . .
Kahi se awaaz ati he. .. "Mitrooooo"
🤣🤣😂😂😂😂😫😫😫 #GSTeffect</t>
  </si>
  <si>
    <t>mukeshkumarjo15
RT @iloveindiatoo: #gstrollout
#GSTeffect GST: 22 states abolish
border check posts with 3 days
of rollout https://t.co/VWa9EFhZHn</t>
  </si>
  <si>
    <t>anordinryindian
RT @jaijaicongress: #GSTeffect
तमाशे के साथ टैक्स लगाओ और फिर
जनता से कहो कि राष्ट्र के लिए इसे
सहो बढेगे LPG सिलेंडरो के दाम @ajaymaken
@I…</t>
  </si>
  <si>
    <t xml:space="preserve">ajaymaken
</t>
  </si>
  <si>
    <t>jaijaicongress
RT @SimmiAhuja_: Why Gujarat Govt
not letting traders protest against
GST? Why sending Black commandos
in Surat market #GSTeffect Our
gov…</t>
  </si>
  <si>
    <t>balramd39999548
RT @hemraj1301: #GSTeffect #जीने_की_राह
कुराण मे अल्लाहु अकबिरू यानि कबीर
अल्लाह का ज़िक्र है उस एक अल्लाह
की इबाइत करने को कहा है https:/…</t>
  </si>
  <si>
    <t>mydvpatel
RT @shaan001: मोदी को हमने बनाया
है मोदी ने हमें नही बनाया : #दुखीदुकानदार
#GSTeffect https://t.co/uccDSxWcON</t>
  </si>
  <si>
    <t>gobarjitweets
RT @priyankaghatak: Jab bhi thode
paise jama hone lagte hain. . .
Kahi se awaaz ati he. .. "Mitrooooo"
🤣🤣😂😂😂😂😫😫😫 #GSTeffect</t>
  </si>
  <si>
    <t>gstfornewindia
RT @AmarUjalaNews: #GSTforcommanman:
24 घंटे में रोजाना जीएसटी से इतना
होगा नफा-नुकसान https://t.co/5jk3qqw2sC
#GSTeffect</t>
  </si>
  <si>
    <t xml:space="preserve">amarujalanews
</t>
  </si>
  <si>
    <t>jeetenderbhan
RT @priyankaghatak: Jab bhi thode
paise jama hone lagte hain. . .
Kahi se awaaz ati he. .. "Mitrooooo"
🤣🤣😂😂😂😂😫😫😫 #GSTeffect</t>
  </si>
  <si>
    <t>gujjarvishabh1
RT @priyankaghatak: Jab bhi thode
paise jama hone lagte hain. . .
Kahi se awaaz ati he. .. "Mitrooooo"
🤣🤣😂😂😂😂😫😫😫 #GSTeffect</t>
  </si>
  <si>
    <t>choosegudperson
RT @academic_dud: Working hard
to pay my taxes. #GSTeffect https://t.co/jhZF6ulYRr</t>
  </si>
  <si>
    <t>rajanlawyer
RT @_Hinduism_: नमक पर जीएसटी में
कोई टैक्स नहीं है, दिल खोल के दूसरों
के जख्मों पर छिड़किए! #GST #GSTForCommonMan
#GSTeffect #gstrollou…</t>
  </si>
  <si>
    <t>thejaydave
જીએસટીની અસરઃ 350 સીસીથી ઓછા ટુ-વ્હીલર્સની
કિંમત ઘટશે. સ્કૂટર્સ, મોટરસાઈકલ્સ
3-5 ટકા સસ્તા થશે #GSTeffect :
@chitralekhamag</t>
  </si>
  <si>
    <t>chitralekhamag
#GSTeffect મહારાષ્ટ્રમાં વાહનો
મોંઘા થયા; જીએસટી લાગુ થયા બાદ
રજિસ્ટ્રેશન ટેક્સ 2 ટકા વધ્યો...…
https://t.co/9eXnLJQtqI</t>
  </si>
  <si>
    <t>siddharthsakal
RT @sakaltimes: #GSTEffect Menu
prices of hotels will be revised
in 10 days in Pune. Eating out
to be more expensive https://t.co/hQiW8uD5o…</t>
  </si>
  <si>
    <t>mujeebuddinp
RT @priyankaghatak: Jab bhi thode
paise jama hone lagte hain. . .
Kahi se awaaz ati he. .. "Mitrooooo"
🤣🤣😂😂😂😂😫😫😫 #GSTeffect</t>
  </si>
  <si>
    <t>gopichandkumaw2
RT @iloveindiatoo: #gstrollout
#GSTeffect GST: 22 states abolish
border check posts with 3 days
of rollout https://t.co/VWa9EFhZHn</t>
  </si>
  <si>
    <t>rajendr76194898
RT @iloveindiatoo: #gstrollout
#GSTeffect GST: 22 states abolish
border check posts with 3 days
of rollout https://t.co/VWa9EFhZHn</t>
  </si>
  <si>
    <t>thomasthomastc
RT @ssr99: @nsitharaman Have never
seen Dahisar octroi post so empty
.. this is the #GSTeffect .. thank
you 🙏 https://t.co/JPHtuCxXaS</t>
  </si>
  <si>
    <t>newsmobileindia
RT @NewsMobileIndia: SGPC seeks
exemption from GST as Golden Temple’s
‘langar-sewa’ gets costlier https://t.co/jyYdDxosfg
#GSTeffect</t>
  </si>
  <si>
    <t>journo_abheet
RT @NewsMobileIndia: SGPC seeks
exemption from GST as Golden Temple’s
‘langar-sewa’ gets costlier https://t.co/jyYdDxosfg
#GSTeffect</t>
  </si>
  <si>
    <t>alkesh_mahesh
RT @iloveindiatoo: #gstrollout
#GSTeffect GST: 22 states abolish
border check posts with 3 days
of rollout https://t.co/VWa9EFhZHn</t>
  </si>
  <si>
    <t>aloktiwari9335
RT @iloveindiatoo: #gstrollout
#GSTeffect GST: 22 states abolish
border check posts with 3 days
of rollout https://t.co/VWa9EFhZHn</t>
  </si>
  <si>
    <t>alokpathak1966
RT @iloveindiatoo: #gstrollout
#GSTeffect GST: 22 states abolish
border check posts with 3 days
of rollout https://t.co/VWa9EFhZHn</t>
  </si>
  <si>
    <t>dahiyayogesh81
Ford cars get price cut of up to
4.5 per cent post GST; Endeavour
up to 3 lakh cheaper https://t.co/amDrm9STWW
#GSTEffect :)</t>
  </si>
  <si>
    <t>rramachandranr
RT @ssr99: @nsitharaman Have never
seen Dahisar octroi post so empty
.. this is the #GSTeffect .. thank
you 🙏 https://t.co/JPHtuCxXaS</t>
  </si>
  <si>
    <t>virendera_001
RT @Meghsinghbansi2: #जीने_की_राह
तीन देवों की जो करते भगति,उनकी
कभी ना होवे मुक्ति। https://t.co/ufUeey6kUg
#KatrinaKaif #GSTeffect #Bombe…</t>
  </si>
  <si>
    <t>meghsinghbansi2
#जीने_की_राह तीन देवों की जो करते
भगति,उनकी कभी ना होवे मुक्ति। https://t.co/ufUeey6kUg
#KatrinaKaif #GSTeffect #Bombers
https://</t>
  </si>
  <si>
    <t>imshivchoudhary
RT @priyankaghatak: Jab bhi thode
paise jama hone lagte hain. . .
Kahi se awaaz ati he. .. "Mitrooooo"
🤣🤣😂😂😂😂😫😫😫 #GSTeffect</t>
  </si>
  <si>
    <t>sharda59685875
RT @MeghsinghBansi1: #जीने_की_राह
तीन देवों की जो करते भगति,उनकी
कभी ना होवे मुक्ति। https://t.co/6l94hGcnyT
#KatrinaKaif #GSTeffect #Bombe…</t>
  </si>
  <si>
    <t>megh_daas
#जीने_की_राह तीन देवों की जो करते
भगति,उनकी कभी ना होवे मुक्ति। https://t.co/iT3DYExFUD
#KatrinaKaif #GSTeffect #Bombers
https://</t>
  </si>
  <si>
    <t>meghsinghbansi1
#जीने_की_राह तीन देवों की जो करते
भगति,उनकी कभी ना होवे मुक्ति। https://t.co/6l94hGcnyT
#KatrinaKaif #GSTeffect #Bombers
https://</t>
  </si>
  <si>
    <t>kuldeep72322732
RT @jaijaicongress: #GSTeffect
तमाशे के साथ टैक्स लगाओ और फिर
जनता से कहो कि राष्ट्र के लिए इसे
सहो बढेगे LPG सिलेंडरो के दाम @ajaymaken
@I…</t>
  </si>
  <si>
    <t>sarikaloves2002
RT @vikascongress: .#GSTeffect
56" @narendramodi and @BJP4India
LION Try to Capture &amp;amp; kills
#Traders Monkey through their #Hitler
Giri @dig…</t>
  </si>
  <si>
    <t>pallavijha
RT @priyankacmsk: Nothing being
sold at #EasyDay except fruits,
veggies and milk. This is the handwritten
bill they gave me. #GSTeffect #Ja…</t>
  </si>
  <si>
    <t xml:space="preserve">priyankacmsk
</t>
  </si>
  <si>
    <t>sriram_sv
RT @ssr99: @nsitharaman Have never
seen Dahisar octroi post so empty
.. this is the #GSTeffect .. thank
you 🙏 https://t.co/JPHtuCxXaS</t>
  </si>
  <si>
    <t>parshuram_son
#gst #GSTeffect and is effecting
#good n if it will not then our
#nation #India maybe will have
to see #sideeffects 😱😡😡😡😡😡💰</t>
  </si>
  <si>
    <t>anju98760
RT @MeghsinghBansi1: #जीने_की_राह
तीन देवों की जो करते भगति,उनकी
कभी ना होवे मुक्ति। https://t.co/6l94hGcnyT
#KatrinaKaif #GSTeffect #Bombe…</t>
  </si>
  <si>
    <t>devxix
RT @ssr99: @nsitharaman Have never
seen Dahisar octroi post so empty
.. this is the #GSTeffect .. thank
you 🙏 https://t.co/JPHtuCxXaS</t>
  </si>
  <si>
    <t>megaforcekv
RT @vikascongress: .#GSTeffect
56" @narendramodi and @BJP4India
LION Try to Capture &amp;amp; kills
#Traders Monkey through their #Hitler
Giri @dig…</t>
  </si>
  <si>
    <t>rajeshpmakwana
RT @madhuridwarka: न पढ़ा हूँ ,
न पढ़ने दूंगा।। #GSTeffect https://t.co/CJQe1KQEXl</t>
  </si>
  <si>
    <t>powerarunn
व्यवहारिक बात #जीएसटी रोलबैक का
सवाल ही नहीं है इसलिए इसके साथ
जीने की आदत डालिए #GSTeffect #GSTForNewIndia
#GSTRollOut</t>
  </si>
  <si>
    <t>devendra1841130
RT @MeghsinghBansi1: #जीने_की_राह
तीन देवों की जो करते भगति,उनकी
कभी ना होवे मुक्ति। https://t.co/6l94hGcnyT
#KatrinaKaif #GSTeffect #Bombe…</t>
  </si>
  <si>
    <t>thisissateesh
From now Banks will collect GST
@ 18% on applicable commission/service
charges in lieu of service tax
@15% #GSTeffect #GSTEraBegins</t>
  </si>
  <si>
    <t xml:space="preserve">15
</t>
  </si>
  <si>
    <t>dassahil2
RT @MeghsinghBansi1: #जीने_की_राह
तीन देवों की जो करते भगति,उनकी
कभी ना होवे मुक्ति। https://t.co/6l94hGcnyT
#KatrinaKaif #GSTeffect #Bombe…</t>
  </si>
  <si>
    <t>abhinavsingh003
RT @priyankaghatak: Jab bhi thode
paise jama hone lagte hain. . .
Kahi se awaaz ati he. .. "Mitrooooo"
🤣🤣😂😂😂😂😫😫😫 #GSTeffect</t>
  </si>
  <si>
    <t>vikasgodara1982
RT @RajeevReddyM: Via #Whatsapp
#GSTForNewIndia #GSTeffect https://t.co/u31XpOEWCh</t>
  </si>
  <si>
    <t>kaushikbiswas
#GSTeffect ~ many life saving medicines
unavailable in #Kolkata. One Nation
One Tax leaves many with Life or
Death choice. #Unfortunate!</t>
  </si>
  <si>
    <t>avishek34976778
RT @MeghsinghBansi1: #जीने_की_राह
तीन देवों की जो करते भगति,उनकी
कभी ना होवे मुक्ति। https://t.co/6l94hGcnyT
#KatrinaKaif #GSTeffect #Bombe…</t>
  </si>
  <si>
    <t>icivilized
RT @vivekagnihotri: The bottom
line. And it looks good. #GSTeffect
https://t.co/kIynSA1d1L</t>
  </si>
  <si>
    <t>rajeshattri_inc
RT @vikascongress: .#GSTeffect
56" @narendramodi and @BJP4India
LION Try to Capture &amp;amp; kills
#Traders Monkey through their #Hitler
Giri @dig…</t>
  </si>
  <si>
    <t>khabarnwi
#GSTeffect : GST के बाद 22 राज्यों
ने हटाए चेक पोस्ट, 8 हटाने की प्रक्रिया
में https://t.co/DmGKKoY1yx https://t.co/viz944NtE5</t>
  </si>
  <si>
    <t>kracetheking
RT @JAnbazhagan: Meme of the Week.
#GSTeffect https://t.co/MlemXtShXR</t>
  </si>
  <si>
    <t>sunpostweb
RT @BaldevSChauhan: My already
expensive daily #coffee in a downtown
#Shimla cafe has become even more
expensive! #GSTeffect</t>
  </si>
  <si>
    <t>baldevschauhan
My already expensive daily #coffee
in a downtown #Shimla cafe has
become even more expensive! #GSTeffect</t>
  </si>
  <si>
    <t>ysrbjp
#GSTeffect मनोरंजन कर समाप्त होने
से सस्ती हुई सिनमा की टिकटें। धन्यवाद
@narendramodi @AmitShah @poonam_mahajan…
https://t.co/5DAFxA9sTb</t>
  </si>
  <si>
    <t xml:space="preserve">poonam_mahajan
</t>
  </si>
  <si>
    <t>durgadaasi
RT @MeghsinghBansi1: #जीने_की_राह
तीन देवों की जो करते भगति,उनकी
कभी ना होवे मुक्ति। https://t.co/6l94hGcnyT
#KatrinaKaif #GSTeffect #Bombe…</t>
  </si>
  <si>
    <t>meritocratic
@business "General Servitude Tax"
is simply a draconian &amp;amp; apoplithorismosphobic
tax regime. #GSTForCommonMan #GST…
https://t.co/DFPtB7kWGb</t>
  </si>
  <si>
    <t xml:space="preserve">business
</t>
  </si>
  <si>
    <t>srkarwa
RT @priyankaghatak: Jab bhi thode
paise jama hone lagte hain. . .
Kahi se awaaz ati he. .. "Mitrooooo"
🤣🤣😂😂😂😂😫😫😫 #GSTeffect</t>
  </si>
  <si>
    <t>miheartbeat
#GSTeffect Jaitley has simply hit
on aspirational items than costly
items. Ppl need to pay more on
cars &amp;amp; pay high service tax
on EMI?/2</t>
  </si>
  <si>
    <t>awaazepatiala
RT @MiHeartBeat: #GSTeffect Jaitley
has simply hit on aspirational
items than costly items. Ppl need
to pay more on cars &amp;amp; pay high
service…</t>
  </si>
  <si>
    <t>pravin2071988
RT @priyankaghatak: Jab bhi thode
paise jama hone lagte hain. . .
Kahi se awaaz ati he. .. "Mitrooooo"
🤣🤣😂😂😂😂😫😫😫 #GSTeffect</t>
  </si>
  <si>
    <t>shyamsingh1960
RT @MeghsinghBansi1: #जीने_की_राह
तीन देवों की जो करते भगति,उनकी
कभी ना होवे मुक्ति। https://t.co/6l94hGcnyT
#KatrinaKaif #GSTeffect #Bombe…</t>
  </si>
  <si>
    <t>beinggauravv
RT @priyankaghatak: Jab bhi thode
paise jama hone lagte hain. . .
Kahi se awaaz ati he. .. "Mitrooooo"
🤣🤣😂😂😂😂😫😫😫 #GSTeffect</t>
  </si>
  <si>
    <t>satish91nayak
RT @priyankaghatak: Jab bhi thode
paise jama hone lagte hain. . .
Kahi se awaaz ati he. .. "Mitrooooo"
🤣🤣😂😂😂😂😫😫😫 #GSTeffect</t>
  </si>
  <si>
    <t>revappaamagond
.@narendramodi Sir, Why Real estate
n liquor are kept out of GST? Do
you have any answer to this question?…
https://t.co/5n7Io9PJ8T</t>
  </si>
  <si>
    <t>rajpalfogawat
RT @zeerajasthan_: #GSTeffect :
सब्सिडी में कटौती, गैस सिलेंडर
की कीमतों में 32 रुपये का इजाफा
https://t.co/R1PceFxkaH</t>
  </si>
  <si>
    <t xml:space="preserve">zeerajasthan_
</t>
  </si>
  <si>
    <t>_stupidtrump_
RT @_lokeshsharma: नोटबंदी की तरह
एक और बेतरतीब तरीके से उठाया गया
कदम... #DemonetisationDisaster
#GSTeffect #GSTRollout #MidnightGSTLaunch…</t>
  </si>
  <si>
    <t>daya_nidhan
RT @priyankaghatak: Jab bhi thode
paise jama hone lagte hain. . .
Kahi se awaaz ati he. .. "Mitrooooo"
🤣🤣😂😂😂😂😫😫😫 #GSTeffect</t>
  </si>
  <si>
    <t>rajbihari13
RT @priyankaghatak: Jab bhi thode
paise jama hone lagte hain. . .
Kahi se awaaz ati he. .. "Mitrooooo"
🤣🤣😂😂😂😂😫😫😫 #GSTeffect</t>
  </si>
  <si>
    <t>theheroineee
Does GST effect Education Loan's
Rate of interest by any chance
? #GSTForCommonMan #GSTeffect @PrakashJavdekar</t>
  </si>
  <si>
    <t xml:space="preserve">prakashjavdekar
</t>
  </si>
  <si>
    <t>sultana_arefa
RT @RajeevReddyM: Via #Whatsapp
#GSTForNewIndia #GSTeffect https://t.co/u31XpOEWCh</t>
  </si>
  <si>
    <t>shettya
In restaurants, ppl used to take
pics as soon as the food was served.
But now thanks to #Modi ji ppl
r taking pics of the bill. #GSTeffect</t>
  </si>
  <si>
    <t>ayamatmabrahm
RT @vivekagnihotri: The bottom
line. And it looks good. #GSTeffect
https://t.co/kIynSA1d1L</t>
  </si>
  <si>
    <t>__imsaurabh
RT @priyankaghatak: Jab bhi thode
paise jama hone lagte hain. . .
Kahi se awaaz ati he. .. "Mitrooooo"
🤣🤣😂😂😂😂😫😫😫 #GSTeffect</t>
  </si>
  <si>
    <t>sandip_lakhotia
RT @priyankaghatak: Jab bhi thode
paise jama hone lagte hain. . .
Kahi se awaaz ati he. .. "Mitrooooo"
🤣🤣😂😂😂😂😫😫😫 #GSTeffect</t>
  </si>
  <si>
    <t>harsh8848
Be good sanskari household. Cook
at home and eat. Eating out is
evil western influence. We have
to cleanse our tast… https://t.co/3Zi3OFJctW</t>
  </si>
  <si>
    <t>sunil74917
RT @priyankaghatak: Jab bhi thode
paise jama hone lagte hain. . .
Kahi se awaaz ati he. .. "Mitrooooo"
🤣🤣😂😂😂😂😫😫😫 #GSTeffect</t>
  </si>
  <si>
    <t>deorabanna0188
RT @priyankaghatak: Jab bhi thode
paise jama hone lagte hain. . .
Kahi se awaaz ati he. .. "Mitrooooo"
🤣🤣😂😂😂😂😫😫😫 #GSTeffect</t>
  </si>
  <si>
    <t>devinder_ps
RT @dsrlbnagar: Mammoth increase
in tax due to #GST will effect
these sectors adversely and jeopardise
the industry. #GSTeffect https://t.c…</t>
  </si>
  <si>
    <t>ajitkumartrip20
RT @vikascongress: .#GSTeffect
56" @narendramodi and @BJP4India
LION Try to Capture &amp;amp; kills
#Traders Monkey through their #Hitler
Giri @dig…</t>
  </si>
  <si>
    <t>gau944
RT @iloveindiatoo: #gstrollout
#GSTeffect GST: 22 states abolish
border check posts with 3 days
of rollout https://t.co/VWa9EFhZHn</t>
  </si>
  <si>
    <t>indigokores
RT @madhuridwarka: न पढ़ा हूँ ,
न पढ़ने दूंगा।। #GSTeffect https://t.co/CJQe1KQEXl</t>
  </si>
  <si>
    <t>ms9372188
RT @priyali_sharma: Still No #GSTeffect
😛😛</t>
  </si>
  <si>
    <t xml:space="preserve">priyali_sharma
</t>
  </si>
  <si>
    <t>shahanparwez
@HardikPatel_ @SanjayAzadSln GST
लागू होते ही टमाटर ₹100 के पार
#GSTeffect</t>
  </si>
  <si>
    <t xml:space="preserve">sanjayazadsln
</t>
  </si>
  <si>
    <t xml:space="preserve">hardikpatel_
</t>
  </si>
  <si>
    <t>kumarskuldeep
RT @jaijaicongress: #GSTeffect
तमाशे के साथ टैक्स लगाओ और फिर
जनता से कहो कि राष्ट्र के लिए इसे
सहो बढेगे LPG सिलेंडरो के दाम @ajaymaken
@I…</t>
  </si>
  <si>
    <t>anilrathorsingh
RT @priyankaghatak: Jab bhi thode
paise jama hone lagte hain. . .
Kahi se awaaz ati he. .. "Mitrooooo"
🤣🤣😂😂😂😂😫😫😫 #GSTeffect</t>
  </si>
  <si>
    <t>goodwayslife
RT @moneycontrolcom: #GST impact:
Full list of cars, bikes that will
become cheaper from July 1 #GSTForNewIndia
#GSTeffect https://t.co/Rf6…</t>
  </si>
  <si>
    <t>sanjaymandaviya
There are a lot of shopkeepers
who still do not know anything
about #GSTBoostForBiz Take some
steps to understand them . #GST
#GSTeffect</t>
  </si>
  <si>
    <t>badmanrahul
#GSTeffect https://t.co/ztf5MY6IV5</t>
  </si>
  <si>
    <t>veereshjaat
RT @the_Samreen: सुनो अभी तक NDTV
ने GST से हुई मौतों की संख्या नहीं
बताई .. 😉 #CharteredAccountantsDay
#GSTeffect #CanadaDay2017</t>
  </si>
  <si>
    <t xml:space="preserve">the_samreen
</t>
  </si>
  <si>
    <t>kamalkantmishra
Effect of #GST is going to be far
deeper than the tax itself! #GSTeffect</t>
  </si>
  <si>
    <t>imkkumar13
#GSTBoostForBiz Repair shop increased
their prize What a common man can
do in this modern world Happy India
😡 Ache din 😬 #GSTeffect #GST</t>
  </si>
  <si>
    <t>onmanoramalive
Kamal Haasan says learn from #Kerala
as he slams TN govt's double taxation
move... #GSTeffect Read more at:
https://t.co/TkRhAoFnNN</t>
  </si>
  <si>
    <t>supreme_36
RT @madhuridwarka: न पढ़ा हूँ ,
न पढ़ने दूंगा।। #GSTeffect https://t.co/CJQe1KQEXl</t>
  </si>
  <si>
    <t>sumitkoul24
RT @priyankaghatak: Jab bhi thode
paise jama hone lagte hain. . .
Kahi se awaaz ati he. .. "Mitrooooo"
🤣🤣😂😂😂😂😫😫😫 #GSTeffect</t>
  </si>
  <si>
    <t>slowman84351383
RT @assetyogi: GST Impact: As per
GST builder is bound to pass the
input tax credit benefit to the
customer. #GSTeffect #RealEstate
https:/…</t>
  </si>
  <si>
    <t>assetyogi
GST Impact: As per GST builder
is bound to pass the input tax
credit benefit to the customer.
#GSTeffect #RealEstate https://t.co/VdVsMiawAh</t>
  </si>
  <si>
    <t>aksrock
U can't do anything with govt,
gst pulls down tax on car by 3%
&amp;amp; maha govt increased 2% registration
tax,ending it with 30%. #GSTeffect
#gst</t>
  </si>
  <si>
    <t>mokshjuneja
Now use them as #metro sheds and
parking - 22 of 29 states remove
border checkposts after #GST rollout
https://t.co/LZYzS16B5q #GSTeffect</t>
  </si>
  <si>
    <t>mdqnadeem
Chapra में तिवारी जी के यहाँ अभी
बेटा पैदा हुआ है! नाम रखा है GST.
गौरी शंकर तिवारी 👶🏻 😀😄😀☺😀😎
#GSTeffect</t>
  </si>
  <si>
    <t>das_shantilal
RT @ritzzuhuda: क्यों होना चाहिए
बहु बेटा को सेवा करने वाला ? पढ़े
#जीने_की_राह https://t.co/lJHX2xG7xP
#GSTeffect https://t.co/WZe6OyYFKh</t>
  </si>
  <si>
    <t>vish_vvv
*Men will be Men* What is GST ?
आजपासून *G* S- सापडेल *T*😜 #GSTForCommonMan
#GST #GSTForNewIndia #gstrollout…
https://t.co/7ulkFNESHZ</t>
  </si>
  <si>
    <t>yadavrajesh1400
#DancePlus3 #GoodAndSimpleTax #GSTeffect
तंबाकू की उत्पत्ति कैसे हुई? पढ़ें#जीने_की_राह
https://t.co/o69tjBWic5</t>
  </si>
  <si>
    <t>ramdiya123
RT @Meghsinghbansi2: #जीने_की_राह
तीन देवों की जो करते भगति,उनकी
कभी ना होवे मुक्ति। https://t.co/ufUeey6kUg
#KatrinaKaif #GSTeffect #Bombe…</t>
  </si>
  <si>
    <t>seoinfosu
RT @assetyogi: GST Impact: As per
GST builder is bound to pass the
input tax credit benefit to the
customer. #GSTeffect #RealEstate
https:/…</t>
  </si>
  <si>
    <t>vijaysafaria
RT @priyankaghatak: Jab bhi thode
paise jama hone lagte hain. . .
Kahi se awaaz ati he. .. "Mitrooooo"
🤣🤣😂😂😂😂😫😫😫 #GSTeffect</t>
  </si>
  <si>
    <t>arvind123890
RT @academic_dud: Working hard
to pay my taxes. #GSTeffect https://t.co/jhZF6ulYRr</t>
  </si>
  <si>
    <t>tsaditya
22 state checkpoints dismantled.
If this is true in practice will
have a huge impact on movement
of goods. #GSTeffect</t>
  </si>
  <si>
    <t>cooldudromi
Really surprised no statement from
ArvindKejriwal on GST #GST #GSTeffect</t>
  </si>
  <si>
    <t>subhash49272458
RT @Manaramdaas56: #जीने_की_राह
भगवान साकार है या निराकार.? https://t.co/dXeV7mLFno
#GSTForNewIndia #GoodAndSimpleTax
#GSTeffect #FF2017 #M…</t>
  </si>
  <si>
    <t xml:space="preserve">manaramdaas56
</t>
  </si>
  <si>
    <t>kamal_nautiyal
RT @priyankaghatak: Jab bhi thode
paise jama hone lagte hain. . .
Kahi se awaaz ati he. .. "Mitrooooo"
🤣🤣😂😂😂😂😫😫😫 #GSTeffect</t>
  </si>
  <si>
    <t>kkshastri_inc
RT @RajeevReddyM: Via #Whatsapp
#GSTForNewIndia #GSTeffect https://t.co/u31XpOEWCh</t>
  </si>
  <si>
    <t>imvijaysingh84
RT @JayvijaySachan: #GSTForCommonMan
#GSTeffect #GST. Full video 👉https://t.co/lS0W51e0w1
https://t.co/1lF8yxV302</t>
  </si>
  <si>
    <t xml:space="preserve">jayvijaysachan
</t>
  </si>
  <si>
    <t>ashwin_thirteen
Keep calm and pray cos #GSTForNewIndia
#GSTeffect #GSTForCommonMan https://t.co/sdkuk5ZLiM</t>
  </si>
  <si>
    <t>nehansaini
#GSTeffect मैडम ये GST का जश्न
देखने जा रहा था हाल के गेट से पकड़
के लाया हूं.....😂😂😂 https://t.co/aq8B1JmLyn</t>
  </si>
  <si>
    <t>neelispreet
#GSTBoostForBiz #GSTForNewIndia
#GSTeffect ✌✌ #GST #GSTForCommonMan
https://t.co/mcmDoQxkc9</t>
  </si>
  <si>
    <t>saushu
Oh ! So does it mean no more #निकाल_50_रूपया
#GSTForCommonMan #GST #GSTForNewIndia
#gstrollout #GSTeffect… https://t.co/C70qJ0Rsbi</t>
  </si>
  <si>
    <t>amparth
Seems India is moving towards Cash
oriented economy rather than #cashless
in #GSTeffect regime @adhia03</t>
  </si>
  <si>
    <t xml:space="preserve">adhia03
</t>
  </si>
  <si>
    <t>the_dissentist
RT @_lokeshsharma: नोटबंदी की तरह
एक और बेतरतीब तरीके से उठाया गया
कदम... #DemonetisationDisaster
#GSTeffect #GSTRollout #MidnightGSTLaunch…</t>
  </si>
  <si>
    <t>dilsedileep_
RT @bshindi: जीएसटी के बाद ...
थोक बाजारों में थमी बिक्री की रफ्तार
https://t.co/gzR3ELLOwc @ramveergurjar
#GSTeffect #Sales https://t.co/c…</t>
  </si>
  <si>
    <t>ramveergurjar
RT @bshindi: जीएसटी के बाद ...
थोक बाजारों में थमी बिक्री की रफ्तार
https://t.co/gzR3ELLOwc @ramveergurjar
#GSTeffect #Sales https://t.co/c…</t>
  </si>
  <si>
    <t>bshindi
#दिल्‍ली : 5 फीसदी अनाज कारोबारी
ही जीएसटी में https://t.co/5Qw19kTVYW
@ramveergurjar #GSTeffect #grain
https://t.co/iuTqwIhqQT</t>
  </si>
  <si>
    <t>beingpkashgupta
#BREAKING GSTનો વિરોધ કરતા કપડાના
વેપારીઓ પર પોલીસનો લાઠીચાર્જ @CRPaatil
#AbkiBarTradersKoMaar #GST #GSTeffect…
https://t.co/ZMjcPR6QtS</t>
  </si>
  <si>
    <t xml:space="preserve">crpaatil
</t>
  </si>
  <si>
    <t>sunilmalhot91
RT @priyankaghatak: Jab bhi thode
paise jama hone lagte hain. . .
Kahi se awaaz ati he. .. "Mitrooooo"
🤣🤣😂😂😂😂😫😫😫 #GSTeffect</t>
  </si>
  <si>
    <t>pkm370
RT @qz_singh: Hell with #GST #GSTeffect
Car loan is going to be costlier
now the tax is 28% #gstrollout
@arunjaitley 🙅 @AamAadmiParty
@Arvi…</t>
  </si>
  <si>
    <t>prajapati878
RT @priyankaghatak: Jab bhi thode
paise jama hone lagte hain. . .
Kahi se awaaz ati he. .. "Mitrooooo"
🤣🤣😂😂😂😂😫😫😫 #GSTeffect</t>
  </si>
  <si>
    <t>kishore21278740
सूरत में #लाठीचार्ज के विरोध में,आज
दिल्ली में व्यापारी देगें धरना,मीडिया
खामोश !!😄😀 #GSTeffect https://t.co/BLszeSp9g0</t>
  </si>
  <si>
    <t>burhanlaila
RT @priyankaghatak: Jab bhi thode
paise jama hone lagte hain. . .
Kahi se awaaz ati he. .. "Mitrooooo"
🤣🤣😂😂😂😂😫😫😫 #GSTeffect</t>
  </si>
  <si>
    <t>visualanand
Asus Zenfone 3 Series Price Reduction
- GST Effect https://t.co/oqC55530dN
#asus #GST #GSTeffect</t>
  </si>
  <si>
    <t>nasamjh_prati
RT @Pushp_1504: नमक पर #जीएसटी
में कोई टैक्स नहीं है...... दिल
खोल के दूसरों के जख्मों पर छिड़किए.....!!
😝😜😝😝😝😝 #GSTeffect</t>
  </si>
  <si>
    <t>abhi56153938
RT @priyankaghatak: Jab bhi thode
paise jama hone lagte hain. . .
Kahi se awaaz ati he. .. "Mitrooooo"
🤣🤣😂😂😂😂😫😫😫 #GSTeffect</t>
  </si>
  <si>
    <t>balleegrover
RT @priyankaghatak: Jab bhi thode
paise jama hone lagte hain. . .
Kahi se awaaz ati he. .. "Mitrooooo"
🤣🤣😂😂😂😂😫😫😫 #GSTeffect</t>
  </si>
  <si>
    <t>abhishekdixit13
RT @priyankaghatak: Jab bhi thode
paise jama hone lagte hain. . .
Kahi se awaaz ati he. .. "Mitrooooo"
🤣🤣😂😂😂😂😫😫😫 #GSTeffect</t>
  </si>
  <si>
    <t>samar97189157
RT @iloveindiatoo: #gstrollout
#GSTeffect GST: 22 states abolish
border check posts with 3 days
of rollout https://t.co/VWa9EFhZHn</t>
  </si>
  <si>
    <t>i_amindelhi
RT @qz_singh: Hell with #GST #GSTeffect
Car loan is going to be costlier
now the tax is 28% #gstrollout
@arunjaitley 🙅 @AamAadmiParty
@Arvi…</t>
  </si>
  <si>
    <t>mayankaacharya
#GSTForCommonMan #GSTBoostForBiz
#GSTForNewIndia #GST #gstrollout
#GSTeffect #GSTFAQs #GSTFAQs https://t.co/GGPgKbCWuq</t>
  </si>
  <si>
    <t>tejas_daga
RT @priyankaghatak: Jab bhi thode
paise jama hone lagte hain. . .
Kahi se awaaz ati he. .. "Mitrooooo"
🤣🤣😂😂😂😂😫😫😫 #GSTeffect</t>
  </si>
  <si>
    <t>jagmalbhinma
RT @hemraj1301: #GSTeffect #जीने_की_राह
कुराण मे अल्लाहु अकबिरू यानि कबीर
अल्लाह का ज़िक्र है उस एक अल्लाह
की इबाइत करने को कहा है https:/…</t>
  </si>
  <si>
    <t>communistmp
RT @madhuridwarka: न पढ़ा हूँ ,
न पढ़ने दूंगा।। #GSTeffect https://t.co/CJQe1KQEXl</t>
  </si>
  <si>
    <t>punia_sima
RT @priyankaghatak: Jab bhi thode
paise jama hone lagte hain. . .
Kahi se awaaz ati he. .. "Mitrooooo"
🤣🤣😂😂😂😂😫😫😫 #GSTeffect</t>
  </si>
  <si>
    <t>suyasha8
@SecularMinion Earlier vat+service
tax would have amounted to approximately
₹73. You now paid ₹90. OMG bro
did u ap… https://t.co/2yXbnUIsI2</t>
  </si>
  <si>
    <t xml:space="preserve">secularminion
</t>
  </si>
  <si>
    <t>lambodarprdash
#BreakTheTag :125cr #Indians Nt
yt undrstnd da #Jumla of #NarendraModi
Hw kn thy knw #GSTeffect 🤔😀 #BREAKING
#GSTBoostForBiz #GSTProtest</t>
  </si>
  <si>
    <t>jigs2008
Jab bhi thode paise jama hone lagte
hain. . . Kahi se awaaz ati he.
.. "Mitrooooo" 🤣🤣😂😂😂😂😫😫😫
#GSTeffect</t>
  </si>
  <si>
    <t>chupakabra99
RT @assetyogi: GST Impact: As per
GST builder is bound to pass the
input tax credit benefit to the
customer. #GSTeffect #RealEstate
https:/…</t>
  </si>
  <si>
    <t>shamsul38
RT @priyankaghatak: Jab bhi thode
paise jama hone lagte hain. . .
Kahi se awaaz ati he. .. "Mitrooooo"
🤣🤣😂😂😂😂😫😫😫 #GSTeffect</t>
  </si>
  <si>
    <t>qtfo6z9wnvorrlc
RT @iMallikarjunRao: #GSTEffect
Pre GST and Post GST 😂😂🙏😤😤😡🤫#GSTForNewIndia
#gstrollout #GST #OneNationOneTax
https://t.co/DMtjsEb2Ev</t>
  </si>
  <si>
    <t xml:space="preserve">imallikarjunrao
</t>
  </si>
  <si>
    <t>danishp20178141
RT @priyankaghatak: Jab bhi thode
paise jama hone lagte hain. . .
Kahi se awaaz ati he. .. "Mitrooooo"
🤣🤣😂😂😂😂😫😫😫 #GSTeffect</t>
  </si>
  <si>
    <t>imvipsahu
RT @priyankaghatak: Jab bhi thode
paise jama hone lagte hain. . .
Kahi se awaaz ati he. .. "Mitrooooo"
🤣🤣😂😂😂😂😫😫😫 #GSTeffect</t>
  </si>
  <si>
    <t>rohit64812425
RT @vikascongress: .#GSTeffect
56" @narendramodi and @BJP4India
LION Try to Capture &amp;amp; kills
#Traders Monkey through their #Hitler
Giri @dig…</t>
  </si>
  <si>
    <t xml:space="preserve">sirjadeja
</t>
  </si>
  <si>
    <t xml:space="preserve">dhillonvijay
</t>
  </si>
  <si>
    <t>sri_me2
RT @madhuridwarka: न पढ़ा हूँ ,
न पढ़ने दूंगा।। #GSTeffect https://t.co/CJQe1KQEXl</t>
  </si>
  <si>
    <t>zapsammy
RT @madhuridwarka: न पढ़ा हूँ ,
न पढ़ने दूंगा।। #GSTeffect https://t.co/CJQe1KQEXl</t>
  </si>
  <si>
    <t>amarsin49364909
RT @priyankaghatak: Jab bhi thode
paise jama hone lagte hain. . .
Kahi se awaaz ati he. .. "Mitrooooo"
🤣🤣😂😂😂😂😫😫😫 #GSTeffect</t>
  </si>
  <si>
    <t>tak_bansi121
RT @_lokeshsharma: नोटबंदी की तरह
एक और बेतरतीब तरीके से उठाया गया
कदम... #DemonetisationDisaster
#GSTeffect #GSTRollout #MidnightGSTLaunch…</t>
  </si>
  <si>
    <t>caption_india
RT @Ankita___Roy: खबर आयी है ढिंचक
पूजा कौमा में चली गई क्युंकि किसी
ने अफवाह फैला दी थी कि GST मतलब
Girls Selfie Tax 😂😂 #GSTeffect</t>
  </si>
  <si>
    <t xml:space="preserve">ankita___roy
</t>
  </si>
  <si>
    <t>manon_pandey
RT @MeghsinghBansi1: #जीने_की_राह
तीन देवों की जो करते भगति,उनकी
कभी ना होवे मुक्ति। https://t.co/6l94hGcnyT
#KatrinaKaif #GSTeffect #Bombe…</t>
  </si>
  <si>
    <t>bajrang73426821
RT @hemraj130166: #GSTeffect #जीने_की_राह
कुराण मे अल्लाहु अकबिरू यानि कबीर
अल्लाह का ज़िक्र है उस एक अल्लाह
की इबाइत करने को कहा है https…</t>
  </si>
  <si>
    <t xml:space="preserve">hemraj130166
</t>
  </si>
  <si>
    <t>ram4bharatiyata
RT @priyankaghatak: Jab bhi thode
paise jama hone lagte hain. . .
Kahi se awaaz ati he. .. "Mitrooooo"
🤣🤣😂😂😂😂😫😫😫 #GSTeffect</t>
  </si>
  <si>
    <t>princekinwar
RT @priyankaghatak: Jab bhi thode
paise jama hone lagte hain. . .
Kahi se awaaz ati he. .. "Mitrooooo"
🤣🤣😂😂😂😂😫😫😫 #GSTeffect</t>
  </si>
  <si>
    <t>anshubhargav
जिस देश के लोगों को मुलायम सिंह
और शरद पवार का भाषण समझ में आ जाता
हैं उनको GST समझ में कैसे नहीं
आ रही हैं?🙊🙈 #GSTForCommonMan
#GSTeffect</t>
  </si>
  <si>
    <t>vijay60692234
RT @Pushp_1504: नमक पर #जीएसटी
में कोई टैक्स नहीं है...... दिल
खोल के दूसरों के जख्मों पर छिड़किए.....!!
😝😜😝😝😝😝 #GSTeffect</t>
  </si>
  <si>
    <t>lokhandwala_bom
#GST #GSTSimplified #GSThelpdesk
#GSTForCommonMan #GSTforMSME #GSTMyth
#GSTConfusion #gstquery #GSTForNewIndia…
https://t.co/26KR9GGDrz</t>
  </si>
  <si>
    <t>nitish_sundram
RT @Pushp_1504: नमक पर #जीएसटी
में कोई टैक्स नहीं है...... दिल
खोल के दूसरों के जख्मों पर छिड़किए.....!!
😝😜😝😝😝😝 #GSTeffect</t>
  </si>
  <si>
    <t>hotanhuy5577
RT @assetyogi: GST Impact: As per
GST builder is bound to pass the
input tax credit benefit to the
customer. #GSTeffect #RealEstate
https:/…</t>
  </si>
  <si>
    <t>miisstrii_queen
RT @priyankaghatak: Jab bhi thode
paise jama hone lagte hain. . .
Kahi se awaaz ati he. .. "Mitrooooo"
🤣🤣😂😂😂😂😫😫😫 #GSTeffect</t>
  </si>
  <si>
    <t>sarcasticrofl
RT @vj_devil007: https://t.co/GRKINa67Db
#GSTeffect another mess after #DeMon
https://t.co/w4ErdyLKbA</t>
  </si>
  <si>
    <t>vj_devil007
RT @vj_devil007: @nsitharaman plz
resign #GSTeffect @divyaspandana
https://t.co/82RwEY0JOB</t>
  </si>
  <si>
    <t>puneetagrawals
Jab bhi thode paise jama hone lagte
hain. Kahi se awaaz ati he. Mitrooooo"
🤣🤣😂😂😂😂#GSTeffect..lekin ye
aawaj acchi h mere lie.mere desh
k lie</t>
  </si>
  <si>
    <t>sandeep_toor22
RT @DhillonVijay: #GSTeffect @SirJadeja
आजकल हर दोस्त मेरा, ठगा-ठगा सा
रहता है "मोदी G ने ले रखी है",
कारण पूछो तो कहता है! 😜😄#VPD</t>
  </si>
  <si>
    <t>guru_nila
RT @_NAMEISYOGI_: இவனுகள பாரேன்
டேய் நம்ம ஊர்ல இருக்கறது பேரு தியேட்டர்
😣😣😣 இல்லடா டென்ட் கொட்டகை 😭😭😭
#GSTeffect #GST #GSTForNewIndia
ht…</t>
  </si>
  <si>
    <t>nemee8
RT @ETHindi: पहले घटे दाम, अब बढ़ने
का सिलसिला शुरू https://t.co/OfzKW3qY2Y
via @NavbharatTimes #GSTeffect
#GSTImpact #GSTForCommonMan #gs…</t>
  </si>
  <si>
    <t>hrishi_thakur
Foxconn plans to invest up to Rs
32,000 crore #GSTForCommonMan #GSTForNewIndia
#gstrollout #GST #GSTeffect https://t.co/2n0a2bgDjh</t>
  </si>
  <si>
    <t>munnnnna
RT @ETHindi: पहले घटे दाम, अब बढ़ने
का सिलसिला शुरू https://t.co/OfzKW3qY2Y
via @NavbharatTimes #GSTeffect
#GSTImpact #GSTForCommonMan #gs…</t>
  </si>
  <si>
    <t>realsingham
#ModiInIsrael #INDvPAK #missile
#fearless #SamdhiJeHazirHo #BahadurBetiMaryam
#July4th #gstrollout #GSTeffect
https://t.co/ixh5PT8M6G</t>
  </si>
  <si>
    <t>vishalgaur1111
RT @ETHindi: पहले घटे दाम, अब बढ़ने
का सिलसिला शुरू https://t.co/OfzKW3qY2Y
via @NavbharatTimes #GSTeffect
#GSTImpact #GSTForCommonMan #gs…</t>
  </si>
  <si>
    <t>manjumassey
RT @vikascongress: .#GSTeffect
56" @narendramodi and @BJP4India
LION Try to Capture &amp;amp; kills
#Traders Monkey through their #Hitler
Giri @dig…</t>
  </si>
  <si>
    <t>bittu_haryanvi
RT @priyankaghatak: Jab bhi thode
paise jama hone lagte hain. . .
Kahi se awaaz ati he. .. "Mitrooooo"
🤣🤣😂😂😂😂😫😫😫 #GSTeffect</t>
  </si>
  <si>
    <t>personalgift1
Post #GSTeffect price drop on Super
amazing pyramid photo lamp. #GSTForCommonMan
#GSTBoostForBiz #Gift for… https://t.co/jO4QvFojZ9</t>
  </si>
  <si>
    <t>nepalishalu
RT @personalgift1: Post #GSTeffect
price drop on Super amazing pyramid
photo lamp. #GSTForCommonMan #GSTBoostForBiz
#Gift for #Anniversary…</t>
  </si>
  <si>
    <t>omairkhan966
RT @JAnbazhagan: Meme of the Week.
#GSTeffect https://t.co/MlemXtShXR</t>
  </si>
  <si>
    <t>raghuaiyar
RT @ssr99: @nsitharaman Have never
seen Dahisar octroi post so empty
.. this is the #GSTeffect .. thank
you 🙏 https://t.co/JPHtuCxXaS</t>
  </si>
  <si>
    <t>saranshmahadev
1000 लड़किया मर गई , 500 कोमा में
चली गई , किसी पागल ने कहे दिया
GST = Good Selfie Tax 😂😂 #GST
#GSTForNewIndia #GSTeffect</t>
  </si>
  <si>
    <t>techupdate3
#GSTeffect : Asus ZenFone 3, ZenFone
3 Max, Zenfone 3s Max Gets Price
Drop in India https://t.co/uOSvWH1WPY
https://t.co/a5X2hjzJia</t>
  </si>
  <si>
    <t>pratheiek
RT @priyankaghatak: Jab bhi thode
paise jama hone lagte hain. . .
Kahi se awaaz ati he. .. "Mitrooooo"
🤣🤣😂😂😂😂😫😫😫 #GSTeffect</t>
  </si>
  <si>
    <t>njnishank
RT @priyankaghatak: Jab bhi thode
paise jama hone lagte hain. . .
Kahi se awaaz ati he. .. "Mitrooooo"
🤣🤣😂😂😂😂😫😫😫 #GSTeffect</t>
  </si>
  <si>
    <t>govindec082
RT @priyankaghatak: Jab bhi thode
paise jama hone lagte hain. . .
Kahi se awaaz ati he. .. "Mitrooooo"
🤣🤣😂😂😂😂😫😫😫 #GSTeffect</t>
  </si>
  <si>
    <t>rajatkashyap149
RT @vikascongress: .#GSTeffect
56" @narendramodi and @BJP4India
LION Try to Capture &amp;amp; kills
#Traders Monkey through their #Hitler
Giri @dig…</t>
  </si>
  <si>
    <t>cbre_india
. @anshumanmagzine on the #GSTeffect:
How #realestate fares against mother
of all #tax reforms https://t.co/w2I26C2ceP
via @bt_india</t>
  </si>
  <si>
    <t xml:space="preserve">bt_india
</t>
  </si>
  <si>
    <t>colourslaughing
#GSTeffect 😂😂 https://t.co/VdULuKCS9L</t>
  </si>
  <si>
    <t>bhagcha49860853
RT @MeghsinghBansi1: #जीने_की_राह
तीन देवों की जो करते भगति,उनकी
कभी ना होवे मुक्ति। https://t.co/6l94hGcnyT
#KatrinaKaif #GSTeffect #Bombe…</t>
  </si>
  <si>
    <t>kaliwada
RT @priyankaghatak: Jab bhi thode
paise jama hone lagte hain. . .
Kahi se awaaz ati he. .. "Mitrooooo"
🤣🤣😂😂😂😂😫😫😫 #GSTeffect</t>
  </si>
  <si>
    <t>tanim0104
RT @naishadh_kumar: #GSTeffect
#GSTForNewIndia #Surat #Gujarat
https://t.co/0VWut4EO75</t>
  </si>
  <si>
    <t>easturnwesturn
RT @priyankaghatak: Jab bhi thode
paise jama hone lagte hain. . .
Kahi se awaaz ati he. .. "Mitrooooo"
🤣🤣😂😂😂😂😫😫😫 #GSTeffect</t>
  </si>
  <si>
    <t>virdimanmeet
😂G.S.T. lagu ho riya🙏🙏 😂😂😂
#GSTeffect #gst #GSTForCommonMan
#GSTConfusion #GSTForNewIndia #OneIndiaOneGST
https://t.co/K6cRl7yycT</t>
  </si>
  <si>
    <t>amitfromjnp
RT @priyankaghatak: Jab bhi thode
paise jama hone lagte hain. . .
Kahi se awaaz ati he. .. "Mitrooooo"
🤣🤣😂😂😂😂😫😫😫 #GSTeffect</t>
  </si>
  <si>
    <t>abhishekk286
RT @vikascongress: .#GSTeffect
56" @narendramodi and @BJP4India
LION Try to Capture &amp;amp; kills
#Traders Monkey through their #Hitler
Giri @dig…</t>
  </si>
  <si>
    <t>premit7
RT @academic_dud: Working hard
to pay my taxes. #GSTeffect https://t.co/jhZF6ulYRr</t>
  </si>
  <si>
    <t>coolrajivpal
"Sir, what will be the monsoon's
progress in our country due to
GST?"🤣 #sanskarinihalani #GST
#GSTeffect #GSTLaunch https://t.co/HL3aEVfBqp</t>
  </si>
  <si>
    <t>gudduranjith
#ModiInIsrael #GSTForCommonMan
#GST #GSTForNewIndia #gstrollout
#GSTeffect #GSTJOKES #GSTProtest
😃😃😃😃😂😂😂😂😂😂 https://t.co/Ux0qZsnvXA</t>
  </si>
  <si>
    <t>veereshcwali
RT @priyankaghatak: Jab bhi thode
paise jama hone lagte hain. . .
Kahi se awaaz ati he. .. "Mitrooooo"
🤣🤣😂😂😂😂😫😫😫 #GSTeffect</t>
  </si>
  <si>
    <t>1_mdkaif
18% on biscuits &amp;amp;5% on shoes.
You decide what u want 😝. #GSTeffect
#GST</t>
  </si>
  <si>
    <t>firstkhabar
#GSTeffect:सब्सिडी में कटौती, गैस
सिलेंडर की कीमतों में 32 रुपये
का इजाफा #GSTResults https://t.co/Ma8n5WHzkx</t>
  </si>
  <si>
    <t>retweetmarathi
RT @realavin: #GST लागू झाल्या
नंतर चितळे बंधूंची खासियत असलेली
भाकरवडी किलोमागे २०रु ने महाग #GSTeffect
#म #मराठी</t>
  </si>
  <si>
    <t xml:space="preserve">realavin
</t>
  </si>
  <si>
    <t>tushar2809
RT @priyankaghatak: Jab bhi thode
paise jama hone lagte hain. . .
Kahi se awaaz ati he. .. "Mitrooooo"
🤣🤣😂😂😂😂😫😫😫 #GSTeffect</t>
  </si>
  <si>
    <t>neeteshsharma01
#GSTForCommonMan #GSTForNewIndia
#GST #GSTeffect my first gst https://t.co/T5bTq38IDh</t>
  </si>
  <si>
    <t>pokharna_sunil
RT @AnoopMehra17: नमक पर #जीएसटी
में कोई टैक्स नहीं है...... दिल
खोल के दूसरों के जख्मों पर छिड़किए.....!!
😝😜😝😝😝😝 #GSTeffect</t>
  </si>
  <si>
    <t>complinity
#GSTeffect boost in illegal gold
and silver bar trades! https://t.co/tykS63CUq8
https://t.co/sM2gq3aNmI</t>
  </si>
  <si>
    <t>santosh63092087
RT @ZeeNewsHindi: #GSTeffect :
सब्सिडी में कटौती, गैस सिलेंडर
की कीमतों में 32 रुपये का इजाफा
https://t.co/bBOSDd7IRB</t>
  </si>
  <si>
    <t>cybercongress
RT @_lokeshsharma: नोटबंदी की तरह
एक और बेतरतीब तरीके से उठाया गया
कदम... #DemonetisationDisaster
#GSTeffect #GSTRollout #MidnightGSTLaunch…</t>
  </si>
  <si>
    <t>ashishpodar
RT @CBRE_India: . @anshumanmagzine
on the #GSTeffect: How #realestate
fares against mother of all #tax
reforms https://t.co/w2I26C2ceP
via…</t>
  </si>
  <si>
    <t xml:space="preserve">anshumanmagzine
</t>
  </si>
  <si>
    <t>techgalax
Everything you know about #GSTForCommonMan
#gstrollout checkout about https://t.co/3WnGw2y2UC
#GSTeffect</t>
  </si>
  <si>
    <t>swamigeetika
RT @Pushp_1504: नमक पर #जीएसटी
में कोई टैक्स नहीं है...... दिल
खोल के दूसरों के जख्मों पर छिड़किए.....!!
😝😜😝😝😝😝 #GSTeffect</t>
  </si>
  <si>
    <t>saiyyedfardeen
@SwamiGeetika Are bilkul hoga aam
aadmi ka paisa har tarike se wasool
kiya jaa raha hai na aur Kaala
paisa toh aane… https://t.co/ys934YTj8w</t>
  </si>
  <si>
    <t>jeeessicaf
RT @assetyogi: GST Impact: As per
GST builder is bound to pass the
input tax credit benefit to the
customer. #GSTeffect #RealEstate
https:/…</t>
  </si>
  <si>
    <t>anirudha_sk
RT @priyankaghatak: Jab bhi thode
paise jama hone lagte hain. . .
Kahi se awaaz ati he. .. "Mitrooooo"
🤣🤣😂😂😂😂😫😫😫 #GSTeffect</t>
  </si>
  <si>
    <t>balaggg
RT @ShankariBalasu3: #BJP #NarendraModi
#GSTForCommonMan #AadhaarInNews
#GSTeffect #gstrollout #GSTForNewIndia
https://t.co/gp2Ob1tMja</t>
  </si>
  <si>
    <t>shankaribalasu3
#BJP #NarendraModi #GSTForCommonMan
#AadhaarInNews #GSTeffect #gstrollout
#GSTForNewIndia https://t.co/gp2Ob1tMja</t>
  </si>
  <si>
    <t>vsntwiter
RT @ssr99: @nsitharaman Have never
seen Dahisar octroi post so empty
.. this is the #GSTeffect .. thank
you 🙏 https://t.co/JPHtuCxXaS</t>
  </si>
  <si>
    <t>sikaraap
RT @zeerajasthan_: #GSTeffect :
सब्सिडी में कटौती, गैस सिलेंडर
की कीमतों में 32 रुपये का इजाफा
https://t.co/R1PceFxkaH</t>
  </si>
  <si>
    <t>prashanallavan
RT @ShankariBalasu3: #BJP #NarendraModi
#GSTForCommonMan #AadhaarInNews
#GSTeffect #gstrollout #GSTForNewIndia
https://t.co/gp2Ob1tMja</t>
  </si>
  <si>
    <t>gehlotashokfans
RT @_lokeshsharma: नोटबंदी की तरह
एक और बेतरतीब तरीके से उठाया गया
कदम... #DemonetisationDisaster
#GSTeffect #GSTRollout #MidnightGSTLaunch…</t>
  </si>
  <si>
    <t>rayataarani
#GST ना हुआ जाने क्या हो गया..
जिनको आज तक टैक्स से लेना देना
तक न था वह लोग आज इकोनॉमिस्ट बने
फिर रहे हैं.. #GSTeffect</t>
  </si>
  <si>
    <t>avbpaditya
RT @priyankaghatak: Jab bhi thode
paise jama hone lagte hain. . .
Kahi se awaaz ati he. .. "Mitrooooo"
🤣🤣😂😂😂😂😫😫😫 #GSTeffect</t>
  </si>
  <si>
    <t>rajp_
RT @priyankaghatak: Jab bhi thode
paise jama hone lagte hain. . .
Kahi se awaaz ati he. .. "Mitrooooo"
🤣🤣😂😂😂😂😫😫😫 #GSTeffect</t>
  </si>
  <si>
    <t>automotivegeek
New post GST price list of the
entire pulsar range. #Bajaj #pulsar
#GSTeffect https://t.co/hvxj3Rmc9B</t>
  </si>
  <si>
    <t>gupptaabarkhhaa
RT @moneycontrolcom: GST impact:
What may get costlier, what may
get cheaper https://t.co/xVoxUbdat3
#GST #GSTeffect https://t.co/tQQJcDCxnU</t>
  </si>
  <si>
    <t>56perumal
RT @ssr99: @nsitharaman Have never
seen Dahisar octroi post so empty
.. this is the #GSTeffect .. thank
you 🙏 https://t.co/JPHtuCxXaS</t>
  </si>
  <si>
    <t>kushal_gehlot
RT @_lokeshsharma: नोटबंदी की तरह
एक और बेतरतीब तरीके से उठाया गया
कदम... #DemonetisationDisaster
#GSTeffect #GSTRollout #MidnightGSTLaunch…</t>
  </si>
  <si>
    <t>jigyasa203
RT @qz_singh: Hell with #GST #GSTeffect
Car loan is going to be costlier
now the tax is 28% #gstrollout
@arunjaitley 🙅 @AamAadmiParty
@Arvi…</t>
  </si>
  <si>
    <t>pttvonlinenews
ஜி.எஸ்.டி: சோதனைச் சாவடிகளை மூடும்
22 மாநிலங்கள் https://t.co/LOKaxn0kNx
#GSTeffect #Checkpost #finance
https://t.co/wGzVAorb7n</t>
  </si>
  <si>
    <t>tn4evolution
RT @PTTVOnlineNews: ஜி.எஸ்.டி:
சோதனைச் சாவடிகளை மூடும் 22 மாநிலங்கள்
https://t.co/LOKaxn0kNx #GSTeffect
#Checkpost #finance https://t.co/wG…</t>
  </si>
  <si>
    <t>drchetanvijay
RT @priyankaghatak: Jab bhi thode
paise jama hone lagte hain. . .
Kahi se awaaz ati he. .. "Mitrooooo"
🤣🤣😂😂😂😂😫😫😫 #GSTeffect</t>
  </si>
  <si>
    <t>sonofgunnaiah
#GSTStartedSucks #GSTeffect Why
I have to pay to get food if India
fails in Education and medicine
https://t.co/OJ53heqcoc</t>
  </si>
  <si>
    <t>rajsain08351147
RT @megh_daas: #जीने_की_राह तीन
देवों की जो करते भगति,उनकी कभी
ना होवे मुक्ति। https://t.co/iT3DYExFUD
#KatrinaKaif #GSTeffect #Bombers
htt…</t>
  </si>
  <si>
    <t>basantbhansali
@ravi_ananth @_anujsinghal Does
anti-profiteering apply to govt?
#GSTSimplified #GSTeffect #gsthelpline</t>
  </si>
  <si>
    <t xml:space="preserve">_anujsinghal
</t>
  </si>
  <si>
    <t xml:space="preserve">ravi_ananth
</t>
  </si>
  <si>
    <t>gstmitra
In GST, Exports to be completely
zero rated. Supplies to Special
Economic Zones (#SEZs) to be zero-rated.
#GSTFAQs #GSTeffect #myGSTmitra</t>
  </si>
  <si>
    <t>kapil_k_c
What I need to do as Freelancer.
Please Help Regarding This... @GST_Council
@askGST_GoI #GST #GSTForCommonMan
#GSTForNewIndia #GSTeffect</t>
  </si>
  <si>
    <t>yazh_dtnext
So what did #Tiruvalluvar say about
#GST #GSTeffect #GSTImpact https://t.co/laxUnqXrU2</t>
  </si>
  <si>
    <t>gajendran387
RT @yazh_dtnext: So what did #Tiruvalluvar
say about #GST #GSTeffect #GSTImpact
https://t.co/laxUnqXrU2</t>
  </si>
  <si>
    <t>consultshastry
@FinMinIndia @PMOIndia - NECE fleecing
customers in the name of GST. Earlier
120 INR , now 140 #GST… https://t.co/VVaFc3Idu0</t>
  </si>
  <si>
    <t>bharathsesha
Have seen more photos of food bills
on social media in the last 3 days
than I have seen live in my entire
life. #GSTeffect</t>
  </si>
  <si>
    <t>sidocracy
a poem dedicated to @arunjaitley
#GSTForCommonMan #GSTForNewIndia
#GST #GSTeffect https://t.co/GTwmQOL9ac</t>
  </si>
  <si>
    <t>greysasquatch
RT @SidOcracy: a poem dedicated
to @arunjaitley #GSTForCommonMan
#GSTForNewIndia #GST #GSTeffect
https://t.co/GTwmQOL9ac</t>
  </si>
  <si>
    <t>shuklajitups
RT @priyankaghatak: Jab bhi thode
paise jama hone lagte hain. . .
Kahi se awaaz ati he. .. "Mitrooooo"
🤣🤣😂😂😂😂😫😫😫 #GSTeffect</t>
  </si>
  <si>
    <t>mayan_sehgal
RT @priyankaghatak: Jab bhi thode
paise jama hone lagte hain. . .
Kahi se awaaz ati he. .. "Mitrooooo"
🤣🤣😂😂😂😂😫😫😫 #GSTeffect</t>
  </si>
  <si>
    <t>vatskirti
RT @the_Samreen: सुनो अभी तक NDTV
ने GST से हुई मौतों की संख्या नहीं
बताई .. 😉 #CharteredAccountantsDay
#GSTeffect #CanadaDay2017</t>
  </si>
  <si>
    <t>12psiva6
RT @nizammohaideen: Ada paavingala..😱😱
#GSTForNewIndia #GST #GSTeffect
#MumbaiTraffic https://t.co/OyueYbKmOj</t>
  </si>
  <si>
    <t>nizammohaideen
Hahaha Bitter Truth!😂😂😂😂 #GST
#GSTForNewIndia #GSTeffect https://t.co/75Ub7OmScO</t>
  </si>
  <si>
    <t>adminmom
RT @dimwittedjoker: When he heard
GST means #GoodAndSimpleTax #gstrollout
#GSTeffect https://t.co/EsPrthiNng</t>
  </si>
  <si>
    <t>zenalpesh
RT @priyankaghatak: Jab bhi thode
paise jama hone lagte hain. . .
Kahi se awaaz ati he. .. "Mitrooooo"
🤣🤣😂😂😂😂😫😫😫 #GSTeffect</t>
  </si>
  <si>
    <t>vikasrai403
RT @priyankaghatak: Jab bhi thode
paise jama hone lagte hain. . .
Kahi se awaaz ati he. .. "Mitrooooo"
🤣🤣😂😂😂😂😫😫😫 #GSTeffect</t>
  </si>
  <si>
    <t>appsfizz
RT @dimwittedjoker: When he heard
GST means #GoodAndSimpleTax #gstrollout
#GSTeffect https://t.co/EsPrthiNng</t>
  </si>
  <si>
    <t>mdaleembasha
RT @vj_devil007: @nsitharaman plz
resign #GSTeffect @divyaspandana
https://t.co/82RwEY0JOB</t>
  </si>
  <si>
    <t xml:space="preserve">divyaspandana
</t>
  </si>
  <si>
    <t>anshulsaid
RT @dimwittedjoker: When he heard
GST means #GoodAndSimpleTax #gstrollout
#GSTeffect https://t.co/EsPrthiNng</t>
  </si>
  <si>
    <t>vikrambannasa
ये गोरमिंट बिक गयी है !! पागल बना
रहे सब के सब #GSTeffect #gstrollout
#GSTTamasha #GSTFAQs https://t.co/3zlLS84ikP</t>
  </si>
  <si>
    <t>proud_bhakt_1
#GSTeffect Prices of fertilisers
increased in Uttarakhand @RadhamohanBJP
@FinMinIndia https://t.co/18yP6lnOxa</t>
  </si>
  <si>
    <t xml:space="preserve">radhamohanbjp
</t>
  </si>
  <si>
    <t>gta0gagan
With #GSTeffect , #PC components
prices are rising ,I want to ask
@PMOIndia how this will help #DigitalIndia
by making every tech expensive?</t>
  </si>
  <si>
    <t>stories_startup
How does the Indian GST rate compare
against the world? #StartupIndia
#GSTForCommonMan #GSTForNewIndia
#GSTeffect https://t.co/XPTFEnAqQg</t>
  </si>
  <si>
    <t>freentglty
Only a matter of time before low
GST (foods wt 0 to 5% tax rate)
diet becomes all the rage #GSTeffect</t>
  </si>
  <si>
    <t>rahulsharmachd
RT @priyankaghatak: Jab bhi thode
paise jama hone lagte hain. . .
Kahi se awaaz ati he. .. "Mitrooooo"
🤣🤣😂😂😂😂😫😫😫 #GSTeffect</t>
  </si>
  <si>
    <t>ljprkmaurya
RT @AmarUjalaNews: #GSTforcommanman:
24 घंटे में रोजाना जीएसटी से इतना
होगा नफा-नुकसान https://t.co/5jk3qqw2sC
#GSTeffect</t>
  </si>
  <si>
    <t>sid_n94
RT @priyankaghatak: Jab bhi thode
paise jama hone lagte hain. . .
Kahi se awaaz ati he. .. "Mitrooooo"
🤣🤣😂😂😂😂😫😫😫 #GSTeffect</t>
  </si>
  <si>
    <t>nkchandaliya
RT @priyankaghatak: Jab bhi thode
paise jama hone lagte hain. . .
Kahi se awaaz ati he. .. "Mitrooooo"
🤣🤣😂😂😂😂😫😫😫 #GSTeffect</t>
  </si>
  <si>
    <t>vivienisdaname
RT @assetyogi: GST Impact: As per
GST builder is bound to pass the
input tax credit benefit to the
customer. #GSTeffect #RealEstate
https:/…</t>
  </si>
  <si>
    <t>narendr21630865
RT @vj_devil007: @nsitharaman plz
resign #GSTeffect @divyaspandana
https://t.co/82RwEY0JOB</t>
  </si>
  <si>
    <t>sahil8087
RT @NomaanShauq: हम ने समझा था
कि बरसात में बरसेगी शराब आई बरसात
तो बरसात ने दिल तोड़ दिया #सुदर्शन
फ़ाकिर #Happymonsoon #GSTeffect</t>
  </si>
  <si>
    <t>shaileshups
RT @priyankaghatak: Jab bhi thode
paise jama hone lagte hain. . .
Kahi se awaaz ati he. .. "Mitrooooo"
🤣🤣😂😂😂😂😫😫😫 #GSTeffect</t>
  </si>
  <si>
    <t>pranavobhrai
RT @DIFIndia: #EWayBill #GSTeffect:
may help #IndianEconomy save upto
Rs 2300 crore in transportation
|#notruckdelays @adhia03 https://t.co…</t>
  </si>
  <si>
    <t>difindia
#EWayBill #GSTeffect: may help
#IndianEconomy save upto Rs 2300
crore in transportation| #notruckdelays
@adhia03 https://t.co/2Vq7j5YoqR</t>
  </si>
  <si>
    <t>satyendragaur
RT @ETHindi: पहले घटे दाम, अब बढ़ने
का सिलसिला शुरू https://t.co/OfzKW3qY2Y
via @NavbharatTimes #GSTeffect
#GSTImpact #GSTForCommonMan #gs…</t>
  </si>
  <si>
    <t>shritijaiswal1
@narendramodi Sir, sex is a choice
but periods are not. @narendramodi
#GSTeffect</t>
  </si>
  <si>
    <t>imanilraja
RT @bsindia: #GST roll-out not
going to boost govt coffers in
short term: @FitchRatings https://t.co/5lga7MkEjk
#GSTeffect #GSTImpact h…</t>
  </si>
  <si>
    <t xml:space="preserve">fitchratings
</t>
  </si>
  <si>
    <t>bsindia
#GST roll-out not going to boost
govt coffers in short term: @FitchRatings
https://t.co/5lga7MkEjk #GSTeffect…
https://t.co/yo964hOKeX</t>
  </si>
  <si>
    <t>sursmi
RT @vj_devil007: @nsitharaman plz
resign #GSTeffect @divyaspandana
https://t.co/82RwEY0JOB</t>
  </si>
  <si>
    <t>arjundahiya
#GSTeffect the truth always bites
https://t.co/xShX2M2cFb</t>
  </si>
  <si>
    <t>sonubha30083638
RT @arjundahiya: #GSTeffect the
truth always bites https://t.co/xShX2M2cFb</t>
  </si>
  <si>
    <t>krishna1334
RT @dsrlbnagar: Mammoth increase
in tax due to #GST will effect
these sectors adversely and jeopardise
the industry. #GSTeffect https://t.c…</t>
  </si>
  <si>
    <t>kkrp11
RT @ETHindi: क्रेडिट कार्ड पेमेंट
पर दो बार #GST का दावा कितना सच?
https://t.co/HzeaEcy71P via @NavbharatTimes
#GSTImpact #GSTeffect #GSTS…</t>
  </si>
  <si>
    <t>raj28296
@manukumarjain @RedmiIndia @XiaomiIndia
We need same charges for particular
service all over India.#GSTeffect</t>
  </si>
  <si>
    <t xml:space="preserve">xiaomiindia
</t>
  </si>
  <si>
    <t xml:space="preserve">redmiindia
</t>
  </si>
  <si>
    <t xml:space="preserve">manukumarjain
</t>
  </si>
  <si>
    <t>shailesh51087
RT @Gujaratmitr: #ગુજરાતમિત્ર #NewsUpdate
#GSTForNewIndia #GSTeffect #gstrollout
#સુરતમાં GST નો વિરોધ ઉગ્ર બન્યો
https://t.co/J3USGzJvgN</t>
  </si>
  <si>
    <t xml:space="preserve">gujaratmitr
</t>
  </si>
  <si>
    <t>jjoy_21
RT @realkeerthi: Today morning
I went to petrol bunk. The petrol
boy said petrol prices reduced
from 65 to 56. #GSTEffect. Thanks
Ambaniji.…</t>
  </si>
  <si>
    <t xml:space="preserve">pooraamaadmi
</t>
  </si>
  <si>
    <t>kwiderenki
RT @assetyogi: GST Impact: As per
GST builder is bound to pass the
input tax credit benefit to the
customer. #GSTeffect #RealEstate
https:/…</t>
  </si>
  <si>
    <t>prashastiangel
Amid mob lynching minorities, slaughtering
people in the name of cows and
stereotyping secularists as anti
national… https://t.co/qMgnVYHBjR</t>
  </si>
  <si>
    <t>bitts4ever
RT @PathanAsmakhan: @narendramodi
Sarkar ne pura kiya sabka armaan;
Kisano ke aaye achhe Din...!!!
#GSTeffect https://t.co/FiNmQK60hg</t>
  </si>
  <si>
    <t>patilsaaheb
#GSTeffect #GSTImpact https://t.co/WZI0DA7yLY</t>
  </si>
  <si>
    <t>aniket_kulkarni
RT @PatilSaaheb: #GSTeffect #GSTImpact
https://t.co/WZI0DA7yLY</t>
  </si>
  <si>
    <t>sanjaycamera
श्री @arunjaitley ने #JammuKashmir
और #Kerala को #GSTeffect से बाहर
रखा!ठीकसे देश का नक्शा देखे तो
सिर और पैर छोड़क… https://t.co/CS6xQt7psM</t>
  </si>
  <si>
    <t xml:space="preserve">realhistorypic
</t>
  </si>
  <si>
    <t>maxxmaari
RT @assetyogi: GST Impact: As per
GST builder is bound to pass the
input tax credit benefit to the
customer. #GSTeffect #RealEstate
https:/…</t>
  </si>
  <si>
    <t>sjeeva26
GST impact: Subsidised LPG rate
hiked by up to Rs 32 per cylinder
#GSTeffect</t>
  </si>
  <si>
    <t>pritamkhowala
RT @CBRE_India: . @anshumanmagzine
on the #GSTeffect: How #realestate
fares against mother of all #tax
reforms https://t.co/w2I26C2ceP
via…</t>
  </si>
  <si>
    <t>gopalmukesh
RT @Pushp_1504: नमक पर #जीएसटी
में कोई टैक्स नहीं है...... दिल
खोल के दूसरों के जख्मों पर छिड़किए.....!!
😝😜😝😝😝😝 #GSTeffect</t>
  </si>
  <si>
    <t>vegankimaya
#BankSeBachao #TweetMorcha #GSTeffect
#gmo Jobless #india this s y we
voted u?@narendramodi ur worse
dan Congress they sold slowly atleast</t>
  </si>
  <si>
    <t>jay_1810
Which taxes are not covered under
GST? https://t.co/ShPEBAzll4 #GSTForNewIndia
#GSTBoostForBiz #gstrollout #GSTeffect
#GSTSimplified</t>
  </si>
  <si>
    <t>sanjay99000
RT @bsindia: #GST roll-out not
going to boost govt coffers in
short term: @FitchRatings https://t.co/5lga7MkEjk
#GSTeffect #GSTImpact h…</t>
  </si>
  <si>
    <t>shobhitgoel27
Double GST on credit card payments?
Here’s the truth https://t.co/K2hOpgR7Pp
#GSTBoostForBiz #GSTForCommonMan
#GSTForNewIndia #GSTeffect</t>
  </si>
  <si>
    <t>rudrahimanshu
RT @SanjayCamera: श्री @arunjaitley
ने #JammuKashmir और #Kerala को
#GSTeffect से बाहर रखा!ठीकसे देश
का नक्शा देखे तो सिर और पैर छोड़कर
बाकी…</t>
  </si>
  <si>
    <t>shiv_sriv
भारत पूरे विश्व मै अकेला राष्ट्र
है जहाँ जनता पर 28% टेक्स लगाने
पर भी ज़शन मनाया जाता है ! #GST
#GSTeffect #GSTEraBegins</t>
  </si>
  <si>
    <t>tashandstar
RT @Shiv_Sriv: भारत पूरे विश्व
मै अकेला राष्ट्र है जहाँ जनता पर
28% टेक्स लगाने पर भी ज़शन मनाया
जाता है ! #GST #GSTeffect #GSTEraBegins</t>
  </si>
  <si>
    <t>sarathvijil55
RT @PROSakthiSaran: Theatre owners
want TN govt's approval to fix
a cap for ticket rate at Rs 200.
#GSTeffect</t>
  </si>
  <si>
    <t>prosakthisaran
Theatre owners want TN govt's approval
to fix a cap for ticket rate at
Rs 200. #GSTeffect</t>
  </si>
  <si>
    <t>rajesh_pathak_t
RT @SanjayCamera: श्री @arunjaitley
ने #JammuKashmir और #Kerala को
#GSTeffect से बाहर रखा!ठीकसे देश
का नक्शा देखे तो सिर और पैर छोड़कर
बाकी…</t>
  </si>
  <si>
    <t>jeetupradhan02
RT @SanjayCamera: श्री @arunjaitley
ने #JammuKashmir और #Kerala को
#GSTeffect से बाहर रखा!ठीकसे देश
का नक्शा देखे तो सिर और पैर छोड़कर
बाकी…</t>
  </si>
  <si>
    <t>tweetsanup
@ranjoydey Ahh now that's so heartbreaking
#GSTeffect https://t.co/xsrkY8FQyR</t>
  </si>
  <si>
    <t xml:space="preserve">ranjoydey
</t>
  </si>
  <si>
    <t>zeesalaamtweet
हम #GST के बाद से दामों और सप्लाई
पर नज़र बनाए हुए हैंः रेवन्यु सचिव
#GSTeffect</t>
  </si>
  <si>
    <t>zee_hindustan
हम #GST के बाद से दामों और सप्लाई
पर नज़र बनाए हुए हैंः रेवन्यु सचिव
#GSTeffect</t>
  </si>
  <si>
    <t>socialmediatbn
RT @Zee_Hindustan: हम #GST के बाद
से दामों और सप्लाई पर नज़र बनाए
हुए हैंः रेवन्यु सचिव #GSTeffect</t>
  </si>
  <si>
    <t>akashahrukh
RT @JayvijaySachan: #GSTForCommonMan
#GSTeffect #GST. Full video 👉https://t.co/lS0W51e0w1
https://t.co/1lF8yxV302</t>
  </si>
  <si>
    <t>sachinpatil_21
RT @priyankaghatak: Jab bhi thode
paise jama hone lagte hain. . .
Kahi se awaaz ati he. .. "Mitrooooo"
🤣🤣😂😂😂😂😫😫😫 #GSTeffect</t>
  </si>
  <si>
    <t>sanjaykjyoti
RT @ZeeNewsHindi: #GSTeffect :
सब्सिडी में कटौती, गैस सिलेंडर
की कीमतों में 32 रुपये का इजाफा
https://t.co/bBOSDd7IRB</t>
  </si>
  <si>
    <t>sharda1691975
RT @shaan001: मोदी को हमने बनाया
है मोदी ने हमें नही बनाया : #दुखीदुकानदार
#GSTeffect https://t.co/uccDSxWcON</t>
  </si>
  <si>
    <t>purnima890
RT @saandiippnayak: @BJP4India
@narendramodi Those who have looted
public money, has to repay double.
#GSTeffect</t>
  </si>
  <si>
    <t>amitdeshwal77
RT @qz_singh: Hell with #GST #GSTeffect
Car loan is going to be costlier
now the tax is 28% #gstrollout
@arunjaitley 🙅 @AamAadmiParty
@Arvi…</t>
  </si>
  <si>
    <t>kaushik1443
RT @priyankaghatak: Jab bhi thode
paise jama hone lagte hain. . .
Kahi se awaaz ati he. .. "Mitrooooo"
🤣🤣😂😂😂😂😫😫😫 #GSTeffect</t>
  </si>
  <si>
    <t>happanarinder
RT @punjabkesari: #GST के बाद दालें
हुई सस्ती, दाम 9% तक गिरा https://t.co/kAamCraagW
#Pulses #GSTEffect https://t.co/vKZooLDXAa</t>
  </si>
  <si>
    <t>punjabkesari
#GST: जून के आखिर में #Dhanteras
जैसा बिका सोना https://t.co/rAknwJcCOw
#GSTEffect #Gold https://t.co/pAFzKHnykw</t>
  </si>
  <si>
    <t>rameshagrawal95
RT @iloveindiatoo: #GSTeffect जन्मदिन
पे सबको एक एक करके चॉकलेट दो वो
Old Tax System और सबको एक साथ बुलाके
बाट दो तो सब का वक्त बर्बाद ना…</t>
  </si>
  <si>
    <t>drsauti
#GSTeffect https://t.co/7AUxf3tT2v</t>
  </si>
  <si>
    <t>aamirk000007
RT @vj_devil007: https://t.co/GRKINa67Db
#GSTeffect another mess after #DeMon
https://t.co/w4ErdyLKbA</t>
  </si>
  <si>
    <t>mlmandowara
RT @SanjayCamera: श्री @arunjaitley
ने #JammuKashmir और #Kerala को
#GSTeffect से बाहर रखा!ठीकसे देश
का नक्शा देखे तो सिर और पैर छोड़कर
बाकी…</t>
  </si>
  <si>
    <t>nsmertiabkn
RT @iloveindiatoo: #gstrollout
#GSTeffect GST: 22 states abolish
border check posts with 3 days
of rollout https://t.co/VWa9EFhZHn</t>
  </si>
  <si>
    <t>mohamedthousif2
RT @sundarvh: #GSTeffect 😂😂 https://t.co/fuCFWZPQ1J</t>
  </si>
  <si>
    <t>drnarendranet
RT @Chefbhasin: 😂😂🤣🤣🤣🤣 #GST
#laugh #food #chefslife #GSTeffect
https://t.co/XJlmb5UOoh</t>
  </si>
  <si>
    <t>chefbhasin
😂😂🤣🤣🤣🤣 #GST #laugh #food
#chefslife #GSTeffect https://t.co/XJlmb5UOoh</t>
  </si>
  <si>
    <t>tejprakash40
RT @punjabkesari: #GST के बाद कंपनियों
को अखबारों में छपवाने होंगे नए
और पुराने रेटः सरकार https://t.co/lDdHT1S4oR
#GSTEffect https://t.co/…</t>
  </si>
  <si>
    <t>himanshu0972
RT @oneindiagujarat: જીએસટીના કારણે
મારુતી સુઝુકીએ, ભાવ ઘટાડ્યા https://t.co/cQOD9QKNkf
#GST #GSTeffect #MarutiSuzuki #GSTBoostForBiz
#Onei…</t>
  </si>
  <si>
    <t>oneindiagujarat
મારુતિ, હોન્ડા પછી ટાટા મોર્ટર્સે
પણ ઓછા કર્યા ભાવ https://t.co/1LRCCA7nQM
#GST #GSTeffect #Tatamotors #Honda
#automobile #OneindiaGujarati</t>
  </si>
  <si>
    <t>smgshanmu
@itisprashanth @bookmyshow This
@jazzcinemas Status in mobile app
😕😕😕 bad day's for #TNTheatres
#SaveTamilCinema… https://t.co/PUAYeY67sU</t>
  </si>
  <si>
    <t xml:space="preserve">jazzcinemas
</t>
  </si>
  <si>
    <t xml:space="preserve">bookmyshow
</t>
  </si>
  <si>
    <t xml:space="preserve">itisprashanth
</t>
  </si>
  <si>
    <t>s_navroop
RT @punjabkesari: #GST के बाद कंपनियों
को अखबारों में छपवाने होंगे नए
और पुराने रेटः सरकार https://t.co/lDdHT1S4oR
#GSTEffect https://t.co/…</t>
  </si>
  <si>
    <t>nyusutelugu
జీఎస్టీ ఎఫెక్ట్.. పల్సర్ బైకుల
ధరలు భారీగా తగ్గాయి..! #Pulsar
#Bajaj #BajajPulsar #GST #GSTEffect
https://t.co/9xnTa4bo3p via @Nyusu
Telugu</t>
  </si>
  <si>
    <t xml:space="preserve">nyusu
</t>
  </si>
  <si>
    <t>zhagarann
உணவு பொருட்களில் GST வரி விதித்தப்போது...
#GSTeffect https://t.co/mqE0q0fk5t</t>
  </si>
  <si>
    <t>kapes1111
RT @punjabkesari: #GST के बाद कंपनियों
को अखबारों में छपवाने होंगे नए
और पुराने रेटः सरकार https://t.co/lDdHT1S4oR
#GSTEffect https://t.co/…</t>
  </si>
  <si>
    <t>naalayak_dude
RT @shaan001: #GSTForNewIndia #GSTeffect
😂😂😂😂 https://t.co/QtoFUZ3w1e</t>
  </si>
  <si>
    <t>vivekchamoli
@Purba_Ray Its Humid from yesterday
morning through early morning as
3 am .till now ...reason is simple
.. #GSTeffect :D on Delhi NCR.</t>
  </si>
  <si>
    <t xml:space="preserve">purba_ray
</t>
  </si>
  <si>
    <t>sandeep__bhatia
RT @SwachhPolitics: #GSTeffect
on all vegetables?? https://t.co/FXNL5QwXC6</t>
  </si>
  <si>
    <t>swachhpolitics
Textile traders continue with indefinite
strike in Gujarat #GSTeffect https://t.co/U7mSImrK3b</t>
  </si>
  <si>
    <t>amoltikam
RT @punjabkesari: #GST के बाद कंपनियों
को अखबारों में छपवाने होंगे नए
और पुराने रेटः सरकार https://t.co/lDdHT1S4oR
#GSTEffect https://t.co/…</t>
  </si>
  <si>
    <t>cartik_s
RT @CarDekho: #GSTEffect Some big
price reductions by @HondaCarIndia
post #GST! Check out how much you'll
pay now -- https://t.co/46QNtUoI…</t>
  </si>
  <si>
    <t xml:space="preserve">hondacarindia
</t>
  </si>
  <si>
    <t>cardekho
#GSTEffect @HondaCarIndia Brio.
Here’s a look at the prices of
all #Honda models - https://t.co/46QNtUoI8C
https://t.co/Sf1P9lZ3Tf</t>
  </si>
  <si>
    <t>av067
Govt forms Central Monitoring Panel
to monitor prices under GST regime
#GSTForNewIndia #GSTeffect #gstrollout…
https://t.co/OHvZg4aeZa</t>
  </si>
  <si>
    <t>devilsam1
RT @priyankaghatak: Jab bhi thode
paise jama hone lagte hain. . .
Kahi se awaaz ati he. .. "Mitrooooo"
🤣🤣😂😂😂😂😫😫😫 #GSTeffect</t>
  </si>
  <si>
    <t>kazmi_shauzab
RT @priyankaghatak: Jab bhi thode
paise jama hone lagte hain. . .
Kahi se awaaz ati he. .. "Mitrooooo"
🤣🤣😂😂😂😂😫😫😫 #GSTeffect</t>
  </si>
  <si>
    <t>vijay142
RT @realkeerthi: Today morning
I went to petrol bunk. The petrol
boy said petrol prices reduced
from 65 to 56. #GSTEffect. Thanks
Ambaniji.…</t>
  </si>
  <si>
    <t>drmanojrajoria
अर्थव्यवस्था को फायदा: जीएसटी से
चेक पोस्ट पर 2300 करोड़ रुपये तक
की बचत की उम्मीद #GSTForNewIndia
#GSTeffect… https://t.co/xIIeiryphV</t>
  </si>
  <si>
    <t>shrutiambikar
RT @priyankaghatak: Jab bhi thode
paise jama hone lagte hain. . .
Kahi se awaaz ati he. .. "Mitrooooo"
🤣🤣😂😂😂😂😫😫😫 #GSTeffect</t>
  </si>
  <si>
    <t>raghavitcell
RT @vikascongress: .#GSTeffect
56" @narendramodi and @BJP4India
LION Try to Capture &amp;amp; kills
#Traders Monkey through their #Hitler
Giri @dig…</t>
  </si>
  <si>
    <t>edluisemoura
RT @oneindiagujarat: વેપારીઓ પર
લાઠીચાર્જનો વિરોધ..સુરત, અમદાવાદમાં
કાપડ બજાર બંધ https://t.co/QTF9QoSDqK
#GSTProtest #GSTeffect #Surat #Ah…</t>
  </si>
  <si>
    <t>crezildosouza
RT @oneindiagujarat: વેપારીઓ પર
લાઠીચાર્જનો વિરોધ..સુરત, અમદાવાદમાં
કાપડ બજાર બંધ https://t.co/QTF9QoSDqK
#GSTProtest #GSTeffect #Surat #Ah…</t>
  </si>
  <si>
    <t>87android
After GST Indian Banks goes into
"Loot" Mode instead of providing
relief services #BankSeBachao #TweetMorcha
#GSTeffect</t>
  </si>
  <si>
    <t>rnbhaskar1
RT @87android: After GST Indian
Banks goes into "Loot" Mode instead
of providing relief services #BankSeBachao
#TweetMorcha #GSTeffect</t>
  </si>
  <si>
    <t>balaa_twiter
RT @CarDekho: #GSTEffect @HondaCarIndia
Brio. Here’s a look at the prices
of all #Honda models - https://t.co/46QNtUoI8C
https://t.co/Sf1P9…</t>
  </si>
  <si>
    <t>likensharemedia
RT @PROSakthiSaran: Theatre owners
want TN govt's approval to fix
a cap for ticket rate at Rs 200.
#GSTeffect</t>
  </si>
  <si>
    <t>tamil_films
RT @kajakhazz: 60+% tax for #Cinema.
How could they even get any profit
? #GSTeffect #GST https://t.co/rDPNxg3ip4</t>
  </si>
  <si>
    <t>kajakhazz
60+% tax for #Cinema. How could
they even get any profit ? #GSTeffect
#GST https://t.co/rDPNxg3ip4</t>
  </si>
  <si>
    <t>khabarchhe
લાઠી ચાર્જ બાદ #Surat ના #Traders
એ #TextileMarket રાખી સજ્જડ બંધ
@CMOGuj #Business #SuratPolice
#GSTEffect #Gujarat https://t.co/zHEHtDeeQe</t>
  </si>
  <si>
    <t xml:space="preserve">jaguarindia
</t>
  </si>
  <si>
    <t xml:space="preserve">jaguar
</t>
  </si>
  <si>
    <t>karmvir76608587
RT @da_tasan: 🍁🍁🍁🍁GST तब तक
मान्य नहीं माना जाएगा 🍁🍁जब तक
ठग पुरुष कंजरवाल उस पर अपनी मोहर
नहीं लगा देता 😂😂😂😜😜😜 #टशन
#GSTeffect</t>
  </si>
  <si>
    <t>hasancr88
निंदा भी शर्मिंदा है कि ग़रीब अब
तक कैसे ज़िंदा है। #GSTeffect #GSTForCommonMan</t>
  </si>
  <si>
    <t>ikesari0001
#GST लागू होने के बाद दोपहिया वाहनों
की कीमतों में बदलाव https://t.co/jgzAeilvCd
#GSTeffect #TwoWheelers https://t.co/p34LMIEZVu</t>
  </si>
  <si>
    <t xml:space="preserve">asus
</t>
  </si>
  <si>
    <t>foroneindia
RT @vj_devil007: @nsitharaman plz
resign #GSTeffect @divyaspandana
https://t.co/82RwEY0JOB</t>
  </si>
  <si>
    <t>pratik5367
यह आदमी अभी अभी अपने CA से मिल
कर GST समझ कर आ रहा हैं || #GSTeffect
#GSTForNewIndia https://t.co/3y5USsmEJY</t>
  </si>
  <si>
    <t>pawanerp
RT @priyankaghatak: Jab bhi thode
paise jama hone lagte hain. . .
Kahi se awaaz ati he. .. "Mitrooooo"
🤣🤣😂😂😂😂😫😫😫 #GSTeffect</t>
  </si>
  <si>
    <t>shaitu03
#धोती is #सस्ती after #GST 😂😂😜😜😜😂😂😂
#GSTBoostForBiz #GSTForCommonMan
#GSTForNewIndia #GSTeffect #TuesdayThoughts
https://t.co/0iYfV1bhrI</t>
  </si>
  <si>
    <t>power_jackall
RT @shaitu03: #धोती is #सस्ती after
#GST 😂😂😜😜😜😂😂😂 #GSTBoostForBiz
#GSTForCommonMan #GSTForNewIndia
#GSTeffect #TuesdayThoughts https://…</t>
  </si>
  <si>
    <t>wefornews
#Government urges industry to pass
on price cuts due to #GST https://t.co/D4LV5bZ5Fs
#business #GSTForNewIndia… https://t.co/VZs4FaclsR</t>
  </si>
  <si>
    <t>rjoffl
RT @JAnbazhagan: Meme of the Week.
#GSTeffect https://t.co/MlemXtShXR</t>
  </si>
  <si>
    <t>the_shinchan_
@arunjaitley dear sir, is there
any specific format of invoice
to be followed ?? Could u please
guide #GST #gstrollout #GSTeffect</t>
  </si>
  <si>
    <t>gurcharangujjar
#GSTBoostForBiz #GSTForCommonMan
#GSTForNewIndia #gstrollout #GST
#GSTeffect #GSTConfusion #gstimplementation
R u satisfied with #GSTBill</t>
  </si>
  <si>
    <t>shetu223
RT @priyankaghatak: Jab bhi thode
paise jama hone lagte hain. . .
Kahi se awaaz ati he. .. "Mitrooooo"
🤣🤣😂😂😂😂😫😫😫 #GSTeffect</t>
  </si>
  <si>
    <t>anshksays
RT @RKHD008: #GSTeffect 👇👇😂😂
#GSTEraBegins #TuesdayThoughts
#dostIsrael #GSTBoostForBiz #GSTForCommonMan
#GSTForNewIndia https://t.co/54W…</t>
  </si>
  <si>
    <t>mahende83360286
RT @RajeevReddyM: Via #Whatsapp
#GSTForNewIndia #GSTeffect https://t.co/u31XpOEWCh</t>
  </si>
  <si>
    <t>lordzha
Have never seen chennai airport
so empty .. this is the #GSTeffect
.. thank you 🙏 #GSTForCommonMan
before &amp;amp; aft… https://t.co/tA5Boev4jt</t>
  </si>
  <si>
    <t>highiyerr
RT @LordZha: Have never seen chennai
airport so empty .. this is the
#GSTeffect .. thank you 🙏 #GSTForCommonMan
before &amp;amp; after https://…</t>
  </si>
  <si>
    <t>dharmendra10129
RT @priyankaghatak: Jab bhi thode
paise jama hone lagte hain. . .
Kahi se awaaz ati he. .. "Mitrooooo"
🤣🤣😂😂😂😂😫😫😫 #GSTeffect</t>
  </si>
  <si>
    <t>crmallik
#GSTeffect😇 LPG cylinder hiked
32 rupees! https://t.co/Z5NdNn5xUO</t>
  </si>
  <si>
    <t>pravinbarai
#GSTeffect https://t.co/Gy3yxMorYP</t>
  </si>
  <si>
    <t>dasi_nitika
RT @MeghsinghBansi1: #जीने_की_राह
तीन देवों की जो करते भगति,उनकी
कभी ना होवे मुक्ति। https://t.co/6l94hGcnyT
#KatrinaKaif #GSTeffect #Bombe…</t>
  </si>
  <si>
    <t>ashokselvan
RT @kajakhazz: 60+% tax for #Cinema.
How could they even get any profit
? #GSTeffect #GST https://t.co/rDPNxg3ip4</t>
  </si>
  <si>
    <t>simranguddy2
RT @MeghsinghBansi1: #जीने_की_राह
तीन देवों की जो करते भगति,उनकी
कभी ना होवे मुक्ति। https://t.co/6l94hGcnyT
#KatrinaKaif #GSTeffect #Bombe…</t>
  </si>
  <si>
    <t>malu_gopal
RT @kajakhazz: 60+% tax for #Cinema.
How could they even get any profit
? #GSTeffect #GST https://t.co/rDPNxg3ip4</t>
  </si>
  <si>
    <t>tweet2ss
#GSTeffect everything has positive
&amp;amp; negative consequences. 😊😊</t>
  </si>
  <si>
    <t>vikramsingh7211
RT @RKHD008: #GSTeffect 👇👇😂😂
#GSTEraBegins #TuesdayThoughts
#dostIsrael #GSTBoostForBiz #GSTForCommonMan
#GSTForNewIndia https://t.co/54W…</t>
  </si>
  <si>
    <t>acmania97
#GSTeffect : Shopkeepers, traders,
importers will have to put a new
MRP sticker on their old stock
to show change in prices. Its mandatory.</t>
  </si>
  <si>
    <t>8177sonali
RT @RKHD008: #GSTeffect 👇👇😂😂
#GSTEraBegins #TuesdayThoughts
#dostIsrael #GSTBoostForBiz #GSTForCommonMan
#GSTForNewIndia https://t.co/54W…</t>
  </si>
  <si>
    <t>yogipharma
खाना मत खाओ, पियो। अजीब खेल है
भाई। #GSTeffect https://t.co/yT6qRIp9ts</t>
  </si>
  <si>
    <t>avichau83682146
RT @priyankaghatak: Jab bhi thode
paise jama hone lagte hain. . .
Kahi se awaaz ati he. .. "Mitrooooo"
🤣🤣😂😂😂😂😫😫😫 #GSTeffect</t>
  </si>
  <si>
    <t>raghuve46595193
RT @MeghsinghBansi1: #जीने_की_राह
तीन देवों की जो करते भगति,उनकी
कभी ना होवे मुक्ति। https://t.co/6l94hGcnyT
#KatrinaKaif #GSTeffect #Bombe…</t>
  </si>
  <si>
    <t>ankitsomani007
RT @priyankaghatak: Jab bhi thode
paise jama hone lagte hain. . .
Kahi se awaaz ati he. .. "Mitrooooo"
🤣🤣😂😂😂😂😫😫😫 #GSTeffect</t>
  </si>
  <si>
    <t>iamsamvanaraj
#GSTForCommonMan #gstrollout #GSTeffect
#beefban #NirmalaSitharaman #ModiInIsrael
#Modi https://t.co/Uw1D9eSwSE</t>
  </si>
  <si>
    <t>justinyuvarajj
RT @kajakhazz: 60+% tax for #Cinema.
How could they even get any profit
? #GSTeffect #GST https://t.co/rDPNxg3ip4</t>
  </si>
  <si>
    <t>mathrubhumi
ജിഎസ്ടിയുടെ മറവില്‍ ഹോട്ടലുകളില്‍
കൊള്ളലാഭം https://t.co/FmKatfX5vJ
#DrThomasIsaac #GST #GSTEffect
#HotelFood https://t.co/CXRtPtedKl</t>
  </si>
  <si>
    <t>sanjai2july
RT @SwachhPolitics: #GSTeffect
on all vegetables?? https://t.co/FXNL5QwXC6</t>
  </si>
  <si>
    <t>sunilastay
#GSTEffect गैस महंगा और luxury
गाड़ियां सस्ती.. अच्छे दिन?</t>
  </si>
  <si>
    <t>sonam_pastor
RT @dimwittedjoker: When he heard
GST means #GoodAndSimpleTax #gstrollout
#GSTeffect https://t.co/EsPrthiNng</t>
  </si>
  <si>
    <t>gazaliit
முப்பாலும் எழுதிய திருவள்ளுவர்
#GST பற்றி எழுதாமலா இருப்பார்,
இதோ 👇🏻👇🏻👇🏻#GSTForNewIndia
#GSTeffect #BJP https://t.co/WU6swDOQkQ</t>
  </si>
  <si>
    <t>fastermk
RT @RKHD008: #GSTeffect 👇👇😂😂
#GSTEraBegins #TuesdayThoughts
#dostIsrael #GSTBoostForBiz #GSTForCommonMan
#GSTForNewIndia https://t.co/54W…</t>
  </si>
  <si>
    <t>sanjoyjpr
RT @RKHD008: #GSTeffect 👇👇😂😂
#GSTEraBegins #TuesdayThoughts
#dostIsrael #GSTBoostForBiz #GSTForCommonMan
#GSTForNewIndia https://t.co/54W…</t>
  </si>
  <si>
    <t>kollyfilm
#PondicherryTheatre Owners Statement...
#GSTeffect #SaveTamilCinema https://t.co/ekFflPd7ye</t>
  </si>
  <si>
    <t>kuldpvys
RT @RKHD008: #GSTeffect 👇👇😂😂
#GSTEraBegins #TuesdayThoughts
#dostIsrael #GSTBoostForBiz #GSTForCommonMan
#GSTForNewIndia https://t.co/54W…</t>
  </si>
  <si>
    <t>inkrrish
RT @DadoriyaRohit: Who called him
अरूण जेटली, not अरूण जेबलूटली ।
#GSTeffect</t>
  </si>
  <si>
    <t>dadoriyarohit
Who called him अरूण जेटली, not
अरूण जेबलूटली । #GSTeffect</t>
  </si>
  <si>
    <t>oneshotganesh
RT @academic_dud: Working hard
to pay my taxes. #GSTeffect https://t.co/jhZF6ulYRr</t>
  </si>
  <si>
    <t>jkumar_cwk
BREAKING - Mahindra slashed it's
prices by 8% today. Finally someone
gonna buy Scorpio again 😋 #GSTeffect
#Mahindra… https://t.co/fjP0i9NDUD</t>
  </si>
  <si>
    <t>ashutoshluckyy2
RT @priyankaghatak: Jab bhi thode
paise jama hone lagte hain. . .
Kahi se awaaz ati he. .. "Mitrooooo"
🤣🤣😂😂😂😂😫😫😫 #GSTeffect</t>
  </si>
  <si>
    <t>hansraj02772693
RT @MeghsinghBansi1: #जीने_की_राह
तीन देवों की जो करते भगति,उनकी
कभी ना होवे मुक्ति। https://t.co/6l94hGcnyT
#KatrinaKaif #GSTeffect #Bombe…</t>
  </si>
  <si>
    <t>nskhagta
RT @BaldevSChauhan: My already
expensive daily #coffee in a downtown
#Shimla cafe has become even more
expensive! #GSTeffect</t>
  </si>
  <si>
    <t>shaktikap00r
RT @RKHD008: #GSTeffect 👇👇😂😂
#GSTEraBegins #TuesdayThoughts
#dostIsrael #GSTBoostForBiz #GSTForCommonMan
#GSTForNewIndia https://t.co/54W…</t>
  </si>
  <si>
    <t>yogesh584
RT @Randhir13695199: #DoctorsDayhttps#तंबाकू
की उत्पत्ति कैसे हुई?पढ़ें#जीने_की_राह
https://t.co/UzPYoWO05F #GSTeffect
#IIMRohtak #GoodAnd…</t>
  </si>
  <si>
    <t xml:space="preserve">randhir13695199
</t>
  </si>
  <si>
    <t>samayamtelugu
క్రెడిట్ కార్డ్ చెల్లింపులపై డబుల్
జీఎస్టీ పడుతోందా..? https://t.co/ZHrZD1c43J
#Creditcardpayments #utilityservices…
https://t.co/4Fvc2WYi2m</t>
  </si>
  <si>
    <t>kashifbharti
RT @madhuridwarka: न पढ़ा हूँ ,
न पढ़ने दूंगा।। #GSTeffect https://t.co/CJQe1KQEXl</t>
  </si>
  <si>
    <t>iamkunwar7
RT @priyankaghatak: Jab bhi thode
paise jama hone lagte hain. . .
Kahi se awaaz ati he. .. "Mitrooooo"
🤣🤣😂😂😂😂😫😫😫 #GSTeffect</t>
  </si>
  <si>
    <t>karboholic
RT @Chefbhasin: 😂😂🤣🤣🤣🤣 #GST
#laugh #food #chefslife #GSTeffect
https://t.co/XJlmb5UOoh</t>
  </si>
  <si>
    <t>ankur_arora9
RT @priyankaghatak: Jab bhi thode
paise jama hone lagte hain. . .
Kahi se awaaz ati he. .. "Mitrooooo"
🤣🤣😂😂😂😂😫😫😫 #GSTeffect</t>
  </si>
  <si>
    <t>ashishchauhan
RT @kalpit83: #GSTFORNEWINDIA #GSTFAQS
#GSTForCommonMan #Gstsoftware #GSTBoostForBiz
#GSTSimplified #GSTeffect #GSTeffect
#gstrollout https…</t>
  </si>
  <si>
    <t>kalpit83
#GSTFORNEWINDIA #GSTFAQS #GSTForCommonMan
#Gstsoftware #GSTBoostForBiz #GSTSimplified
#GSTeffect #GSTeffect… https://t.co/sae3g1WSVU</t>
  </si>
  <si>
    <t>butchikotaiah
RT @eenadulivenews: క్రెడిట్‌కార్డు
వినియోగదారులకు వూరట! https://t.co/4RQRpef7fo
#Creditcards #GSTeffect https://t.co/ELE7ckpPXE</t>
  </si>
  <si>
    <t>oneindiatelugu
క్విడ్ మీద 7 శాతం వరకు తగ్గిన ధరలు
https://t.co/7TXi2harq6 #Renault
#Kwid #Climber #GST #GSTeffect</t>
  </si>
  <si>
    <t>mojil0
RT @Kaalu555: #GSTeffect https://t.co/qsNVjsq1dq</t>
  </si>
  <si>
    <t>kaalu555
#GSTeffect https://t.co/qsNVjsq1dq</t>
  </si>
  <si>
    <t xml:space="preserve">maruti_corp
</t>
  </si>
  <si>
    <t>carandbike
#GSTEffect: @Maruti_Corp announces
price cuts of up to Rs. 23,400.
Variant-wise price reduction here
- https://t.co/EASgtSzG5u</t>
  </si>
  <si>
    <t>deennazur
RT @JAnbazhagan: Meme of the Week.
#GSTeffect https://t.co/MlemXtShXR</t>
  </si>
  <si>
    <t>kimeshchudasma
RT @kalpit83: #GSTFORNEWINDIA #GSTFAQS
#GSTForCommonMan #Gstsoftware #GSTBoostForBiz
#GSTSimplified #GSTeffect #GSTeffect
#gstrollout https…</t>
  </si>
  <si>
    <t>almansoor1986
RT @priyankaghatak: Jab bhi thode
paise jama hone lagte hain. . .
Kahi se awaaz ati he. .. "Mitrooooo"
🤣🤣😂😂😂😂😫😫😫 #GSTeffect</t>
  </si>
  <si>
    <t>banerjeerahul
RT carandbike: #GSTEffect: Maruti_Corp
announces price cuts of up to Rs.
23,400. Variant-wise price reduction
here… https://t.co/TBhBJOMEUD</t>
  </si>
  <si>
    <t>dhawanakash1
RT @qz_singh: Hell with #GST #GSTeffect
Car loan is going to be costlier
now the tax is 28% #gstrollout
@arunjaitley 🙅 @AamAadmiParty
@Arvi…</t>
  </si>
  <si>
    <t>sameer_samrat87
RT @qz_singh: Hell with #GST #GSTeffect
Car loan is going to be costlier
now the tax is 28% #gstrollout
@arunjaitley 🙅 @AamAadmiParty
@Arvi…</t>
  </si>
  <si>
    <t>news365247live
RT @carandbike: #GSTEffect: @Maruti_Corp
announces price cuts of up to Rs.
23,400. Variant-wise price reduction
here - https://t.co/EASgtSz…</t>
  </si>
  <si>
    <t>humanityisdoc
RT @DadoriyaRohit: Who called him
अरूण जेटली, not अरूण जेबलूटली ।
#GSTeffect</t>
  </si>
  <si>
    <t>the_akshay_1
#GSTForCommonMan #GST #GSTeffect
https://t.co/BkQ7izWpFP</t>
  </si>
  <si>
    <t>manmohandeep
RT @carandbike: #GSTEffect: @Maruti_Corp
announces price cuts of up to Rs.
23,400. Variant-wise price reduction
here - https://t.co/EASgtSz…</t>
  </si>
  <si>
    <t>champusayz
RT @FekuLeaks: Mitron, I am now
a star on @pornhub too ! Via NMApp
#GSTForNewIndia #GSTeffect https://t.co/dSfLnGoio5</t>
  </si>
  <si>
    <t>sarfaraz0378
RT @ETHindi: पहले घटे दाम, अब बढ़ने
का सिलसिला शुरू https://t.co/OfzKW3qY2Y
via @NavbharatTimes #GSTeffect
#GSTImpact #GSTForCommonMan #gs…</t>
  </si>
  <si>
    <t>devnandyadav
RT @qz_singh: Hell with #GST #GSTeffect
Car loan is going to be costlier
now the tax is 28% #gstrollout
@arunjaitley 🙅 @AamAadmiParty
@Arvi…</t>
  </si>
  <si>
    <t>gopeezere
வேலொடு நின்றான் இடுவென் றதுபோலும்
கோலொடு நின்றான் இரவு - குறள் 552
#GST #GSTeffect</t>
  </si>
  <si>
    <t>cyrusdhabhar
RT @carandbike: #GSTEffect: @Maruti_Corp
announces price cuts of up to Rs.
23,400. Variant-wise price reduction
here - https://t.co/EASgtSz…</t>
  </si>
  <si>
    <t>ananddaas4
Only supreme god can end the three
taaps... Seen:👇👇👇👇 👉 #जीने_की_राह
https://t.co/yyAT61gztP #SavdhaanIndia
#BREAKING #GSTeffect</t>
  </si>
  <si>
    <t>dillip81
RT @priyankaghatak: Jab bhi thode
paise jama hone lagte hain. . .
Kahi se awaaz ati he. .. "Mitrooooo"
🤣🤣😂😂😂😂😫😫😫 #GSTeffect</t>
  </si>
  <si>
    <t>akshayam21
RT @Chefbhasin: 😂😂🤣🤣🤣🤣 #GST
#laugh #food #chefslife #GSTeffect
https://t.co/XJlmb5UOoh</t>
  </si>
  <si>
    <t>poojannegi
#GST का सबसे बुरा असर "कुछ नहीं"
पर पड़ा, आज मैंने "कुछ नहीं" खाया
पूरे ₹200 में..... #GSTForCommonMan
#GSTeffect… https://t.co/7g1o4qRYra</t>
  </si>
  <si>
    <t>hemantritu7
#GSTeffect #GSTTamasha https://t.co/ASERbJxYiS</t>
  </si>
  <si>
    <t>skdhusiya
RT @carandbike: #GSTEffect: @Maruti_Corp
announces price cuts of up to Rs.
23,400. Variant-wise price reduction
here - https://t.co/EASgtSz…</t>
  </si>
  <si>
    <t>ajinkya192
RT @Chefbhasin: 😂😂🤣🤣🤣🤣 #GST
#laugh #food #chefslife #GSTeffect
https://t.co/XJlmb5UOoh</t>
  </si>
  <si>
    <t>anilkum82738005
RT @saheb_jii: गणित ना आये लेकिन
अर्थशास्त्र को समझाने कई तर्कशास्त्री
आये इसे tweeter कहते है। #GSTForNewIndia
#GST #gstrollout #GSTeffect…</t>
  </si>
  <si>
    <t>pickooo
RT @carandbike: #GSTEffect: @Maruti_Corp
announces price cuts of up to Rs.
23,400. Variant-wise price reduction
here - https://t.co/EASgtSz…</t>
  </si>
  <si>
    <t>kuldeepyadav093
RT @Virender62: Army personnel
will get only 50%tax rebate in
CSD canteen in place of 100% under
#GSTeffect #fake #deshbhakt govt
@bishnoik…</t>
  </si>
  <si>
    <t xml:space="preserve">bishnoik
</t>
  </si>
  <si>
    <t>virender62
Army personnel will get only 50%tax
rebate in CSD canteen in place
of 100% under #GSTeffect #fake
#deshbhakt govt… https://t.co/hrQhjDz1kZ</t>
  </si>
  <si>
    <t>ind_arya
RT @dimwittedjoker: When he heard
GST means #GoodAndSimpleTax #gstrollout
#GSTeffect https://t.co/EsPrthiNng</t>
  </si>
  <si>
    <t>negativfilmroll
KAMAL HAASAN'S MASSIVE STATEMENT
ON TN THEATRES STRIKE #GSTeffect
#TNCinema https://t.co/4WuXwEfEca</t>
  </si>
  <si>
    <t>zaverikiran9
RT @priyankaghatak: Jab bhi thode
paise jama hone lagte hain. . .
Kahi se awaaz ati he. .. "Mitrooooo"
🤣🤣😂😂😂😂😫😫😫 #GSTeffect</t>
  </si>
  <si>
    <t>rajrn99
RT @vikascongress: .#GSTeffect
56" @narendramodi and @BJP4India
LION Try to Capture &amp;amp; kills
#Traders Monkey through their #Hitler
Giri @dig…</t>
  </si>
  <si>
    <t>deepak_chiru
RT @priyankaghatak: Jab bhi thode
paise jama hone lagte hain. . .
Kahi se awaaz ati he. .. "Mitrooooo"
🤣🤣😂😂😂😂😫😫😫 #GSTeffect</t>
  </si>
  <si>
    <t>optimist_suraj
RT @vikascongress: .#GSTeffect
56" @narendramodi and @BJP4India
LION Try to Capture &amp;amp; kills
#Traders Monkey through their #Hitler
Giri @dig…</t>
  </si>
  <si>
    <t>imsarav0
RT @moneycontrolcom: #GST impact:
What may get costlier, what may
get cheaper https://t.co/RtcWzHhoFF
#GSTForNewIndia #GSTeffect https://t.…</t>
  </si>
  <si>
    <t>ameet84ya
मोदी जी की नई चाय ......GS tea
#GSTForCommonMan #GSTForNewIndia
#GST_को_जानिए #GSTeffect #GSTImpact
#GSTSimplified #GSTEraBegins #GST</t>
  </si>
  <si>
    <t>shiviwithnation
RT @priyankaghatak: Jab bhi thode
paise jama hone lagte hain. . .
Kahi se awaaz ati he. .. "Mitrooooo"
🤣🤣😂😂😂😂😫😫😫 #GSTeffect</t>
  </si>
  <si>
    <t>thomasijo
RT @priyankaghatak: Jab bhi thode
paise jama hone lagte hain. . .
Kahi se awaaz ati he. .. "Mitrooooo"
🤣🤣😂😂😂😂😫😫😫 #GSTeffect</t>
  </si>
  <si>
    <t>sudhir_8
RT @priyankaghatak: Jab bhi thode
paise jama hone lagte hain. . .
Kahi se awaaz ati he. .. "Mitrooooo"
🤣🤣😂😂😂😂😫😫😫 #GSTeffect</t>
  </si>
  <si>
    <t>upasna01
RT @priyankaghatak: Jab bhi thode
paise jama hone lagte hain. . .
Kahi se awaaz ati he. .. "Mitrooooo"
🤣🤣😂😂😂😂😫😫😫 #GSTeffect</t>
  </si>
  <si>
    <t>bapun1
When you pray for the rains, You
get a deal with the mud too. #GSTeffect</t>
  </si>
  <si>
    <t>iampraveenvk
RT @Chefbhasin: 😂😂🤣🤣🤣🤣 #GST
#laugh #food #chefslife #GSTeffect
https://t.co/XJlmb5UOoh</t>
  </si>
  <si>
    <t>sahil_rg
RT @dsrlbnagar: Mammoth increase
in tax due to #GST will effect
these sectors adversely and jeopardise
the industry. #GSTeffect https://t.c…</t>
  </si>
  <si>
    <t>sidpatankar
RT @carandbike: #GSTEffect: @Maruti_Corp
announces price cuts of up to Rs.
23,400. Variant-wise price reduction
here - https://t.co/EASgtSz…</t>
  </si>
  <si>
    <t>mishravijaymtnl
RT @sanjaybafna: #GSTeffect : MTNL
(@MTNLOfficial) Reduced Talk Time
in Prepaid Top -Ups / Recharges,
effective from today - 1st July
2017.…</t>
  </si>
  <si>
    <t>khan96faiz
RT @vj_devil007: @nsitharaman plz
resign #GSTeffect @divyaspandana
https://t.co/82RwEY0JOB</t>
  </si>
  <si>
    <t>sameer_fc
RT @carandbike: #GSTEffect: @Maruti_Corp
announces price cuts of up to Rs.
23,400. Variant-wise price reduction
here - https://t.co/EASgtSz…</t>
  </si>
  <si>
    <t>richa30shetty
RT @priyankaghatak: Jab bhi thode
paise jama hone lagte hain. . .
Kahi se awaaz ati he. .. "Mitrooooo"
🤣🤣😂😂😂😂😫😫😫 #GSTeffect</t>
  </si>
  <si>
    <t>dharmeshd
#GSTeffect Unable to drink pure
water! Whats ur take Sir @arunjaitley
@narendramodi 😝#EurekaForbes https://t.co/2WkAJtRxZM</t>
  </si>
  <si>
    <t>namril
RT @dharmeshd: #GSTeffect Unable
to drink pure water! Whats ur take
Sir @arunjaitley @narendramodi
😝#EurekaForbes https://t.co/2WkAJtRxZM</t>
  </si>
  <si>
    <t>sandycandy393
RT @priyankaghatak: Jab bhi thode
paise jama hone lagte hain. . .
Kahi se awaaz ati he. .. "Mitrooooo"
🤣🤣😂😂😂😂😫😫😫 #GSTeffect</t>
  </si>
  <si>
    <t>vidhi16
RT @priyankaghatak: Jab bhi thode
paise jama hone lagte hain. . .
Kahi se awaaz ati he. .. "Mitrooooo"
🤣🤣😂😂😂😂😫😫😫 #GSTeffect</t>
  </si>
  <si>
    <t>reporterbharat
RT @MijaajNews: #GSTeffect : 22
states abolish border check posts
#gstrollout #GSTForCommonMan #GSTForNewIndia
https://t.co/kdLoAOXWoe</t>
  </si>
  <si>
    <t>autoworldmag
RT @rev_ved: Underlying objectives
and some pros and cons of the #gstrollout!
https://t.co/PzqvCnfpFL #GSTImpact
#GSTeffect https://t.co/ID…</t>
  </si>
  <si>
    <t>rev_ved
Underlying objectives and some
pros and cons of the #gstrollout!
https://t.co/PzqvCnfpFL #GSTImpact
#GSTeffect https://t.co/ID1lVpuwhI</t>
  </si>
  <si>
    <t>likelyfad
After #GST #MarutiSuzuki #car prices
in the Indian Market https://t.co/gkDDQeUXFT
#GSTForCommonMan #GSTeffect https://t.co/AobxK2oa0x</t>
  </si>
  <si>
    <t>isaipuyalfan
#Valluvar is a #Illuminati dawww
😂😂 #GST #GSTeffect #GSTImpact
https://t.co/ld0M0UXHK0</t>
  </si>
  <si>
    <t>preritkaushik
#GSTEffect #ItsHaryanvi #Icai #CA
#Gstjokes https://t.co/dHrjfB3U79</t>
  </si>
  <si>
    <t>afshaa_r
RT @Chefbhasin: 😂😂🤣🤣🤣🤣 #GST
#laugh #food #chefslife #GSTeffect
https://t.co/XJlmb5UOoh</t>
  </si>
  <si>
    <t>mahikainfra
@narendramodi @arjunrammeghwal
@jayantsinha @adhia03 @amitabhk87
@APanagariya @PiyushGoyal @PMOIndia
should Now Sta… https://t.co/pXaH7tRhFN</t>
  </si>
  <si>
    <t xml:space="preserve">apanagariya
</t>
  </si>
  <si>
    <t xml:space="preserve">jayantsinha
</t>
  </si>
  <si>
    <t xml:space="preserve">arjunrammeghwal
</t>
  </si>
  <si>
    <t xml:space="preserve">amitabhk87
</t>
  </si>
  <si>
    <t>sunilkai
Dear @narendramodi @arunjaitley
sir. Why should we pay 18%tax for
takeaways. We are not sitting n
enjoying their AC's. #GSTeffect
#gstbill</t>
  </si>
  <si>
    <t>bichitranandag
RT @priyankaghatak: Jab bhi thode
paise jama hone lagte hain. . .
Kahi se awaaz ati he. .. "Mitrooooo"
🤣🤣😂😂😂😂😫😫😫 #GSTeffect</t>
  </si>
  <si>
    <t>whatwhyhowz
RT @vj_devil007: @nsitharaman plz
resign #GSTeffect @divyaspandana
https://t.co/82RwEY0JOB</t>
  </si>
  <si>
    <t>hinditweet44
#GST की वजह से छोटे बड़े 15 व्यापारी
ने की आत्महत्या #GSTBoostForBiz
#gsttownhall #israelwelcomesModi…
https://t.co/Ck3rd5T8g0</t>
  </si>
  <si>
    <t>sarahtitus0306
RT @vj_devil007: @nsitharaman plz
resign #GSTeffect @divyaspandana
https://t.co/82RwEY0JOB</t>
  </si>
  <si>
    <t xml:space="preserve">mitalisaran
</t>
  </si>
  <si>
    <t>mirornow
RT @HRBlockIndia: Deodorants which
were earlier taxed at 26% will
now be taxed at 28% under GST.
https://t.co/dIsGbdMmdF #GSTeffect
https:/…</t>
  </si>
  <si>
    <t>rd_global
https://t.co/GsqMaepvrV @OnlyBabaSehgal
at its best.. #GSTSong #GST #GSTForCommonMan
#GSTForNewIndia #GSTeffect #GSTIndia
#RDTweets</t>
  </si>
  <si>
    <t xml:space="preserve">onlybabasehgal
</t>
  </si>
  <si>
    <t>tnmemecreator
முப்பாலும் எழுதிய திருவள்ளுவர்
#GST பற்றி எழுதாமலா இருப்பார்,
இதோ #TamilNadu #GSTeffect https://t.co/wTcYrcHaF8</t>
  </si>
  <si>
    <t>ecell_iitb
Let's add to that! #GST #GSTForCommonMan
#GSTForNewIndia #gstrollout #GSTeffect
@Twitter @TwitterIndia https://t.co/KNo4VHMW3y</t>
  </si>
  <si>
    <t xml:space="preserve">twitterindia
</t>
  </si>
  <si>
    <t>chaarulataa
RT @ecell_iitb: Let's add to that!
#GST #GSTForCommonMan #GSTForNewIndia
#gstrollout #GSTeffect @Twitter
@TwitterIndia https://t.co/KNo4VH…</t>
  </si>
  <si>
    <t xml:space="preserve">twitter
</t>
  </si>
  <si>
    <t>handlebarluv
Experts please confirm 😝 #briyani4lyf
#GSTeffect https://t.co/C5HlFLxdJd</t>
  </si>
  <si>
    <t>pumpinsui
RT @dsrlbnagar: Mammoth increase
in tax due to #GST will effect
these sectors adversely and jeopardise
the industry. #GSTeffect https://t.c…</t>
  </si>
  <si>
    <t>mukul991
#GST #GSTForCommonMan #GSTeffect
https://t.co/zY6GBkzEQ9</t>
  </si>
  <si>
    <t>sonunamdev1993
RT @JayvijaySachan: #GSTForCommonMan
#GSTeffect #GST. Full video 👉https://t.co/lS0W51e0w1
https://t.co/1lF8yxV302</t>
  </si>
  <si>
    <t>shahbazuma
RT @CarDekho: #GSTEffect @HondaCarIndia
Brio. Here’s a look at the prices
of all #Honda models - https://t.co/46QNtUoI8C
https://t.co/Sf1P9…</t>
  </si>
  <si>
    <t>nneerajdj
RT @JayvijaySachan: #GSTForCommonMan
#GSTeffect #GST. Full video 👉https://t.co/lS0W51e0w1
https://t.co/1lF8yxV302</t>
  </si>
  <si>
    <t>gajjewar1
RT @AmarAcarya: #GSTForNewIndia
#GSTeffect @Indianit07 @HinduAmericans
@TajinderBagga https://t.co/GfLQGOoEQ3</t>
  </si>
  <si>
    <t xml:space="preserve">hinduamericans
</t>
  </si>
  <si>
    <t xml:space="preserve">indianit07
</t>
  </si>
  <si>
    <t xml:space="preserve">amaracarya
</t>
  </si>
  <si>
    <t xml:space="preserve">tajinderbagga
</t>
  </si>
  <si>
    <t>satyendradb
RT @ETHindi: #gstrollout के दूसरे
दिन भी दाम घटने का सिलसिला जारी
https://t.co/hVWbYdmL4I via @NavbharatTimes
#GSTImpact #GSTeffect #GSTEra…</t>
  </si>
  <si>
    <t>ilovemaper
RT @vikascongress: .#GSTeffect
56" @narendramodi and @BJP4India
LION Try to Capture &amp;amp; kills
#Traders Monkey through their #Hitler
Giri @dig…</t>
  </si>
  <si>
    <t>iratnain
RT @dsrlbnagar: Mammoth increase
in tax due to #GST will effect
these sectors adversely and jeopardise
the industry. #GSTeffect https://t.c…</t>
  </si>
  <si>
    <t>commando_pawan
RT @dsrlbnagar: Mammoth increase
in tax due to #GST will effect
these sectors adversely and jeopardise
the industry. #GSTeffect https://t.c…</t>
  </si>
  <si>
    <t>i_bhikari
@agnanigeeta #GSTeffect https://t.co/bck26lb5N6</t>
  </si>
  <si>
    <t>agnanigeeta
RT @SimmiAhuja_: Why Gujarat Govt
not letting traders protest against
GST? Why sending Black commandos
in Surat market #GSTeffect Our
gov…</t>
  </si>
  <si>
    <t>cinemavilla
Gas cylinders goes high 32rs 😑😑😑
#GSTeffect 😏 https://t.co/HddnBjUOl9</t>
  </si>
  <si>
    <t>thangarajmarapp
RT @CinemaVilla: Gas cylinders
goes high 32rs 😑😑😑 #GSTeffect
😏 https://t.co/HddnBjUOl9</t>
  </si>
  <si>
    <t>cella77466074
RT @MovieRola: #GSTEffect: Theatres
to be shut from today in Tamil
Nadu. #Vishal #AbiramiRamanathan
#TamilNaduTheatreAssociation https://…</t>
  </si>
  <si>
    <t>drpannalalpd
Why fearpsycochosis about #GSTeffect
? Those not paying any type of
tax direct/indirect,nothing to
worry.Not #ghost .</t>
  </si>
  <si>
    <t>deepakkhatri812
RT @RajeevReddyM: Via #Whatsapp
#GSTForNewIndia #GSTeffect https://t.co/u31XpOEWCh</t>
  </si>
  <si>
    <t xml:space="preserve">aapforindia
</t>
  </si>
  <si>
    <t>amit_talwar2
GST के चलते ट्रांसपोर्ट बिजनेस
ठप, माल ना बन रहा और ना बिक रहा
! https://t.co/ukAedKAWMv #GSTeffect
#AccheDin @AAPforINDIA</t>
  </si>
  <si>
    <t>realdipenderb
#GSTBoostForBiz #GSTForCommonMan
#gstforbharat #gstrollout #GSTeffect
#GST @BJP4India @BJPLive #RT https://t.co/yHtpJjJ5NW</t>
  </si>
  <si>
    <t xml:space="preserve">bjplive
</t>
  </si>
  <si>
    <t>manyapande
तुगलकी आदेश #GST के बाद नये रेट
पुराने पैकेजिंग पर चिपकाये जायें
/इसी तरह की बेवकूफियां से बड़े
सुधार फेल होने का खतरा पैदा होगा
#GSTeffect</t>
  </si>
  <si>
    <t>gourav90473675
RT @vikascongress: .#GSTeffect
56" @narendramodi and @BJP4India
LION Try to Capture &amp;amp; kills
#Traders Monkey through their #Hitler
Giri @dig…</t>
  </si>
  <si>
    <t>kravindrakal
RT @priyankaghatak: Jab bhi thode
paise jama hone lagte hain. . .
Kahi se awaaz ati he. .. "Mitrooooo"
🤣🤣😂😂😂😂😫😫😫 #GSTeffect</t>
  </si>
  <si>
    <t>gstbhilwara
RT @gstqueryadvises: #1TaxBenefitsMax
#GSTeffect It has been seen that
some restaurants are charging VAT
along with GST. Dont pay untill
it…</t>
  </si>
  <si>
    <t xml:space="preserve">gstqueryadvises
</t>
  </si>
  <si>
    <t>aathisudharshan
A large part of food items in CPI
has been kept out of GST and it
is very hard to see any inflation
on GST implemen… https://t.co/vtCtcrXOwr</t>
  </si>
  <si>
    <t>mukkaalakrish
From the Past two days famous Cloth
hub Surath has been shut down ..
Our own so called media Successfully
down played. #GSTEffect</t>
  </si>
  <si>
    <t>ambigasaba
RT @nelsonvenkat: Not sure hw long
dey hav ben arnd bt it takes sumthing
spl 2 survive in this market lead
by Giants #gst #GSTeffect https…</t>
  </si>
  <si>
    <t>nelsonvenkat
Not sure hw long dey hav ben arnd
bt it takes sumthing spl 2 survive
in this market lead by Giants #gst
#GSTeffect https://t.co/vpwHr81Gz5</t>
  </si>
  <si>
    <t>badbolebabaji
जब माँ बाप हाई क्वालिटी का गाँजा
मरते है!!!#GSTForNewIndia #GSTeffect
https://t.co/hdcLVH31Qn</t>
  </si>
  <si>
    <t>vgwadaye
RT @priyankaghatak: Jab bhi thode
paise jama hone lagte hain. . .
Kahi se awaaz ati he. .. "Mitrooooo"
🤣🤣😂😂😂😂😫😫😫 #GSTeffect</t>
  </si>
  <si>
    <t>jeo_lovely
RT @nelsonvenkat: Not sure hw long
dey hav ben arnd bt it takes sumthing
spl 2 survive in this market lead
by Giants #gst #GSTeffect https…</t>
  </si>
  <si>
    <t>nitindh64883443
RT @vikascongress: .#GSTeffect
56" @narendramodi and @BJP4India
LION Try to Capture &amp;amp; kills
#Traders Monkey through their #Hitler
Giri @dig…</t>
  </si>
  <si>
    <t>sumit46601827
RT @NNaseemahmad071: मोदी सरकार
बनवाने वाले भक्तों के लिए #GST
लागू होने पर मोदी जी का तोहफ़ा
अपनी पत्नीयों से खूब पीटो अब #GSTeffect
@sal…</t>
  </si>
  <si>
    <t xml:space="preserve">sal
</t>
  </si>
  <si>
    <t>nnaseemahmad071
मोदी सरकार बनवाने वाले भक्तों के
लिए #GST लागू होने पर मोदी जी का
तोहफ़ा अपनी पत्नीयों से खूब पीटो
अब #GSTeffect… https://t.co/yyiClfVi6n</t>
  </si>
  <si>
    <t>puri_alok
RT @CBRE_India: . @anshumanmagzine
on the #GSTeffect: How #realestate
fares against mother of all #tax
reforms https://t.co/w2I26C2ceP
via…</t>
  </si>
  <si>
    <t>prazhanth
RT @carandbike: #GSTEffect: @Maruti_Corp
announces price cuts of up to Rs.
23,400. Variant-wise price reduction
here - https://t.co/EASgtSz…</t>
  </si>
  <si>
    <t>mahaveernetaji
RT @ETHindi: #GST लागू होने के
एक दिन बाद गोल्ड की डिमांड 75%
तक घटी https://t.co/zr6y5SwStz
via @NavbharatTimes #gstrollout
#GSTeffect #GS…</t>
  </si>
  <si>
    <t>dinesh222sharma
RT @ETHindi: #GST लागू होने के
एक दिन बाद गोल्ड की डिमांड 75%
तक घटी https://t.co/zr6y5SwStz
via @NavbharatTimes #gstrollout
#GSTeffect #GS…</t>
  </si>
  <si>
    <t>bhr_pawan
RT @ETHindi: #GST लागू होने के
एक दिन बाद गोल्ड की डिमांड 75%
तक घटी https://t.co/zr6y5SwStz
via @NavbharatTimes #gstrollout
#GSTeffect #GS…</t>
  </si>
  <si>
    <t>guptamekhala_st
RT @ETHindi: #GST लागू होने के
एक दिन बाद गोल्ड की डिमांड 75%
तक घटी https://t.co/zr6y5SwStz
via @NavbharatTimes #gstrollout
#GSTeffect #GS…</t>
  </si>
  <si>
    <t xml:space="preserve">cmoguj
</t>
  </si>
  <si>
    <t>bijlani16
RT @khabarchhe: લાઠી ચાર્જ બાદ
#Surat ના #Traders એ #TextileMarket
રાખી સજ્જડ બંધ @CMOGuj #Business
#SuratPolice #GSTEffect #Gujarat
https:…</t>
  </si>
  <si>
    <t>rneelmani
#GSTEffect: yesterday a shopkeeper
refused to accept #debit card saying
it will attract #GST; asked to
pay #cash. @arunjaitley @narendramodi</t>
  </si>
  <si>
    <t>prabhasks
RT @rneelmani: #GSTEffect: yesterday
a shopkeeper refused to accept
#debit card saying it will attract
#GST; asked to pay #cash. @arunjaitl…</t>
  </si>
  <si>
    <t>sheikhi28569333
RT @ETHindi: #GST लागू होने के
एक दिन बाद गोल्ड की डिमांड 75%
तक घटी https://t.co/zr6y5SwStz
via @NavbharatTimes #gstrollout
#GSTeffect #GS…</t>
  </si>
  <si>
    <t>iamranjeetkumar
RT @ETHindi: #GST लागू होने के
एक दिन बाद गोल्ड की डिमांड 75%
तक घटी https://t.co/zr6y5SwStz
via @NavbharatTimes #gstrollout
#GSTeffect #GS…</t>
  </si>
  <si>
    <t>nkrishnavanshi
RT @ETHindi: #GST लागू होने के
एक दिन बाद गोल्ड की डिमांड 75%
तक घटी https://t.co/zr6y5SwStz
via @NavbharatTimes #gstrollout
#GSTeffect #GS…</t>
  </si>
  <si>
    <t>mcadeepuraj
RT @priyankaghatak: Jab bhi thode
paise jama hone lagte hain. . .
Kahi se awaaz ati he. .. "Mitrooooo"
🤣🤣😂😂😂😂😫😫😫 #GSTeffect</t>
  </si>
  <si>
    <t>finenish
RT @Chefbhasin: 😂😂🤣🤣🤣🤣 #GST
#laugh #food #chefslife #GSTeffect
https://t.co/XJlmb5UOoh</t>
  </si>
  <si>
    <t>suruabcd
RT @RKHD008: #GSTeffect 👇👇😂😂
#GSTEraBegins #TuesdayThoughts
#dostIsrael #GSTBoostForBiz #GSTForCommonMan
#GSTForNewIndia https://t.co/54W…</t>
  </si>
  <si>
    <t>officeofas_
RT @NNaseemahmad071: मोदी सरकार
बनवाने वाले भक्तों के लिए #GST
लागू होने पर मोदी जी का तोहफ़ा
अपनी पत्नीयों से खूब पीटो अब #GSTeffect
@sal…</t>
  </si>
  <si>
    <t>manjeet96644088
RT @NNaseemahmad071: मोदी सरकार
बनवाने वाले भक्तों के लिए #GST
लागू होने पर मोदी जी का तोहफ़ा
अपनी पत्नीयों से खूब पीटो अब #GSTeffect
@sal…</t>
  </si>
  <si>
    <t>kornginnaya
RT @jain_nihal: Please do not send
any GST related jokes, mobile battery
automatically goes down by 28%.
:D #GST #gstrollout #GSTeffect
#GS…</t>
  </si>
  <si>
    <t>jain_nihal
Please do not send any GST related
jokes, mobile battery automatically
goes down by 28%. :D #GST #gstrollout
#GSTeffect #GSTForCommonMan</t>
  </si>
  <si>
    <t>shivatheb0ss
RT @Ankita___Roy: खबर आयी है ढिंचक
पूजा कौमा में चली गई क्युंकि किसी
ने अफवाह फैला दी थी कि GST मतलब
Girls Selfie Tax 😂😂 #GSTeffect</t>
  </si>
  <si>
    <t>sharwan64641238
RT @NNaseemahmad071: मोदी सरकार
बनवाने वाले भक्तों के लिए #GST
लागू होने पर मोदी जी का तोहफ़ा
अपनी पत्नीयों से खूब पीटो अब #GSTeffect
@sal…</t>
  </si>
  <si>
    <t>shamabegum99
RT @NNaseemahmad071: मोदी सरकार
बनवाने वाले भक्तों के लिए #GST
लागू होने पर मोदी जी का तोहफ़ा
अपनी पत्नीयों से खूब पीटो अब #GSTeffect
@sal…</t>
  </si>
  <si>
    <t>thisnthatart
RT @Chefbhasin: 😂😂🤣🤣🤣🤣 #GST
#laugh #food #chefslife #GSTeffect
https://t.co/XJlmb5UOoh</t>
  </si>
  <si>
    <t>kalusinglyf1
RT @hemraj1301: #GSTeffect #जीने_की_राह
कुराण मे अल्लाहु अकबिरू यानि कबीर
अल्लाह का ज़िक्र है उस एक अल्लाह
की इबाइत करने को कहा है https:/…</t>
  </si>
  <si>
    <t>shardultare
RT @rev_ved: Underlying objectives
and some pros and cons of the #gstrollout!
https://t.co/PzqvCnfpFL #GSTImpact
#GSTeffect https://t.co/ID…</t>
  </si>
  <si>
    <t>picky_tai
All the guys named " Vatsal " to
be renamed as "Gstsal " post 1st
July 2017. - By order. #GSTeffect</t>
  </si>
  <si>
    <t>kunjirshailesh
RT @priyankaghatak: Jab bhi thode
paise jama hone lagte hain. . .
Kahi se awaaz ati he. .. "Mitrooooo"
🤣🤣😂😂😂😂😫😫😫 #GSTeffect</t>
  </si>
  <si>
    <t>ddmotorsindia
RT @carandbike: #GSTEffect: @Maruti_Corp
announces price cuts of up to Rs.
23,400. Variant-wise price reduction
here - https://t.co/EASgtSz…</t>
  </si>
  <si>
    <t>relevant_voice
पहली स्मार्ट सिटी बन कर तैयार,
हर घर के लिए अलग अलग स्विमिंग पूल
की व्यवस्था।👇 #GSTeffect #nation
#SmartCity 😂😂😂😂 https://t.co/qpFaQv77Wm</t>
  </si>
  <si>
    <t xml:space="preserve">ekaurkash
</t>
  </si>
  <si>
    <t>rudrakr1
RT @relevant_voice: सहमत @EkAurKash
#GST #GSTeffect https://t.co/tyAmJNcs51</t>
  </si>
  <si>
    <t>kulbeermehra
न पढ़ा हूँ , न पढ़ने दूंगा।। #GSTeffect
https://t.co/H1ecR6wjdM https://t.co/ABPpdv7Tu9</t>
  </si>
  <si>
    <t>pateljigar7
RT @carandbike: #GSTEffect: @Maruti_Corp
announces price cuts of up to Rs.
23,400. Variant-wise price reduction
here - https://t.co/EASgtSz…</t>
  </si>
  <si>
    <t>viveksuyal
RT @CBRE_India: . @anshumanmagzine
on the #GSTeffect: How #realestate
fares against mother of all #tax
reforms https://t.co/w2I26C2ceP
via…</t>
  </si>
  <si>
    <t>azharind
RT @Amit_Talwar2: GST के चलते ट्रांसपोर्ट
बिजनेस ठप, माल ना बन रहा और ना
बिक रहा ! https://t.co/ukAedKAWMv
#GSTeffect #AccheDin @AAPforI…</t>
  </si>
  <si>
    <t>soubhik_bala
कौन कहता है भारत गरीब देश है? GST
का ज़्यादा विरोध वही लोग कर रहे
है जिनके रेस्तरां में 18% टैक्स
चुकाने में हाथ खुजला रहे है। 😄#GSTEffect</t>
  </si>
  <si>
    <t>nationjai
RT @SoberShubham276: #1TaxBenefitsMax
#GSTeffect पत्रकार आजम खान से-
GST के बारे में आप लोग क्या सोचते
हैं आजम : हम लोगों का तो 28% बचपन…</t>
  </si>
  <si>
    <t xml:space="preserve">sobershubham276
</t>
  </si>
  <si>
    <t>ravindr66039896
#GST का मतलब...... G=जल्दी S=से
T=तमाशा ......शुरू करो खांग्रेसियो,गद्दारों,चाटूकारों😜😝😹
#GSTeffect</t>
  </si>
  <si>
    <t>shakuntlaj
RT @punjabkesari: #GST: सब्सिडी
वाला LPG सिलेंडर 32 रुपए हुआ महंगा
https://t.co/FzrGnolpkN #Subsidy
#LPG #PriceHike #GSTEffect https://t.co…</t>
  </si>
  <si>
    <t>yadavchandrap
RT @punjabkesari: #GST: सब्सिडी
वाला LPG सिलेंडर 32 रुपए हुआ महंगा
https://t.co/FzrGnolpkN #Subsidy
#LPG #PriceHike #GSTEffect https://t.co…</t>
  </si>
  <si>
    <t>rain_rohini
ಜೆಎಸ್ ಟಿ ಎಫೆಕ್ಟ್ ಎಲ್ ಪಿಜಿ ಬೆಲೆ
32 ರು.ವರೆಗೆ ಏರಿಕೆ, ಕಳೆದ 6 ವರ್ಷಗಳಲ್ಲೇ
ಅತಿ ಹೆಚ್ಚು #LPG @gst #GSTeffect
@PMOIndia</t>
  </si>
  <si>
    <t xml:space="preserve">gst
</t>
  </si>
  <si>
    <t>physicaltraders
RT @punjabkesari: #GST: सब्सिडी
वाला LPG सिलेंडर 32 रुपए हुआ महंगा
https://t.co/FzrGnolpkN #Subsidy
#LPG #PriceHike #GSTEffect https://t.co…</t>
  </si>
  <si>
    <t>gafoora850
RT @punjabkesari: #GST: सब्सिडी
वाला LPG सिलेंडर 32 रुपए हुआ महंगा
https://t.co/FzrGnolpkN #Subsidy
#LPG #PriceHike #GSTEffect https://t.co…</t>
  </si>
  <si>
    <t>vignesh7773
RT @cauverytv: டுவிட்டரில் புதிய
சாதனையை படைத்த ஜிஎஸ்டிhttps://t.co/rCK7FbwZK3
#gsteffect #GSTForNewIndia #TamilNadu
#gstrollout https://t…</t>
  </si>
  <si>
    <t>cauverytv
டுவிட்டரில் புதிய சாதனையை படைத்த
ஜிஎஸ்டிhttps://t.co/rCK7FbwZK3
#gsteffect #GSTForNewIndia #TamilNadu
#gstrollout… https://t.co/VksQYvaUwV</t>
  </si>
  <si>
    <t>rajeevgoyal7
RT @Amit_Talwar2: GST के चलते ट्रांसपोर्ट
बिजनेस ठप, माल ना बन रहा और ना
बिक रहा ! https://t.co/ukAedKAWMv
#GSTeffect #AccheDin @AAPforI…</t>
  </si>
  <si>
    <t>nitecrawlerz
#GSTeffect #GSTImpact https://t.co/TuvPyegazf</t>
  </si>
  <si>
    <t>chaudharyamit07
Movie rates slashed almost 30%
after GST in UP #GSTeffect #Tubelight
@TajinderBagga @NetraBakshi @Atheist_Krishna…
https://t.co/KJm66BsouF</t>
  </si>
  <si>
    <t xml:space="preserve">atheist_krishna
</t>
  </si>
  <si>
    <t xml:space="preserve">netrabakshi
</t>
  </si>
  <si>
    <t>amespsingh
RT @NewsBharati: 22 States shut
down their ‘check posts’ for smooth
#GST rollout: https://t.co/inffYLAT2J
via @NewsBharati #GSTeffect @BJP4…</t>
  </si>
  <si>
    <t xml:space="preserve">bjp4
</t>
  </si>
  <si>
    <t>newsbharati
22 States shut down their ‘check
posts’ for smooth #GST rollout:
https://t.co/inffYLAT2J via @NewsBharati…
https://t.co/Soi2infHUk</t>
  </si>
  <si>
    <t>mdbaid
RT @NNaseemahmad071: मोदी सरकार
बनवाने वाले भक्तों के लिए #GST
लागू होने पर मोदी जी का तोहफ़ा
अपनी पत्नीयों से खूब पीटो अब #GSTeffect
@sal…</t>
  </si>
  <si>
    <t>anuragnb
22 States shut down their ‘check
posts’ for smooth #GST rollout:
https://t.co/UOHDTiVQsO via @NewsBharati…
https://t.co/H6TkOMtuge</t>
  </si>
  <si>
    <t>brucelee_ind
22 States shut down their ‘check
posts’ for smooth #GST rollout:
https://t.co/UGHAviMzzv via @NewsBharati…
https://t.co/h8ymnVhsJd</t>
  </si>
  <si>
    <t>bdalvi93
22 States shut down their ‘check
posts’ for smooth #GST rollout:
https://t.co/iCWUKPJKCH via @NewsBharati…
https://t.co/Dc58lOqm1Z</t>
  </si>
  <si>
    <t>dd_newsbharati
22 States shut down their ‘check
posts’ for smooth #GST rollout:
https://t.co/dkqinGXuLP via @NewsBharati…
https://t.co/zVXmXa97sN</t>
  </si>
  <si>
    <t>mashaoorgulati
22 States shut down their ‘check
posts’ for smooth #GST rollout:
https://t.co/Al4fvd9nRV via @NewsBharati…
https://t.co/wJ7tpH2Zia</t>
  </si>
  <si>
    <t>jayasuryami
22 States shut down their ‘check
posts’ for smooth #GST rollout:
https://t.co/rFooDekn0a via @NewsBharati…
https://t.co/gLztlEYQPg</t>
  </si>
  <si>
    <t>anuragk5693
22 States shut down their ‘check
posts’ for smooth #GST rollout:
https://t.co/0uuf7KHnUG via @NewsBharati…
https://t.co/Ns5W0VlX4g</t>
  </si>
  <si>
    <t>gargiofficial
22 States shut down their ‘check
posts’ for smooth #GST rollout:
https://t.co/2ra1Fk1648 via @NewsBharati…
https://t.co/74bDTIUGLW</t>
  </si>
  <si>
    <t>iamnewswatch
22 States shut down their ‘check
posts’ for smooth #GST rollout:
https://t.co/gNBzmPthi3 via @NewsBharati…
https://t.co/yV9URLxqaM</t>
  </si>
  <si>
    <t>milindarolkar
22 States shut down their ‘check
posts’ for smooth #GST rollout:
https://t.co/nKBzMzUN58 via @NewsBharati…
https://t.co/TYvlKWz0A4</t>
  </si>
  <si>
    <t>mohiniu04
22 States shut down their ‘check
posts’ for smooth #GST rollout:
https://t.co/04cLbonEYM via @NewsBharati…
https://t.co/A8Xji32Zc6</t>
  </si>
  <si>
    <t>mpmousumi
22 States shut down their ‘check
posts’ for smooth #GST rollout:
https://t.co/TjCQhUAXmC via @NewsBharati…
https://t.co/0zuecwik2Z</t>
  </si>
  <si>
    <t>sahilasahilab
22 States shut down their ‘check
posts’ for smooth #GST rollout:
https://t.co/0XpvGdDmGB via @NewsBharati…
https://t.co/jnGljA5qzi</t>
  </si>
  <si>
    <t>michael_meraind
22 States shut down their ‘check
posts’ for smooth #GST rollout:
https://t.co/5GArYp79ns via @NewsBharati…
https://t.co/qO2OPpHa73</t>
  </si>
  <si>
    <t>tarataraindia
22 States shut down their ‘check
posts’ for smooth #GST rollout:
https://t.co/0K68sCXcI3 via @NewsBharati…
https://t.co/jNaMWGuCI9</t>
  </si>
  <si>
    <t>nbbhagyashree
22 States shut down their ‘check
posts’ for smooth #GST rollout:
https://t.co/GGxTbam01K via @NewsBharati…
https://t.co/gVryglruNl</t>
  </si>
  <si>
    <t>viragpachpore
22 States shut down their ‘check
posts’ for smooth #GST rollout:
https://t.co/SAM7K0WyF3 via @NewsBharati…
https://t.co/u5JaJbGgtK</t>
  </si>
  <si>
    <t>tarannumbaloch
22 States shut down their ‘check
posts’ for smooth #GST rollout:
https://t.co/paQVSsgqKg via @NewsBharati…
https://t.co/wC3qPYmfCn</t>
  </si>
  <si>
    <t>punetimesonline
The #GSTeffect on Marathi films,
@akshaykumar and @psbhumi's #Bakheda
and more, read #PuneTimes for hottest
updates… https://t.co/wD3MTU5Wcq</t>
  </si>
  <si>
    <t xml:space="preserve">psbhumi
</t>
  </si>
  <si>
    <t>nuzhataziz
RT @PuneTimesOnline: The #GSTeffect
on Marathi films, @akshaykumar
and @psbhumi's #Bakheda and more,
read #PuneTimes for hottest updates:
h…</t>
  </si>
  <si>
    <t xml:space="preserve">akshaykumar
</t>
  </si>
  <si>
    <t>jasonbourneind
22 States shut down their ‘check
posts’ for smooth #GST rollout:
https://t.co/Ma4muVDqfo via @NewsBharati…
https://t.co/Jv7FhQTr17</t>
  </si>
  <si>
    <t>sangeeta210794
RT @punjabkesari: #GST: सब्सिडी
वाला LPG सिलेंडर 32 रुपए हुआ महंगा
https://t.co/FzrGnolpkN #Subsidy
#LPG #PriceHike #GSTEffect https://t.co…</t>
  </si>
  <si>
    <t>talhagsm1
RT @NNaseemahmad071: मोदी सरकार
बनवाने वाले भक्तों के लिए #GST
लागू होने पर मोदी जी का तोहफ़ा
अपनी पत्नीयों से खूब पीटो अब #GSTeffect
@sal…</t>
  </si>
  <si>
    <t>ashwanisinghal
RT @carandbike: #GSTEffect: @Maruti_Corp
announces price cuts of up to Rs.
23,400. Variant-wise price reduction
here - https://t.co/EASgtSz…</t>
  </si>
  <si>
    <t>bishnoidevilal6
RT @punjabkesari: #GST: सब्सिडी
वाला LPG सिलेंडर 32 रुपए हुआ महंगा
https://t.co/FzrGnolpkN #Subsidy
#LPG #PriceHike #GSTEffect https://t.co…</t>
  </si>
  <si>
    <t>pawanja01357375
RT @punjabkesari: #GST: सब्सिडी
वाला LPG सिलेंडर 32 रुपए हुआ महंगा
https://t.co/FzrGnolpkN #Subsidy
#LPG #PriceHike #GSTEffect https://t.co…</t>
  </si>
  <si>
    <t>bhakisundar
The strikes have a huge impact
on #TamilCinema. Fans hope it will
end before the weekend. #GSTeffect
https://t.co/gj1tsyefwY</t>
  </si>
  <si>
    <t>zchintan
RT @priyankaghatak: Jab bhi thode
paise jama hone lagte hain. . .
Kahi se awaaz ati he. .. "Mitrooooo"
🤣🤣😂😂😂😂😫😫😫 #GSTeffect</t>
  </si>
  <si>
    <t>iffidel
RT @NNaseemahmad071: मोदी सरकार
बनवाने वाले भक्तों के लिए #GST
लागू होने पर मोदी जी का तोहफ़ा
अपनी पत्नीयों से खूब पीटो अब #GSTeffect
@sal…</t>
  </si>
  <si>
    <t>rainerraj
RT @priyankaghatak: Jab bhi thode
paise jama hone lagte hain. . .
Kahi se awaaz ati he. .. "Mitrooooo"
🤣🤣😂😂😂😂😫😫😫 #GSTeffect</t>
  </si>
  <si>
    <t>sonijeetu99
RT @SanjayCamera: श्री @arunjaitley
ने #JammuKashmir और #Kerala को
#GSTeffect से बाहर रखा!ठीकसे देश
का नक्शा देखे तो सिर और पैर छोड़कर
बाकी…</t>
  </si>
  <si>
    <t>tweetmeatayush
RT @NNaseemahmad071: मोदी सरकार
बनवाने वाले भक्तों के लिए #GST
लागू होने पर मोदी जी का तोहफ़ा
अपनी पत्नीयों से खूब पीटो अब #GSTeffect
@sal…</t>
  </si>
  <si>
    <t>rajveer77500253
RT @RajeevReddyM: Via #Whatsapp
#GSTForNewIndia #GSTeffect https://t.co/u31XpOEWCh</t>
  </si>
  <si>
    <t>dalipgautam2
RT @NNaseemahmad071: मोदी सरकार
बनवाने वाले भक्तों के लिए #GST
लागू होने पर मोदी जी का तोहफ़ा
अपनी पत्नीयों से खूब पीटो अब #GSTeffect
@sal…</t>
  </si>
  <si>
    <t>polimernews
டாடா மோட்டார்ஸ் கார்களுக்கு 12%
விலை குறைப்பு #GSTEffect #PriceReduced
#TataMotors https://t.co/GRTIUBOgId</t>
  </si>
  <si>
    <t>ilovedirestrait
RT @polimernews: டாடா மோட்டார்ஸ்
கார்களுக்கு 12% விலை குறைப்பு #GSTEffect
#PriceReduced #TataMotors https://t.co/GRTIUBOgId</t>
  </si>
  <si>
    <t>kanopatel16
RT @mr_parfect_nil: T-233, #Please
#read #GST #India #GSTForCommonMan
#GSTForNewIndia #GSTeffect #GSTImpact
@PMOIndia @narendramodi @CMO…</t>
  </si>
  <si>
    <t xml:space="preserve">cmo
</t>
  </si>
  <si>
    <t>mr_parfect_nil
T-233, #Please #read #GST #India
#GSTForCommonMan #GSTForNewIndia
#GSTeffect #GSTImpact @PMOIndia
@narendramodi… https://t.co/XTOBJ7Nud0</t>
  </si>
  <si>
    <t>djgoodlook
RT @ETHindi: #GST लागू होने के
एक दिन बाद गोल्ड की डिमांड 75%
तक घटी https://t.co/zr6y5SwStz
via @NavbharatTimes #gstrollout
#GSTeffect #GS…</t>
  </si>
  <si>
    <t>rajendrasinhya1
RT @priyankaghatak: Jab bhi thode
paise jama hone lagte hain. . .
Kahi se awaaz ati he. .. "Mitrooooo"
🤣🤣😂😂😂😂😫😫😫 #GSTeffect</t>
  </si>
  <si>
    <t>pollsofpublic
Will #GST be a #burden on #Commonman
in #India? #GSTForCommonMan #GSTForNewIndia
#GSTeffect @narendramodi @arunjaitley</t>
  </si>
  <si>
    <t>amit_thakur1988
Cashless economy felt like a joke
when I am asked to pay GST for
using my card #GSTeffect #achedin</t>
  </si>
  <si>
    <t>pooran775
RT @iloveindiatoo: #gstrollout
#GSTeffect GST: 22 states abolish
border check posts with 3 days
of rollout https://t.co/VWa9EFhZHn</t>
  </si>
  <si>
    <t>chetan_s5
#GSTEraBegins #GSTeffect #GSTForCommonMan
😂😂 https://t.co/3CUmC0QSZJ</t>
  </si>
  <si>
    <t>maneeshasaini
RT @CBEC_India: #GSTeffect 22 states
have abolished check posts #Easeofdoingbusiness
https://t.co/1aUFqGwJGk</t>
  </si>
  <si>
    <t>_rathihitesh
RT @CBEC_India: #GSTeffect 22 states
have abolished check posts #Easeofdoingbusiness
https://t.co/1aUFqGwJGk</t>
  </si>
  <si>
    <t>rahul672
RT @CBEC_India: #GSTeffect 22 states
have abolished check posts #Easeofdoingbusiness
https://t.co/1aUFqGwJGk</t>
  </si>
  <si>
    <t>krishnabhatjk
RT @CBEC_India: #GSTeffect 22 states
have abolished check posts #Easeofdoingbusiness
https://t.co/1aUFqGwJGk</t>
  </si>
  <si>
    <t>praveshredhu
RT @priyankaghatak: Jab bhi thode
paise jama hone lagte hain. . .
Kahi se awaaz ati he. .. "Mitrooooo"
🤣🤣😂😂😂😂😫😫😫 #GSTeffect</t>
  </si>
  <si>
    <t>cxcochin_tweet
RT @CBEC_India: #GSTeffect 22 states
have abolished check posts #Easeofdoingbusiness
https://t.co/1aUFqGwJGk</t>
  </si>
  <si>
    <t>hkgupta16
RT @iloveindiatoo: #GSTeffect जन्मदिन
पे सबको एक एक करके चॉकलेट दो वो
Old Tax System और सबको एक साथ बुलाके
बाट दो तो सब का वक्त बर्बाद ना…</t>
  </si>
  <si>
    <t>mercyraavan
RT @CBEC_India: #GSTeffect 22 states
have abolished check posts #Easeofdoingbusiness
https://t.co/1aUFqGwJGk</t>
  </si>
  <si>
    <t>jyotsnavarma9
RT @iloveindiatoo: #gstrollout
#GSTeffect GST: 22 states abolish
border check posts with 3 days
of rollout https://t.co/VWa9EFhZHn</t>
  </si>
  <si>
    <t>cs_rakeshkumar
RT @CBEC_India: #GSTeffect 22 states
have abolished check posts #Easeofdoingbusiness
https://t.co/1aUFqGwJGk</t>
  </si>
  <si>
    <t>gst_mumbaiwest
RT @CBEC_India: #GSTeffect 22 states
have abolished check posts #Easeofdoingbusiness
https://t.co/1aUFqGwJGk</t>
  </si>
  <si>
    <t>teamrrg
RT @CBEC_India: #GSTeffect 22 states
have abolished check posts #Easeofdoingbusiness
https://t.co/1aUFqGwJGk</t>
  </si>
  <si>
    <t>jmsankaralingam
RT @JAnbazhagan: Meme of the Week.
#GSTeffect https://t.co/MlemXtShXR</t>
  </si>
  <si>
    <t>6891kiran
RT @CBEC_India: #GSTeffect 22 states
have abolished check posts #Easeofdoingbusiness
https://t.co/1aUFqGwJGk</t>
  </si>
  <si>
    <t>casharanya1
RT @CBEC_India: #GSTeffect 22 states
have abolished check posts #Easeofdoingbusiness
https://t.co/1aUFqGwJGk</t>
  </si>
  <si>
    <t>ankitsagar03
RT @CBEC_India: #GSTeffect 22 states
have abolished check posts #Easeofdoingbusiness
https://t.co/1aUFqGwJGk</t>
  </si>
  <si>
    <t>sethamit
RT @odmag: #GSTEffect @TataMotors
is offering a discount of up to
Rs 2.17 lakh on the @Tata_Hexa
https://t.co/F7ZxBo7ZbU https://t.co/A92d4…</t>
  </si>
  <si>
    <t xml:space="preserve">tata_hexa
</t>
  </si>
  <si>
    <t xml:space="preserve">tatamotors
</t>
  </si>
  <si>
    <t>deepak_netram
RT @odmag: #GSTEffect @TataMotors
is offering a discount of up to
Rs 2.17 lakh on the @Tata_Hexa
https://t.co/F7ZxBo7ZbU https://t.co/A92d4…</t>
  </si>
  <si>
    <t>the_nachiket
#GSTeffect After #MarutiSuzuki,
#TataMotors, now #Renault has cut
prices of select vehicles by Rs
5,200 to up to Rs 1.04 lakh</t>
  </si>
  <si>
    <t>oneworld07
RT @CBEC_India: #GSTeffect 22 states
have abolished check posts #Easeofdoingbusiness
https://t.co/1aUFqGwJGk</t>
  </si>
  <si>
    <t>ravbhatia
Someone played evil #StarWars music
for #Modi at GST summit #GSTeffect
Hahaha. https://t.co/RRjzJZJtm5</t>
  </si>
  <si>
    <t>sumedhafiscal
#GST: Businesses race to adapt
to new tax regime https://t.co/vNZouKvL2c
#GSTeffect @livemint #GSTBoostForBiz
https://t.co/IV6oV2vq8W</t>
  </si>
  <si>
    <t xml:space="preserve">livemint
</t>
  </si>
  <si>
    <t>madhureshsethi
RT @odmag: #GSTEffect @TataMotors
is offering a discount of up to
Rs 2.17 lakh on the @Tata_Hexa
https://t.co/F7ZxBo7ZbU https://t.co/A92d4…</t>
  </si>
  <si>
    <t>rajpoot23456
RT @da_tasan: 🍁🍁🍁🍁GST तब तक
मान्य नहीं माना जाएगा 🍁🍁जब तक
ठग पुरुष कंजरवाल उस पर अपनी मोहर
नहीं लगा देता 😂😂😂😜😜😜 #टशन
#GSTeffect</t>
  </si>
  <si>
    <t>manishdoke
#GSTImpact #GSTeffect #GSTBill
https://t.co/Mws1ohA5Wc</t>
  </si>
  <si>
    <t>kaamz_twits
RT @odmag: #GSTEffect @TataMotors
is offering a discount of up to
Rs 2.17 lakh on the @Tata_Hexa
https://t.co/F7ZxBo7ZbU https://t.co/A92d4…</t>
  </si>
  <si>
    <t>trehanmanik
RT @newslaundry: While bindis and
artichokes are tax free, sanitary
pads and tampons are taxed at 12%
#GSTeffect #replug https://t.co/SfnFf…</t>
  </si>
  <si>
    <t>newslaundry
While bindis and artichokes are
tax free, sanitary pads and tampons
are taxed at 12% #GSTeffect #replug
https://t.co/SfnFfudm8G</t>
  </si>
  <si>
    <t>atulgi
RT @priyankaghatak: Jab bhi thode
paise jama hone lagte hain. . .
Kahi se awaaz ati he. .. "Mitrooooo"
🤣🤣😂😂😂😂😫😫😫 #GSTeffect</t>
  </si>
  <si>
    <t>sanghavishal
HSN Codes of LV Switchgear Products
available on Website #sanghavi
#GST #GSTeffect #GSTForNewIndia
#abbdealer https://t.co/vkuW82PuDr</t>
  </si>
  <si>
    <t>beingpunarva
RT @carandbike: #GSTEffect: @Maruti_Corp
announces price cuts of up to Rs.
23,400. Variant-wise price reduction
here - https://t.co/EASgtSz…</t>
  </si>
  <si>
    <t>cikjplmkovulrwc
RT @ni5h4nt: Sir Restaurant are
charging 18% post GST without reducing
the old taxes .Violation of anti-profiteering
#GSTeffect @PMOIndia…</t>
  </si>
  <si>
    <t xml:space="preserve">ni5h4nt
</t>
  </si>
  <si>
    <t>hardikparjapati
0 % GST on the Book #GSTForNewIndia
#GSTeffect https://t.co/WS0bVCveiu</t>
  </si>
  <si>
    <t>customszone1
RT @CBEC_India: #GSTeffect 22 states
have abolished check posts #Easeofdoingbusiness
https://t.co/1aUFqGwJGk</t>
  </si>
  <si>
    <t>mumbaimirror
#GSTeffect I Cinema halls remain
closed in #TamilNadu, @superstarrajini
urges state govt to scrap #Entertainmenttax…
https://t.co/qax6W05utB</t>
  </si>
  <si>
    <t xml:space="preserve">superstarrajini
</t>
  </si>
  <si>
    <t>bacwaters
RT @MumbaiMirror: #GSTeffect I
Cinema halls remain closed in #TamilNadu,
@superstarrajini urges state govt
to scrap #Entertainmenttax http…</t>
  </si>
  <si>
    <t>18akgoyal
RT @newslaundry: While bindis and
artichokes are tax free, sanitary
pads and tampons are taxed at 12%
#GSTeffect #replug https://t.co/SfnFf…</t>
  </si>
  <si>
    <t>hemarpriya
RT @CBEC_India: #GSTeffect 22 states
have abolished check posts #Easeofdoingbusiness
https://t.co/1aUFqGwJGk</t>
  </si>
  <si>
    <t>basav_raaj34
ಅಡುಗೆ ಅನಿಲದ ಸಿಲಿಂಡರ್ ಬೆಲೆಯನ್ನು
ಪ್ರತಿ ಸಿಲಿಂಡರ್ ಗೆ 30ರುಪಾಯಿ ವರೆಗೆ
ಏರಿಕೆ ಮಾಡಿದ್ದು, ಇದು ಕಳೆದ 6ವರ್ಷಗಳಲ್ಲೇ
ಅತಿ ಹೆಚ್ಚು ಬೆಲೆ ಏರಿಕೆಯಾಗಿದೆ. #GSTeffect</t>
  </si>
  <si>
    <t>hardik_kumar56
ಸೆಕ್ಸ್ ಅವರವರ ಆಯ್ಕೆ, ಆದರೆ ಋತುಚಕ್ರ
ಅಲ್ಲ, ಸಾಮಾಜಿಕ ಜಾಲತಾಣಗಳಲ್ಲಿ ಮೋದಿಗೆ
ಪಾಠ ಮಾಡಿದ ಮಹಿಳೆಯರು. @narendramodi
#GSTeffect</t>
  </si>
  <si>
    <t>abhaychawla13
RT @newslaundry: While bindis and
artichokes are tax free, sanitary
pads and tampons are taxed at 12%
#GSTeffect #replug https://t.co/SfnFf…</t>
  </si>
  <si>
    <t>fls53
RT @ahinsaproperty: #GSTBoostForBiz
#GSTForNewIndia #GSTForCommonMan
#GSTeffect #GSTImpact https://t.co/aUY2RRUhkb</t>
  </si>
  <si>
    <t>ahinsaproperty
RT @DrRPNishank: आज श्रीनगर में
कार्यकर्ताओं के साथ बैठक की और
GST के प्रचार-प्रसार के लिए सभी
से अपील की । #GSTForNewIndia #GSTeffect
h…</t>
  </si>
  <si>
    <t>gst_meerutzone
RT @CBEC_India: #GSTeffect 22 states
have abolished check posts #Easeofdoingbusiness
https://t.co/1aUFqGwJGk</t>
  </si>
  <si>
    <t>bhavesh99t
RT @maulinshah9: पूरे देश की फटी
पडी है... अब CA भी कितना सीए ?...!
☺ #GSTeffect</t>
  </si>
  <si>
    <t>maulinshah9
पूरे देश की फटी पडी है... अब CA
भी कितना सीए ?...! ☺ #GSTeffect</t>
  </si>
  <si>
    <t>6bd7b11118f64c8
RT @maulinshah9: पूरे देश की फटी
पडी है... अब CA भी कितना सीए ?...!
☺ #GSTeffect</t>
  </si>
  <si>
    <t>kaushal84379921
RT @88kanhaiyalal: मोदी जी देश
में होते तो पूछता आम आदमी अपना
सामान ट्रांसपोर्ट से क्यों नहीं
भेज पा रहा है। #GSTeffect #GST</t>
  </si>
  <si>
    <t>88kanhaiyalal
RT @88kanhaiyalal: मोदी जी देश
में होते तो पूछता आम आदमी अपना
सामान ट्रांसपोर्ट से क्यों नहीं
भेज पा रहा है। #GSTeffect #GST</t>
  </si>
  <si>
    <t>345aman
RT @da_tasan: 🍁🍁🍁🍁GST तब तक
मान्य नहीं माना जाएगा 🍁🍁जब तक
ठग पुरुष कंजरवाल उस पर अपनी मोहर
नहीं लगा देता 😂😂😂😜😜😜 #टशन
#GSTeffect</t>
  </si>
  <si>
    <t>abhisony1666
RT @amrita_soni1996: पूरे देश की
फटी पडी है... अब CA भी कितना सीए
?...! ☺ #GSTeffect</t>
  </si>
  <si>
    <t>amrita_soni1996
पूरे देश की फटी पडी है... अब CA
भी कितना सीए ?...! ☺ #GSTeffect</t>
  </si>
  <si>
    <t>rahulsi23757348
RT @amrita_soni1996: पूरे देश की
फटी पडी है... अब CA भी कितना सीए
?...! ☺ #GSTeffect</t>
  </si>
  <si>
    <t>gstvadodara
RT @CBEC_India: #GSTeffect 22 states
have abolished check posts #Easeofdoingbusiness
https://t.co/1aUFqGwJGk</t>
  </si>
  <si>
    <t>supermanbita
Ladkiyon ka Bhaaw ,kutte ka Bhaaw
or GST me Bhaaw samay kai saath
badhega he #GSTForNewIndia #GSTBoostForBiz
#GSTeffect #gst</t>
  </si>
  <si>
    <t>aryansa92289113
RT @amrita_soni1996: पूरे देश की
फटी पडी है... अब CA भी कितना सीए
?...! ☺ #GSTeffect</t>
  </si>
  <si>
    <t>bhumika1231
RT @newslaundry: While bindis and
artichokes are tax free, sanitary
pads and tampons are taxed at 12%
#GSTeffect #replug https://t.co/SfnFf…</t>
  </si>
  <si>
    <t>kalpurza
RT @newslaundry: While bindis and
artichokes are tax free, sanitary
pads and tampons are taxed at 12%
#GSTeffect #replug https://t.co/SfnFf…</t>
  </si>
  <si>
    <t>biswasranit
RT @newslaundry: While bindis and
artichokes are tax free, sanitary
pads and tampons are taxed at 12%
#GSTeffect #replug https://t.co/SfnFf…</t>
  </si>
  <si>
    <t>indiaexplained
RT @newslaundry: While bindis and
artichokes are tax free, sanitary
pads and tampons are taxed at 12%
#GSTeffect #replug https://t.co/SfnFf…</t>
  </si>
  <si>
    <t>akpandey89
RT @newslaundry: While bindis and
artichokes are tax free, sanitary
pads and tampons are taxed at 12%
#GSTeffect #replug https://t.co/SfnFf…</t>
  </si>
  <si>
    <t>moazzambegkhans
RT @newslaundry: While bindis and
artichokes are tax free, sanitary
pads and tampons are taxed at 12%
#GSTeffect #replug https://t.co/SfnFf…</t>
  </si>
  <si>
    <t>shashi4aap
RT @newslaundry: While bindis and
artichokes are tax free, sanitary
pads and tampons are taxed at 12%
#GSTeffect #replug https://t.co/SfnFf…</t>
  </si>
  <si>
    <t>maddykajarekar
RT @newslaundry: While bindis and
artichokes are tax free, sanitary
pads and tampons are taxed at 12%
#GSTeffect #replug https://t.co/SfnFf…</t>
  </si>
  <si>
    <t>deshbhaktbillu
RT @deshbhaktbillu: #BJP protest
against LPG Gas price hike #GSTeffect
#GSTForNewIndia https://t.co/x4Fq88MD76</t>
  </si>
  <si>
    <t>bnana_repblic
RT @newslaundry: While bindis and
artichokes are tax free, sanitary
pads and tampons are taxed at 12%
#GSTeffect #replug https://t.co/SfnFf…</t>
  </si>
  <si>
    <t>bhattnaturally1
Hi @WhoSunilGrover #GST #GSTBoostForBiz
#GSTForCommonMan #GSTForNewIndia
#gstrollout #Bollywood #GSTeffect…
https://t.co/sWymD4OSbh</t>
  </si>
  <si>
    <t xml:space="preserve">whosunilgrover
</t>
  </si>
  <si>
    <t>cxstahmed_tweet
RT @CBEC_India: #GSTeffect 22 states
have abolished check posts #Easeofdoingbusiness
https://t.co/1aUFqGwJGk</t>
  </si>
  <si>
    <t>rvvinays
RT @Pushp_1504: #GSTeffect ☺☺☺☺
https://t.co/ZgS5aibe06</t>
  </si>
  <si>
    <t>hritesh_
RT @Pushp_1504: #GSTeffect ☺☺☺☺
https://t.co/ZgS5aibe06</t>
  </si>
  <si>
    <t>namaste_jee
RT @Pushp_1504: #GSTeffect ☺☺☺☺
https://t.co/ZgS5aibe06</t>
  </si>
  <si>
    <t>imsachiii
RT @Pushp_1504: #GSTeffect ☺☺☺☺
https://t.co/ZgS5aibe06</t>
  </si>
  <si>
    <t>ayushsingh936
RT @Pushp_1504: #GSTeffect ☺☺☺☺
https://t.co/ZgS5aibe06</t>
  </si>
  <si>
    <t>rajivgoswami17
RT @Pushp_1504: #GSTeffect ☺☺☺☺
https://t.co/ZgS5aibe06</t>
  </si>
  <si>
    <t>thara_gopalan
RT @Pushp_1504: #GSTeffect ☺☺☺☺
https://t.co/ZgS5aibe06</t>
  </si>
  <si>
    <t>rajeevtwari0505
RT @Pushp_1504: #GSTeffect ☺☺☺☺
https://t.co/ZgS5aibe06</t>
  </si>
  <si>
    <t>tulikas
RT @Pushp_1504: #GSTeffect ☺☺☺☺
https://t.co/ZgS5aibe06</t>
  </si>
  <si>
    <t>saffron_lioness
RT @Pushp_1504: #GSTeffect ☺☺☺☺
https://t.co/ZgS5aibe06</t>
  </si>
  <si>
    <t>sumeet_b
After GST effect: Pic 1:accountants
Pic 2:blackmoney holders Pic 3:common
man #GSTForCommonMan #GSTeffect
https://t.co/NYJXmZwijw</t>
  </si>
  <si>
    <t>alcoholicmaurya
RT @Pushp_1504: #GSTeffect ☺☺☺☺
https://t.co/ZgS5aibe06</t>
  </si>
  <si>
    <t>kallijotta
Me : bhaiya 6 samose dena Samose
wala : pack krne hai Me : nahi,
sare mere muh mai thus de 😒 #GSTeffect
#PhirSeBachpan</t>
  </si>
  <si>
    <t>hooda_anju
RT @ritzzuhuda: क्यों होना चाहिए
बहु बेटा को सेवा करने वाला ? पढ़े
#जीने_की_राह https://t.co/lJHX2xG7xP
#GSTeffect https://t.co/WZe6OyYFKh</t>
  </si>
  <si>
    <t>23yashuu
#GST meaning Sidhhu paji special:-
#GuruSabThhoko 😂😉😂 #GSTeffect
#GSTForNewIndia @sherryontopp @KapilSharmaK9
@kikusharda @WhoSunilGrover</t>
  </si>
  <si>
    <t xml:space="preserve">kikusharda
</t>
  </si>
  <si>
    <t xml:space="preserve">kapilsharmak9
</t>
  </si>
  <si>
    <t xml:space="preserve">sherryontopp
</t>
  </si>
  <si>
    <t>sam87022448
RT @Pushp_1504: #GSTeffect ☺☺☺☺
https://t.co/ZgS5aibe06</t>
  </si>
  <si>
    <t>jagdishojha45
RT @Pushp_1504: #GSTeffect ☺☺☺☺
https://t.co/ZgS5aibe06</t>
  </si>
  <si>
    <t>the_akash_jain
RT @Pushp_1504: #GSTeffect ☺☺☺☺
https://t.co/ZgS5aibe06</t>
  </si>
  <si>
    <t>twitty_arpna
RT @Pushp_1504: #GSTeffect ☺☺☺☺
https://t.co/ZgS5aibe06</t>
  </si>
  <si>
    <t>ghanta10
RT @maulinshah9: पूरे देश की फटी
पडी है... अब CA भी कितना सीए ?...!
☺ #GSTeffect</t>
  </si>
  <si>
    <t>ravindrask2
RT @Pushp_1504: #GSTeffect ☺☺☺☺
https://t.co/ZgS5aibe06</t>
  </si>
  <si>
    <t>atheist_maurya
RT @Pushp_1504: #GSTeffect ☺☺☺☺
https://t.co/ZgS5aibe06</t>
  </si>
  <si>
    <t>true_wome
RT @ahinsaproperty: #GSTBoostForBiz
#GSTForNewIndia #GSTForCommonMan
#GSTeffect #GSTImpact https://t.co/aUY2RRUhkb</t>
  </si>
  <si>
    <t>surbhig663
RT @da_tasan: 🍁🍁🍁🍁GST तब तक
मान्य नहीं माना जाएगा 🍁🍁जब तक
ठग पुरुष कंजरवाल उस पर अपनी मोहर
नहीं लगा देता 😂😂😂😜😜😜 #टशन
#GSTeffect</t>
  </si>
  <si>
    <t>ajaykumar2697
RT @Pushp_1504: #GSTeffect ☺☺☺☺
https://t.co/ZgS5aibe06</t>
  </si>
  <si>
    <t>neelam_kohli
RT @maulinshah9: पूरे देश की फटी
पडी है... अब CA भी कितना सीए ?...!
☺ #GSTeffect</t>
  </si>
  <si>
    <t>viralvm69
RT @CBEC_India: #GSTeffect 22 states
have abolished check posts #Easeofdoingbusiness
https://t.co/1aUFqGwJGk</t>
  </si>
  <si>
    <t>abpanandatv
#GSTEffect ৩২ টাকা দামি রান্নার
গ্যাস! https://t.co/gDp7l9NOSU
https://t.co/tbadr3Z0c1</t>
  </si>
  <si>
    <t>subrata49263789
RT @abpanandatv: #GSTEffect ৩২
টাকা দামি রান্নার গ্যাস! https://t.co/gDp7l9NOSU
https://t.co/tbadr3Z0c1</t>
  </si>
  <si>
    <t>trollmomta
@RahulcRanka @narendramodi @SirPareshRaval
@Rajasthani_Poo @budbak_jetha @iJohnyLever
@JohnyLeverr दंगे से क्या निपटना,
यह तो #GSTeffect है</t>
  </si>
  <si>
    <t xml:space="preserve">johnyleverr
</t>
  </si>
  <si>
    <t xml:space="preserve">ijohnylever
</t>
  </si>
  <si>
    <t xml:space="preserve">budbak_jetha
</t>
  </si>
  <si>
    <t xml:space="preserve">sirpareshraval
</t>
  </si>
  <si>
    <t xml:space="preserve">rahulcranka
</t>
  </si>
  <si>
    <t>hitenvithalani
RT @CBEC_India: #GSTeffect 22 states
have abolished check posts #Easeofdoingbusiness
https://t.co/1aUFqGwJGk</t>
  </si>
  <si>
    <t>gurkirat_0001
RT @CBEC_India: #GSTeffect 22 states
have abolished check posts #Easeofdoingbusiness
https://t.co/1aUFqGwJGk</t>
  </si>
  <si>
    <t>aksinhaster
RT @CBEC_India: #GSTeffect 22 states
have abolished check posts #Easeofdoingbusiness
https://t.co/1aUFqGwJGk</t>
  </si>
  <si>
    <t>ajithpathiyoor
RT @CBEC_India: #GSTeffect 22 states
have abolished check posts #Easeofdoingbusiness
https://t.co/1aUFqGwJGk</t>
  </si>
  <si>
    <t>vidyadharginde
RT @CBEC_India: #GSTeffect 22 states
have abolished check posts #Easeofdoingbusiness
https://t.co/1aUFqGwJGk</t>
  </si>
  <si>
    <t>dhruvbhim
RT @CBEC_India: #GSTeffect 22 states
have abolished check posts #Easeofdoingbusiness
https://t.co/1aUFqGwJGk</t>
  </si>
  <si>
    <t>sehgal_inder
RT @CBEC_India: #GSTeffect 22 states
have abolished check posts #Easeofdoingbusiness
https://t.co/1aUFqGwJGk</t>
  </si>
  <si>
    <t>gkamat53
RT @CBEC_India: #GSTeffect 22 states
have abolished check posts #Easeofdoingbusiness
https://t.co/1aUFqGwJGk</t>
  </si>
  <si>
    <t>rsharma4u
RT @CBEC_India: #GSTeffect 22 states
have abolished check posts #Easeofdoingbusiness
https://t.co/1aUFqGwJGk</t>
  </si>
  <si>
    <t>spirit_etrnl10
RT @CBEC_India: #GSTeffect 22 states
have abolished check posts #Easeofdoingbusiness
https://t.co/1aUFqGwJGk</t>
  </si>
  <si>
    <t>deshgujarat
RT @CBEC_India: #GSTeffect 22 states
have abolished check posts #Easeofdoingbusiness
https://t.co/1aUFqGwJGk</t>
  </si>
  <si>
    <t>anandgujarathi
RT @CBEC_India: #GSTeffect 22 states
have abolished check posts #Easeofdoingbusiness
https://t.co/1aUFqGwJGk</t>
  </si>
  <si>
    <t>bhavanisms
RT @CBEC_India: #GSTeffect 22 states
have abolished check posts #Easeofdoingbusiness
https://t.co/1aUFqGwJGk</t>
  </si>
  <si>
    <t>manishkapadiya
RT @CBEC_India: #GSTeffect 22 states
have abolished check posts #Easeofdoingbusiness
https://t.co/1aUFqGwJGk</t>
  </si>
  <si>
    <t>rnra9262514
RT @Pushp_1504: #GSTeffect ☺☺☺☺
https://t.co/ZgS5aibe06</t>
  </si>
  <si>
    <t>coolabhikumar10
RT @CBEC_India: #GSTeffect 22 states
have abolished check posts #Easeofdoingbusiness
https://t.co/1aUFqGwJGk</t>
  </si>
  <si>
    <t>suneel_15
RT @Pushp_1504: #GSTeffect ☺☺☺☺
https://t.co/ZgS5aibe06</t>
  </si>
  <si>
    <t>sachins12446581
RT @88kanhaiyalal: मोदी जी देश
में होते तो पूछता आम आदमी अपना
सामान ट्रांसपोर्ट से क्यों नहीं
भेज पा रहा है। #GSTeffect #GST</t>
  </si>
  <si>
    <t>kanikaseth14
RT @CBEC_India: #GSTeffect 22 states
have abolished check posts #Easeofdoingbusiness
https://t.co/1aUFqGwJGk</t>
  </si>
  <si>
    <t>archie_214
RT @newslaundry: While bindis and
artichokes are tax free, sanitary
pads and tampons are taxed at 12%
#GSTeffect #replug https://t.co/SfnFf…</t>
  </si>
  <si>
    <t>bharalmanoj
RT @CBEC_India: #GSTeffect 22 states
have abolished check posts #Easeofdoingbusiness
https://t.co/1aUFqGwJGk</t>
  </si>
  <si>
    <t>khandwala_hetal
RT @CBEC_India: #GSTeffect 22 states
have abolished check posts #Easeofdoingbusiness
https://t.co/1aUFqGwJGk</t>
  </si>
  <si>
    <t>sheonarainberia
RT @CBEC_India: #GSTeffect 22 states
have abolished check posts #Easeofdoingbusiness
https://t.co/1aUFqGwJGk</t>
  </si>
  <si>
    <t>vision_ogl
RT @OGL_baba: #GSTIndia for #GSTForNewIndia
#GSTeffect #EaseofDoingBusiness
#CheckOnCorruption #MakeInIndia
#CheckOnBlackMoney #Cheaper2C…</t>
  </si>
  <si>
    <t>ogl_baba
#GSTIndia for #GSTForNewIndia #GSTeffect
#EaseofDoingBusiness #CheckOnCorruption
#MakeInIndia #CheckOnBlackMoney…
https://t.co/bA3I5jKxqx</t>
  </si>
  <si>
    <t>nirmitjain3
RT @CBEC_India: #GSTeffect 22 states
have abolished check posts #Easeofdoingbusiness
https://t.co/1aUFqGwJGk</t>
  </si>
  <si>
    <t>niteshkumar009
RT @Pushp_1504: #GSTeffect ☺☺☺☺
https://t.co/ZgS5aibe06</t>
  </si>
  <si>
    <t>booringaf
RT @Ankita___Roy: खबर आयी है ढिंचक
पूजा कौमा में चली गई क्युंकि किसी
ने अफवाह फैला दी थी कि GST मतलब
Girls Selfie Tax 😂😂 #GSTeffect</t>
  </si>
  <si>
    <t>yasharthgenxt
RT @CBEC_India: #GSTeffect 22 states
have abolished check posts #Easeofdoingbusiness
https://t.co/1aUFqGwJGk</t>
  </si>
  <si>
    <t>ronakjaink
5 days gone after implementation
of #GST &amp;amp; Some people are still
trying to create funny full form
of #GST #Unemployment #GSTeffect</t>
  </si>
  <si>
    <t>satyenmehta1
RT @CBEC_India: #GSTeffect 22 states
have abolished check posts #Easeofdoingbusiness
https://t.co/1aUFqGwJGk</t>
  </si>
  <si>
    <t>aartish05668964
RT @Pushp_1504: #GSTeffect ☺☺☺☺
https://t.co/ZgS5aibe06</t>
  </si>
  <si>
    <t>sathish43210
RT @CBEC_India: #GSTeffect 22 states
have abolished check posts #Easeofdoingbusiness
https://t.co/1aUFqGwJGk</t>
  </si>
  <si>
    <t>veer_3oct
#मोदीजी भी कमाल है #नोटबंदी हुई
थी तो अमेरिका चले गए और #GST आया
तो इसराइल । 😂😂 #GSTeffect #IndiaIsraelFriendship</t>
  </si>
  <si>
    <t>isurb_
RT @Veer_3Oct: #मोदीजी भी कमाल
है #नोटबंदी हुई थी तो अमेरिका चले
गए और #GST आया तो इसराइल । 😂😂
#GSTeffect #IndiaIsraelFriendship</t>
  </si>
  <si>
    <t>drrenusehgal
RT @sunetratweets: @PMOIndia @JPNadda
@MoHFW_INDIA @Manekagandhibjp #women
#Healthcare #GSTeffect on #sanitarynapkins
seriously nds a relo…</t>
  </si>
  <si>
    <t xml:space="preserve">manekagandhibjp
</t>
  </si>
  <si>
    <t xml:space="preserve">mohfw_india
</t>
  </si>
  <si>
    <t xml:space="preserve">jpnadda
</t>
  </si>
  <si>
    <t xml:space="preserve">sunetratweets
</t>
  </si>
  <si>
    <t>mkcgfpl
RT @CBEC_India: #GSTeffect 22 states
have abolished check posts #Easeofdoingbusiness
https://t.co/1aUFqGwJGk</t>
  </si>
  <si>
    <t>iamprassanna
RT @CBEC_India: #GSTeffect 22 states
have abolished check posts #Easeofdoingbusiness
https://t.co/1aUFqGwJGk</t>
  </si>
  <si>
    <t>arunkrchauhan
RT @maulinshah9: पूरे देश की फटी
पडी है... अब CA भी कितना सीए ?...!
☺ #GSTeffect</t>
  </si>
  <si>
    <t>tvrnsarma
#GSTeffect https://t.co/VtA30u98hN</t>
  </si>
  <si>
    <t>amirjkhan2
RT @TVRNSarma: #GSTeffect https://t.co/VtA30u98hN</t>
  </si>
  <si>
    <t>kothari0007
Client unable to sale goods from
daman as gujrat e way bill is not
working!! #GSTeffect 😤@GST_Council
@askGST_GoI @adhia03 @arunjaitley</t>
  </si>
  <si>
    <t>canamanrmehta
RT @CBEC_India: #GSTeffect 22 states
have abolished check posts #Easeofdoingbusiness
https://t.co/1aUFqGwJGk</t>
  </si>
  <si>
    <t>anuchaudhary20
RT @CBEC_India: #GSTeffect 22 states
have abolished check posts #Easeofdoingbusiness
https://t.co/1aUFqGwJGk</t>
  </si>
  <si>
    <t>ravsd88
RT @CBEC_India: #GSTeffect 22 states
have abolished check posts #Easeofdoingbusiness
https://t.co/1aUFqGwJGk</t>
  </si>
  <si>
    <t xml:space="preserve">yogrishiramdev
</t>
  </si>
  <si>
    <t xml:space="preserve">incindia
</t>
  </si>
  <si>
    <t xml:space="preserve">harshu_2288
</t>
  </si>
  <si>
    <t xml:space="preserve">nikifyinglife
</t>
  </si>
  <si>
    <t>hrblockindia
Consumer durables like air conditioners
attract a high tax rate of 28%
under GST &amp;gt;&amp;gt; https://t.co/EyC3SPB0a4…
https://t.co/8ZlBZotSIK</t>
  </si>
  <si>
    <t>bigdreamineyes
जब तक बेवकूफ हैं दिमाग वाले को
मेहनत करने की क्या जरूरत #GSTForNewIndia
#GSTeffect</t>
  </si>
  <si>
    <t>gudiya_thedoll_
RT @BigDreaminEyes: जब तक बेवकूफ
हैं दिमाग वाले को मेहनत करने की
क्या जरूरत #GSTForNewIndia #GSTeffect</t>
  </si>
  <si>
    <t>ashak014
RT @ChennaiTimesTOI: #GSTeffect:
Director Kannan, whose film released
this Friday, makes a tearful plea
to his peers following the strike
c…</t>
  </si>
  <si>
    <t xml:space="preserve">chennaitimestoi
</t>
  </si>
  <si>
    <t>vaio_0819
Time to switch back to Cutting
Chai breaks! #GST #GSTeffect https://t.co/91feWPdhVr</t>
  </si>
  <si>
    <t>hridaytiwari
पूरे देश की फटी पडी है... अब CA
भी कितना सीए...!! #GST #GSTBoostForBiz
#GSTForNewIndia #GSTeffect #GSTSimplified
#GSTFAQs #gstrollout</t>
  </si>
  <si>
    <t>boardfyto
RT @shinils: #Flipkart begins phone
delivery to UP, #Bihar post #GST
https://t.co/UIijZxHfNT #India
#Ecommerce #OnlineShopping #GSTeffect
#…</t>
  </si>
  <si>
    <t>shinils
Here’s the full list of slashed
prices of #cars🚗and #bikes🏍after
#GSTrollout https://t.co/kOzrHYqhfD
#India #GST #GSTeffect #News</t>
  </si>
  <si>
    <t>gardenviewsandy
&amp;amp; what is #GST on #Condoms
#WednesdayWisdom #Israel #familyplanning
#ModiInIsrael #ModiIsraelVisit
#GSTForNewIndia… https://t.co/rwKjWt6WwH</t>
  </si>
  <si>
    <t>trendingnowpage
https://t.co/McwHw57ATx #GSTEXPLAINED
by @nazar_battu #nazarbattu #GSTForNewIndia
#GSTeffect #OneNationOneTaxOneMarket
#GSTForCommonMan</t>
  </si>
  <si>
    <t xml:space="preserve">nazar_battu
</t>
  </si>
  <si>
    <t>patrick_in198
RT @shinils: #Flipkart begins phone
delivery to UP, #Bihar post #GST
https://t.co/UIijZxHfNT #India
#Ecommerce #OnlineShopping #GSTeffect
#…</t>
  </si>
  <si>
    <t>pavan_sethi
RT @newslaundry: While bindis and
artichokes are tax free, sanitary
pads and tampons are taxed at 12%
#GSTeffect #replug https://t.co/SfnFf…</t>
  </si>
  <si>
    <t>jatpintu
RT @priyankaghatak: Jab bhi thode
paise jama hone lagte hain. . .
Kahi se awaaz ati he. .. "Mitrooooo"
🤣🤣😂😂😂😂😫😫😫 #GSTeffect</t>
  </si>
  <si>
    <t>sudrashantiwari
RT @amrita_soni1996: पूरे देश की
फटी पडी है... अब CA भी कितना सीए
?...! ☺ #GSTeffect</t>
  </si>
  <si>
    <t>maddycharan
RT @CBEC_India: #GSTeffect 22 states
have abolished check posts #Easeofdoingbusiness
https://t.co/1aUFqGwJGk</t>
  </si>
  <si>
    <t>bharatkavikas
@narendramodi @Dev_Fadnavis #GSTForNewIndia
#GSTForCommonMan #GSTeffect #GSTBoostForBiz
@charupragya @ShainaNC… https://t.co/mE0EnhpXgy</t>
  </si>
  <si>
    <t xml:space="preserve">shainanc
</t>
  </si>
  <si>
    <t xml:space="preserve">charupragya
</t>
  </si>
  <si>
    <t>mistrymck
RT @CBEC_India: #GSTeffect 22 states
have abolished check posts #Easeofdoingbusiness
https://t.co/1aUFqGwJGk</t>
  </si>
  <si>
    <t>anandraaj01
RT @vj_devil007: https://t.co/GRKINa67Db
#GSTeffect another mess after #DeMon
https://t.co/w4ErdyLKbA</t>
  </si>
  <si>
    <t>ramakri01248370
RT @CBEC_India: #GSTeffect 22 states
have abolished check posts #Easeofdoingbusiness
https://t.co/1aUFqGwJGk</t>
  </si>
  <si>
    <t>rohit_paradkar
RT @odmag: #GSTEffect @TataMotors
is offering a discount of up to
Rs 2.17 lakh on the @Tata_Hexa
https://t.co/F7ZxBo7ZbU https://t.co/A92d4…</t>
  </si>
  <si>
    <t>rakesh8bharti
RT @OGL_baba: #GSTIndia for #GSTForNewIndia
#GSTeffect #EaseofDoingBusiness
#CheckOnCorruption #MakeInIndia
#CheckOnBlackMoney #Cheaper2C…</t>
  </si>
  <si>
    <t>arjunpradhanirs
RT @CBEC_India: #GSTeffect 22 states
have abolished check posts #Easeofdoingbusiness
https://t.co/1aUFqGwJGk</t>
  </si>
  <si>
    <t>tejassh19
RT @CBEC_India: #GSTeffect 22 states
have abolished check posts #Easeofdoingbusiness
https://t.co/1aUFqGwJGk</t>
  </si>
  <si>
    <t>rahultri1977
RT @iBackModi: #GSTeffect चेक पोस्ट
पर से ट्रकों की लाइन गायब, माल
आवागमन की गति दोगुनी हुई, एक दिन
में 350-400 KM तक पहुँच रहे ट्रक।
भ्र…</t>
  </si>
  <si>
    <t>ibackmodi
#GSTeffect चेक पोस्ट पर से ट्रकों
की लाइन गायब, माल आवागमन की गति
दोगुनी हुई, एक दिन में 350-400
KM तक पहुँच रहे ट्रक। भ्रष्टाचार
बन्द।</t>
  </si>
  <si>
    <t>walaleashish
RT @iBackModi: #GSTeffect चेक पोस्ट
पर से ट्रकों की लाइन गायब, माल
आवागमन की गति दोगुनी हुई, एक दिन
में 350-400 KM तक पहुँच रहे ट्रक।
भ्र…</t>
  </si>
  <si>
    <t>nungaivsraj
RT @JAnbazhagan: Meme of the Week.
#GSTeffect https://t.co/MlemXtShXR</t>
  </si>
  <si>
    <t>truelyuers
RT @iBackModi: #GSTeffect चेक पोस्ट
पर से ट्रकों की लाइन गायब, माल
आवागमन की गति दोगुनी हुई, एक दिन
में 350-400 KM तक पहुँच रहे ट्रक।
भ्र…</t>
  </si>
  <si>
    <t>rajannautiyal
RT @CBEC_India: #GSTeffect 22 states
have abolished check posts #Easeofdoingbusiness
https://t.co/1aUFqGwJGk</t>
  </si>
  <si>
    <t>vijayjha14
@digvijaya_28 Diggi sir ab ye mat
bolna ki ye v #GSTeffect ki wajah
se price hike huwa.</t>
  </si>
  <si>
    <t xml:space="preserve">digvijaya_28
</t>
  </si>
  <si>
    <t>nikeshsinha4u
RT @iBackModi: #GSTeffect चेक पोस्ट
पर से ट्रकों की लाइन गायब, माल
आवागमन की गति दोगुनी हुई, एक दिन
में 350-400 KM तक पहुँच रहे ट्रक।
भ्र…</t>
  </si>
  <si>
    <t>rg_fan_group
#GST #GSTeffect https://t.co/KPtKRQZSAA</t>
  </si>
  <si>
    <t>himgarg12
RT @iBackModi: #GSTeffect चेक पोस्ट
पर से ट्रकों की लाइन गायब, माल
आवागमन की गति दोगुनी हुई, एक दिन
में 350-400 KM तक पहुँच रहे ट्रक।
भ्र…</t>
  </si>
  <si>
    <t>lother_tenzin
RT @iBackModi: #GSTeffect चेक पोस्ट
पर से ट्रकों की लाइन गायब, माल
आवागमन की गति दोगुनी हुई, एक दिन
में 350-400 KM तक पहुँच रहे ट्रक।
भ्र…</t>
  </si>
  <si>
    <t>anilkhanna248
RT @iBackModi: #GSTeffect चेक पोस्ट
पर से ट्रकों की लाइन गायब, माल
आवागमन की गति दोगुनी हुई, एक दिन
में 350-400 KM तक पहुँच रहे ट्रक।
भ्र…</t>
  </si>
  <si>
    <t>prabhjotsingh67
@arunjaitley सर नयी बिल बुक पर
*भूल चूक लेनी देनी* छपवाना है कि
नही 🤠😂😎😂 @narendramodi #GST
#GSTeffect @myogiadityanath</t>
  </si>
  <si>
    <t xml:space="preserve">myogiadityanath
</t>
  </si>
  <si>
    <t>wealthpedia_in
How to save money after #GSTLaunch
in India? #GST #GSTN #gstrollout
#GSTForCommonMan #GSTeffect https://t.co/8yi4s7MDbc</t>
  </si>
  <si>
    <t>swatiullas
RT @newslaundry: While bindis and
artichokes are tax free, sanitary
pads and tampons are taxed at 12%
#GSTeffect #replug https://t.co/SfnFf…</t>
  </si>
  <si>
    <t>its_anagha
Half of d nation is busy with #GST
n #GSTeffect and d rest is rhyming
#doritos 🍪🍪 and #papitos with
#Despacito 😂😂 #Sarcasm #purelyMyThoughts</t>
  </si>
  <si>
    <t>nirmalghanchi
#जीने_की_राह पुस्तक से जानिये कि
क्यों यह संसार दुखों का घर है??
https://t.co/Rpav6HKFCx #TeamIndia4GST
#GSTeffect #WWC17 #PatelSIR</t>
  </si>
  <si>
    <t>premghanchi1
#जीने_की_राह पुस्तक से जानिये कि
क्यों यह संसार दुखों का घर है??
https://t.co/B95KYJdKwd #TeamIndia4GST
#GSTeffect #WWC17 #PatelSIR</t>
  </si>
  <si>
    <t>prem_dasi_pali
#जीने_की_राह पुस्तक से जानिये कि
क्यों यह संसार दुखों का घर है??
https://t.co/Ty5lAB2Pg1 #TeamIndia4GST
#GSTeffect #WWC17 #PatelSIR</t>
  </si>
  <si>
    <t>nirmal16848858
#जीने_की_राह पुस्तक से जानिये कि
क्यों यह संसार दुखों का घर है??
https://t.co/gpLmefRVcc #TeamIndia4GST
#GSTeffect #WWC17 #PatelSIR</t>
  </si>
  <si>
    <t>niti_mehra
RT @Prem19036295: #जीने_की_राह
पुस्तक से जानिये कि क्यों यह संसार
दुखों का घर है?? https://t.co/BxY7dBE5Rg
#TeamIndia4GST #GSTeffect #WWC…</t>
  </si>
  <si>
    <t>prem19036295
#जीने_की_राह पुस्तक से जानिये कि
क्यों यह संसार दुखों का घर है??
https://t.co/BxY7dBE5Rg #TeamIndia4GST
#GSTeffect #WWC17 #PatelSIR</t>
  </si>
  <si>
    <t>meshiveshpandey
RT @Pushp_1504: #GSTeffect ☺☺☺☺
https://t.co/ZgS5aibe06</t>
  </si>
  <si>
    <t>nirmalprem4
#जीने_की_राह पुस्तक से जानिये कि
क्यों यह संसार दुखों का घर है??
https://t.co/0Ck6HaWFpr #TeamIndia4GST
#GSTeffect #WWC17 #PatelSIR</t>
  </si>
  <si>
    <t>sandeepdass5
RT @NirmalPrem4: #जीने_की_राह पुस्तक
से जानिये कि क्यों यह संसार दुखों
का घर है?? https://t.co/0Ck6HaWFpr
#TeamIndia4GST #GSTeffect #WWC1…</t>
  </si>
  <si>
    <t>dasi_neetu
RT @Prem77257054: #जीने_की_राह
पुस्तक से जानिये कि क्यों यह संसार
दुखों का घर है?? https://t.co/X7suW8EIo7
#TeamIndia4GST #GSTeffect #WWC…</t>
  </si>
  <si>
    <t>prem77257054
#जीने_की_राह पुस्तक से जानिये कि
क्यों यह संसार दुखों का घर है??
https://t.co/X7suW8EIo7 #TeamIndia4GST
#GSTeffect #WWC17 #PatelSIR</t>
  </si>
  <si>
    <t>ccujaipur_tweet
RT @CBEC_India: #GSTeffect 22 states
have abolished check posts #Easeofdoingbusiness
https://t.co/1aUFqGwJGk</t>
  </si>
  <si>
    <t>arun_sh2000
RT @iBackModi: #GSTeffect चेक पोस्ट
पर से ट्रकों की लाइन गायब, माल
आवागमन की गति दोगुनी हुई, एक दिन
में 350-400 KM तक पहुँच रहे ट्रक।
भ्र…</t>
  </si>
  <si>
    <t>dkomal_kd
RT @Pushp_1504: #GSTeffect ☺☺☺☺
https://t.co/ZgS5aibe06</t>
  </si>
  <si>
    <t>rak_esh_raz
RT @iBackModi: #GSTeffect चेक पोस्ट
पर से ट्रकों की लाइन गायब, माल
आवागमन की गति दोगुनी हुई, एक दिन
में 350-400 KM तक पहुँच रहे ट्रक।
भ्र…</t>
  </si>
  <si>
    <t>bulletpandiofcl
#Bulletpandi #BulletpandiOfficial
#GST #BJP #Modi #CentralGovt #ModiTeaShop
#TrollModi #GSTeffect https://t.co/GI3ubyX5fI</t>
  </si>
  <si>
    <t>jagaaiadmk
RT @BulletPandiOfcl: #Bulletpandi
#BulletpandiOfficial #GST #BJP
#Modi #CentralGovt #ModiTeaShop
#TrollModi #GSTeffect https://t.co/GI3ubyX…</t>
  </si>
  <si>
    <t>vasu1deivigan
RT @cauverytv: டுவிட்டரில் புதிய
சாதனையை படைத்த ஜிஎஸ்டிhttps://t.co/rCK7FbwZK3
#gsteffect #GSTForNewIndia #TamilNadu
#gstrollout https://t…</t>
  </si>
  <si>
    <t>deepakroutjsl
@DubeyAbhay_ #Chacha u must happy
for #GSTeffect #Sampoo gets expensive
&amp;amp; u don't need #Sampoo 😂😂😂😂</t>
  </si>
  <si>
    <t xml:space="preserve">dubeyabhay_
</t>
  </si>
  <si>
    <t>newproblem
RT @newproblem: @PMOIndia #GSTeffect
price rise everywhere, also by
governments against OCTROI-why?
@CalzhyRTs @FearRTs @HyperRT @Relay_RTs…</t>
  </si>
  <si>
    <t xml:space="preserve">relay_rts
</t>
  </si>
  <si>
    <t>calzhyrts
RT @newproblem: @PMOIndia #GSTeffect
price rise everywhere, also by
governments against OCTROI-why?
@CalzhyRTs @FearRTs @HyperRT @Relay_RTs…</t>
  </si>
  <si>
    <t xml:space="preserve">hyperrt
</t>
  </si>
  <si>
    <t xml:space="preserve">fearrts
</t>
  </si>
  <si>
    <t>kiranchourad
RT @realkeerthi: Today morning
I went to petrol bunk. The petrol
boy said petrol prices reduced
from 65 to 56. #GSTEffect. Thanks
Ambaniji.…</t>
  </si>
  <si>
    <t>krish88harris
Factu Factu 😀 #GSTeffect #TamilCinema
https://t.co/dH79x4FUm4</t>
  </si>
  <si>
    <t>kancha_bhau
RT @shaan001: #GSTForNewIndia #GSTeffect
😂😂😂😂 https://t.co/QtoFUZ3w1e</t>
  </si>
  <si>
    <t>basant_bhoruka
RT @iBackModi: #GSTeffect चेक पोस्ट
पर से ट्रकों की लाइन गायब, माल
आवागमन की गति दोगुनी हुई, एक दिन
में 350-400 KM तक पहुँच रहे ट्रक।
भ्र…</t>
  </si>
  <si>
    <t>chhaprisala
RT @shaan001: #GSTForNewIndia #GSTeffect
😂😂😂😂 https://t.co/QtoFUZ3w1e</t>
  </si>
  <si>
    <t>namo_satya
RT @Pushp_1504: #GSTeffect ☺☺☺☺
https://t.co/ZgS5aibe06</t>
  </si>
  <si>
    <t>amarchandsarma1
RT @Prem77257054: #जीने_की_राह
पुस्तक से जानिये कि क्यों यह संसार
दुखों का घर है?? https://t.co/X7suW8EIo7
#TeamIndia4GST #GSTeffect #WWC…</t>
  </si>
  <si>
    <t>narende79983176
RT @OGL_baba: #GSTIndia for #GSTForNewIndia
#GSTeffect #EaseofDoingBusiness
#CheckOnCorruption #MakeInIndia
#CheckOnBlackMoney #Cheaper2C…</t>
  </si>
  <si>
    <t>murali_pulapa
RT @CBEC_India: #GSTeffect 22 states
have abolished check posts #Easeofdoingbusiness
https://t.co/1aUFqGwJGk</t>
  </si>
  <si>
    <t>partnersadworld
RT @PartnersAdWorld: #GST #GoodsServiceTax
#GSTbill #OneNationOneTax #GSTeffect
#CGST #SGST #partners #advertising
#ad #agency #print #medi…</t>
  </si>
  <si>
    <t>thalaarmy1
RT @SibiYogan: #SaveTamilCinema
#GSTEffect Keep Sharing https://t.co/TbOwvwQhjy</t>
  </si>
  <si>
    <t>sibiyogan
#SaveTamilCinema #GSTEffect Keep
Sharing https://t.co/TbOwvwQhjy</t>
  </si>
  <si>
    <t>austinvijay
RT @CBEC_India: #GSTeffect 22 states
have abolished check posts #Easeofdoingbusiness
https://t.co/1aUFqGwJGk</t>
  </si>
  <si>
    <t>dhargamalik
RT @SibiYogan: #SaveTamilCinema
#GSTEffect Keep Sharing https://t.co/TbOwvwQhjy</t>
  </si>
  <si>
    <t>haji_wahab143
Demonetization destroyed Pakistan
now GST will destroy China.. Bhat
Continue Namo Namo Jaap.. #GSTeffect</t>
  </si>
  <si>
    <t>cxnagpur_tweet
#GSTeffect https://t.co/nP7nFZ9sfw</t>
  </si>
  <si>
    <t>krshubhambhagat
RT @ETHindi: क्रेडिट कार्ड पेमेंट
पर दो बार #GST का दावा कितना सच?
https://t.co/HzeaEcy71P via @NavbharatTimes
#GSTImpact #GSTeffect #GSTS…</t>
  </si>
  <si>
    <t>sanguine01chan
RT @newslaundry: While bindis and
artichokes are tax free, sanitary
pads and tampons are taxed at 12%
#GSTeffect #replug https://t.co/SfnFf…</t>
  </si>
  <si>
    <t>yogesh_r_p
#GSTForCommonMan #gsteffect #GoodandSimpleTax
@narendramodi #OneNationOneTax
https://t.co/fm61N0EIt3</t>
  </si>
  <si>
    <t>babs8060
RT @iBackModi: #GSTeffect चेक पोस्ट
पर से ट्रकों की लाइन गायब, माल
आवागमन की गति दोगुनी हुई, एक दिन
में 350-400 KM तक पहुँच रहे ट्रक।
भ्र…</t>
  </si>
  <si>
    <t>harmony1960
RT @maulinshah9: पूरे देश की फटी
पडी है... अब CA भी कितना सीए ?...!
☺ #GSTeffect</t>
  </si>
  <si>
    <t>ingeniousmanish
RT @ETHindi: कारों पर #GST का फायदा
नहीं लेने देंगी सरकारें! https://t.co/HVpZONhfRx
via @NavbharatTimes #GSTeffect
#GSTForCommonMan #GSTB…</t>
  </si>
  <si>
    <t>vikasku14365475
RT @ETHindi: कारों पर #GST का फायदा
नहीं लेने देंगी सरकारें! https://t.co/HVpZONhfRx
via @NavbharatTimes #GSTeffect
#GSTForCommonMan #GSTB…</t>
  </si>
  <si>
    <t>jugvirsingha
RT @BaldevSChauhan: My already
expensive daily #coffee in a downtown
#Shimla cafe has become even more
expensive! #GSTeffect</t>
  </si>
  <si>
    <t>rt_himachal
RT @BaldevSChauhan: My already
expensive daily #coffee in a downtown
#Shimla cafe has become even more
expensive! #GSTeffect</t>
  </si>
  <si>
    <t>vjsingh878
RT @ETHindi: कारों पर #GST का फायदा
नहीं लेने देंगी सरकारें! https://t.co/HVpZONhfRx
via @NavbharatTimes #GSTeffect
#GSTForCommonMan #GSTB…</t>
  </si>
  <si>
    <t>gajwanilalit992
RT @ETHindi: कारों पर #GST का फायदा
नहीं लेने देंगी सरकारें! https://t.co/HVpZONhfRx
via @NavbharatTimes #GSTeffect
#GSTForCommonMan #GSTB…</t>
  </si>
  <si>
    <t>ramji34344930
RT @ETHindi: कारों पर #GST का फायदा
नहीं लेने देंगी सरकारें! https://t.co/HVpZONhfRx
via @NavbharatTimes #GSTeffect
#GSTForCommonMan #GSTB…</t>
  </si>
  <si>
    <t>shashihegdevk
ಕಿರಾಣಿ ಅಂಗಡಿ ಮಾಲೀಕರಿಗೆ #GST ನೋಂದಣಿ
ಬೇಕೆ?Read #VkGstGuide #ವಿಕGstGuide
#VkGstCorner #ವಿಕGstCorner #GSTFAQs
#GSTeffect https://t.co/KT0JwdIYwL</t>
  </si>
  <si>
    <t>deepish99
RT @OfficialVinoth: Watha... 😂😂😂😂😂😂
#gstrollout #GSTMemes #GSTeffect
https://t.co/ftkb3RTdg5</t>
  </si>
  <si>
    <t xml:space="preserve">officialvinoth
</t>
  </si>
  <si>
    <t>check_karo_yaar
RT @ETHindi: कारों पर #GST का फायदा
नहीं लेने देंगी सरकारें! https://t.co/HVpZONhfRx
via @NavbharatTimes #GSTeffect
#GSTForCommonMan #GSTB…</t>
  </si>
  <si>
    <t>biharimarathi
RT @iBackModi: #GSTeffect चेक पोस्ट
पर से ट्रकों की लाइन गायब, माल
आवागमन की गति दोगुनी हुई, एक दिन
में 350-400 KM तक पहुँच रहे ट्रक।
भ्र…</t>
  </si>
  <si>
    <t>monishkhore1
RT @ETHindi: एंप्लॉयीज को पर्क्स,
गिफ्ट्स पर लगेगा GST? https://t.co/zHAzktoRg3
via @NavbharatTimes #GSTeffect
#GSTForCommonMan #GSTSimplif…</t>
  </si>
  <si>
    <t>adb_india
RT @TEAMCAIT: Traders on #GSTeffect
at New Delhi tomorrow! @arunjaitley
@FinMinIndia @PMOIndia @narendramodi
@CBEC_India @adhia03 @GSTN_IT…</t>
  </si>
  <si>
    <t xml:space="preserve">gstn_it
</t>
  </si>
  <si>
    <t>teamcait
Traders on #GSTeffect at New Delhi
tomorrow! @arunjaitley @FinMinIndia
@PMOIndia @narendramodi @CBEC_India
@adhia03… https://t.co/8caCXoSybv</t>
  </si>
  <si>
    <t>kalicharan666
बदलाव तो आया है .सेक्युलर लोग 67
साल में वहाँ तिरंगा तक नहीं फहरा
पाये और मोदी ने वहाँ GST भी लागू
करवा दिया। #OneNationOneTax #GSTeffect</t>
  </si>
  <si>
    <t>dnhindi
#GST और मनोरंजन टैक्स लगने के बाद
से फिल्म इंडस्ट्री संकट से जूझ
रही हैः MK स्टालिन #GSTeffect</t>
  </si>
  <si>
    <t>mayankshrotriy3
RT @ETHindi: कारों पर #GST का फायदा
नहीं लेने देंगी सरकारें! https://t.co/HVpZONhfRx
via @NavbharatTimes #GSTeffect
#GSTForCommonMan #GSTB…</t>
  </si>
  <si>
    <t>prasannasinh
RT @dhruti_93: #gstrollout No more
Octroi, LBT Check Posts. Life becomes
easy for Traders. #GSTeffect #GSTEraBegins</t>
  </si>
  <si>
    <t>newsstatehindi
#GSTeffect : @MahindraRise , @TataMotors
और मारुति सुजुकी की कारें हुई सस्ती,
देखें तस्वीरें https://t.co/hgbs1ElMsE</t>
  </si>
  <si>
    <t xml:space="preserve">mahindrarise
</t>
  </si>
  <si>
    <t>mohanra65077195
RT @SibiYogan: #SaveTamilCinema
#GSTEffect Keep Sharing https://t.co/TbOwvwQhjy</t>
  </si>
  <si>
    <t>mahindraparkchs
RT @sanjaybafna: #GSTeffect : #BSNL
Rationalised SIM Card Prices for
its 2G/3G Prepaid and Postpaid
Mobile Services. Effective from
today…</t>
  </si>
  <si>
    <t>dhavanbhayani
RT @sanjaybafna: #GSTeffect : #BSNL
Rationalised SIM Card Prices for
its 2G/3G Prepaid and Postpaid
Mobile Services. Effective from
today…</t>
  </si>
  <si>
    <t>ayyaj
Before GST it is only 50 rs per
plate..now after GST it is 50 rs
+ 12 % taxes..#GSTForNewIndia #GST…
https://t.co/CREsUww1J2</t>
  </si>
  <si>
    <t>jeevanbafna
RT @sanjaybafna: #GSTeffect : #BSNL
Rationalised SIM Card Prices for
its 2G/3G Prepaid and Postpaid
Mobile Services. Effective from
today…</t>
  </si>
  <si>
    <t>babloooochandan
RT @sanjaybafna: #GSTeffect : #BSNL
Rationalised SIM Card Prices for
its 2G/3G Prepaid and Postpaid
Mobile Services. Effective from
today…</t>
  </si>
  <si>
    <t>bafnajeevan
RT @sanjaybafna: #GSTeffect : #BSNL
Rationalised SIM Card Prices for
its 2G/3G Prepaid and Postpaid
Mobile Services. Effective from
today…</t>
  </si>
  <si>
    <t>kunal_mb
RT @sanjaybafna: #GSTeffect : #BSNL
Rationalised SIM Card Prices for
its 2G/3G Prepaid and Postpaid
Mobile Services. Effective from
today…</t>
  </si>
  <si>
    <t>jaijinen
RT @sanjaybafna: #GSTeffect : #BSNL
Rationalised SIM Card Prices for
its 2G/3G Prepaid and Postpaid
Mobile Services. Effective from
today…</t>
  </si>
  <si>
    <t>dineshdoshiblr
RT @sanjaybafna: #GSTeffect : #BSNL
Rationalised SIM Card Prices for
its 2G/3G Prepaid and Postpaid
Mobile Services. Effective from
today…</t>
  </si>
  <si>
    <t>lucky_seth
RT @sanjaybafna: #GSTeffect : #BSNL
Rationalised SIM Card Prices for
its 2G/3G Prepaid and Postpaid
Mobile Services. Effective from
today…</t>
  </si>
  <si>
    <t>mahendrammumbai
RT @sanjaybafna: #GSTeffect : #BSNL
Rationalised SIM Card Prices for
its 2G/3G Prepaid and Postpaid
Mobile Services. Effective from
today…</t>
  </si>
  <si>
    <t>mahendrapbafna
RT @sanjaybafna: #GSTeffect : #BSNL
Rationalised SIM Card Prices for
its 2G/3G Prepaid and Postpaid
Mobile Services. Effective from
today…</t>
  </si>
  <si>
    <t>mekalwint
RT @sanjaybafna: #GSTeffect : #BSNL
Rationalised SIM Card Prices for
its 2G/3G Prepaid and Postpaid
Mobile Services. Effective from
today…</t>
  </si>
  <si>
    <t>mukesh_rajat
RT @sanjaybafna: #GSTeffect : #BSNL
Rationalised SIM Card Prices for
its 2G/3G Prepaid and Postpaid
Mobile Services. Effective from
today…</t>
  </si>
  <si>
    <t>mukeshmrajat
RT @sanjaybafna: #GSTeffect : #BSNL
Rationalised SIM Card Prices for
its 2G/3G Prepaid and Postpaid
Mobile Services. Effective from
today…</t>
  </si>
  <si>
    <t>sanjaybohrajj
RT @sanjaybafna: #GSTeffect : #BSNL
Rationalised SIM Card Prices for
its 2G/3G Prepaid and Postpaid
Mobile Services. Effective from
today…</t>
  </si>
  <si>
    <t>sureshdoshi
RT @sanjaybafna: #GSTeffect : #BSNL
Rationalised SIM Card Prices for
its 2G/3G Prepaid and Postpaid
Mobile Services. Effective from
today…</t>
  </si>
  <si>
    <t>sureshdoshi42
RT @sanjaybafna: #GSTeffect : #BSNL
Rationalised SIM Card Prices for
its 2G/3G Prepaid and Postpaid
Mobile Services. Effective from
today…</t>
  </si>
  <si>
    <t>riteshpunatar
RT @sanjaybafna: #GSTeffect : #BSNL
Rationalised SIM Card Prices for
its 2G/3G Prepaid and Postpaid
Mobile Services. Effective from
today…</t>
  </si>
  <si>
    <t>pkavedi
RT @sanjaybafna: #GSTeffect : #BSNL
Rationalised SIM Card Prices for
its 2G/3G Prepaid and Postpaid
Mobile Services. Effective from
today…</t>
  </si>
  <si>
    <t>priyanka_ji
RT @sanjaybafna: #GSTeffect : #BSNL
Rationalised SIM Card Prices for
its 2G/3G Prepaid and Postpaid
Mobile Services. Effective from
today…</t>
  </si>
  <si>
    <t>mukeshrajat
RT @sanjaybafna: #GSTeffect : #BSNL
Rationalised SIM Card Prices for
its 2G/3G Prepaid and Postpaid
Mobile Services. Effective from
today…</t>
  </si>
  <si>
    <t>vinodjain220220
RT @sanjaybafna: #GSTeffect : #BSNL
Rationalised SIM Card Prices for
its 2G/3G Prepaid and Postpaid
Mobile Services. Effective from
today…</t>
  </si>
  <si>
    <t>tusharshtt
RT @sanjaybafna: #GSTeffect : #BSNL
Rationalised SIM Card Prices for
its 2G/3G Prepaid and Postpaid
Mobile Services. Effective from
today…</t>
  </si>
  <si>
    <t>vickykanungo
RT @sanjaybafna: #GSTeffect : #BSNL
Rationalised SIM Card Prices for
its 2G/3G Prepaid and Postpaid
Mobile Services. Effective from
today…</t>
  </si>
  <si>
    <t>imdino320
RT @sanjaybafna: #GSTeffect : #BSNL
Rationalised SIM Card Prices for
its 2G/3G Prepaid and Postpaid
Mobile Services. Effective from
today…</t>
  </si>
  <si>
    <t>rkbothra1
RT @iBackModi: #GSTeffect चेक पोस्ट
पर से ट्रकों की लाइन गायब, माल
आवागमन की गति दोगुनी हुई, एक दिन
में 350-400 KM तक पहुँच रहे ट्रक।
भ्र…</t>
  </si>
  <si>
    <t>adarsh_samarpit
🙄🙄🙄🙄😱😱😱😜😜😜😜😜😜😜😜😜😜
#gstrollout #GSTForNewIndia #GST
#GSTQuery #GSTeffect #GSTSimplified
https://t.co/OyC2uone6v</t>
  </si>
  <si>
    <t>sharmayagya
RT @ETHindi: कारों पर #GST का फायदा
नहीं लेने देंगी सरकारें! https://t.co/HVpZONhfRx
via @NavbharatTimes #GSTeffect
#GSTForCommonMan #GSTB…</t>
  </si>
  <si>
    <t>nasreenkhan
https://t.co/jyx1Sb9qE2 #GSTeffect
#gstrollout</t>
  </si>
  <si>
    <t>sachina1982
RT @ETHindi: एंप्लॉयीज को पर्क्स,
गिफ्ट्स पर लगेगा GST? https://t.co/zHAzktoRg3
via @NavbharatTimes #GSTeffect
#GSTForCommonMan #GSTSimplif…</t>
  </si>
  <si>
    <t>ravialagat
RT @SibiYogan: #SaveTamilCinema
#GSTEffect Keep Sharing https://t.co/TbOwvwQhjy</t>
  </si>
  <si>
    <t>desinor9
The size of the vadas in #upsouth
darshini are getting tinier by
the day but we end up paying 18%
#GST on them! 🤦🏻‍♀️ #GSTeffect</t>
  </si>
  <si>
    <t xml:space="preserve">aj_mindspark
</t>
  </si>
  <si>
    <t>sapari071
Will anti profiteering provisions
apply to state govt increasing
road tax? #GSTeffect</t>
  </si>
  <si>
    <t>yashkumar93
RT @sanjaybafna: #GSTeffect : #BSNL
Rationalised SIM Card Prices for
its 2G/3G Prepaid and Postpaid
Mobile Services. Effective from
today…</t>
  </si>
  <si>
    <t>swanand33
RT @priyankaghatak: Jab bhi thode
paise jama hone lagte hain. . .
Kahi se awaaz ati he. .. "Mitrooooo"
🤣🤣😂😂😂😂😫😫😫 #GSTeffect</t>
  </si>
  <si>
    <t>poojash53988193
पूरे देश की फटी पडी है... अब CA
भी कितना सीए ?...! ☺ #GSTeffect</t>
  </si>
  <si>
    <t>yashsheopur
RT @SimmiAhuja_: Why Gujarat Govt
not letting traders protest against
GST? Why sending Black commandos
in Surat market #GSTeffect Our
gov…</t>
  </si>
  <si>
    <t>simmiahuja_
Why Gujarat Govt not letting traders
protest against GST? Why sending
Black commandos in Surat market
#GSTeffect… https://t.co/B8wENHfAwl</t>
  </si>
  <si>
    <t>bishnu467
RT @SimmiAhuja_: Why Gujarat Govt
not letting traders protest against
GST? Why sending Black commandos
in Surat market #GSTeffect Our
gov…</t>
  </si>
  <si>
    <t>sanjay0864
RT @newslaundry: While bindis and
artichokes are tax free, sanitary
pads and tampons are taxed at 12%
#GSTeffect #replug https://t.co/SfnFf…</t>
  </si>
  <si>
    <t>virtuousvivek
RT @ETHindi: कारों पर #GST का फायदा
नहीं लेने देंगी सरकारें! https://t.co/HVpZONhfRx
via @NavbharatTimes #GSTeffect
#GSTForCommonMan #GSTB…</t>
  </si>
  <si>
    <t>politicalstuntz
#DMK asks Centre to roll back 30
percent entertainment tax https://t.co/MejkVwKHGi
#TamilNadu #TamilCinema #GST #GSTeffect</t>
  </si>
  <si>
    <t>drsanjeevrajp4
RT @SimmiAhuja_: Why Gujarat Govt
not letting traders protest against
GST? Why sending Black commandos
in Surat market #GSTeffect Our
gov…</t>
  </si>
  <si>
    <t>anki4uever
RT @sanjaybafna: #GSTeffect : #BSNL
Rationalised SIM Card Prices for
its 2G/3G Prepaid and Postpaid
Mobile Services. Effective from
today…</t>
  </si>
  <si>
    <t>rkhuria
RT @SimmiAhuja_: Why Gujarat Govt
not letting traders protest against
GST? Why sending Black commandos
in Surat market #GSTeffect Our
gov…</t>
  </si>
  <si>
    <t>enewsroomindia
#Rajasthan Sculptors #Protest:When
‘Gods’ say, “No to GST” @enewsroomindia
https://t.co/rDMnFRMQLW #GSTeffect
#GST @pbhushan1 @AshokGehlot51</t>
  </si>
  <si>
    <t xml:space="preserve">ashokgehlot51
</t>
  </si>
  <si>
    <t xml:space="preserve">pbhushan1
</t>
  </si>
  <si>
    <t>nadeemgappu
RT @SimmiAhuja_: Why Gujarat Govt
not letting traders protest against
GST? Why sending Black commandos
in Surat market #GSTeffect Our
gov…</t>
  </si>
  <si>
    <t>devynschroeder
RT @jayant_says: "Takke ser bhaaji,
Takke ser Khaja.." - Arun Jet Lee
#GSTForNewIndia #GSTTamasha #GST
#GSTeffect</t>
  </si>
  <si>
    <t xml:space="preserve">jayant_says
</t>
  </si>
  <si>
    <t>mattsmatts
RT @SimmiAhuja_: Why Gujarat Govt
not letting traders protest against
GST? Why sending Black commandos
in Surat market #GSTeffect Our
gov…</t>
  </si>
  <si>
    <t>manisampath
RT @manisampath: @PMOIndia #GSTeffect
food cost increased in cafeteria.see
pic https://t.co/ays9XqmHFJ</t>
  </si>
  <si>
    <t>iconicarif
RT @SimmiAhuja_: Why Gujarat Govt
not letting traders protest against
GST? Why sending Black commandos
in Surat market #GSTeffect Our
gov…</t>
  </si>
  <si>
    <t>rahulsahu96782
RT @mrinalhzrk: GST of 5% -28%
on School Bags &amp;amp; Stationery
will make studies costly under
this BJP Govt. #GSTeffect https://t.co/8xyrReiWrK</t>
  </si>
  <si>
    <t>mrinalhzrk
GST of 5% -28% on School Bags &amp;amp;
Stationery will make studies costly
under this BJP Govt. #GSTeffect
https://t.co/8xyrReiWrK</t>
  </si>
  <si>
    <t>shortflimmaker
RT @SibiYogan: #SaveTamilCinema
#GSTEffect Keep Sharing https://t.co/TbOwvwQhjy</t>
  </si>
  <si>
    <t>luv_datta
RT @SimmiAhuja_: Why Gujarat Govt
not letting traders protest against
GST? Why sending Black commandos
in Surat market #GSTeffect Our
gov…</t>
  </si>
  <si>
    <t>rameshbhagat999
RT @mrinalhzrk: GST of 5% -28%
on School Bags &amp;amp; Stationery
will make studies costly under
this BJP Govt. #GSTeffect https://t.co/8xyrReiWrK</t>
  </si>
  <si>
    <t>johnekka11
RT @vj_devil007: @nsitharaman plz
resign #GSTeffect @divyaspandana
https://t.co/82RwEY0JOB</t>
  </si>
  <si>
    <t>bora2mousumi
RT @mrinalhzrk: GST of 5% -28%
on School Bags &amp;amp; Stationery
will make studies costly under
this BJP Govt. #GSTeffect https://t.co/8xyrReiWrK</t>
  </si>
  <si>
    <t>ak_meman
Textile Market, Surat Strike against
#gstrollout #GST #GSTeffect #gst
https://t.co/X6dwQ4QjOv</t>
  </si>
  <si>
    <t>thewarriorcs
Hello Mr.Porky Where are you ?
#GSTForNewIndia #GSTMasterClasses
#gstrollout #GSTeffect #GSTLaunch
https://t.co/Voglcbaai8</t>
  </si>
  <si>
    <t>drivesparkte
క్విడ్ మీద 7 శాతం వరకు తగ్గిన ధరలు
https://t.co/vZMWosNCz9 #Renault
#Kwid #Climber #GST #GSTeffect</t>
  </si>
  <si>
    <t>pushpak_inc
RT @ETHindi: एंप्लॉयीज को पर्क्स,
गिफ्ट्स पर लगेगा GST? https://t.co/zHAzktoRg3
via @NavbharatTimes #GSTeffect
#GSTForCommonMan #GSTSimplif…</t>
  </si>
  <si>
    <t>painolid
RT @ETHindi: कारों पर #GST का फायदा
नहीं लेने देंगी सरकारें! https://t.co/HVpZONhfRx
via @NavbharatTimes #GSTeffect
#GSTForCommonMan #GSTB…</t>
  </si>
  <si>
    <t>radhacharandas
RT @ETHindi: एंप्लॉयीज को पर्क्स,
गिफ्ट्स पर लगेगा GST? https://t.co/zHAzktoRg3
via @NavbharatTimes #GSTeffect
#GSTForCommonMan #GSTSimplif…</t>
  </si>
  <si>
    <t>vithalvelani
RT @sanjaybafna: #GSTeffect : #BSNL
Rationalised SIM Card Prices for
its 2G/3G Prepaid and Postpaid
Mobile Services. Effective from
today…</t>
  </si>
  <si>
    <t>lijo_mathai
Expect incorrect billing or some
sort of discrepancies during service
billing #GSTEffect</t>
  </si>
  <si>
    <t xml:space="preserve">nissan_india
</t>
  </si>
  <si>
    <t>linkpropind
Will property prices come down!!
#GSTeffect #gstbenefits #GSTImpact
#ReraGstEra https://t.co/kFBbnIgwXh</t>
  </si>
  <si>
    <t>adityadeciphers
RT @newslaundry: While bindis and
artichokes are tax free, sanitary
pads and tampons are taxed at 12%
#GSTeffect #replug https://t.co/SfnFf…</t>
  </si>
  <si>
    <t>aaliyagoyel1
#GST making you anxious? Here is
a fact-check on how new #tax will
impact you https://t.co/hgbtNA0z6C
#GSTRollout #GSTEffect #VAT</t>
  </si>
  <si>
    <t>raiparas
#GST_दिल्लीसम्बोधन #GSTForNewIndia
#GST #GoodandSimpleTax #gstrollout
#GSTeffect #GSTQuery #OneNationOneTax…
https://t.co/E3adVbeAyW</t>
  </si>
  <si>
    <t>pawanjhawat
RT @ETHindi: एंप्लॉयीज को पर्क्स,
गिफ्ट्स पर लगेगा GST? https://t.co/zHAzktoRg3
via @NavbharatTimes #GSTeffect
#GSTForCommonMan #GSTSimplif…</t>
  </si>
  <si>
    <t>bakchodi_k_haad
#GSTForNewIndia #GSTMasterClasses
#GST #GSTForCommonMan #GSTeffect
#GSTQuery #GST4NationByJaitley…
https://t.co/JEP2uUM5lY</t>
  </si>
  <si>
    <t>paragjammu
RT @praveendel: Countrywide trade
leaders meet on #GSTeffect tomorrow
at New Delhi &amp;amp; to chalk out
working plan to take GST down line
@arunj…</t>
  </si>
  <si>
    <t xml:space="preserve">arunj
</t>
  </si>
  <si>
    <t>praveendel
Countrywide trade leaders meet
on #GSTeffect tomorrow at New Delhi
&amp;amp; to chalk out working plan
to take GST down line @arunjaitley
@adhia03</t>
  </si>
  <si>
    <t>anku7666
RT @DrRPNishank: आज श्रीनगर में
कार्यकर्ताओं के साथ बैठक की और
GST के प्रचार-प्रसार के लिए सभी
से अपील की । #GSTForNewIndia #GSTeffect
h…</t>
  </si>
  <si>
    <t>drrpnishank
आज श्रीनगर में कार्यकर्ताओं के
साथ बैठक की और GST के प्रचार-प्रसार
के लिए सभी से अपील की । #GSTForNewIndia…
https://t.co/u8IEkPdrlL</t>
  </si>
  <si>
    <t>bajrangisaheb
RT @DrRPNishank: आज श्रीनगर में
कार्यकर्ताओं के साथ बैठक की और
GST के प्रचार-प्रसार के लिए सभी
से अपील की । #GSTForNewIndia #GSTeffect
h…</t>
  </si>
  <si>
    <t>umeshdeshmukh27
RT @DrRPNishank: आज श्रीनगर में
कार्यकर्ताओं के साथ बैठक की और
GST के प्रचार-प्रसार के लिए सभी
से अपील की । #GSTForNewIndia #GSTeffect
h…</t>
  </si>
  <si>
    <t>rabbani_swift
RT @ETHindi: एंप्लॉयीज को पर्क्स,
गिफ्ट्स पर लगेगा GST? https://t.co/zHAzktoRg3
via @NavbharatTimes #GSTeffect
#GSTForCommonMan #GSTSimplif…</t>
  </si>
  <si>
    <t>k_kumar24
RT @DrRPNishank: आज श्रीनगर में
कार्यकर्ताओं के साथ बैठक की और
GST के प्रचार-प्रसार के लिए सभी
से अपील की । #GSTForNewIndia #GSTeffect
h…</t>
  </si>
  <si>
    <t>shivkumarmodi2
RT @DrRPNishank: आज श्रीनगर में
कार्यकर्ताओं के साथ बैठक की और
GST के प्रचार-प्रसार के लिए सभी
से अपील की । #GSTForNewIndia #GSTeffect
h…</t>
  </si>
  <si>
    <t>salmansayz
So there's no GST on a Rs 100 snack
whereas there's 12% slab on a Rs
40 milk shake. Explanation? #GSTeffect…
https://t.co/ZB27Imn4xV</t>
  </si>
  <si>
    <t>sdjalor5
RT @Niru_Pali: #जीने_की_राह पुस्तक
से जानिये कि क्यों यह संसार दुखों
का घर है?? https://t.co/fJwIfmuzcS
#TeamIndia4GST #GSTeffect #WWC17…</t>
  </si>
  <si>
    <t>niru_pali
#जीने_की_राह पुस्तक से जानिये कि
क्यों यह संसार दुखों का घर है??
https://t.co/fJwIfmuzcS #TeamIndia4GST
#GSTeffect #WWC17 #PatelSIR</t>
  </si>
  <si>
    <t>prakash28878391
RT @DrRPNishank: आज श्रीनगर में
कार्यकर्ताओं के साथ बैठक की और
GST के प्रचार-प्रसार के लिए सभी
से अपील की । #GSTForNewIndia #GSTeffect
h…</t>
  </si>
  <si>
    <t>pb3030
#GST #GSTeffect https://t.co/ArKEjaZVlq</t>
  </si>
  <si>
    <t>belwal_himanshu
RT @DrRPNishank: आज श्रीनगर में
कार्यकर्ताओं के साथ बैठक की और
GST के प्रचार-प्रसार के लिए सभी
से अपील की । #GSTForNewIndia #GSTeffect
h…</t>
  </si>
  <si>
    <t>yosanaikabaal
சமைத்து வாழ வேண்டும்... பிறர் சமைக்க
வாழ்ந்திடாதே...!! #GST #GSTeffect</t>
  </si>
  <si>
    <t>ambika24
RT @newslaundry: While bindis and
artichokes are tax free, sanitary
pads and tampons are taxed at 12%
#GSTeffect #replug https://t.co/SfnFf…</t>
  </si>
  <si>
    <t>jhaalok
RT @DrRPNishank: आज श्रीनगर में
कार्यकर्ताओं के साथ बैठक की और
GST के प्रचार-प्रसार के लिए सभी
से अपील की । #GSTForNewIndia #GSTeffect
h…</t>
  </si>
  <si>
    <t>yashpal21977260
RT @DrRPNishank: आज श्रीनगर में
कार्यकर्ताओं के साथ बैठक की और
GST के प्रचार-प्रसार के लिए सभी
से अपील की । #GSTForNewIndia #GSTeffect
h…</t>
  </si>
  <si>
    <t>prabhas64
RT @SimmiAhuja_: Why Gujarat Govt
not letting traders protest against
GST? Why sending Black commandos
in Surat market #GSTeffect Our
gov…</t>
  </si>
  <si>
    <t>soansalvi14
RT @shaan001: मोदी को हमने बनाया
है मोदी ने हमें नही बनाया : #दुखीदुकानदार
#GSTeffect https://t.co/uccDSxWcON</t>
  </si>
  <si>
    <t>rutviksubhedar
RT @SimmiAhuja_: Why Gujarat Govt
not letting traders protest against
GST? Why sending Black commandos
in Surat market #GSTeffect Our
gov…</t>
  </si>
  <si>
    <t>bahanpoonam
RT @DrRPNishank: आज श्रीनगर में
कार्यकर्ताओं के साथ बैठक की और
GST के प्रचार-प्रसार के लिए सभी
से अपील की । #GSTForNewIndia #GSTeffect
h…</t>
  </si>
  <si>
    <t>deadman_return
RT @SimmiAhuja_: Why Gujarat Govt
not letting traders protest against
GST? Why sending Black commandos
in Surat market #GSTeffect Our
gov…</t>
  </si>
  <si>
    <t>augyjohn
RT @SimmiAhuja_: Why Gujarat Govt
not letting traders protest against
GST? Why sending Black commandos
in Surat market #GSTeffect Our
gov…</t>
  </si>
  <si>
    <t>abhib28
#GST_दिल्लीसम्बोधन #GST #GSTeffect
https://t.co/GywZvfAA8d</t>
  </si>
  <si>
    <t>tallysolutions
#GSTeffect https://t.co/pY9ftDJpge</t>
  </si>
  <si>
    <t>swetachotia
RT @tallysolutions: #GSTeffect
https://t.co/pY9ftDJpge</t>
  </si>
  <si>
    <t>miliktailor
RT @DrRPNishank: आज श्रीनगर में
कार्यकर्ताओं के साथ बैठक की और
GST के प्रचार-प्रसार के लिए सभी
से अपील की । #GSTForNewIndia #GSTeffect
h…</t>
  </si>
  <si>
    <t>ejaz7
RT @SimmiAhuja_: Why Gujarat Govt
not letting traders protest against
GST? Why sending Black commandos
in Surat market #GSTeffect Our
gov…</t>
  </si>
  <si>
    <t>abhigyanbafna
RT @sanjaybafna: #GSTeffect : #BSNL
Rationalised SIM Card Prices for
its 2G/3G Prepaid and Postpaid
Mobile Services. Effective from
today…</t>
  </si>
  <si>
    <t>rufinighat
RT @SimmiAhuja_: Why Gujarat Govt
not letting traders protest against
GST? Why sending Black commandos
in Surat market #GSTeffect Our
gov…</t>
  </si>
  <si>
    <t>whistle_baja
RT @saheb_jii: गणित ना आये लेकिन
अर्थशास्त्र को समझाने कई तर्कशास्त्री
आये इसे tweeter कहते है। #GSTForNewIndia
#GST #gstrollout #GSTeffect…</t>
  </si>
  <si>
    <t>mukthar82
RT @SimmiAhuja_: Why Gujarat Govt
not letting traders protest against
GST? Why sending Black commandos
in Surat market #GSTeffect Our
gov…</t>
  </si>
  <si>
    <t>gops333
RT @SimmiAhuja_: Why Gujarat Govt
not letting traders protest against
GST? Why sending Black commandos
in Surat market #GSTeffect Our
gov…</t>
  </si>
  <si>
    <t>shabrawmk1
RT @SimmiAhuja_: Why Gujarat Govt
not letting traders protest against
GST? Why sending Black commandos
in Surat market #GSTeffect Our
gov…</t>
  </si>
  <si>
    <t>kpadmarani1
RT @SimmiAhuja_: Why Gujarat Govt
not letting traders protest against
GST? Why sending Black commandos
in Surat market #GSTeffect Our
gov…</t>
  </si>
  <si>
    <t>amar129438
RT @SimmiAhuja_: Why Gujarat Govt
not letting traders protest against
GST? Why sending Black commandos
in Surat market #GSTeffect Our
gov…</t>
  </si>
  <si>
    <t>sunilveevee
RT @SimmiAhuja_: Why Gujarat Govt
not letting traders protest against
GST? Why sending Black commandos
in Surat market #GSTeffect Our
gov…</t>
  </si>
  <si>
    <t>raisinaseries
RT @SimmiAhuja_: Why Gujarat Govt
not letting traders protest against
GST? Why sending Black commandos
in Surat market #GSTeffect Our
gov…</t>
  </si>
  <si>
    <t>mahesh_ek
RT @SimmiAhuja_: Why Gujarat Govt
not letting traders protest against
GST? Why sending Black commandos
in Surat market #GSTeffect Our
gov…</t>
  </si>
  <si>
    <t>dabhs79
#Pappu is protesting against #GST,
why #BJP is implementing #Gujarat
#State #Tax throughout #India.
#GSTJOKES #GSTeffect</t>
  </si>
  <si>
    <t>manojmevada
RT @dabhs79: #Pappu is protesting
against #GST, why #BJP is implementing
#Gujarat #State #Tax throughout
#India. #GSTJOKES #GSTeffect</t>
  </si>
  <si>
    <t>rangasiyaar
RT @SimmiAhuja_: Why Gujarat Govt
not letting traders protest against
GST? Why sending Black commandos
in Surat market #GSTeffect Our
gov…</t>
  </si>
  <si>
    <t>miradnan17
RT @SimmiAhuja_: Why Gujarat Govt
not letting traders protest against
GST? Why sending Black commandos
in Surat market #GSTeffect Our
gov…</t>
  </si>
  <si>
    <t>jai74863750
RT @SimmiAhuja_: Why Gujarat Govt
not letting traders protest against
GST? Why sending Black commandos
in Surat market #GSTeffect Our
gov…</t>
  </si>
  <si>
    <t>iimrbot
RT @ronakdas11: #जीने_की_राह कैसे
हो सकता है वेश्या का उद्धार? https://t.co/S3nwxuIRwT
#GSTeffect #IIMRohtak #GoodAndSimpleTax
#GShockBOA17…</t>
  </si>
  <si>
    <t xml:space="preserve">ronakdas11
</t>
  </si>
  <si>
    <t>lijoscaria7878
RT @SimmiAhuja_: Why Gujarat Govt
not letting traders protest against
GST? Why sending Black commandos
in Surat market #GSTeffect Our
gov…</t>
  </si>
  <si>
    <t>sameer470
RT @SimmiAhuja_: Why Gujarat Govt
not letting traders protest against
GST? Why sending Black commandos
in Surat market #GSTeffect Our
gov…</t>
  </si>
  <si>
    <t>prabhua1
RT @SimmiAhuja_: Why Gujarat Govt
not letting traders protest against
GST? Why sending Black commandos
in Surat market #GSTeffect Our
gov…</t>
  </si>
  <si>
    <t>itsbarathd
Bus laye change kuduka matingaranunga..
Ini theatre layumaaa :( #GSTEffect</t>
  </si>
  <si>
    <t>tnccminority
RT @shahmanish6465: GST seems to
be road block for indian manufacturers.
#GSTeffect #GSTImpact https://t.co/TepDrCcvW4</t>
  </si>
  <si>
    <t>shahmanish6465
GST seems to be road block for
indian manufacturers. #GSTeffect
#GSTImpact https://t.co/TepDrCcvW4</t>
  </si>
  <si>
    <t>jab9777
RT @shahmanish6465: GST seems to
be road block for indian manufacturers.
#GSTeffect #GSTImpact https://t.co/TepDrCcvW4</t>
  </si>
  <si>
    <t>thawheednow
RT @shahmanish6465: GST seems to
be road block for indian manufacturers.
#GSTeffect #GSTImpact https://t.co/TepDrCcvW4</t>
  </si>
  <si>
    <t>reclaimbharat
RT @SimmiAhuja_: Why Gujarat Govt
not letting traders protest against
GST? Why sending Black commandos
in Surat market #GSTeffect Our
gov…</t>
  </si>
  <si>
    <t>saran_h_shankar
RT @shahmanish6465: GST seems to
be road block for indian manufacturers.
#GSTeffect #GSTImpact https://t.co/TepDrCcvW4</t>
  </si>
  <si>
    <t>laxmipanwar168
RT @DrRPNishank: आज श्रीनगर में
कार्यकर्ताओं के साथ बैठक की और
GST के प्रचार-प्रसार के लिए सभी
से अपील की । #GSTForNewIndia #GSTeffect
h…</t>
  </si>
  <si>
    <t>sanjaypalpanwa1
RT @DrRPNishank: आज श्रीनगर में
कार्यकर्ताओं के साथ बैठक की और
GST के प्रचार-प्रसार के लिए सभी
से अपील की । #GSTForNewIndia #GSTeffect
h…</t>
  </si>
  <si>
    <t>babun1515
RT @SimmiAhuja_: Why Gujarat Govt
not letting traders protest against
GST? Why sending Black commandos
in Surat market #GSTeffect Our
gov…</t>
  </si>
  <si>
    <t>seeker_cae
Restaurant which was not charging
serice charge, vat ,etc is adding
12% GST . Daylight robbery. #GSTeffect</t>
  </si>
  <si>
    <t>dcssunil
RT @CMOMaharashtra: एक कर - एक
देश ! #GoodsAndServicesTax #GSTeffect
https://t.co/hcAfrmJvTL</t>
  </si>
  <si>
    <t>tmadan_inc
RT @shahmanish6465: GST seems to
be road block for indian manufacturers.
#GSTeffect #GSTImpact https://t.co/TepDrCcvW4</t>
  </si>
  <si>
    <t>solutionsjoshi
RT @shahmanish6465: GST seems to
be road block for indian manufacturers.
#GSTeffect #GSTImpact https://t.co/TepDrCcvW4</t>
  </si>
  <si>
    <t>harisanwer1987
RT @SimmiAhuja_: Why Gujarat Govt
not letting traders protest against
GST? Why sending Black commandos
in Surat market #GSTeffect Our
gov…</t>
  </si>
  <si>
    <t>pradeep62604300
RT @CNBC_Awaaz: #GSTEffect : GST
से घर बनाना हुआ आसान, कंपनियों
ने Cement के दाम 3 परसेंट तक घटाए…देखिए
पूरी खबर https://t.co/NpaMnVdyAH</t>
  </si>
  <si>
    <t>cnbc_awaaz
#GSTEffect : ग्राहकों को GST का
फायदा देने के लिए #TataMotors,
#Nissan ने घटाए दाम..गाड़ियो में
3% से लेकर 8% तक की… https://t.co/EhxmPkkwAi</t>
  </si>
  <si>
    <t>kishanderisabel
RT @SimmiAhuja_: Why Gujarat Govt
not letting traders protest against
GST? Why sending Black commandos
in Surat market #GSTeffect Our
gov…</t>
  </si>
  <si>
    <t>shubhamsaxenain
RT @SimmiAhuja_: Why Gujarat Govt
not letting traders protest against
GST? Why sending Black commandos
in Surat market #GSTeffect Our
gov…</t>
  </si>
  <si>
    <t>alkeshmshah
RT @ronakparikh83: 😀😀😀😀 पूरे
देश की फटी पडी है... अब CA भी कितना
सीए...!! 😀😀😏😏😀😀 #wa #GSTeffect</t>
  </si>
  <si>
    <t>ronakparikh83
#GSTeffect https://t.co/hHg6e4NzGD</t>
  </si>
  <si>
    <t>opindia
RT @CNBC_Awaaz: #GSTEffect : GST
से घर बनाना हुआ आसान, कंपनियों
ने Cement के दाम 3 परसेंट तक घटाए…देखिए
पूरी खबर https://t.co/NpaMnVdyAH</t>
  </si>
  <si>
    <t>samarbhandral
RT @CNBC_Awaaz: #GSTEffect : ग्राहकों
को GST का फायदा देने के लिए #TataMotors,
#Nissan ने घटाए दाम..गाड़ियो में
3% से लेकर 8% तक की कटौती.…</t>
  </si>
  <si>
    <t>pradeepnaudiyal
RT @DrRPNishank: आज श्रीनगर में
कार्यकर्ताओं के साथ बैठक की और
GST के प्रचार-प्रसार के लिए सभी
से अपील की । #GSTForNewIndia #GSTeffect
h…</t>
  </si>
  <si>
    <t>akc17
RT @SimmiAhuja_: Why Gujarat Govt
not letting traders protest against
GST? Why sending Black commandos
in Surat market #GSTeffect Our
gov…</t>
  </si>
  <si>
    <t>himquantum
GOOD &amp;amp; SIMPLE TAX OF FEKU SARKAR
#GSTeffect https://t.co/IT1LhmTkdJ</t>
  </si>
  <si>
    <t>bbaghel
RT @BBaghel: नमक पर जीएसटी में
कोई टैक्स नहीं है,..... दिल खोल
के जख्मों पर छिड़किए....! #GSTeffect</t>
  </si>
  <si>
    <t>prabhakar2july
RT @BBaghel: नमक पर जीएसटी में
कोई टैक्स नहीं है,..... दिल खोल
के जख्मों पर छिड़किए....! #GSTeffect</t>
  </si>
  <si>
    <t>tausif_alhindi
RT @SimmiAhuja_: Why Gujarat Govt
not letting traders protest against
GST? Why sending Black commandos
in Surat market #GSTeffect Our
gov…</t>
  </si>
  <si>
    <t>adrenna9
@SudheenKulkarni If #Pakistan can
scare off #ModiInIsrael so much
#Israel is way ahead than India
in what scared Mo… https://t.co/7CwCzIAEJq</t>
  </si>
  <si>
    <t xml:space="preserve">the_hindu
</t>
  </si>
  <si>
    <t xml:space="preserve">vijaita
</t>
  </si>
  <si>
    <t xml:space="preserve">rshivshankar
</t>
  </si>
  <si>
    <t xml:space="preserve">timesnow
</t>
  </si>
  <si>
    <t xml:space="preserve">realarnabg
</t>
  </si>
  <si>
    <t xml:space="preserve">majorpoonia
</t>
  </si>
  <si>
    <t xml:space="preserve">financialxpress
</t>
  </si>
  <si>
    <t xml:space="preserve">republic
</t>
  </si>
  <si>
    <t xml:space="preserve">iiflmarkets
</t>
  </si>
  <si>
    <t xml:space="preserve">etmarkets
</t>
  </si>
  <si>
    <t xml:space="preserve">etnowlive
</t>
  </si>
  <si>
    <t xml:space="preserve">defucktivehumor
</t>
  </si>
  <si>
    <t xml:space="preserve">aaliznat
</t>
  </si>
  <si>
    <t xml:space="preserve">indianexpress
</t>
  </si>
  <si>
    <t xml:space="preserve">sanjayuvacha
</t>
  </si>
  <si>
    <t>ajitkumar_kanan
RT @SimmiAhuja_: Why Gujarat Govt
not letting traders protest against
GST? Why sending Black commandos
in Surat market #GSTeffect Our
gov…</t>
  </si>
  <si>
    <t xml:space="preserve">sudheenkulkarni
</t>
  </si>
  <si>
    <t>bjp_guj
RT @iBackModi: #GSTeffect चेक पोस्ट
पर से ट्रकों की लाइन गायब, माल
आवागमन की गति दोगुनी हुई, एक दिन
में 350-400 KM तक पहुँच रहे ट्रक।
भ्र…</t>
  </si>
  <si>
    <t>dineshdass11
RT @MeghsinghBansi1: #जीने_की_राह
तीन देवों की जो करते भगति,उनकी
कभी ना होवे मुक्ति। https://t.co/6l94hGcnyT
#KatrinaKaif #GSTeffect #Bombe…</t>
  </si>
  <si>
    <t>jatin_thomas
Modi's new announcements are like
Bollywood blockbusters. Diwali
&amp;amp; Eid pe nikalta h n sabki
baja daalta h 😒 #GSTTamasha #GSTeffect</t>
  </si>
  <si>
    <t>tharoorian_inc
RT @SimmiAhuja_: Why Gujarat Govt
not letting traders protest against
GST? Why sending Black commandos
in Surat market #GSTeffect Our
gov…</t>
  </si>
  <si>
    <t>juned_malek
RT @SimmiAhuja_: Why Gujarat Govt
not letting traders protest against
GST? Why sending Black commandos
in Surat market #GSTeffect Our
gov…</t>
  </si>
  <si>
    <t>jojoawana
RT @da_tasan: 🍁🍁🍁🍁GST तब तक
मान्य नहीं माना जाएगा 🍁🍁जब तक
ठग पुरुष कंजरवाल उस पर अपनी मोहर
नहीं लगा देता 😂😂😂😜😜😜 #टशन
#GSTeffect</t>
  </si>
  <si>
    <t>pummy863
RT @da_tasan: 🍁🍁🍁🍁GST तब तक
मान्य नहीं माना जाएगा 🍁🍁जब तक
ठग पुरुष कंजरवाल उस पर अपनी मोहर
नहीं लगा देता 😂😂😂😜😜😜 #टशन
#GSTeffect</t>
  </si>
  <si>
    <t>dpb_dayalu
RT @Pushp_1504: #GSTeffect ☺☺☺☺
https://t.co/ZgS5aibe06</t>
  </si>
  <si>
    <t>itis404error
Everything about #GST in 2 minutes!!
#GSTForNewIndia #GSTForCommonMan
#TheatreStrike #GSTeffect https://t.co/MI63W9E4ae</t>
  </si>
  <si>
    <t>mithileshpandey
22 states to scrap check posts!
All thanks to #GSTeffect .</t>
  </si>
  <si>
    <t>011anish2012
RT @CNBC_Awaaz: #GSTEffect : GST
से घर बनाना हुआ आसान, कंपनियों
ने Cement के दाम 3 परसेंट तक घटाए…देखिए
पूरी खबर https://t.co/NpaMnVdyAH</t>
  </si>
  <si>
    <t>big_tent
RT @SimmiAhuja_: Why Gujarat Govt
not letting traders protest against
GST? Why sending Black commandos
in Surat market #GSTeffect Our
gov…</t>
  </si>
  <si>
    <t>dr_chandra_pune
RT @SimmiAhuja_: Why Gujarat Govt
not letting traders protest against
GST? Why sending Black commandos
in Surat market #GSTeffect Our
gov…</t>
  </si>
  <si>
    <t>arun2981
RT @SimmiAhuja_: Why Gujarat Govt
not letting traders protest against
GST? Why sending Black commandos
in Surat market #GSTeffect Our
gov…</t>
  </si>
  <si>
    <t>nagar_aruna
#GST_दिल्लीसम्बोधन #GST #ModiIsraelVisit
#gstrollout #GSTeffect #BREAKING
#GSTMemes Hahahaha https://t.co/V7QWLPxDoL</t>
  </si>
  <si>
    <t>manjeetnegilive
#GSTeffect @narendramodi Government
appoints officers to monitor implementation
of GST: @arunjaitley https://t.co/ejS8nyE1MN</t>
  </si>
  <si>
    <t>aditya5bahl
RT @CBEC_India: #GSTeffect 22 states
have abolished check posts #Easeofdoingbusiness
https://t.co/1aUFqGwJGk</t>
  </si>
  <si>
    <t>deepakj43771491
RT @Prem77257054: #जीने_की_राह
पुस्तक से जानिये कि क्यों यह संसार
दुखों का घर है?? https://t.co/X7suW8EIo7
#TeamIndia4GST #GSTeffect #WWC…</t>
  </si>
  <si>
    <t>hardiksheth4
Wht say @PMOIndia ??? #GSTeffect
#merabharatmahan https://t.co/yVirBehl9h</t>
  </si>
  <si>
    <t>shubli
पूरे देश की फटी पडी है... अब CA
भी कितना सीए...!! 🙈🙈 #gst #GSTeffect
#CA #lol</t>
  </si>
  <si>
    <t>dasmitta
RT @Prem77257054: #जीने_की_राह
पुस्तक से जानिये कि क्यों यह संसार
दुखों का घर है?? https://t.co/X7suW8EIo7
#TeamIndia4GST #GSTeffect #WWC…</t>
  </si>
  <si>
    <t>themayankrathod
RT @Prem77257054: #जीने_की_राह
पुस्तक से जानिये कि क्यों यह संसार
दुखों का घर है?? https://t.co/X7suW8EIo7
#TeamIndia4GST #GSTeffect #WWC…</t>
  </si>
  <si>
    <t>wowdoge007
@KhonaHinal #GSTeffect 😬</t>
  </si>
  <si>
    <t xml:space="preserve">khonahinal
</t>
  </si>
  <si>
    <t>nareshrajput311
RT @SimmiAhuja_: Why Gujarat Govt
not letting traders protest against
GST? Why sending Black commandos
in Surat market #GSTeffect Our
gov…</t>
  </si>
  <si>
    <t>burarideepak
RT @DrRPNishank: आज श्रीनगर में
कार्यकर्ताओं के साथ बैठक की और
GST के प्रचार-प्रसार के लिए सभी
से अपील की । #GSTForNewIndia #GSTeffect
h…</t>
  </si>
  <si>
    <t>prasada001
#GSTeffect Indian consulate unofficially
rejected to help Indian absconded
citizen untill 12th july 17 https://t.co/84bNFch2C0</t>
  </si>
  <si>
    <t>arfath_8
On Diwali - Demonetisation On EID
- GST Mitron... Christmas is coming
😂😂😂 #GSTeffect #GSTTamasha #DeMonetisation</t>
  </si>
  <si>
    <t>shobharambjp
RT @DrRPNishank: आज श्रीनगर में
कार्यकर्ताओं के साथ बैठक की और
GST के प्रचार-प्रसार के लिए सभी
से अपील की । #GSTForNewIndia #GSTeffect
h…</t>
  </si>
  <si>
    <t>sunita251
RT @saandiippnayak: @BJP4India
@narendramodi Those who have looted
public money, has to repay double.
#GSTeffect</t>
  </si>
  <si>
    <t>ratedsrk
RT @CNBC_Awaaz: #GSTEffect : GST
से घर बनाना हुआ आसान, कंपनियों
ने Cement के दाम 3 परसेंट तक घटाए…देखिए
पूरी खबर https://t.co/NpaMnVdyAH</t>
  </si>
  <si>
    <t>nalayak_sanstha
Modi: GST implement kar diya hai.
Bahut bawal hone wala hai. Kaha
nikal jau? Dubai ya Amsterdam?
Touch one. #GST… https://t.co/g4awnC4n5z</t>
  </si>
  <si>
    <t>tusharmaniyar86
#Chinaindia #BoycottChineseProducts
#BoycottChina #GSTeffect #G20Summit
#modi https://t.co/9Do8xY919n</t>
  </si>
  <si>
    <t>meghani
RT @TusharManiyar86: #Chinaindia
#BoycottChineseProducts #BoycottChina
#GSTeffect #G20Summit #modi https://t.co/9Do8xY919n</t>
  </si>
  <si>
    <t>mgrg7
लोगों को एहसास ही नही है कि 2015
से वे 1 लाख करोड रुपया #GST की
तैयारी मे ही दे चुके हैं. #GSTForCommonMan…
https://t.co/2gKD1p63EV</t>
  </si>
  <si>
    <t>ajaysaikorian
When ticket prices got reduced
in all cities after GST, chennai
is the only city Ticket prices
increased by 25%… https://t.co/BpFOqcCtcE</t>
  </si>
  <si>
    <t>patel6786
RT @SimmiAhuja_: Why Gujarat Govt
not letting traders protest against
GST? Why sending Black commandos
in Surat market #GSTeffect Our
gov…</t>
  </si>
  <si>
    <t>summermerin
RT @SimmiAhuja_: Why Gujarat Govt
not letting traders protest against
GST? Why sending Black commandos
in Surat market #GSTeffect Our
gov…</t>
  </si>
  <si>
    <t>puriyash41
RT @SimmiAhuja_: Why Gujarat Govt
not letting traders protest against
GST? Why sending Black commandos
in Surat market #GSTeffect Our
gov…</t>
  </si>
  <si>
    <t>rohitktr
RT @jain_nihal: Please do not send
any GST related jokes, mobile battery
automatically goes down by 28%.
:D #GST #gstrollout #GSTeffect
#GS…</t>
  </si>
  <si>
    <t>250praveen
RT @ETHindi: #gstrollout के दूसरे
दिन भी दाम घटने का सिलसिला जारी
https://t.co/hVWbYdmL4I via @NavbharatTimes
#GSTImpact #GSTeffect #GSTEra…</t>
  </si>
  <si>
    <t>alakbseth
RT @SimmiAhuja_: Why Gujarat Govt
not letting traders protest against
GST? Why sending Black commandos
in Surat market #GSTeffect Our
gov…</t>
  </si>
  <si>
    <t>goeltm_tg
RT @SimmiAhuja_: Why Gujarat Govt
not letting traders protest against
GST? Why sending Black commandos
in Surat market #GSTeffect Our
gov…</t>
  </si>
  <si>
    <t>anjalikhurana1
#ModiInIsrael #ModiIsraelVisit
#Modi #ModiTrumpMeet #ModiInUS
#ModiInNetherlands #MODIGOVERNMENT
#AchheDin #BJP… https://t.co/X17R7LDOX4</t>
  </si>
  <si>
    <t>vkuwal
RT @da_tasan: 🍁🍁🍁🍁GST तब तक
मान्य नहीं माना जाएगा 🍁🍁जब तक
ठग पुरुष कंजरवाल उस पर अपनी मोहर
नहीं लगा देता 😂😂😂😜😜😜 #टशन
#GSTeffect</t>
  </si>
  <si>
    <t>drdineshverma7
RT @SimmiAhuja_: Why Gujarat Govt
not letting traders protest against
GST? Why sending Black commandos
in Surat market #GSTeffect Our
gov…</t>
  </si>
  <si>
    <t>sushantpatilv11
RT @SimmiAhuja_: Why Gujarat Govt
not letting traders protest against
GST? Why sending Black commandos
in Surat market #GSTeffect Our
gov…</t>
  </si>
  <si>
    <t>scrutinari
RT @SimmiAhuja_: Why Gujarat Govt
not letting traders protest against
GST? Why sending Black commandos
in Surat market #GSTeffect Our
gov…</t>
  </si>
  <si>
    <t>6pali
RT @Niru_Pali: #जीने_की_राह पुस्तक
से जानिये कि क्यों यह संसार दुखों
का घर है?? https://t.co/fJwIfmuzcS
#TeamIndia4GST #GSTeffect #WWC17…</t>
  </si>
  <si>
    <t>anuraggarg11
RT @SimmiAhuja_: Why Gujarat Govt
not letting traders protest against
GST? Why sending Black commandos
in Surat market #GSTeffect Our
gov…</t>
  </si>
  <si>
    <t>haseenaakhan2
RT @SimmiAhuja_: Why Gujarat Govt
not letting traders protest against
GST? Why sending Black commandos
in Surat market #GSTeffect Our
gov…</t>
  </si>
  <si>
    <t>nasirkureshi
Condition of Small Business in
India after #DeMonetisation and
#GSTeffect ....#NationalFriedChickenDay…
https://t.co/ryI1bQTxWx</t>
  </si>
  <si>
    <t>v_palestine
RT @SimmiAhuja_: Why Gujarat Govt
not letting traders protest against
GST? Why sending Black commandos
in Surat market #GSTeffect Our
gov…</t>
  </si>
  <si>
    <t>sharafatazmi
RT @SimmiAhuja_: Why Gujarat Govt
not letting traders protest against
GST? Why sending Black commandos
in Surat market #GSTeffect Our
gov…</t>
  </si>
  <si>
    <t>swastisharma8
#GST मतलब G= गांव में S= सेट होने
का T= टाइम आ गया है 😅😂 #GSTForNewIndia
#GSTeffect #GSTForCommonMan #gstrollout
#GSTMasterClasses</t>
  </si>
  <si>
    <t>vishal_klc
RT @SimmiAhuja_: Why Gujarat Govt
not letting traders protest against
GST? Why sending Black commandos
in Surat market #GSTeffect Our
gov…</t>
  </si>
  <si>
    <t>hhs_in
RT @SimmiAhuja_: Why Gujarat Govt
not letting traders protest against
GST? Why sending Black commandos
in Surat market #GSTeffect Our
gov…</t>
  </si>
  <si>
    <t>vasudevg
RT @SimmiAhuja_: Why Gujarat Govt
not letting traders protest against
GST? Why sending Black commandos
in Surat market #GSTeffect Our
gov…</t>
  </si>
  <si>
    <t>muslimbthnhuman
RT @SimmiAhuja_: Why Gujarat Govt
not letting traders protest against
GST? Why sending Black commandos
in Surat market #GSTeffect Our
gov…</t>
  </si>
  <si>
    <t>jawaid_47262
RT @SimmiAhuja_: Why Gujarat Govt
not letting traders protest against
GST? Why sending Black commandos
in Surat market #GSTeffect Our
gov…</t>
  </si>
  <si>
    <t>navedjafri_boo
One nation one tax ? #GSTForNewIndia
#GSTForCommonMan #GSTImpact #Maharashtra
#TamilNadu #GST #GSTeffect https://t.co/UsppUXfEA0</t>
  </si>
  <si>
    <t>superstar_faizu
RT @NavedJafri_BOO: One nation
one tax ? #GSTForNewIndia #GSTForCommonMan
#GSTImpact #Maharashtra #TamilNadu
#GST #GSTeffect https://t.co…</t>
  </si>
  <si>
    <t>dayaananth
RT @SibiYogan: #SaveTamilCinema
#GSTEffect Keep Sharing https://t.co/TbOwvwQhjy</t>
  </si>
  <si>
    <t>msprajapati4
नेताओ पर कितने % GST है भाई ???
रंडी से ज्यादा तो यही बिकते है.
#GSTeffect @abnsbharatorg @ippatel
@TheMS156 बोलो कितनी लगाए @digvijaya_28</t>
  </si>
  <si>
    <t xml:space="preserve">thems156
</t>
  </si>
  <si>
    <t>abnsbharatorg
RT @MsPrajapati4: नेताओ पर कितने
% GST है भाई ??? रंडी से ज्यादा
तो यही बिकते है. #GSTeffect @abnsbharatorg
@ippatel @TheMS156 बोलो कितनी…</t>
  </si>
  <si>
    <t xml:space="preserve">ippatel
</t>
  </si>
  <si>
    <t>tmc_supporters
#GSTeffect #GST SHAME #BJP SHAME
... @MamataOfficial @abhishekaitc
@quizderek @AITCofficial #TMCS
https://t.co/RDHLCJhGci</t>
  </si>
  <si>
    <t xml:space="preserve">aitcofficial
</t>
  </si>
  <si>
    <t>soumendasaitc
RT @TMC_Supporters: #GSTeffect
#GST SHAME #BJP SHAME ... @MamataOfficial
@abhishekaitc @quizderek @AITCofficial
#TMCS https://t.co/RDHLCJ…</t>
  </si>
  <si>
    <t xml:space="preserve">quizderek
</t>
  </si>
  <si>
    <t xml:space="preserve">abhishekaitc
</t>
  </si>
  <si>
    <t xml:space="preserve">mamataofficial
</t>
  </si>
  <si>
    <t>ankitnegi577
RT @DrRPNishank: आज श्रीनगर में
कार्यकर्ताओं के साथ बैठक की और
GST के प्रचार-प्रसार के लिए सभी
से अपील की । #GSTForNewIndia #GSTeffect
h…</t>
  </si>
  <si>
    <t>fastnewsdelhi
RT @DrRPNishank: आज श्रीनगर में
कार्यकर्ताओं के साथ बैठक की और
GST के प्रचार-प्रसार के लिए सभी
से अपील की । #GSTForNewIndia #GSTeffect
h…</t>
  </si>
  <si>
    <t>mpchalia
RT @SudhinBhadoria: #GSTeffect
को ग़लत तरीक़े से लागू करने पर
जनता में ग़ुस्सा गट्स। @BspUp2017
@AmbedkarCaravan @alamgirizvi @jarariya91
@…</t>
  </si>
  <si>
    <t xml:space="preserve">jarariya91
</t>
  </si>
  <si>
    <t>alamgirizvi
RT @NNaseemahmad071: मोदी सरकार
बनवाने वाले भक्तों के लिए #GST
लागू होने पर मोदी जी का तोहफ़ा
अपनी पत्नीयों से खूब पीटो अब #GSTeffect
@sal…</t>
  </si>
  <si>
    <t xml:space="preserve">ambedkarcaravan
</t>
  </si>
  <si>
    <t xml:space="preserve">bspup2017
</t>
  </si>
  <si>
    <t>sudhinbhadoria
#GSTeffect को ग़लत तरीक़े से लागू
करने पर जनता में ग़ुस्सा गट्स।
@BspUp2017 @AmbedkarCaravan @alamgirizvi…
https://t.co/5BSLypsMnN</t>
  </si>
  <si>
    <t>nileshg6838
RT @SudhinBhadoria: #GSTeffect
को ग़लत तरीक़े से लागू करने पर
जनता में ग़ुस्सा गट्स। @BspUp2017
@AmbedkarCaravan @alamgirizvi @jarariya91
@…</t>
  </si>
  <si>
    <t>oshosetu
RT @CBEC_India: #GSTeffect 22 states
have abolished check posts #Easeofdoingbusiness
https://t.co/1aUFqGwJGk</t>
  </si>
  <si>
    <t>eswardhoni6007
RT @JAnbazhagan: Meme of the Week.
#GSTeffect https://t.co/MlemXtShXR</t>
  </si>
  <si>
    <t>anandraja89
RT @SimmiAhuja_: Why Gujarat Govt
not letting traders protest against
GST? Why sending Black commandos
in Surat market #GSTeffect Our
gov…</t>
  </si>
  <si>
    <t>lionnavjit
#GSTeffect #DigitalIndia #pmoindia
cars cheaper, Multifunction Printers
expensive , is it pro Digital India
?</t>
  </si>
  <si>
    <t>anuppathak37
For any free service/query for
GST please contact at taxloungeindia@gmail.com
#gstrollout #GSTeffect… https://t.co/cSNT0S62k0</t>
  </si>
  <si>
    <t xml:space="preserve">cimgoi
</t>
  </si>
  <si>
    <t xml:space="preserve">makeinindia
</t>
  </si>
  <si>
    <t xml:space="preserve">tjrupareliya
</t>
  </si>
  <si>
    <t xml:space="preserve">cnbctv18news
</t>
  </si>
  <si>
    <t xml:space="preserve">cnbctv18live
</t>
  </si>
  <si>
    <t xml:space="preserve">shereenbhan
</t>
  </si>
  <si>
    <t xml:space="preserve">avishagarwal
</t>
  </si>
  <si>
    <t xml:space="preserve">sagarcasm
</t>
  </si>
  <si>
    <t xml:space="preserve">pravin13797305
</t>
  </si>
  <si>
    <t xml:space="preserve">akag_ca
</t>
  </si>
  <si>
    <t xml:space="preserve">indiasimplified
</t>
  </si>
  <si>
    <t xml:space="preserve">karanleo44
</t>
  </si>
  <si>
    <t xml:space="preserve">pravind76
</t>
  </si>
  <si>
    <t xml:space="preserve">bcbhartia
</t>
  </si>
  <si>
    <t xml:space="preserve">rsprasad
</t>
  </si>
  <si>
    <t xml:space="preserve">canikhiljain13
</t>
  </si>
  <si>
    <t xml:space="preserve">info_gst
</t>
  </si>
  <si>
    <t xml:space="preserve">sharmaprabhulal
</t>
  </si>
  <si>
    <t xml:space="preserve">officialgstn
</t>
  </si>
  <si>
    <t xml:space="preserve">gstadviser
</t>
  </si>
  <si>
    <t xml:space="preserve">allaboutgst
</t>
  </si>
  <si>
    <t xml:space="preserve">novelty_sweets
</t>
  </si>
  <si>
    <t xml:space="preserve">sureshpprabhu
</t>
  </si>
  <si>
    <t xml:space="preserve">flipkartsellers
</t>
  </si>
  <si>
    <t xml:space="preserve">zubina_ahmad
</t>
  </si>
  <si>
    <t xml:space="preserve">oppomobileindia
</t>
  </si>
  <si>
    <t xml:space="preserve">richaanirudh
</t>
  </si>
  <si>
    <t xml:space="preserve">manishsgulati
</t>
  </si>
  <si>
    <t xml:space="preserve">_digitalindia
</t>
  </si>
  <si>
    <t xml:space="preserve">c_p_gurnani
</t>
  </si>
  <si>
    <t xml:space="preserve">transform_ind
</t>
  </si>
  <si>
    <t xml:space="preserve">livelawindia
</t>
  </si>
  <si>
    <t xml:space="preserve">aartic02
</t>
  </si>
  <si>
    <t xml:space="preserve">neelinduneel
</t>
  </si>
  <si>
    <t xml:space="preserve">petroleummin
</t>
  </si>
  <si>
    <t xml:space="preserve">dippgoi
</t>
  </si>
  <si>
    <t xml:space="preserve">director_sez
</t>
  </si>
  <si>
    <t xml:space="preserve">doc_goi
</t>
  </si>
  <si>
    <t xml:space="preserve">gmorarka
</t>
  </si>
  <si>
    <t xml:space="preserve">wideclops
</t>
  </si>
  <si>
    <t xml:space="preserve">bssridhar
</t>
  </si>
  <si>
    <t xml:space="preserve">omprakashaggar2
</t>
  </si>
  <si>
    <t xml:space="preserve">akashtechie
</t>
  </si>
  <si>
    <t xml:space="preserve">jyotibabel
</t>
  </si>
  <si>
    <t xml:space="preserve">comtaxu
</t>
  </si>
  <si>
    <t xml:space="preserve">khandelwalyk
</t>
  </si>
  <si>
    <t xml:space="preserve">ca_rahulksharma
</t>
  </si>
  <si>
    <t xml:space="preserve">askgstech
</t>
  </si>
  <si>
    <t xml:space="preserve">parin5985
</t>
  </si>
  <si>
    <t xml:space="preserve">bolarahul
</t>
  </si>
  <si>
    <t xml:space="preserve">bhaviksha
</t>
  </si>
  <si>
    <t xml:space="preserve">vidursikka
</t>
  </si>
  <si>
    <t xml:space="preserve">kotadianitin
</t>
  </si>
  <si>
    <t xml:space="preserve">pramodagrawal75
</t>
  </si>
  <si>
    <t xml:space="preserve">nitzbizzinezz
</t>
  </si>
  <si>
    <t xml:space="preserve">asheshpathak3
</t>
  </si>
  <si>
    <t xml:space="preserve">vpmehta_jam
</t>
  </si>
  <si>
    <t>jamescam_arun
#gstrollout #GSTeffect #Modi https://t.co/fc8GREvPEB</t>
  </si>
  <si>
    <t>nayashopi
#gsteffect #samsung #mumbai #smartphones
#lowestprice #tchnews #nayshopi
https://t.co/7m9ZvFqOt9</t>
  </si>
  <si>
    <t>gkgatul
RT @SudhinBhadoria: #GSTeffect
को ग़लत तरीक़े से लागू करने पर
जनता में ग़ुस्सा गट्स। @BspUp2017
@AmbedkarCaravan @alamgirizvi @jarariya91
@…</t>
  </si>
  <si>
    <t xml:space="preserve">indiatodaytech
</t>
  </si>
  <si>
    <t>awana777
RT @da_tasan: 🍁🍁🍁🍁GST तब तक
मान्य नहीं माना जाएगा 🍁🍁जब तक
ठग पुरुष कंजरवाल उस पर अपनी मोहर
नहीं लगा देता 😂😂😂😜😜😜 #टशन
#GSTeffect</t>
  </si>
  <si>
    <t>pallavi_parmar
Today is my first day of the Third
Sem and we start with #GST. #happily
#suprised. #GSTForNewIndia #GSTMasterClasses
#GSTeffect #LawStudents</t>
  </si>
  <si>
    <t>hindispeaker
#GSTForNewIndia #GSTeffect जीएसटी
ने 'एक देश, एक कर' के सपने को पूरा
किया : जेटली https://t.co/FIW3K9fmLo</t>
  </si>
  <si>
    <t>braju33
RT @HindiSpeaker: #GSTForNewIndia
#GSTeffect सैनेटरी नैपकिन पर जीएसटी,
आखिर इरादा क्या है? https://t.co/On6w4Gladw</t>
  </si>
  <si>
    <t>sinha1900
All confusion around GST #GST #GSTForCommonMan
#GSTForNewIndia #GSTTamasha #GSTSimplified
#GSTImpact #GSTeffect… https://t.co/Yg9UruV7Nr</t>
  </si>
  <si>
    <t>sangeet19102528
RT @sinha1900: All confusion around
GST #GST #GSTForCommonMan #GSTForNewIndia
#GSTTamasha #GSTSimplified #GSTImpact
#GSTeffect #GSTFAQs ht…</t>
  </si>
  <si>
    <t>lakkaraju1
RT @dsrlbnagar: Mammoth increase
in tax due to #GST will effect
these sectors adversely and jeopardise
the industry. #GSTeffect https://t.c…</t>
  </si>
  <si>
    <t>gopikrishnabe
#TnPolitics #naamthamilar #Seeman
#GSTeffect முன்னால் இன்னால் அமைச்சரெல்லாம்
பொருள்சேர்க்கும் 'கல்வித்தொழிலை'
விடுவ… https://t.co/gjBxilinwP</t>
  </si>
  <si>
    <t>rajendrabpande
J&amp;amp;K Assembly passes GST Bill,
House adjourned sine die @arunjaitley
@PMOIndia @MehboobaMufti #GSTeffect
@adhia03… https://t.co/9zLSlhEBqg</t>
  </si>
  <si>
    <t xml:space="preserve">dattatreya
</t>
  </si>
  <si>
    <t xml:space="preserve">rajnathsingh
</t>
  </si>
  <si>
    <t xml:space="preserve">mehboobamufti
</t>
  </si>
  <si>
    <t xml:space="preserve">kavindergupta
</t>
  </si>
  <si>
    <t>uniindianews
J&amp;amp;K Assembly passes GST Bill,
House adjourned sine die @arunjaitley
@PMOIndia @MehboobaMufti #GSTeffect
@adhia03… https://t.co/3vQ0AIcQoY</t>
  </si>
  <si>
    <t>GraphSource░TwitterSearch▓GraphTerm░#gsteffect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</si>
</sst>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0.0"/>
    <numFmt numFmtId="166" formatCode="#,##0.000"/>
    <numFmt numFmtId="167" formatCode="0.000"/>
  </numFmts>
  <fonts count="14" x14ac:knownFonts="1">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charset val="1"/>
    </font>
    <font>
      <sz val="9"/>
      <color indexed="81"/>
      <name val="Tahoma"/>
      <family val="2"/>
    </font>
    <font>
      <sz val="9"/>
      <color indexed="81"/>
      <name val="Tahoma"/>
      <charset val="1"/>
    </font>
    <font>
      <sz val="11"/>
      <color theme="1"/>
      <name val="Calibri"/>
      <scheme val="minor"/>
    </font>
    <font>
      <b/>
      <sz val="9"/>
      <color indexed="81"/>
      <name val="Tahoma"/>
      <family val="2"/>
    </font>
    <font>
      <u/>
      <sz val="11"/>
      <color theme="10"/>
      <name val="Calibri"/>
      <family val="2"/>
      <scheme val="minor"/>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2">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s>
  <cellStyleXfs count="10">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xf numFmtId="0" fontId="13" fillId="0" borderId="0" applyNumberFormat="0" applyFill="0" applyBorder="0" applyAlignment="0" applyProtection="0"/>
  </cellStyleXfs>
  <cellXfs count="108">
    <xf numFmtId="0" fontId="0" fillId="0" borderId="0" xfId="0"/>
    <xf numFmtId="49" fontId="0" fillId="0" borderId="0" xfId="0" applyNumberFormat="1"/>
    <xf numFmtId="1" fontId="0" fillId="0" borderId="0" xfId="0" applyNumberFormat="1"/>
    <xf numFmtId="0"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NumberFormat="1"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0" fontId="0" fillId="0" borderId="0" xfId="0" applyBorder="1"/>
    <xf numFmtId="0" fontId="0" fillId="0" borderId="0" xfId="0" applyAlignment="1">
      <alignment wrapText="1"/>
    </xf>
    <xf numFmtId="49" fontId="0" fillId="0" borderId="0" xfId="3" applyNumberFormat="1" applyFont="1"/>
    <xf numFmtId="0" fontId="0" fillId="5" borderId="1" xfId="4" applyNumberFormat="1" applyFont="1"/>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NumberFormat="1" applyFont="1"/>
    <xf numFmtId="4" fontId="0" fillId="0" borderId="0" xfId="0" applyNumberFormat="1"/>
    <xf numFmtId="4" fontId="0" fillId="0" borderId="0" xfId="0" applyNumberFormat="1" applyBorder="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ont="1" applyFill="1" applyBorder="1"/>
    <xf numFmtId="0" fontId="0" fillId="8" borderId="6" xfId="0" applyNumberFormat="1" applyFont="1" applyFill="1" applyBorder="1"/>
    <xf numFmtId="4" fontId="0" fillId="9" borderId="5" xfId="0" applyNumberFormat="1" applyFont="1" applyFill="1" applyBorder="1"/>
    <xf numFmtId="0" fontId="0" fillId="9" borderId="6" xfId="0" applyNumberFormat="1" applyFont="1" applyFill="1" applyBorder="1"/>
    <xf numFmtId="4" fontId="0" fillId="9" borderId="7" xfId="0" applyNumberFormat="1" applyFont="1" applyFill="1" applyBorder="1"/>
    <xf numFmtId="0" fontId="0" fillId="9" borderId="0" xfId="0" applyNumberFormat="1" applyFont="1" applyFill="1"/>
    <xf numFmtId="0" fontId="0" fillId="8" borderId="5" xfId="0" applyNumberFormat="1" applyFont="1" applyFill="1" applyBorder="1"/>
    <xf numFmtId="0" fontId="0" fillId="9" borderId="5" xfId="0" applyNumberFormat="1" applyFont="1" applyFill="1" applyBorder="1"/>
    <xf numFmtId="0" fontId="0" fillId="9" borderId="7" xfId="0" applyNumberFormat="1" applyFont="1" applyFill="1" applyBorder="1"/>
    <xf numFmtId="1" fontId="5" fillId="4" borderId="1" xfId="5" applyNumberFormat="1"/>
    <xf numFmtId="167" fontId="5" fillId="4" borderId="1" xfId="5" applyNumberFormat="1"/>
    <xf numFmtId="1" fontId="5" fillId="4" borderId="1" xfId="5" applyNumberFormat="1" applyAlignment="1"/>
    <xf numFmtId="167" fontId="5" fillId="4" borderId="1" xfId="5" applyNumberFormat="1" applyAlignment="1"/>
    <xf numFmtId="167" fontId="11" fillId="4" borderId="1" xfId="5" applyNumberFormat="1" applyFont="1" applyAlignment="1"/>
    <xf numFmtId="0" fontId="5" fillId="2" borderId="1" xfId="1" applyNumberFormat="1"/>
    <xf numFmtId="0" fontId="6" fillId="6" borderId="1" xfId="6"/>
    <xf numFmtId="0" fontId="6" fillId="6" borderId="1" xfId="6" applyNumberFormat="1"/>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0" fontId="0" fillId="3" borderId="1" xfId="7" applyNumberFormat="1" applyFont="1"/>
    <xf numFmtId="49" fontId="0" fillId="0" borderId="0" xfId="3" applyNumberFormat="1" applyFont="1" applyAlignment="1"/>
    <xf numFmtId="0" fontId="0" fillId="0" borderId="0" xfId="0" applyAlignment="1"/>
    <xf numFmtId="0" fontId="0" fillId="0" borderId="0" xfId="0" applyFill="1" applyAlignment="1"/>
    <xf numFmtId="22" fontId="0" fillId="0" borderId="0" xfId="0" applyNumberFormat="1" applyAlignment="1"/>
    <xf numFmtId="22" fontId="0" fillId="0" borderId="0" xfId="0" applyNumberFormat="1" applyFill="1" applyAlignment="1"/>
    <xf numFmtId="0" fontId="13" fillId="0" borderId="0" xfId="9" applyFill="1" applyAlignment="1"/>
    <xf numFmtId="0" fontId="13" fillId="0" borderId="0" xfId="9" applyAlignment="1"/>
    <xf numFmtId="0" fontId="0" fillId="0" borderId="0" xfId="0" quotePrefix="1" applyAlignment="1"/>
    <xf numFmtId="0" fontId="0" fillId="0" borderId="0" xfId="0" quotePrefix="1" applyFill="1" applyAlignment="1"/>
    <xf numFmtId="1" fontId="11" fillId="4" borderId="1" xfId="5" applyNumberFormat="1" applyFont="1" applyAlignment="1"/>
    <xf numFmtId="0" fontId="13" fillId="5" borderId="1" xfId="9" applyNumberFormat="1" applyFill="1" applyBorder="1" applyAlignment="1"/>
    <xf numFmtId="49" fontId="6" fillId="6" borderId="1" xfId="6" applyNumberFormat="1" applyAlignment="1"/>
    <xf numFmtId="49" fontId="6" fillId="6" borderId="11" xfId="6" applyNumberFormat="1" applyBorder="1" applyAlignment="1"/>
    <xf numFmtId="49" fontId="0" fillId="0" borderId="0" xfId="3" applyNumberFormat="1" applyFont="1" applyBorder="1" applyAlignment="1"/>
    <xf numFmtId="0" fontId="0" fillId="0" borderId="0" xfId="0" applyFill="1" applyBorder="1" applyAlignment="1"/>
    <xf numFmtId="22" fontId="0" fillId="0" borderId="0" xfId="0" applyNumberFormat="1" applyFill="1" applyBorder="1" applyAlignment="1"/>
    <xf numFmtId="0" fontId="13" fillId="0" borderId="0" xfId="9" applyFill="1" applyBorder="1" applyAlignment="1"/>
    <xf numFmtId="0" fontId="0" fillId="0" borderId="0" xfId="0" quotePrefix="1" applyFill="1" applyBorder="1" applyAlignment="1"/>
    <xf numFmtId="0" fontId="0" fillId="5" borderId="1" xfId="4" applyNumberFormat="1" applyFont="1" applyAlignment="1"/>
    <xf numFmtId="164" fontId="0" fillId="5" borderId="1" xfId="4" applyNumberFormat="1" applyFont="1" applyAlignment="1"/>
    <xf numFmtId="0" fontId="11" fillId="5" borderId="1" xfId="4" applyNumberFormat="1" applyFont="1" applyAlignment="1"/>
    <xf numFmtId="1" fontId="0" fillId="5" borderId="1" xfId="4" applyNumberFormat="1" applyFont="1" applyAlignment="1"/>
    <xf numFmtId="0" fontId="6" fillId="6" borderId="1" xfId="6" applyNumberFormat="1" applyAlignment="1"/>
    <xf numFmtId="0" fontId="0" fillId="2" borderId="1" xfId="1" applyNumberFormat="1" applyFont="1" applyAlignment="1"/>
    <xf numFmtId="0" fontId="0" fillId="0" borderId="0" xfId="2" applyNumberFormat="1" applyFont="1" applyAlignment="1"/>
    <xf numFmtId="0" fontId="11" fillId="2" borderId="1" xfId="1" applyNumberFormat="1" applyFont="1" applyAlignment="1"/>
    <xf numFmtId="0" fontId="0" fillId="5" borderId="11" xfId="4" applyNumberFormat="1" applyFont="1" applyBorder="1" applyAlignment="1"/>
    <xf numFmtId="164" fontId="0" fillId="5" borderId="11" xfId="4" applyNumberFormat="1" applyFont="1" applyBorder="1" applyAlignment="1"/>
    <xf numFmtId="0" fontId="11" fillId="5" borderId="11" xfId="4" applyNumberFormat="1" applyFont="1" applyBorder="1" applyAlignment="1"/>
    <xf numFmtId="1" fontId="0" fillId="5" borderId="11" xfId="4" applyNumberFormat="1" applyFont="1" applyBorder="1" applyAlignment="1"/>
    <xf numFmtId="0" fontId="6" fillId="6" borderId="11" xfId="6" applyNumberFormat="1" applyBorder="1" applyAlignment="1"/>
    <xf numFmtId="0" fontId="5" fillId="4" borderId="11" xfId="5" applyNumberFormat="1" applyBorder="1" applyAlignment="1"/>
    <xf numFmtId="0" fontId="11" fillId="2" borderId="11" xfId="1" applyNumberFormat="1" applyFont="1" applyBorder="1" applyAlignment="1"/>
    <xf numFmtId="0" fontId="0" fillId="0" borderId="0" xfId="2" applyNumberFormat="1" applyFont="1" applyBorder="1" applyAlignment="1"/>
    <xf numFmtId="164" fontId="0" fillId="3" borderId="1" xfId="7" applyNumberFormat="1" applyFont="1" applyAlignment="1"/>
    <xf numFmtId="165" fontId="0" fillId="3" borderId="1" xfId="7" applyNumberFormat="1" applyFont="1" applyAlignment="1"/>
    <xf numFmtId="0" fontId="0" fillId="3" borderId="1" xfId="7" applyNumberFormat="1" applyFont="1" applyAlignment="1"/>
    <xf numFmtId="166" fontId="0" fillId="3" borderId="1" xfId="7" applyNumberFormat="1" applyFont="1" applyAlignment="1"/>
    <xf numFmtId="1" fontId="0" fillId="5" borderId="1" xfId="4" applyNumberFormat="1" applyFont="1" applyBorder="1" applyAlignment="1"/>
    <xf numFmtId="0" fontId="0" fillId="5" borderId="1" xfId="4" applyNumberFormat="1" applyFont="1" applyBorder="1" applyAlignment="1"/>
    <xf numFmtId="0" fontId="6" fillId="6" borderId="1" xfId="6" applyNumberFormat="1" applyBorder="1" applyAlignment="1"/>
    <xf numFmtId="164" fontId="0" fillId="3" borderId="1" xfId="7" applyNumberFormat="1" applyFont="1" applyBorder="1" applyAlignment="1"/>
  </cellXfs>
  <cellStyles count="10">
    <cellStyle name="Hyperlink" xfId="9" builtinId="8"/>
    <cellStyle name="NodeXL Do Not Edit" xfId="1"/>
    <cellStyle name="NodeXL Graph Metric" xfId="5"/>
    <cellStyle name="NodeXL Graph Metric Separator" xfId="8"/>
    <cellStyle name="NodeXL Label" xfId="6"/>
    <cellStyle name="NodeXL Layout" xfId="7"/>
    <cellStyle name="NodeXL Other Column" xfId="2"/>
    <cellStyle name="NodeXL Required" xfId="3"/>
    <cellStyle name="NodeXL Visual Property" xfId="4"/>
    <cellStyle name="Normal" xfId="0" builtinId="0"/>
  </cellStyles>
  <dxfs count="124">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border outline="0">
        <left style="thin">
          <color theme="0"/>
        </left>
      </border>
    </dxf>
    <dxf>
      <numFmt numFmtId="0" formatCode="General"/>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left style="thin">
          <color theme="0"/>
        </left>
      </border>
    </dxf>
    <dxf>
      <numFmt numFmtId="1" formatCode="0"/>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dxf>
    <dxf>
      <numFmt numFmtId="30" formatCode="@"/>
    </dxf>
    <dxf>
      <numFmt numFmtId="30" formatCode="@"/>
    </dxf>
    <dxf>
      <numFmt numFmtId="30" formatCode="@"/>
    </dxf>
    <dxf>
      <numFmt numFmtId="30" formatCode="@"/>
    </dxf>
    <dxf>
      <numFmt numFmtId="167" formatCode="0.000"/>
    </dxf>
    <dxf>
      <numFmt numFmtId="167"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val="0"/>
        <i val="0"/>
        <strike val="0"/>
        <condense val="0"/>
        <extend val="0"/>
        <outline val="0"/>
        <shadow val="0"/>
        <u val="none"/>
        <vertAlign val="baseline"/>
        <sz val="11"/>
        <color theme="1"/>
        <name val="Calibri"/>
        <scheme val="minor"/>
      </font>
      <numFmt numFmtId="0" formatCode="General"/>
    </dxf>
    <dxf>
      <numFmt numFmtId="30" formatCode="@"/>
    </dxf>
    <dxf>
      <font>
        <b val="0"/>
        <i val="0"/>
        <strike val="0"/>
        <condense val="0"/>
        <extend val="0"/>
        <outline val="0"/>
        <shadow val="0"/>
        <u val="none"/>
        <vertAlign val="baseline"/>
        <sz val="11"/>
        <color theme="1"/>
        <name val="Calibri"/>
        <scheme val="minor"/>
      </font>
      <numFmt numFmtId="0" formatCode="General"/>
    </dxf>
    <dxf>
      <numFmt numFmtId="0" formatCode="General"/>
    </dxf>
    <dxf>
      <numFmt numFmtId="0" formatCode="General"/>
    </dxf>
    <dxf>
      <numFmt numFmtId="30" formatCode="@"/>
    </dxf>
    <dxf>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tableStyleElement type="wholeTable" dxfId="123"/>
      <tableStyleElement type="headerRow" dxfId="122"/>
    </tableStyle>
    <tableStyle name="NodeXL Table" pivot="0" count="1">
      <tableStyleElement type="headerRow" dxfId="12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0</c:v>
                </c:pt>
              </c:strCache>
            </c:strRef>
          </c:tx>
          <c:spPr>
            <a:solidFill>
              <a:schemeClr val="accent1"/>
            </a:solidFill>
          </c:spPr>
          <c:invertIfNegative val="0"/>
          <c:cat>
            <c:numRef>
              <c:f>'Overall Metrics'!$D$2:$D$45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Metrics'!$E$2:$E$45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2F75-4C60-8B00-CFA1BDFB51AB}"/>
            </c:ext>
          </c:extLst>
        </c:ser>
        <c:dLbls>
          <c:showLegendKey val="0"/>
          <c:showVal val="0"/>
          <c:showCatName val="0"/>
          <c:showSerName val="0"/>
          <c:showPercent val="0"/>
          <c:showBubbleSize val="0"/>
        </c:dLbls>
        <c:gapWidth val="0"/>
        <c:axId val="-1133292176"/>
        <c:axId val="-1133286192"/>
      </c:barChart>
      <c:catAx>
        <c:axId val="-1133292176"/>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1133286192"/>
        <c:crosses val="autoZero"/>
        <c:auto val="1"/>
        <c:lblAlgn val="ctr"/>
        <c:lblOffset val="100"/>
        <c:noMultiLvlLbl val="0"/>
      </c:catAx>
      <c:valAx>
        <c:axId val="-113328619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21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0</c:v>
                </c:pt>
              </c:strCache>
            </c:strRef>
          </c:tx>
          <c:spPr>
            <a:solidFill>
              <a:schemeClr val="accent1"/>
            </a:solidFill>
          </c:spPr>
          <c:invertIfNegative val="0"/>
          <c:cat>
            <c:numRef>
              <c:f>'Overall Metrics'!$F$2:$F$45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Metrics'!$G$2:$G$45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A51B-4440-BBB3-690A96637E06}"/>
            </c:ext>
          </c:extLst>
        </c:ser>
        <c:dLbls>
          <c:showLegendKey val="0"/>
          <c:showVal val="0"/>
          <c:showCatName val="0"/>
          <c:showSerName val="0"/>
          <c:showPercent val="0"/>
          <c:showBubbleSize val="0"/>
        </c:dLbls>
        <c:gapWidth val="0"/>
        <c:axId val="-1133298704"/>
        <c:axId val="-1133276944"/>
      </c:barChart>
      <c:catAx>
        <c:axId val="-1133298704"/>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1133276944"/>
        <c:crosses val="autoZero"/>
        <c:auto val="1"/>
        <c:lblAlgn val="ctr"/>
        <c:lblOffset val="100"/>
        <c:noMultiLvlLbl val="0"/>
      </c:catAx>
      <c:valAx>
        <c:axId val="-113327694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870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0</c:v>
                </c:pt>
              </c:strCache>
            </c:strRef>
          </c:tx>
          <c:spPr>
            <a:solidFill>
              <a:schemeClr val="accent1"/>
            </a:solidFill>
          </c:spPr>
          <c:invertIfNegative val="0"/>
          <c:cat>
            <c:numRef>
              <c:f>'Overall Metrics'!$H$2:$H$45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Metrics'!$I$2:$I$45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4721-4DB4-98C1-4BEA8FF56056}"/>
            </c:ext>
          </c:extLst>
        </c:ser>
        <c:dLbls>
          <c:showLegendKey val="0"/>
          <c:showVal val="0"/>
          <c:showCatName val="0"/>
          <c:showSerName val="0"/>
          <c:showPercent val="0"/>
          <c:showBubbleSize val="0"/>
        </c:dLbls>
        <c:gapWidth val="0"/>
        <c:axId val="-1133280752"/>
        <c:axId val="-1133280208"/>
      </c:barChart>
      <c:catAx>
        <c:axId val="-1133280752"/>
        <c:scaling>
          <c:orientation val="minMax"/>
        </c:scaling>
        <c:delete val="1"/>
        <c:axPos val="b"/>
        <c:title>
          <c:tx>
            <c:rich>
              <a:bodyPr/>
              <a:lstStyle/>
              <a:p>
                <a:pPr>
                  <a:defRPr/>
                </a:pPr>
                <a:r>
                  <a:rPr lang="en-US"/>
                  <a:t>Out-Degree</a:t>
                </a:r>
              </a:p>
            </c:rich>
          </c:tx>
          <c:layout>
            <c:manualLayout>
              <c:xMode val="edge"/>
              <c:yMode val="edge"/>
              <c:x val="0.41379516818709683"/>
              <c:y val="0.80898890864450268"/>
            </c:manualLayout>
          </c:layout>
          <c:overlay val="0"/>
        </c:title>
        <c:numFmt formatCode="#,##0.00" sourceLinked="1"/>
        <c:majorTickMark val="out"/>
        <c:minorTickMark val="none"/>
        <c:tickLblPos val="none"/>
        <c:crossAx val="-1133280208"/>
        <c:crosses val="autoZero"/>
        <c:auto val="1"/>
        <c:lblAlgn val="ctr"/>
        <c:lblOffset val="100"/>
        <c:noMultiLvlLbl val="0"/>
      </c:catAx>
      <c:valAx>
        <c:axId val="-113328020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8075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0</c:v>
                </c:pt>
              </c:strCache>
            </c:strRef>
          </c:tx>
          <c:spPr>
            <a:solidFill>
              <a:schemeClr val="accent1"/>
            </a:solidFill>
          </c:spPr>
          <c:invertIfNegative val="0"/>
          <c:cat>
            <c:numRef>
              <c:f>'Overall Metrics'!$J$2:$J$45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Metrics'!$K$2:$K$45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6D83-4107-BC58-2CE808EE96DC}"/>
            </c:ext>
          </c:extLst>
        </c:ser>
        <c:dLbls>
          <c:showLegendKey val="0"/>
          <c:showVal val="0"/>
          <c:showCatName val="0"/>
          <c:showSerName val="0"/>
          <c:showPercent val="0"/>
          <c:showBubbleSize val="0"/>
        </c:dLbls>
        <c:gapWidth val="0"/>
        <c:axId val="-1133290544"/>
        <c:axId val="-1133274768"/>
      </c:barChart>
      <c:catAx>
        <c:axId val="-1133290544"/>
        <c:scaling>
          <c:orientation val="minMax"/>
        </c:scaling>
        <c:delete val="1"/>
        <c:axPos val="b"/>
        <c:title>
          <c:tx>
            <c:rich>
              <a:bodyPr/>
              <a:lstStyle/>
              <a:p>
                <a:pPr>
                  <a:defRPr/>
                </a:pPr>
                <a:r>
                  <a:rPr lang="en-US"/>
                  <a:t>Betweenness Centrality</a:t>
                </a:r>
              </a:p>
            </c:rich>
          </c:tx>
          <c:layout>
            <c:manualLayout>
              <c:xMode val="edge"/>
              <c:yMode val="edge"/>
              <c:x val="0.32728710116056114"/>
              <c:y val="0.82619320971975252"/>
            </c:manualLayout>
          </c:layout>
          <c:overlay val="0"/>
        </c:title>
        <c:numFmt formatCode="#,##0.00" sourceLinked="1"/>
        <c:majorTickMark val="out"/>
        <c:minorTickMark val="none"/>
        <c:tickLblPos val="none"/>
        <c:crossAx val="-1133274768"/>
        <c:crosses val="autoZero"/>
        <c:auto val="1"/>
        <c:lblAlgn val="ctr"/>
        <c:lblOffset val="100"/>
        <c:noMultiLvlLbl val="0"/>
      </c:catAx>
      <c:valAx>
        <c:axId val="-113327476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054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0</c:v>
                </c:pt>
              </c:strCache>
            </c:strRef>
          </c:tx>
          <c:spPr>
            <a:solidFill>
              <a:schemeClr val="accent1"/>
            </a:solidFill>
          </c:spPr>
          <c:invertIfNegative val="0"/>
          <c:cat>
            <c:numRef>
              <c:f>'Overall Metrics'!$L$2:$L$45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Metrics'!$M$2:$M$45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6BC1-4DFD-AF73-6D69565C02B3}"/>
            </c:ext>
          </c:extLst>
        </c:ser>
        <c:dLbls>
          <c:showLegendKey val="0"/>
          <c:showVal val="0"/>
          <c:showCatName val="0"/>
          <c:showSerName val="0"/>
          <c:showPercent val="0"/>
          <c:showBubbleSize val="0"/>
        </c:dLbls>
        <c:gapWidth val="0"/>
        <c:axId val="-1133285648"/>
        <c:axId val="-1133299248"/>
      </c:barChart>
      <c:catAx>
        <c:axId val="-1133285648"/>
        <c:scaling>
          <c:orientation val="minMax"/>
        </c:scaling>
        <c:delete val="1"/>
        <c:axPos val="b"/>
        <c:title>
          <c:tx>
            <c:rich>
              <a:bodyPr/>
              <a:lstStyle/>
              <a:p>
                <a:pPr>
                  <a:defRPr/>
                </a:pPr>
                <a:r>
                  <a:rPr lang="en-US"/>
                  <a:t>Closeness Centrality</a:t>
                </a:r>
              </a:p>
            </c:rich>
          </c:tx>
          <c:layout>
            <c:manualLayout>
              <c:xMode val="edge"/>
              <c:yMode val="edge"/>
              <c:x val="0.35406086287408578"/>
              <c:y val="0.82619320971975252"/>
            </c:manualLayout>
          </c:layout>
          <c:overlay val="0"/>
        </c:title>
        <c:numFmt formatCode="#,##0.00" sourceLinked="1"/>
        <c:majorTickMark val="out"/>
        <c:minorTickMark val="none"/>
        <c:tickLblPos val="none"/>
        <c:crossAx val="-1133299248"/>
        <c:crosses val="autoZero"/>
        <c:auto val="1"/>
        <c:lblAlgn val="ctr"/>
        <c:lblOffset val="100"/>
        <c:noMultiLvlLbl val="0"/>
      </c:catAx>
      <c:valAx>
        <c:axId val="-113329924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8564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0</c:v>
                </c:pt>
              </c:strCache>
            </c:strRef>
          </c:tx>
          <c:spPr>
            <a:solidFill>
              <a:schemeClr val="accent1"/>
            </a:solidFill>
          </c:spPr>
          <c:invertIfNegative val="0"/>
          <c:cat>
            <c:numRef>
              <c:f>'Overall Metrics'!$N$2:$N$45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Metrics'!$O$2:$O$45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0175-4F7B-8A48-662DB98DD578}"/>
            </c:ext>
          </c:extLst>
        </c:ser>
        <c:dLbls>
          <c:showLegendKey val="0"/>
          <c:showVal val="0"/>
          <c:showCatName val="0"/>
          <c:showSerName val="0"/>
          <c:showPercent val="0"/>
          <c:showBubbleSize val="0"/>
        </c:dLbls>
        <c:gapWidth val="0"/>
        <c:axId val="-1133278576"/>
        <c:axId val="-1133288912"/>
      </c:barChart>
      <c:catAx>
        <c:axId val="-1133278576"/>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55"/>
              <c:y val="0.82619320971975252"/>
            </c:manualLayout>
          </c:layout>
          <c:overlay val="0"/>
        </c:title>
        <c:numFmt formatCode="#,##0.00" sourceLinked="1"/>
        <c:majorTickMark val="out"/>
        <c:minorTickMark val="none"/>
        <c:tickLblPos val="none"/>
        <c:crossAx val="-1133288912"/>
        <c:crosses val="autoZero"/>
        <c:auto val="1"/>
        <c:lblAlgn val="ctr"/>
        <c:lblOffset val="100"/>
        <c:noMultiLvlLbl val="0"/>
      </c:catAx>
      <c:valAx>
        <c:axId val="-113328891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85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0</c:v>
                </c:pt>
              </c:strCache>
            </c:strRef>
          </c:tx>
          <c:spPr>
            <a:solidFill>
              <a:schemeClr val="accent1"/>
            </a:solidFill>
          </c:spPr>
          <c:invertIfNegative val="0"/>
          <c:cat>
            <c:numRef>
              <c:f>'Overall Metrics'!$R$2:$R$45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Metrics'!$S$2:$S$45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FD7F-4FD1-8694-C48E8FD7C7D3}"/>
            </c:ext>
          </c:extLst>
        </c:ser>
        <c:dLbls>
          <c:showLegendKey val="0"/>
          <c:showVal val="0"/>
          <c:showCatName val="0"/>
          <c:showSerName val="0"/>
          <c:showPercent val="0"/>
          <c:showBubbleSize val="0"/>
        </c:dLbls>
        <c:gapWidth val="0"/>
        <c:axId val="-1133276400"/>
        <c:axId val="-1133297616"/>
      </c:barChart>
      <c:catAx>
        <c:axId val="-1133276400"/>
        <c:scaling>
          <c:orientation val="minMax"/>
        </c:scaling>
        <c:delete val="1"/>
        <c:axPos val="b"/>
        <c:title>
          <c:tx>
            <c:rich>
              <a:bodyPr/>
              <a:lstStyle/>
              <a:p>
                <a:pPr>
                  <a:defRPr/>
                </a:pPr>
                <a:r>
                  <a:rPr lang="en-US"/>
                  <a:t>Clustering Coefficient</a:t>
                </a:r>
              </a:p>
            </c:rich>
          </c:tx>
          <c:layout>
            <c:manualLayout>
              <c:xMode val="edge"/>
              <c:yMode val="edge"/>
              <c:x val="0.33732726180313377"/>
              <c:y val="0.82619320971975252"/>
            </c:manualLayout>
          </c:layout>
          <c:overlay val="0"/>
        </c:title>
        <c:numFmt formatCode="#,##0.00" sourceLinked="1"/>
        <c:majorTickMark val="out"/>
        <c:minorTickMark val="none"/>
        <c:tickLblPos val="none"/>
        <c:crossAx val="-1133297616"/>
        <c:crosses val="autoZero"/>
        <c:auto val="1"/>
        <c:lblAlgn val="ctr"/>
        <c:lblOffset val="100"/>
        <c:noMultiLvlLbl val="0"/>
      </c:catAx>
      <c:valAx>
        <c:axId val="-113329761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640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0</c:v>
                </c:pt>
              </c:strCache>
            </c:strRef>
          </c:tx>
          <c:spPr>
            <a:solidFill>
              <a:schemeClr val="accent1"/>
            </a:solidFill>
          </c:spPr>
          <c:invertIfNegative val="0"/>
          <c:cat>
            <c:numRef>
              <c:f>'Overall Metrics'!$R$2:$R$45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Metrics'!$Q$2:$Q$45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B2C1-4C22-BFFD-8BDC9B9F7381}"/>
            </c:ext>
          </c:extLst>
        </c:ser>
        <c:dLbls>
          <c:showLegendKey val="0"/>
          <c:showVal val="0"/>
          <c:showCatName val="0"/>
          <c:showSerName val="0"/>
          <c:showPercent val="0"/>
          <c:showBubbleSize val="0"/>
        </c:dLbls>
        <c:gapWidth val="0"/>
        <c:axId val="-1133274224"/>
        <c:axId val="-1133273680"/>
      </c:barChart>
      <c:catAx>
        <c:axId val="-1133274224"/>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1133273680"/>
        <c:crosses val="autoZero"/>
        <c:auto val="1"/>
        <c:lblAlgn val="ctr"/>
        <c:lblOffset val="100"/>
        <c:noMultiLvlLbl val="0"/>
      </c:catAx>
      <c:valAx>
        <c:axId val="-113327368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422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37E-3"/>
          <c:y val="8.0430855234004828E-3"/>
          <c:w val="0.99723592884220325"/>
          <c:h val="0.9839124654872371"/>
        </c:manualLayout>
      </c:layout>
      <c:barChart>
        <c:barDir val="col"/>
        <c:grouping val="clustered"/>
        <c:varyColors val="0"/>
        <c:ser>
          <c:idx val="1"/>
          <c:order val="0"/>
          <c:tx>
            <c:strRef>
              <c:f>'Overall Metrics'!$U$2</c:f>
              <c:strCache>
                <c:ptCount val="1"/>
                <c:pt idx="0">
                  <c:v>#REF!</c:v>
                </c:pt>
              </c:strCache>
            </c:strRef>
          </c:tx>
          <c:spPr>
            <a:solidFill>
              <a:schemeClr val="accent1"/>
            </a:solidFill>
          </c:spPr>
          <c:invertIfNegative val="0"/>
          <c:cat>
            <c:numRef>
              <c:f>'Overall Metrics'!$T$2:$T$45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Metrics'!$U$2:$U$45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79F6-476A-A895-CC98E489E36D}"/>
            </c:ext>
          </c:extLst>
        </c:ser>
        <c:dLbls>
          <c:showLegendKey val="0"/>
          <c:showVal val="0"/>
          <c:showCatName val="0"/>
          <c:showSerName val="0"/>
          <c:showPercent val="0"/>
          <c:showBubbleSize val="0"/>
        </c:dLbls>
        <c:gapWidth val="0"/>
        <c:axId val="-1133294352"/>
        <c:axId val="-1133287824"/>
      </c:barChart>
      <c:catAx>
        <c:axId val="-1133294352"/>
        <c:scaling>
          <c:orientation val="minMax"/>
        </c:scaling>
        <c:delete val="1"/>
        <c:axPos val="b"/>
        <c:numFmt formatCode="#,##0.00" sourceLinked="1"/>
        <c:majorTickMark val="out"/>
        <c:minorTickMark val="none"/>
        <c:tickLblPos val="none"/>
        <c:crossAx val="-1133287824"/>
        <c:crosses val="autoZero"/>
        <c:auto val="1"/>
        <c:lblAlgn val="ctr"/>
        <c:lblOffset val="100"/>
        <c:noMultiLvlLbl val="0"/>
      </c:catAx>
      <c:valAx>
        <c:axId val="-1133287824"/>
        <c:scaling>
          <c:orientation val="minMax"/>
        </c:scaling>
        <c:delete val="1"/>
        <c:axPos val="l"/>
        <c:numFmt formatCode="General" sourceLinked="1"/>
        <c:majorTickMark val="out"/>
        <c:minorTickMark val="none"/>
        <c:tickLblPos val="none"/>
        <c:crossAx val="-1133294352"/>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34</xdr:row>
      <xdr:rowOff>38100</xdr:rowOff>
    </xdr:from>
    <xdr:to>
      <xdr:col>1</xdr:col>
      <xdr:colOff>918209</xdr:colOff>
      <xdr:row>41</xdr:row>
      <xdr:rowOff>180975</xdr:rowOff>
    </xdr:to>
    <xdr:graphicFrame macro="">
      <xdr:nvGraphicFramePr>
        <xdr:cNvPr id="2" name="DegreeHistogram">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48</xdr:row>
      <xdr:rowOff>38100</xdr:rowOff>
    </xdr:from>
    <xdr:to>
      <xdr:col>1</xdr:col>
      <xdr:colOff>918209</xdr:colOff>
      <xdr:row>55</xdr:row>
      <xdr:rowOff>180975</xdr:rowOff>
    </xdr:to>
    <xdr:graphicFrame macro="">
      <xdr:nvGraphicFramePr>
        <xdr:cNvPr id="5" name="InDegreeHistogram">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62</xdr:row>
      <xdr:rowOff>28575</xdr:rowOff>
    </xdr:from>
    <xdr:to>
      <xdr:col>1</xdr:col>
      <xdr:colOff>918209</xdr:colOff>
      <xdr:row>69</xdr:row>
      <xdr:rowOff>171450</xdr:rowOff>
    </xdr:to>
    <xdr:graphicFrame macro="">
      <xdr:nvGraphicFramePr>
        <xdr:cNvPr id="4" name="OutDegreeHistogram">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76</xdr:row>
      <xdr:rowOff>9525</xdr:rowOff>
    </xdr:from>
    <xdr:to>
      <xdr:col>1</xdr:col>
      <xdr:colOff>918210</xdr:colOff>
      <xdr:row>83</xdr:row>
      <xdr:rowOff>152400</xdr:rowOff>
    </xdr:to>
    <xdr:graphicFrame macro="">
      <xdr:nvGraphicFramePr>
        <xdr:cNvPr id="6" name="BetweennessCentralityHistogram">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90</xdr:row>
      <xdr:rowOff>19050</xdr:rowOff>
    </xdr:from>
    <xdr:to>
      <xdr:col>2</xdr:col>
      <xdr:colOff>0</xdr:colOff>
      <xdr:row>97</xdr:row>
      <xdr:rowOff>161925</xdr:rowOff>
    </xdr:to>
    <xdr:graphicFrame macro="">
      <xdr:nvGraphicFramePr>
        <xdr:cNvPr id="7" name="ClosenessCentralityHistogram">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104</xdr:row>
      <xdr:rowOff>19050</xdr:rowOff>
    </xdr:from>
    <xdr:to>
      <xdr:col>1</xdr:col>
      <xdr:colOff>918210</xdr:colOff>
      <xdr:row>111</xdr:row>
      <xdr:rowOff>161925</xdr:rowOff>
    </xdr:to>
    <xdr:graphicFrame macro="">
      <xdr:nvGraphicFramePr>
        <xdr:cNvPr id="8" name="EigenvectorCentralityHistogram">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132</xdr:row>
      <xdr:rowOff>9525</xdr:rowOff>
    </xdr:from>
    <xdr:to>
      <xdr:col>1</xdr:col>
      <xdr:colOff>918210</xdr:colOff>
      <xdr:row>139</xdr:row>
      <xdr:rowOff>152400</xdr:rowOff>
    </xdr:to>
    <xdr:graphicFrame macro="">
      <xdr:nvGraphicFramePr>
        <xdr:cNvPr id="9" name="ClusteringCoefficientHistogram">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118</xdr:row>
      <xdr:rowOff>0</xdr:rowOff>
    </xdr:from>
    <xdr:to>
      <xdr:col>1</xdr:col>
      <xdr:colOff>918210</xdr:colOff>
      <xdr:row>125</xdr:row>
      <xdr:rowOff>142875</xdr:rowOff>
    </xdr:to>
    <xdr:graphicFrame macro="">
      <xdr:nvGraphicFramePr>
        <xdr:cNvPr id="10" name="ClusteringCoefficientHistogram">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id="1" name="Edges" displayName="Edges" ref="A2:Z2669" totalsRowShown="0" headerRowDxfId="120" dataDxfId="59">
  <autoFilter ref="A2:Z2669"/>
  <tableColumns count="26">
    <tableColumn id="1" name="Vertex 1" dataDxfId="35" dataCellStyle="NodeXL Required"/>
    <tableColumn id="2" name="Vertex 2" dataDxfId="33" dataCellStyle="NodeXL Required"/>
    <tableColumn id="3" name="Color" dataDxfId="34" dataCellStyle="NodeXL Visual Property"/>
    <tableColumn id="4" name="Width" dataDxfId="69" dataCellStyle="NodeXL Visual Property"/>
    <tableColumn id="11" name="Style" dataDxfId="68" dataCellStyle="NodeXL Visual Property"/>
    <tableColumn id="5" name="Opacity" dataDxfId="67" dataCellStyle="NodeXL Visual Property"/>
    <tableColumn id="6" name="Visibility" dataDxfId="66" dataCellStyle="NodeXL Visual Property"/>
    <tableColumn id="10" name="Label" dataDxfId="65" dataCellStyle="NodeXL Label"/>
    <tableColumn id="12" name="Label Text Color" dataDxfId="64" dataCellStyle="NodeXL Label"/>
    <tableColumn id="13" name="Label Font Size" dataDxfId="63" dataCellStyle="NodeXL Label"/>
    <tableColumn id="14" name="Reciprocated?" dataDxfId="62" dataCellStyle="NodeXL Graph Metric"/>
    <tableColumn id="7" name="ID" dataDxfId="61" dataCellStyle="NodeXL Do Not Edit"/>
    <tableColumn id="9" name="Dynamic Filter" dataDxfId="60" dataCellStyle="NodeXL Do Not Edit"/>
    <tableColumn id="8" name="Add Your Own Columns Here" dataDxfId="32" dataCellStyle="NodeXL Other Column"/>
    <tableColumn id="15" name="Relationship" dataDxfId="31" dataCellStyle="Normal"/>
    <tableColumn id="16" name="Relationship Date (UTC)" dataDxfId="30" dataCellStyle="Normal"/>
    <tableColumn id="17" name="Tweet" dataDxfId="29" dataCellStyle="Normal"/>
    <tableColumn id="18" name="URLs in Tweet" dataDxfId="28" dataCellStyle="Normal"/>
    <tableColumn id="19" name="Domains in Tweet" dataDxfId="27" dataCellStyle="Normal"/>
    <tableColumn id="20" name="Hashtags in Tweet" dataDxfId="26" dataCellStyle="Normal"/>
    <tableColumn id="21" name="Tweet Date (UTC)" dataDxfId="25" dataCellStyle="Normal"/>
    <tableColumn id="22" name="Twitter Page for Tweet" dataDxfId="24" dataCellStyle="Normal"/>
    <tableColumn id="23" name="Latitude" dataDxfId="23" dataCellStyle="Normal"/>
    <tableColumn id="24" name="Longitude" dataDxfId="22" dataCellStyle="Normal"/>
    <tableColumn id="25" name="Imported ID" dataDxfId="21" dataCellStyle="Normal"/>
    <tableColumn id="26" name="In-Reply-To Tweet ID" dataDxfId="20" dataCellStyle="Normal"/>
  </tableColumns>
  <tableStyleInfo name="NodeXL Table" showFirstColumn="0" showLastColumn="0" showRowStripes="0" showColumnStripes="0"/>
</table>
</file>

<file path=xl/tables/table2.xml><?xml version="1.0" encoding="utf-8"?>
<table xmlns="http://schemas.openxmlformats.org/spreadsheetml/2006/main" id="2" name="Vertices" displayName="Vertices" ref="A2:AP1967" totalsRowShown="0" headerRowDxfId="119" dataDxfId="36">
  <autoFilter ref="A2:AP1967"/>
  <tableColumns count="42">
    <tableColumn id="1" name="Vertex" dataDxfId="58" dataCellStyle="NodeXL Required"/>
    <tableColumn id="2" name="Color" dataDxfId="57" dataCellStyle="NodeXL Visual Property"/>
    <tableColumn id="5" name="Shape" dataDxfId="56" dataCellStyle="NodeXL Visual Property"/>
    <tableColumn id="6" name="Size" dataDxfId="55" dataCellStyle="NodeXL Visual Property"/>
    <tableColumn id="4" name="Opacity" dataDxfId="9" dataCellStyle="NodeXL Visual Property"/>
    <tableColumn id="7" name="Image File" dataDxfId="7" dataCellStyle="NodeXL Visual Property"/>
    <tableColumn id="3" name="Visibility" dataDxfId="8" dataCellStyle="NodeXL Visual Property"/>
    <tableColumn id="10" name="Label" dataDxfId="54" dataCellStyle="NodeXL Label"/>
    <tableColumn id="16" name="Label Fill Color" dataDxfId="53" dataCellStyle="NodeXL Label"/>
    <tableColumn id="9" name="Label Position" dataDxfId="2" dataCellStyle="NodeXL Label"/>
    <tableColumn id="8" name="Tooltip" dataDxfId="0" dataCellStyle="NodeXL Label"/>
    <tableColumn id="18" name="Layout Order" dataDxfId="1" dataCellStyle="NodeXL Layout"/>
    <tableColumn id="13" name="X" dataDxfId="52" dataCellStyle="NodeXL Layout"/>
    <tableColumn id="14" name="Y" dataDxfId="51" dataCellStyle="NodeXL Layout"/>
    <tableColumn id="12" name="Locked?" dataDxfId="50" dataCellStyle="NodeXL Layout"/>
    <tableColumn id="19" name="Polar R" dataDxfId="49" dataCellStyle="NodeXL Layout"/>
    <tableColumn id="20" name="Polar Angle" dataDxfId="48" dataCellStyle="NodeXL Layout"/>
    <tableColumn id="21" name="Degree" dataDxfId="47" dataCellStyle="NodeXL Graph Metric"/>
    <tableColumn id="22" name="In-Degree" dataDxfId="46" dataCellStyle="NodeXL Graph Metric"/>
    <tableColumn id="23" name="Out-Degree" dataDxfId="45" dataCellStyle="NodeXL Graph Metric"/>
    <tableColumn id="24" name="Betweenness Centrality" dataDxfId="44" dataCellStyle="NodeXL Graph Metric"/>
    <tableColumn id="25" name="Closeness Centrality" dataDxfId="43" dataCellStyle="NodeXL Graph Metric"/>
    <tableColumn id="26" name="Eigenvector Centrality" dataDxfId="42" dataCellStyle="NodeXL Graph Metric"/>
    <tableColumn id="15" name="PageRank" dataDxfId="41" dataCellStyle="NodeXL Graph Metric"/>
    <tableColumn id="27" name="Clustering Coefficient" dataDxfId="40" dataCellStyle="NodeXL Graph Metric"/>
    <tableColumn id="29" name="Reciprocated Vertex Pair Ratio" dataDxfId="39" dataCellStyle="NodeXL Graph Metric"/>
    <tableColumn id="11" name="ID" dataDxfId="38" dataCellStyle="NodeXL Do Not Edit"/>
    <tableColumn id="28" name="Dynamic Filter" dataDxfId="37" dataCellStyle="NodeXL Do Not Edit"/>
    <tableColumn id="17" name="Add Your Own Columns Here" dataDxfId="19" dataCellStyle="NodeXL Other Column"/>
    <tableColumn id="30" name="Followed" dataDxfId="18" dataCellStyle="Normal"/>
    <tableColumn id="31" name="Followers" dataDxfId="17" dataCellStyle="Normal"/>
    <tableColumn id="32" name="Tweets" dataDxfId="16" dataCellStyle="Normal"/>
    <tableColumn id="33" name="Favorites" dataDxfId="15" dataCellStyle="Normal"/>
    <tableColumn id="34" name="Time Zone UTC Offset (Seconds)" dataDxfId="14" dataCellStyle="Normal"/>
    <tableColumn id="35" name="Description" dataDxfId="13" dataCellStyle="Normal"/>
    <tableColumn id="36" name="Location" dataDxfId="12" dataCellStyle="Normal"/>
    <tableColumn id="37" name="Web" dataDxfId="11" dataCellStyle="Normal"/>
    <tableColumn id="38" name="Time Zone" dataDxfId="10" dataCellStyle="Normal"/>
    <tableColumn id="39" name="Joined Twitter Date (UTC)" dataDxfId="6" dataCellStyle="Normal"/>
    <tableColumn id="40" name="Custom Menu Item Text" dataDxfId="5" dataCellStyle="Normal"/>
    <tableColumn id="41" name="Custom Menu Item Action" dataDxfId="4" dataCellStyle="Normal"/>
    <tableColumn id="42" name="Tweeted Search Term?" dataDxfId="3" dataCellStyle="Normal"/>
  </tableColumns>
  <tableStyleInfo name="NodeXL Table" showFirstColumn="0" showLastColumn="0" showRowStripes="0" showColumnStripes="0"/>
</table>
</file>

<file path=xl/tables/table3.xml><?xml version="1.0" encoding="utf-8"?>
<table xmlns="http://schemas.openxmlformats.org/spreadsheetml/2006/main" id="4" name="Groups" displayName="Groups" ref="A2:X3" insertRow="1" totalsRowShown="0" headerRowDxfId="118">
  <autoFilter ref="A2:X3"/>
  <tableColumns count="24">
    <tableColumn id="1" name="Group" dataDxfId="117" dataCellStyle="NodeXL Required"/>
    <tableColumn id="2" name="Vertex Color" dataDxfId="116" dataCellStyle="NodeXL Visual Property"/>
    <tableColumn id="3" name="Vertex Shape" dataDxfId="115" dataCellStyle="NodeXL Visual Property"/>
    <tableColumn id="22" name="Visibility" dataDxfId="114" dataCellStyle="NodeXL Visual Property"/>
    <tableColumn id="4" name="Collapsed?" dataCellStyle="NodeXL Visual Property"/>
    <tableColumn id="18" name="Label" dataDxfId="113" dataCellStyle="NodeXL Label"/>
    <tableColumn id="20" name="Collapsed X" dataCellStyle="NodeXL Layout"/>
    <tableColumn id="21" name="Collapsed Y" dataCellStyle="NodeXL Layout"/>
    <tableColumn id="6" name="ID" dataDxfId="112" dataCellStyle="NodeXL Do Not Edit"/>
    <tableColumn id="19" name="Collapsed Properties" dataDxfId="111" dataCellStyle="NodeXL Do Not Edit"/>
    <tableColumn id="5" name="Vertices" dataDxfId="110" dataCellStyle="NodeXL Graph Metric"/>
    <tableColumn id="7" name="Unique Edges" dataDxfId="109" dataCellStyle="NodeXL Graph Metric"/>
    <tableColumn id="8" name="Edges With Duplicates" dataDxfId="108" dataCellStyle="NodeXL Graph Metric"/>
    <tableColumn id="9" name="Total Edges" dataDxfId="107" dataCellStyle="NodeXL Graph Metric"/>
    <tableColumn id="10" name="Self-Loops" dataDxfId="106" dataCellStyle="NodeXL Graph Metric"/>
    <tableColumn id="24" name="Reciprocated Vertex Pair Ratio" dataDxfId="105" dataCellStyle="NodeXL Graph Metric"/>
    <tableColumn id="25" name="Reciprocated Edge Ratio" dataDxfId="104" dataCellStyle="NodeXL Graph Metric"/>
    <tableColumn id="11" name="Connected Components" dataDxfId="103" dataCellStyle="NodeXL Graph Metric"/>
    <tableColumn id="12" name="Single-Vertex Connected Components" dataDxfId="102" dataCellStyle="NodeXL Graph Metric"/>
    <tableColumn id="13" name="Maximum Vertices in a Connected Component" dataDxfId="101" dataCellStyle="NodeXL Graph Metric"/>
    <tableColumn id="14" name="Maximum Edges in a Connected Component" dataDxfId="100" dataCellStyle="NodeXL Graph Metric"/>
    <tableColumn id="15" name="Maximum Geodesic Distance (Diameter)" dataDxfId="99" dataCellStyle="NodeXL Graph Metric"/>
    <tableColumn id="16" name="Average Geodesic Distance" dataDxfId="98" dataCellStyle="NodeXL Graph Metric"/>
    <tableColumn id="17" name="Graph Density" dataDxfId="97" dataCellStyle="NodeXL Graph Metric"/>
  </tableColumns>
  <tableStyleInfo name="NodeXL Table" showFirstColumn="0" showLastColumn="0" showRowStripes="1" showColumnStripes="0"/>
</table>
</file>

<file path=xl/tables/table4.xml><?xml version="1.0" encoding="utf-8"?>
<table xmlns="http://schemas.openxmlformats.org/spreadsheetml/2006/main" id="5" name="GroupVertices" displayName="GroupVertices" ref="A1:C2" totalsRowShown="0" headerRowDxfId="96" dataDxfId="95">
  <autoFilter ref="A1:C2"/>
  <tableColumns count="3">
    <tableColumn id="1" name="Group" dataDxfId="94"/>
    <tableColumn id="2" name="Vertex" dataDxfId="93"/>
    <tableColumn id="3" name="Vertex ID" dataDxfId="92"/>
  </tableColumns>
  <tableStyleInfo name="TableStyleMedium9" showFirstColumn="0" showLastColumn="0" showRowStripes="1" showColumnStripes="0"/>
</table>
</file>

<file path=xl/tables/table5.xml><?xml version="1.0" encoding="utf-8"?>
<table xmlns="http://schemas.openxmlformats.org/spreadsheetml/2006/main" id="6" name="OverallMetrics" displayName="OverallMetrics" ref="A1:B2" insertRow="1" totalsRowShown="0" dataCellStyle="NodeXL Graph Metric">
  <autoFilter ref="A1:B2"/>
  <tableColumns count="2">
    <tableColumn id="1" name="Graph Metric" dataDxfId="91" dataCellStyle="NodeXL Graph Metric"/>
    <tableColumn id="2" name="Value" dataDxfId="90" dataCellStyle="NodeXL Graph Metric"/>
  </tableColumns>
  <tableStyleInfo name="TableStyleMedium9" showFirstColumn="0" showLastColumn="0" showRowStripes="1" showColumnStripes="0"/>
</table>
</file>

<file path=xl/tables/table6.xml><?xml version="1.0" encoding="utf-8"?>
<table xmlns="http://schemas.openxmlformats.org/spreadsheetml/2006/main" id="3" name="HistogramBins" displayName="HistogramBins" ref="D1:U45" totalsRowShown="0">
  <autoFilter ref="D1:U45"/>
  <tableColumns count="18">
    <tableColumn id="1" name="Degree Bin" dataDxfId="89"/>
    <tableColumn id="2" name="Degree Frequency" dataDxfId="88">
      <calculatedColumnFormula>COUNTIF(Vertices[Degree], "&gt;= " &amp; D2) - COUNTIF(Vertices[Degree], "&gt;=" &amp; D3)</calculatedColumnFormula>
    </tableColumn>
    <tableColumn id="3" name="In-Degree Bin" dataDxfId="87"/>
    <tableColumn id="4" name="In-Degree Frequency" dataDxfId="86">
      <calculatedColumnFormula>COUNTIF(Vertices[In-Degree], "&gt;= " &amp; F2) - COUNTIF(Vertices[In-Degree], "&gt;=" &amp; F3)</calculatedColumnFormula>
    </tableColumn>
    <tableColumn id="5" name="Out-Degree Bin" dataDxfId="85"/>
    <tableColumn id="6" name="Out-Degree Frequency" dataDxfId="84">
      <calculatedColumnFormula>COUNTIF(Vertices[Out-Degree], "&gt;= " &amp; H2) - COUNTIF(Vertices[Out-Degree], "&gt;=" &amp; H3)</calculatedColumnFormula>
    </tableColumn>
    <tableColumn id="7" name="Betweenness Centrality Bin" dataDxfId="83"/>
    <tableColumn id="8" name="Betweenness Centrality Frequency" dataDxfId="82">
      <calculatedColumnFormula>COUNTIF(Vertices[Betweenness Centrality], "&gt;= " &amp; J2) - COUNTIF(Vertices[Betweenness Centrality], "&gt;=" &amp; J3)</calculatedColumnFormula>
    </tableColumn>
    <tableColumn id="9" name="Closeness Centrality Bin" dataDxfId="81"/>
    <tableColumn id="10" name="Closeness Centrality Frequency" dataDxfId="80">
      <calculatedColumnFormula>COUNTIF(Vertices[Closeness Centrality], "&gt;= " &amp; L2) - COUNTIF(Vertices[Closeness Centrality], "&gt;=" &amp; L3)</calculatedColumnFormula>
    </tableColumn>
    <tableColumn id="11" name="Eigenvector Centrality Bin" dataDxfId="79"/>
    <tableColumn id="12" name="Eigenvector Centrality Frequency" dataDxfId="78">
      <calculatedColumnFormula>COUNTIF(Vertices[Eigenvector Centrality], "&gt;= " &amp; N2) - COUNTIF(Vertices[Eigenvector Centrality], "&gt;=" &amp; N3)</calculatedColumnFormula>
    </tableColumn>
    <tableColumn id="18" name="PageRank Bin" dataDxfId="77"/>
    <tableColumn id="17" name="PageRank Frequency" dataDxfId="76">
      <calculatedColumnFormula>COUNTIF(Vertices[Eigenvector Centrality], "&gt;= " &amp; P2) - COUNTIF(Vertices[Eigenvector Centrality], "&gt;=" &amp; P3)</calculatedColumnFormula>
    </tableColumn>
    <tableColumn id="13" name="Clustering Coefficient Bin" dataDxfId="75"/>
    <tableColumn id="14" name="Clustering Coefficient Frequency" dataDxfId="74">
      <calculatedColumnFormula>COUNTIF(Vertices[Clustering Coefficient], "&gt;= " &amp; R2) - COUNTIF(Vertices[Clustering Coefficient], "&gt;=" &amp; R3)</calculatedColumnFormula>
    </tableColumn>
    <tableColumn id="15" name="Dynamic Filter Bin" dataDxfId="73"/>
    <tableColumn id="16" name="Dynamic Filter Frequency" dataDxfId="72">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id="15" name="HistogramProperties" displayName="HistogramProperties" ref="W1:X4" totalsRowShown="0">
  <autoFilter ref="W1:X4"/>
  <tableColumns count="2">
    <tableColumn id="1" name="Histogram Property"/>
    <tableColumn id="2" name="Value"/>
  </tableColumns>
  <tableStyleInfo name="TableStyleMedium9" showFirstColumn="0" showLastColumn="0" showRowStripes="1" showColumnStripes="0"/>
</table>
</file>

<file path=xl/tables/table8.xml><?xml version="1.0" encoding="utf-8"?>
<table xmlns="http://schemas.openxmlformats.org/spreadsheetml/2006/main" id="9" name="OverallReadabilityMetrics" displayName="OverallReadabilityMetrics" ref="A29:B30" insertRow="1" totalsRowShown="0" dataCellStyle="NodeXL Graph Metric">
  <autoFilter ref="A29:B30"/>
  <tableColumns count="2">
    <tableColumn id="1" name="Readability Metric" dataCellStyle="NodeXL Graph Metric"/>
    <tableColumn id="2"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id="7" name="PerWorkbookSettings" displayName="PerWorkbookSettings" ref="J1:K8" totalsRowShown="0" headerRowDxfId="71">
  <autoFilter ref="J1:K8"/>
  <tableColumns count="2">
    <tableColumn id="1" name="Per-Workbook Setting"/>
    <tableColumn id="2" name="Value"/>
  </tableColumns>
  <tableStyleInfo name="TableStyleMedium9" showFirstColumn="0" showLastColumn="0" showRowStripes="1" showColumnStripes="0"/>
</table>
</file>

<file path=xl/tables/table10.xml><?xml version="1.0" encoding="utf-8"?>
<table xmlns="http://schemas.openxmlformats.org/spreadsheetml/2006/main" id="8" name="DynamicFilterSettings" displayName="DynamicFilterSettings" ref="M1:P2" totalsRowShown="0" headerRowDxfId="70">
  <autoFilter ref="M1:P2"/>
  <tableColumns count="4">
    <tableColumn id="1" name="Table Name"/>
    <tableColumn id="2" name="Column Name"/>
    <tableColumn id="3" name="Selected Minimum"/>
    <tableColumn id="4" name="Selected Maximum"/>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twitter.com/" TargetMode="External"/><Relationship Id="rId3182" Type="http://schemas.openxmlformats.org/officeDocument/2006/relationships/hyperlink" Target="https://twitter.com/" TargetMode="External"/><Relationship Id="rId3042" Type="http://schemas.openxmlformats.org/officeDocument/2006/relationships/hyperlink" Target="https://twitter.com/" TargetMode="External"/><Relationship Id="rId170" Type="http://schemas.openxmlformats.org/officeDocument/2006/relationships/hyperlink" Target="http://nbt.in/micron/redirect.html?str=J_n7rY70/kcf" TargetMode="External"/><Relationship Id="rId987" Type="http://schemas.openxmlformats.org/officeDocument/2006/relationships/hyperlink" Target="https://twitter.com/" TargetMode="External"/><Relationship Id="rId2668" Type="http://schemas.openxmlformats.org/officeDocument/2006/relationships/hyperlink" Target="https://twitter.com/" TargetMode="External"/><Relationship Id="rId2875" Type="http://schemas.openxmlformats.org/officeDocument/2006/relationships/hyperlink" Target="https://twitter.com/" TargetMode="External"/><Relationship Id="rId847" Type="http://schemas.openxmlformats.org/officeDocument/2006/relationships/hyperlink" Target="http://www.punjabkesari.in/business/news/gold-sold-as-dhanteras-in-late-june-641853" TargetMode="External"/><Relationship Id="rId1477" Type="http://schemas.openxmlformats.org/officeDocument/2006/relationships/hyperlink" Target="https://twitter.com/" TargetMode="External"/><Relationship Id="rId1684" Type="http://schemas.openxmlformats.org/officeDocument/2006/relationships/hyperlink" Target="https://twitter.com/" TargetMode="External"/><Relationship Id="rId1891" Type="http://schemas.openxmlformats.org/officeDocument/2006/relationships/hyperlink" Target="https://twitter.com/" TargetMode="External"/><Relationship Id="rId2528" Type="http://schemas.openxmlformats.org/officeDocument/2006/relationships/hyperlink" Target="https://twitter.com/" TargetMode="External"/><Relationship Id="rId2735" Type="http://schemas.openxmlformats.org/officeDocument/2006/relationships/hyperlink" Target="https://twitter.com/" TargetMode="External"/><Relationship Id="rId2942" Type="http://schemas.openxmlformats.org/officeDocument/2006/relationships/hyperlink" Target="https://twitter.com/" TargetMode="External"/><Relationship Id="rId707" Type="http://schemas.openxmlformats.org/officeDocument/2006/relationships/hyperlink" Target="http://nbt.in/micron/redirect.html?str=hACnPZ/kcf" TargetMode="External"/><Relationship Id="rId914" Type="http://schemas.openxmlformats.org/officeDocument/2006/relationships/hyperlink" Target="https://twitter.com/" TargetMode="External"/><Relationship Id="rId1337" Type="http://schemas.openxmlformats.org/officeDocument/2006/relationships/hyperlink" Target="https://twitter.com/" TargetMode="External"/><Relationship Id="rId1544" Type="http://schemas.openxmlformats.org/officeDocument/2006/relationships/hyperlink" Target="https://twitter.com/" TargetMode="External"/><Relationship Id="rId1751" Type="http://schemas.openxmlformats.org/officeDocument/2006/relationships/hyperlink" Target="https://twitter.com/" TargetMode="External"/><Relationship Id="rId2802" Type="http://schemas.openxmlformats.org/officeDocument/2006/relationships/hyperlink" Target="https://twitter.com/" TargetMode="External"/><Relationship Id="rId43" Type="http://schemas.openxmlformats.org/officeDocument/2006/relationships/hyperlink" Target="https://factspress.com/technology/gst-post-effect-on-made-in-india-smartphone/6934/" TargetMode="External"/><Relationship Id="rId1404" Type="http://schemas.openxmlformats.org/officeDocument/2006/relationships/hyperlink" Target="https://twitter.com/" TargetMode="External"/><Relationship Id="rId1611" Type="http://schemas.openxmlformats.org/officeDocument/2006/relationships/hyperlink" Target="https://twitter.com/" TargetMode="External"/><Relationship Id="rId3369" Type="http://schemas.openxmlformats.org/officeDocument/2006/relationships/hyperlink" Target="https://twitter.com/" TargetMode="External"/><Relationship Id="rId497" Type="http://schemas.openxmlformats.org/officeDocument/2006/relationships/hyperlink" Target="http://overdrive.in/news-cars-auto/gst-effect-tata-motors-is-offering-a-price-cut-of-up-to-rs-3300-2-17-lakh-across-its-range-in-india/" TargetMode="External"/><Relationship Id="rId2178" Type="http://schemas.openxmlformats.org/officeDocument/2006/relationships/hyperlink" Target="https://twitter.com/" TargetMode="External"/><Relationship Id="rId2385" Type="http://schemas.openxmlformats.org/officeDocument/2006/relationships/hyperlink" Target="https://twitter.com/" TargetMode="External"/><Relationship Id="rId3229" Type="http://schemas.openxmlformats.org/officeDocument/2006/relationships/hyperlink" Target="https://twitter.com/" TargetMode="External"/><Relationship Id="rId357" Type="http://schemas.openxmlformats.org/officeDocument/2006/relationships/hyperlink" Target="https://twitter.com/i/web/status/882300274487967744" TargetMode="External"/><Relationship Id="rId1194" Type="http://schemas.openxmlformats.org/officeDocument/2006/relationships/hyperlink" Target="https://twitter.com/" TargetMode="External"/><Relationship Id="rId2038" Type="http://schemas.openxmlformats.org/officeDocument/2006/relationships/hyperlink" Target="https://twitter.com/" TargetMode="External"/><Relationship Id="rId2592" Type="http://schemas.openxmlformats.org/officeDocument/2006/relationships/hyperlink" Target="https://twitter.com/" TargetMode="External"/><Relationship Id="rId3436" Type="http://schemas.openxmlformats.org/officeDocument/2006/relationships/hyperlink" Target="https://twitter.com/" TargetMode="External"/><Relationship Id="rId217" Type="http://schemas.openxmlformats.org/officeDocument/2006/relationships/hyperlink" Target="http://www.jagatgururampalji.org/jeene-ki-rah.pdf" TargetMode="External"/><Relationship Id="rId564" Type="http://schemas.openxmlformats.org/officeDocument/2006/relationships/hyperlink" Target="http://nbt.in/micron/redirect.html?str=uYXo0Z/kcf" TargetMode="External"/><Relationship Id="rId771" Type="http://schemas.openxmlformats.org/officeDocument/2006/relationships/hyperlink" Target="https://twitter.com/i/web/status/881873889088765952" TargetMode="External"/><Relationship Id="rId2245" Type="http://schemas.openxmlformats.org/officeDocument/2006/relationships/hyperlink" Target="https://twitter.com/" TargetMode="External"/><Relationship Id="rId2452" Type="http://schemas.openxmlformats.org/officeDocument/2006/relationships/hyperlink" Target="https://twitter.com/" TargetMode="External"/><Relationship Id="rId3503" Type="http://schemas.openxmlformats.org/officeDocument/2006/relationships/hyperlink" Target="https://twitter.com/" TargetMode="External"/><Relationship Id="rId424" Type="http://schemas.openxmlformats.org/officeDocument/2006/relationships/hyperlink" Target="https://twitter.com/i/web/status/882499167007854592" TargetMode="External"/><Relationship Id="rId631" Type="http://schemas.openxmlformats.org/officeDocument/2006/relationships/hyperlink" Target="https://twitter.com/i/web/status/882922233986809856" TargetMode="External"/><Relationship Id="rId1054" Type="http://schemas.openxmlformats.org/officeDocument/2006/relationships/hyperlink" Target="https://twitter.com/" TargetMode="External"/><Relationship Id="rId1261" Type="http://schemas.openxmlformats.org/officeDocument/2006/relationships/hyperlink" Target="https://twitter.com/" TargetMode="External"/><Relationship Id="rId2105" Type="http://schemas.openxmlformats.org/officeDocument/2006/relationships/hyperlink" Target="https://twitter.com/" TargetMode="External"/><Relationship Id="rId2312" Type="http://schemas.openxmlformats.org/officeDocument/2006/relationships/hyperlink" Target="https://twitter.com/" TargetMode="External"/><Relationship Id="rId1121" Type="http://schemas.openxmlformats.org/officeDocument/2006/relationships/hyperlink" Target="https://twitter.com/" TargetMode="External"/><Relationship Id="rId3086" Type="http://schemas.openxmlformats.org/officeDocument/2006/relationships/hyperlink" Target="https://twitter.com/" TargetMode="External"/><Relationship Id="rId3293" Type="http://schemas.openxmlformats.org/officeDocument/2006/relationships/hyperlink" Target="https://twitter.com/" TargetMode="External"/><Relationship Id="rId1938" Type="http://schemas.openxmlformats.org/officeDocument/2006/relationships/hyperlink" Target="https://twitter.com/" TargetMode="External"/><Relationship Id="rId3153" Type="http://schemas.openxmlformats.org/officeDocument/2006/relationships/hyperlink" Target="https://twitter.com/" TargetMode="External"/><Relationship Id="rId3360" Type="http://schemas.openxmlformats.org/officeDocument/2006/relationships/hyperlink" Target="https://twitter.com/" TargetMode="External"/><Relationship Id="rId281" Type="http://schemas.openxmlformats.org/officeDocument/2006/relationships/hyperlink" Target="http://www.businesstoday.in/opinion/columns/gst-impact-how-real-estate-fares-against-mother-of-all-tax-reforms/story/255718.html" TargetMode="External"/><Relationship Id="rId3013" Type="http://schemas.openxmlformats.org/officeDocument/2006/relationships/hyperlink" Target="https://twitter.com/" TargetMode="External"/><Relationship Id="rId141" Type="http://schemas.openxmlformats.org/officeDocument/2006/relationships/hyperlink" Target="https://twitter.com/i/web/status/881929636912943105" TargetMode="External"/><Relationship Id="rId3220" Type="http://schemas.openxmlformats.org/officeDocument/2006/relationships/hyperlink" Target="https://twitter.com/" TargetMode="External"/><Relationship Id="rId7" Type="http://schemas.openxmlformats.org/officeDocument/2006/relationships/hyperlink" Target="http://tamil.samayam.com/latest-news/state-news/gst-effect-small-scale-vegetable-shops-eye-for-excessive-profit-/articleshow/59421984.cms?utm_source=facebook.com&amp;utm_medium=referral&amp;utm_campaign=gst03062017" TargetMode="External"/><Relationship Id="rId2779" Type="http://schemas.openxmlformats.org/officeDocument/2006/relationships/hyperlink" Target="https://twitter.com/" TargetMode="External"/><Relationship Id="rId2986" Type="http://schemas.openxmlformats.org/officeDocument/2006/relationships/hyperlink" Target="https://twitter.com/" TargetMode="External"/><Relationship Id="rId958" Type="http://schemas.openxmlformats.org/officeDocument/2006/relationships/hyperlink" Target="https://twitter.com/" TargetMode="External"/><Relationship Id="rId1588" Type="http://schemas.openxmlformats.org/officeDocument/2006/relationships/hyperlink" Target="https://twitter.com/" TargetMode="External"/><Relationship Id="rId1795" Type="http://schemas.openxmlformats.org/officeDocument/2006/relationships/hyperlink" Target="https://twitter.com/" TargetMode="External"/><Relationship Id="rId2639" Type="http://schemas.openxmlformats.org/officeDocument/2006/relationships/hyperlink" Target="https://twitter.com/" TargetMode="External"/><Relationship Id="rId2846" Type="http://schemas.openxmlformats.org/officeDocument/2006/relationships/hyperlink" Target="https://twitter.com/" TargetMode="External"/><Relationship Id="rId87" Type="http://schemas.openxmlformats.org/officeDocument/2006/relationships/hyperlink" Target="https://twitter.com/i/web/status/881868208956858368" TargetMode="External"/><Relationship Id="rId818" Type="http://schemas.openxmlformats.org/officeDocument/2006/relationships/hyperlink" Target="https://twitter.com/i/web/status/882527941640441861" TargetMode="External"/><Relationship Id="rId1448" Type="http://schemas.openxmlformats.org/officeDocument/2006/relationships/hyperlink" Target="https://twitter.com/" TargetMode="External"/><Relationship Id="rId1655" Type="http://schemas.openxmlformats.org/officeDocument/2006/relationships/hyperlink" Target="https://twitter.com/" TargetMode="External"/><Relationship Id="rId2706" Type="http://schemas.openxmlformats.org/officeDocument/2006/relationships/hyperlink" Target="https://twitter.com/" TargetMode="External"/><Relationship Id="rId1308" Type="http://schemas.openxmlformats.org/officeDocument/2006/relationships/hyperlink" Target="https://twitter.com/" TargetMode="External"/><Relationship Id="rId1862" Type="http://schemas.openxmlformats.org/officeDocument/2006/relationships/hyperlink" Target="https://twitter.com/" TargetMode="External"/><Relationship Id="rId2913" Type="http://schemas.openxmlformats.org/officeDocument/2006/relationships/hyperlink" Target="https://twitter.com/" TargetMode="External"/><Relationship Id="rId1515" Type="http://schemas.openxmlformats.org/officeDocument/2006/relationships/hyperlink" Target="https://twitter.com/" TargetMode="External"/><Relationship Id="rId1722" Type="http://schemas.openxmlformats.org/officeDocument/2006/relationships/hyperlink" Target="https://twitter.com/" TargetMode="External"/><Relationship Id="rId14" Type="http://schemas.openxmlformats.org/officeDocument/2006/relationships/hyperlink" Target="http://mijaaj.com/gst-roll-second-day-passed-without-issues/" TargetMode="External"/><Relationship Id="rId2289" Type="http://schemas.openxmlformats.org/officeDocument/2006/relationships/hyperlink" Target="https://twitter.com/" TargetMode="External"/><Relationship Id="rId2496" Type="http://schemas.openxmlformats.org/officeDocument/2006/relationships/hyperlink" Target="https://twitter.com/" TargetMode="External"/><Relationship Id="rId3547" Type="http://schemas.openxmlformats.org/officeDocument/2006/relationships/hyperlink" Target="https://twitter.com/" TargetMode="External"/><Relationship Id="rId468" Type="http://schemas.openxmlformats.org/officeDocument/2006/relationships/hyperlink" Target="http://abpananda.abplive.in/video/watch-subsidised-lpg-price-rises-by-up-to-rs-32-post-gst-357879" TargetMode="External"/><Relationship Id="rId675" Type="http://schemas.openxmlformats.org/officeDocument/2006/relationships/hyperlink" Target="http://www.jagatgururampalji.org/jeene-ki-rah.pdf" TargetMode="External"/><Relationship Id="rId882" Type="http://schemas.openxmlformats.org/officeDocument/2006/relationships/hyperlink" Target="https://twitter.com/i/web/status/882103452528025600" TargetMode="External"/><Relationship Id="rId1098" Type="http://schemas.openxmlformats.org/officeDocument/2006/relationships/hyperlink" Target="https://twitter.com/" TargetMode="External"/><Relationship Id="rId2149" Type="http://schemas.openxmlformats.org/officeDocument/2006/relationships/hyperlink" Target="https://twitter.com/" TargetMode="External"/><Relationship Id="rId2356" Type="http://schemas.openxmlformats.org/officeDocument/2006/relationships/hyperlink" Target="https://twitter.com/" TargetMode="External"/><Relationship Id="rId2563" Type="http://schemas.openxmlformats.org/officeDocument/2006/relationships/hyperlink" Target="https://twitter.com/" TargetMode="External"/><Relationship Id="rId2770" Type="http://schemas.openxmlformats.org/officeDocument/2006/relationships/hyperlink" Target="https://twitter.com/" TargetMode="External"/><Relationship Id="rId3407" Type="http://schemas.openxmlformats.org/officeDocument/2006/relationships/hyperlink" Target="https://twitter.com/" TargetMode="External"/><Relationship Id="rId328" Type="http://schemas.openxmlformats.org/officeDocument/2006/relationships/hyperlink" Target="http://www.jagatgururampalji.org/click.php?id=7" TargetMode="External"/><Relationship Id="rId535" Type="http://schemas.openxmlformats.org/officeDocument/2006/relationships/hyperlink" Target="http://nbt.in/micron/redirect.html?str=hACnPZ/kcf" TargetMode="External"/><Relationship Id="rId742" Type="http://schemas.openxmlformats.org/officeDocument/2006/relationships/hyperlink" Target="https://twitter.com/i/web/status/881873981497778179" TargetMode="External"/><Relationship Id="rId1165" Type="http://schemas.openxmlformats.org/officeDocument/2006/relationships/hyperlink" Target="https://twitter.com/" TargetMode="External"/><Relationship Id="rId1372" Type="http://schemas.openxmlformats.org/officeDocument/2006/relationships/hyperlink" Target="https://twitter.com/" TargetMode="External"/><Relationship Id="rId2009" Type="http://schemas.openxmlformats.org/officeDocument/2006/relationships/hyperlink" Target="https://twitter.com/" TargetMode="External"/><Relationship Id="rId2216" Type="http://schemas.openxmlformats.org/officeDocument/2006/relationships/hyperlink" Target="https://twitter.com/" TargetMode="External"/><Relationship Id="rId2423" Type="http://schemas.openxmlformats.org/officeDocument/2006/relationships/hyperlink" Target="https://twitter.com/" TargetMode="External"/><Relationship Id="rId2630" Type="http://schemas.openxmlformats.org/officeDocument/2006/relationships/hyperlink" Target="https://twitter.com/" TargetMode="External"/><Relationship Id="rId602" Type="http://schemas.openxmlformats.org/officeDocument/2006/relationships/hyperlink" Target="http://nbt.in/micron/redirect.html?str=hACnPZ/kcf" TargetMode="External"/><Relationship Id="rId1025" Type="http://schemas.openxmlformats.org/officeDocument/2006/relationships/hyperlink" Target="https://twitter.com/" TargetMode="External"/><Relationship Id="rId1232" Type="http://schemas.openxmlformats.org/officeDocument/2006/relationships/hyperlink" Target="https://twitter.com/" TargetMode="External"/><Relationship Id="rId3197" Type="http://schemas.openxmlformats.org/officeDocument/2006/relationships/hyperlink" Target="https://twitter.com/" TargetMode="External"/><Relationship Id="rId3057" Type="http://schemas.openxmlformats.org/officeDocument/2006/relationships/hyperlink" Target="https://twitter.com/" TargetMode="External"/><Relationship Id="rId185" Type="http://schemas.openxmlformats.org/officeDocument/2006/relationships/hyperlink" Target="http://www.newsmobile.in/articles/2017/07/03/sgpc-seeks-exemption-from-gst-as-golden-temples-langar-sewa-gets-costlier/" TargetMode="External"/><Relationship Id="rId1909" Type="http://schemas.openxmlformats.org/officeDocument/2006/relationships/hyperlink" Target="https://twitter.com/" TargetMode="External"/><Relationship Id="rId3264" Type="http://schemas.openxmlformats.org/officeDocument/2006/relationships/hyperlink" Target="https://twitter.com/" TargetMode="External"/><Relationship Id="rId3471" Type="http://schemas.openxmlformats.org/officeDocument/2006/relationships/hyperlink" Target="https://twitter.com/" TargetMode="External"/><Relationship Id="rId392" Type="http://schemas.openxmlformats.org/officeDocument/2006/relationships/hyperlink" Target="http://nbt.in/micron/redirect.html?str=Ubt3PZ/kcf" TargetMode="External"/><Relationship Id="rId2073" Type="http://schemas.openxmlformats.org/officeDocument/2006/relationships/hyperlink" Target="https://twitter.com/" TargetMode="External"/><Relationship Id="rId2280" Type="http://schemas.openxmlformats.org/officeDocument/2006/relationships/hyperlink" Target="https://twitter.com/" TargetMode="External"/><Relationship Id="rId3124" Type="http://schemas.openxmlformats.org/officeDocument/2006/relationships/hyperlink" Target="https://twitter.com/" TargetMode="External"/><Relationship Id="rId3331" Type="http://schemas.openxmlformats.org/officeDocument/2006/relationships/hyperlink" Target="https://twitter.com/" TargetMode="External"/><Relationship Id="rId252" Type="http://schemas.openxmlformats.org/officeDocument/2006/relationships/hyperlink" Target="http://www.jagatgururampalji.org/jeene-ki-rah.pdf" TargetMode="External"/><Relationship Id="rId2140" Type="http://schemas.openxmlformats.org/officeDocument/2006/relationships/hyperlink" Target="https://twitter.com/" TargetMode="External"/><Relationship Id="rId112" Type="http://schemas.openxmlformats.org/officeDocument/2006/relationships/hyperlink" Target="https://twitter.com/timesofindia/status/881722431445979137" TargetMode="External"/><Relationship Id="rId1699" Type="http://schemas.openxmlformats.org/officeDocument/2006/relationships/hyperlink" Target="https://twitter.com/" TargetMode="External"/><Relationship Id="rId2000" Type="http://schemas.openxmlformats.org/officeDocument/2006/relationships/hyperlink" Target="https://twitter.com/" TargetMode="External"/><Relationship Id="rId2957" Type="http://schemas.openxmlformats.org/officeDocument/2006/relationships/hyperlink" Target="https://twitter.com/" TargetMode="External"/><Relationship Id="rId929" Type="http://schemas.openxmlformats.org/officeDocument/2006/relationships/hyperlink" Target="https://twitter.com/" TargetMode="External"/><Relationship Id="rId1559" Type="http://schemas.openxmlformats.org/officeDocument/2006/relationships/hyperlink" Target="https://twitter.com/" TargetMode="External"/><Relationship Id="rId1766" Type="http://schemas.openxmlformats.org/officeDocument/2006/relationships/hyperlink" Target="https://twitter.com/" TargetMode="External"/><Relationship Id="rId1973" Type="http://schemas.openxmlformats.org/officeDocument/2006/relationships/hyperlink" Target="https://twitter.com/" TargetMode="External"/><Relationship Id="rId2817" Type="http://schemas.openxmlformats.org/officeDocument/2006/relationships/hyperlink" Target="https://twitter.com/" TargetMode="External"/><Relationship Id="rId58" Type="http://schemas.openxmlformats.org/officeDocument/2006/relationships/hyperlink" Target="https://twitter.com/EconomicTimes/status/881844979231891458" TargetMode="External"/><Relationship Id="rId1419" Type="http://schemas.openxmlformats.org/officeDocument/2006/relationships/hyperlink" Target="https://twitter.com/" TargetMode="External"/><Relationship Id="rId1626" Type="http://schemas.openxmlformats.org/officeDocument/2006/relationships/hyperlink" Target="https://twitter.com/" TargetMode="External"/><Relationship Id="rId1833" Type="http://schemas.openxmlformats.org/officeDocument/2006/relationships/hyperlink" Target="https://twitter.com/" TargetMode="External"/><Relationship Id="rId1900" Type="http://schemas.openxmlformats.org/officeDocument/2006/relationships/hyperlink" Target="https://twitter.com/" TargetMode="External"/><Relationship Id="rId579" Type="http://schemas.openxmlformats.org/officeDocument/2006/relationships/hyperlink" Target="http://nbt.in/micron/redirect.html?str=hACnPZ/kcf" TargetMode="External"/><Relationship Id="rId786" Type="http://schemas.openxmlformats.org/officeDocument/2006/relationships/hyperlink" Target="https://twitter.com/i/web/status/881873553066303489" TargetMode="External"/><Relationship Id="rId993" Type="http://schemas.openxmlformats.org/officeDocument/2006/relationships/hyperlink" Target="https://twitter.com/" TargetMode="External"/><Relationship Id="rId2467" Type="http://schemas.openxmlformats.org/officeDocument/2006/relationships/hyperlink" Target="https://twitter.com/" TargetMode="External"/><Relationship Id="rId2674" Type="http://schemas.openxmlformats.org/officeDocument/2006/relationships/hyperlink" Target="https://twitter.com/" TargetMode="External"/><Relationship Id="rId3518" Type="http://schemas.openxmlformats.org/officeDocument/2006/relationships/hyperlink" Target="https://twitter.com/" TargetMode="External"/><Relationship Id="rId439" Type="http://schemas.openxmlformats.org/officeDocument/2006/relationships/hyperlink" Target="https://twitter.com/i/web/status/882244741622005762" TargetMode="External"/><Relationship Id="rId646" Type="http://schemas.openxmlformats.org/officeDocument/2006/relationships/hyperlink" Target="http://www.jagatgururampalji.org/click.php?id=7" TargetMode="External"/><Relationship Id="rId1069" Type="http://schemas.openxmlformats.org/officeDocument/2006/relationships/hyperlink" Target="https://twitter.com/" TargetMode="External"/><Relationship Id="rId1276" Type="http://schemas.openxmlformats.org/officeDocument/2006/relationships/hyperlink" Target="https://twitter.com/" TargetMode="External"/><Relationship Id="rId1483" Type="http://schemas.openxmlformats.org/officeDocument/2006/relationships/hyperlink" Target="https://twitter.com/" TargetMode="External"/><Relationship Id="rId2327" Type="http://schemas.openxmlformats.org/officeDocument/2006/relationships/hyperlink" Target="https://twitter.com/" TargetMode="External"/><Relationship Id="rId2881" Type="http://schemas.openxmlformats.org/officeDocument/2006/relationships/hyperlink" Target="https://twitter.com/" TargetMode="External"/><Relationship Id="rId506" Type="http://schemas.openxmlformats.org/officeDocument/2006/relationships/hyperlink" Target="http://www.jagatgururampalji.org/jeene-ki-rah.pdf" TargetMode="External"/><Relationship Id="rId853" Type="http://schemas.openxmlformats.org/officeDocument/2006/relationships/hyperlink" Target="http://www.business-standard.com/article/economy-policy/gst-22-states-abolish-border-check-posts-within-3-days-of-rollout-117070301125_1.html" TargetMode="External"/><Relationship Id="rId1136" Type="http://schemas.openxmlformats.org/officeDocument/2006/relationships/hyperlink" Target="https://twitter.com/" TargetMode="External"/><Relationship Id="rId1690" Type="http://schemas.openxmlformats.org/officeDocument/2006/relationships/hyperlink" Target="https://twitter.com/" TargetMode="External"/><Relationship Id="rId2534" Type="http://schemas.openxmlformats.org/officeDocument/2006/relationships/hyperlink" Target="https://twitter.com/" TargetMode="External"/><Relationship Id="rId2741" Type="http://schemas.openxmlformats.org/officeDocument/2006/relationships/hyperlink" Target="https://twitter.com/" TargetMode="External"/><Relationship Id="rId713" Type="http://schemas.openxmlformats.org/officeDocument/2006/relationships/hyperlink" Target="http://www.hindustantimes.com/autos/here-s-a-full-list-of-slashed-prices-of-cars-and-bikes-after-gst-rollout/story-8SxMXdiiQSo79TABVaUyiI.html" TargetMode="External"/><Relationship Id="rId920" Type="http://schemas.openxmlformats.org/officeDocument/2006/relationships/hyperlink" Target="https://twitter.com/" TargetMode="External"/><Relationship Id="rId1343" Type="http://schemas.openxmlformats.org/officeDocument/2006/relationships/hyperlink" Target="https://twitter.com/" TargetMode="External"/><Relationship Id="rId1550" Type="http://schemas.openxmlformats.org/officeDocument/2006/relationships/hyperlink" Target="https://twitter.com/" TargetMode="External"/><Relationship Id="rId2601" Type="http://schemas.openxmlformats.org/officeDocument/2006/relationships/hyperlink" Target="https://twitter.com/" TargetMode="External"/><Relationship Id="rId1203" Type="http://schemas.openxmlformats.org/officeDocument/2006/relationships/hyperlink" Target="https://twitter.com/" TargetMode="External"/><Relationship Id="rId1410" Type="http://schemas.openxmlformats.org/officeDocument/2006/relationships/hyperlink" Target="https://twitter.com/" TargetMode="External"/><Relationship Id="rId3168" Type="http://schemas.openxmlformats.org/officeDocument/2006/relationships/hyperlink" Target="https://twitter.com/" TargetMode="External"/><Relationship Id="rId3375" Type="http://schemas.openxmlformats.org/officeDocument/2006/relationships/hyperlink" Target="https://twitter.com/" TargetMode="External"/><Relationship Id="rId296" Type="http://schemas.openxmlformats.org/officeDocument/2006/relationships/hyperlink" Target="http://gujarati.oneindia.com/business/gst-cut-subsidy-drive-up-lpg-cylinder-price-034287.html" TargetMode="External"/><Relationship Id="rId2184" Type="http://schemas.openxmlformats.org/officeDocument/2006/relationships/hyperlink" Target="https://twitter.com/" TargetMode="External"/><Relationship Id="rId2391" Type="http://schemas.openxmlformats.org/officeDocument/2006/relationships/hyperlink" Target="https://twitter.com/" TargetMode="External"/><Relationship Id="rId3028" Type="http://schemas.openxmlformats.org/officeDocument/2006/relationships/hyperlink" Target="https://twitter.com/" TargetMode="External"/><Relationship Id="rId3235" Type="http://schemas.openxmlformats.org/officeDocument/2006/relationships/hyperlink" Target="https://twitter.com/" TargetMode="External"/><Relationship Id="rId3442" Type="http://schemas.openxmlformats.org/officeDocument/2006/relationships/hyperlink" Target="https://twitter.com/" TargetMode="External"/><Relationship Id="rId156" Type="http://schemas.openxmlformats.org/officeDocument/2006/relationships/hyperlink" Target="https://twitter.com/i/web/status/881938834556162050" TargetMode="External"/><Relationship Id="rId363" Type="http://schemas.openxmlformats.org/officeDocument/2006/relationships/hyperlink" Target="https://www.youtube.com/watch?v=kbFHRMRJtCs&amp;feature=youtu.be" TargetMode="External"/><Relationship Id="rId570" Type="http://schemas.openxmlformats.org/officeDocument/2006/relationships/hyperlink" Target="http://mijaaj.com/gst-effect-22-states-abolish-border-check-posts/" TargetMode="External"/><Relationship Id="rId2044" Type="http://schemas.openxmlformats.org/officeDocument/2006/relationships/hyperlink" Target="https://twitter.com/" TargetMode="External"/><Relationship Id="rId2251" Type="http://schemas.openxmlformats.org/officeDocument/2006/relationships/hyperlink" Target="https://twitter.com/" TargetMode="External"/><Relationship Id="rId3302" Type="http://schemas.openxmlformats.org/officeDocument/2006/relationships/hyperlink" Target="https://twitter.com/" TargetMode="External"/><Relationship Id="rId223" Type="http://schemas.openxmlformats.org/officeDocument/2006/relationships/hyperlink" Target="https://twitter.com/ChetanMahajan/status/882092543092989952" TargetMode="External"/><Relationship Id="rId430" Type="http://schemas.openxmlformats.org/officeDocument/2006/relationships/hyperlink" Target="http://www.punjabkesari.in/business/news/gst-subsidized-lpg-cylinder-costs-rs-32-641709" TargetMode="External"/><Relationship Id="rId1060" Type="http://schemas.openxmlformats.org/officeDocument/2006/relationships/hyperlink" Target="https://twitter.com/" TargetMode="External"/><Relationship Id="rId2111" Type="http://schemas.openxmlformats.org/officeDocument/2006/relationships/hyperlink" Target="https://twitter.com/" TargetMode="External"/><Relationship Id="rId1877" Type="http://schemas.openxmlformats.org/officeDocument/2006/relationships/hyperlink" Target="https://twitter.com/" TargetMode="External"/><Relationship Id="rId2928" Type="http://schemas.openxmlformats.org/officeDocument/2006/relationships/hyperlink" Target="https://twitter.com/" TargetMode="External"/><Relationship Id="rId1737" Type="http://schemas.openxmlformats.org/officeDocument/2006/relationships/hyperlink" Target="https://twitter.com/" TargetMode="External"/><Relationship Id="rId1944" Type="http://schemas.openxmlformats.org/officeDocument/2006/relationships/hyperlink" Target="https://twitter.com/" TargetMode="External"/><Relationship Id="rId3092" Type="http://schemas.openxmlformats.org/officeDocument/2006/relationships/hyperlink" Target="https://twitter.com/" TargetMode="External"/><Relationship Id="rId29" Type="http://schemas.openxmlformats.org/officeDocument/2006/relationships/hyperlink" Target="https://twitter.com/CarDekho/status/881832942233845760" TargetMode="External"/><Relationship Id="rId1804" Type="http://schemas.openxmlformats.org/officeDocument/2006/relationships/hyperlink" Target="https://twitter.com/" TargetMode="External"/><Relationship Id="rId897" Type="http://schemas.openxmlformats.org/officeDocument/2006/relationships/hyperlink" Target="https://twitter.com/" TargetMode="External"/><Relationship Id="rId2578" Type="http://schemas.openxmlformats.org/officeDocument/2006/relationships/hyperlink" Target="https://twitter.com/" TargetMode="External"/><Relationship Id="rId2785" Type="http://schemas.openxmlformats.org/officeDocument/2006/relationships/hyperlink" Target="https://twitter.com/" TargetMode="External"/><Relationship Id="rId2992" Type="http://schemas.openxmlformats.org/officeDocument/2006/relationships/hyperlink" Target="https://twitter.com/" TargetMode="External"/><Relationship Id="rId757" Type="http://schemas.openxmlformats.org/officeDocument/2006/relationships/hyperlink" Target="https://twitter.com/i/web/status/882086003581739008" TargetMode="External"/><Relationship Id="rId964" Type="http://schemas.openxmlformats.org/officeDocument/2006/relationships/hyperlink" Target="https://twitter.com/" TargetMode="External"/><Relationship Id="rId1387" Type="http://schemas.openxmlformats.org/officeDocument/2006/relationships/hyperlink" Target="https://twitter.com/" TargetMode="External"/><Relationship Id="rId1594" Type="http://schemas.openxmlformats.org/officeDocument/2006/relationships/hyperlink" Target="https://twitter.com/" TargetMode="External"/><Relationship Id="rId2438" Type="http://schemas.openxmlformats.org/officeDocument/2006/relationships/hyperlink" Target="https://twitter.com/" TargetMode="External"/><Relationship Id="rId2645" Type="http://schemas.openxmlformats.org/officeDocument/2006/relationships/hyperlink" Target="https://twitter.com/" TargetMode="External"/><Relationship Id="rId2852" Type="http://schemas.openxmlformats.org/officeDocument/2006/relationships/hyperlink" Target="https://twitter.com/" TargetMode="External"/><Relationship Id="rId93" Type="http://schemas.openxmlformats.org/officeDocument/2006/relationships/hyperlink" Target="http://nbt.in/micron/redirect.html?str=J_n7rY70/kcf" TargetMode="External"/><Relationship Id="rId617" Type="http://schemas.openxmlformats.org/officeDocument/2006/relationships/hyperlink" Target="https://www.hrblock.in/goods-and-services-tax.aspx?utm_source=CTW&amp;utm_medium=Twitter&amp;utm_campaign=6July2017" TargetMode="External"/><Relationship Id="rId824" Type="http://schemas.openxmlformats.org/officeDocument/2006/relationships/hyperlink" Target="https://twitter.com/i/web/status/882593826791018497" TargetMode="External"/><Relationship Id="rId1247" Type="http://schemas.openxmlformats.org/officeDocument/2006/relationships/hyperlink" Target="https://twitter.com/" TargetMode="External"/><Relationship Id="rId1454" Type="http://schemas.openxmlformats.org/officeDocument/2006/relationships/hyperlink" Target="https://twitter.com/" TargetMode="External"/><Relationship Id="rId1661" Type="http://schemas.openxmlformats.org/officeDocument/2006/relationships/hyperlink" Target="https://twitter.com/" TargetMode="External"/><Relationship Id="rId2505" Type="http://schemas.openxmlformats.org/officeDocument/2006/relationships/hyperlink" Target="https://twitter.com/" TargetMode="External"/><Relationship Id="rId2712" Type="http://schemas.openxmlformats.org/officeDocument/2006/relationships/hyperlink" Target="https://twitter.com/" TargetMode="External"/><Relationship Id="rId1107" Type="http://schemas.openxmlformats.org/officeDocument/2006/relationships/hyperlink" Target="https://twitter.com/" TargetMode="External"/><Relationship Id="rId1314" Type="http://schemas.openxmlformats.org/officeDocument/2006/relationships/hyperlink" Target="https://twitter.com/" TargetMode="External"/><Relationship Id="rId1521" Type="http://schemas.openxmlformats.org/officeDocument/2006/relationships/hyperlink" Target="https://twitter.com/" TargetMode="External"/><Relationship Id="rId3279" Type="http://schemas.openxmlformats.org/officeDocument/2006/relationships/hyperlink" Target="https://twitter.com/" TargetMode="External"/><Relationship Id="rId3486" Type="http://schemas.openxmlformats.org/officeDocument/2006/relationships/hyperlink" Target="https://twitter.com/" TargetMode="External"/><Relationship Id="rId20" Type="http://schemas.openxmlformats.org/officeDocument/2006/relationships/hyperlink" Target="http://nbt.in/micron/redirect.html?str=J_n7rY70/kcf" TargetMode="External"/><Relationship Id="rId2088" Type="http://schemas.openxmlformats.org/officeDocument/2006/relationships/hyperlink" Target="https://twitter.com/" TargetMode="External"/><Relationship Id="rId2295" Type="http://schemas.openxmlformats.org/officeDocument/2006/relationships/hyperlink" Target="https://twitter.com/" TargetMode="External"/><Relationship Id="rId3139" Type="http://schemas.openxmlformats.org/officeDocument/2006/relationships/hyperlink" Target="https://twitter.com/" TargetMode="External"/><Relationship Id="rId3346" Type="http://schemas.openxmlformats.org/officeDocument/2006/relationships/hyperlink" Target="https://twitter.com/" TargetMode="External"/><Relationship Id="rId267" Type="http://schemas.openxmlformats.org/officeDocument/2006/relationships/hyperlink" Target="https://twitter.com/i/web/status/882152290827751424" TargetMode="External"/><Relationship Id="rId474" Type="http://schemas.openxmlformats.org/officeDocument/2006/relationships/hyperlink" Target="https://twitter.com/TOICitiesNews/status/882672517508341760" TargetMode="External"/><Relationship Id="rId2155" Type="http://schemas.openxmlformats.org/officeDocument/2006/relationships/hyperlink" Target="https://twitter.com/" TargetMode="External"/><Relationship Id="rId3553" Type="http://schemas.openxmlformats.org/officeDocument/2006/relationships/hyperlink" Target="https://twitter.com/" TargetMode="External"/><Relationship Id="rId127" Type="http://schemas.openxmlformats.org/officeDocument/2006/relationships/hyperlink" Target="http://www.business-standard.com/article/economy-policy/gst-22-states-abolish-border-check-posts-within-3-days-of-rollout-117070301125_1.html" TargetMode="External"/><Relationship Id="rId681" Type="http://schemas.openxmlformats.org/officeDocument/2006/relationships/hyperlink" Target="http://www.jagatgururampalji.org/jeene-ki-rah.pdf" TargetMode="External"/><Relationship Id="rId2362" Type="http://schemas.openxmlformats.org/officeDocument/2006/relationships/hyperlink" Target="https://twitter.com/" TargetMode="External"/><Relationship Id="rId3206" Type="http://schemas.openxmlformats.org/officeDocument/2006/relationships/hyperlink" Target="https://twitter.com/" TargetMode="External"/><Relationship Id="rId3413" Type="http://schemas.openxmlformats.org/officeDocument/2006/relationships/hyperlink" Target="https://twitter.com/" TargetMode="External"/><Relationship Id="rId334" Type="http://schemas.openxmlformats.org/officeDocument/2006/relationships/hyperlink" Target="https://auto.ndtv.com/news/gst-effect-maruti-suzuki-price-drop-per-model-announced-1720512" TargetMode="External"/><Relationship Id="rId541" Type="http://schemas.openxmlformats.org/officeDocument/2006/relationships/hyperlink" Target="http://nbt.in/micron/redirect.html?str=uYXo0Z/kcf" TargetMode="External"/><Relationship Id="rId1171" Type="http://schemas.openxmlformats.org/officeDocument/2006/relationships/hyperlink" Target="https://twitter.com/" TargetMode="External"/><Relationship Id="rId2015" Type="http://schemas.openxmlformats.org/officeDocument/2006/relationships/hyperlink" Target="https://twitter.com/" TargetMode="External"/><Relationship Id="rId2222" Type="http://schemas.openxmlformats.org/officeDocument/2006/relationships/hyperlink" Target="https://twitter.com/" TargetMode="External"/><Relationship Id="rId401" Type="http://schemas.openxmlformats.org/officeDocument/2006/relationships/hyperlink" Target="http://nbt.in/micron/redirect.html?str=FxJGfb/kcf" TargetMode="External"/><Relationship Id="rId1031" Type="http://schemas.openxmlformats.org/officeDocument/2006/relationships/hyperlink" Target="https://twitter.com/" TargetMode="External"/><Relationship Id="rId1988" Type="http://schemas.openxmlformats.org/officeDocument/2006/relationships/hyperlink" Target="https://twitter.com/" TargetMode="External"/><Relationship Id="rId1848" Type="http://schemas.openxmlformats.org/officeDocument/2006/relationships/hyperlink" Target="https://twitter.com/" TargetMode="External"/><Relationship Id="rId3063" Type="http://schemas.openxmlformats.org/officeDocument/2006/relationships/hyperlink" Target="https://twitter.com/" TargetMode="External"/><Relationship Id="rId3270" Type="http://schemas.openxmlformats.org/officeDocument/2006/relationships/hyperlink" Target="https://twitter.com/" TargetMode="External"/><Relationship Id="rId191" Type="http://schemas.openxmlformats.org/officeDocument/2006/relationships/hyperlink" Target="http://www.jagatgururampalji.org/jeene-ki-rah.pdf" TargetMode="External"/><Relationship Id="rId1708" Type="http://schemas.openxmlformats.org/officeDocument/2006/relationships/hyperlink" Target="https://twitter.com/" TargetMode="External"/><Relationship Id="rId1915" Type="http://schemas.openxmlformats.org/officeDocument/2006/relationships/hyperlink" Target="https://twitter.com/" TargetMode="External"/><Relationship Id="rId3130" Type="http://schemas.openxmlformats.org/officeDocument/2006/relationships/hyperlink" Target="https://twitter.com/" TargetMode="External"/><Relationship Id="rId2689" Type="http://schemas.openxmlformats.org/officeDocument/2006/relationships/hyperlink" Target="https://twitter.com/" TargetMode="External"/><Relationship Id="rId2896" Type="http://schemas.openxmlformats.org/officeDocument/2006/relationships/hyperlink" Target="https://twitter.com/" TargetMode="External"/><Relationship Id="rId868" Type="http://schemas.openxmlformats.org/officeDocument/2006/relationships/hyperlink" Target="https://twitter.com/i/web/status/882103452536418306" TargetMode="External"/><Relationship Id="rId1498" Type="http://schemas.openxmlformats.org/officeDocument/2006/relationships/hyperlink" Target="https://twitter.com/" TargetMode="External"/><Relationship Id="rId2549" Type="http://schemas.openxmlformats.org/officeDocument/2006/relationships/hyperlink" Target="https://twitter.com/" TargetMode="External"/><Relationship Id="rId2756" Type="http://schemas.openxmlformats.org/officeDocument/2006/relationships/hyperlink" Target="https://twitter.com/" TargetMode="External"/><Relationship Id="rId2963" Type="http://schemas.openxmlformats.org/officeDocument/2006/relationships/hyperlink" Target="https://twitter.com/" TargetMode="External"/><Relationship Id="rId728" Type="http://schemas.openxmlformats.org/officeDocument/2006/relationships/hyperlink" Target="https://twitter.com/i/web/status/881872449603739648" TargetMode="External"/><Relationship Id="rId935" Type="http://schemas.openxmlformats.org/officeDocument/2006/relationships/hyperlink" Target="https://twitter.com/" TargetMode="External"/><Relationship Id="rId1358" Type="http://schemas.openxmlformats.org/officeDocument/2006/relationships/hyperlink" Target="https://twitter.com/" TargetMode="External"/><Relationship Id="rId1565" Type="http://schemas.openxmlformats.org/officeDocument/2006/relationships/hyperlink" Target="https://twitter.com/" TargetMode="External"/><Relationship Id="rId1772" Type="http://schemas.openxmlformats.org/officeDocument/2006/relationships/hyperlink" Target="https://twitter.com/" TargetMode="External"/><Relationship Id="rId2409" Type="http://schemas.openxmlformats.org/officeDocument/2006/relationships/hyperlink" Target="https://twitter.com/" TargetMode="External"/><Relationship Id="rId2616" Type="http://schemas.openxmlformats.org/officeDocument/2006/relationships/hyperlink" Target="https://twitter.com/" TargetMode="External"/><Relationship Id="rId64" Type="http://schemas.openxmlformats.org/officeDocument/2006/relationships/hyperlink" Target="http://toi.in/micron/redirect.html?str=_v1DuZ69/a19ci" TargetMode="External"/><Relationship Id="rId1218" Type="http://schemas.openxmlformats.org/officeDocument/2006/relationships/hyperlink" Target="https://twitter.com/" TargetMode="External"/><Relationship Id="rId1425" Type="http://schemas.openxmlformats.org/officeDocument/2006/relationships/hyperlink" Target="https://twitter.com/" TargetMode="External"/><Relationship Id="rId2823" Type="http://schemas.openxmlformats.org/officeDocument/2006/relationships/hyperlink" Target="https://twitter.com/" TargetMode="External"/><Relationship Id="rId1632" Type="http://schemas.openxmlformats.org/officeDocument/2006/relationships/hyperlink" Target="https://twitter.com/" TargetMode="External"/><Relationship Id="rId2199" Type="http://schemas.openxmlformats.org/officeDocument/2006/relationships/hyperlink" Target="https://twitter.com/" TargetMode="External"/><Relationship Id="rId3457" Type="http://schemas.openxmlformats.org/officeDocument/2006/relationships/hyperlink" Target="https://twitter.com/" TargetMode="External"/><Relationship Id="rId378" Type="http://schemas.openxmlformats.org/officeDocument/2006/relationships/hyperlink" Target="https://twitter.com/railminindia/status/882404807142588416" TargetMode="External"/><Relationship Id="rId585" Type="http://schemas.openxmlformats.org/officeDocument/2006/relationships/hyperlink" Target="https://enewsroom.in/rajasthan-sculptor-protest-god-gst/" TargetMode="External"/><Relationship Id="rId792" Type="http://schemas.openxmlformats.org/officeDocument/2006/relationships/hyperlink" Target="https://twitter.com/i/web/status/882527572067721216" TargetMode="External"/><Relationship Id="rId2059" Type="http://schemas.openxmlformats.org/officeDocument/2006/relationships/hyperlink" Target="https://twitter.com/" TargetMode="External"/><Relationship Id="rId2266" Type="http://schemas.openxmlformats.org/officeDocument/2006/relationships/hyperlink" Target="https://twitter.com/" TargetMode="External"/><Relationship Id="rId2473" Type="http://schemas.openxmlformats.org/officeDocument/2006/relationships/hyperlink" Target="https://twitter.com/" TargetMode="External"/><Relationship Id="rId2680" Type="http://schemas.openxmlformats.org/officeDocument/2006/relationships/hyperlink" Target="https://twitter.com/" TargetMode="External"/><Relationship Id="rId3317" Type="http://schemas.openxmlformats.org/officeDocument/2006/relationships/hyperlink" Target="https://twitter.com/" TargetMode="External"/><Relationship Id="rId3524" Type="http://schemas.openxmlformats.org/officeDocument/2006/relationships/hyperlink" Target="https://twitter.com/" TargetMode="External"/><Relationship Id="rId238" Type="http://schemas.openxmlformats.org/officeDocument/2006/relationships/hyperlink" Target="https://mobile.twitter.com/vj_devil007/status/881069000712744960" TargetMode="External"/><Relationship Id="rId445" Type="http://schemas.openxmlformats.org/officeDocument/2006/relationships/hyperlink" Target="http://www.business-standard.com/article/economy-policy/gst-22-states-abolish-border-check-posts-within-3-days-of-rollout-117070301125_1.html" TargetMode="External"/><Relationship Id="rId652" Type="http://schemas.openxmlformats.org/officeDocument/2006/relationships/hyperlink" Target="http://www.hindustantimes.com/analysis/with-gst-make-in-india-may-soon-become-make-in-china/story-uPRD98wchNU7mlF2vBJoaP.html" TargetMode="External"/><Relationship Id="rId1075" Type="http://schemas.openxmlformats.org/officeDocument/2006/relationships/hyperlink" Target="https://twitter.com/" TargetMode="External"/><Relationship Id="rId1282" Type="http://schemas.openxmlformats.org/officeDocument/2006/relationships/hyperlink" Target="https://twitter.com/" TargetMode="External"/><Relationship Id="rId2126" Type="http://schemas.openxmlformats.org/officeDocument/2006/relationships/hyperlink" Target="https://twitter.com/" TargetMode="External"/><Relationship Id="rId2333" Type="http://schemas.openxmlformats.org/officeDocument/2006/relationships/hyperlink" Target="https://twitter.com/" TargetMode="External"/><Relationship Id="rId2540" Type="http://schemas.openxmlformats.org/officeDocument/2006/relationships/hyperlink" Target="https://twitter.com/" TargetMode="External"/><Relationship Id="rId305" Type="http://schemas.openxmlformats.org/officeDocument/2006/relationships/hyperlink" Target="https://twitter.com/i/web/status/882194109972099072" TargetMode="External"/><Relationship Id="rId512" Type="http://schemas.openxmlformats.org/officeDocument/2006/relationships/hyperlink" Target="https://twitter.com/i/web/status/882807837654740992" TargetMode="External"/><Relationship Id="rId1142" Type="http://schemas.openxmlformats.org/officeDocument/2006/relationships/hyperlink" Target="https://twitter.com/" TargetMode="External"/><Relationship Id="rId2400" Type="http://schemas.openxmlformats.org/officeDocument/2006/relationships/hyperlink" Target="https://twitter.com/" TargetMode="External"/><Relationship Id="rId1002" Type="http://schemas.openxmlformats.org/officeDocument/2006/relationships/hyperlink" Target="https://twitter.com/" TargetMode="External"/><Relationship Id="rId1959" Type="http://schemas.openxmlformats.org/officeDocument/2006/relationships/hyperlink" Target="https://twitter.com/" TargetMode="External"/><Relationship Id="rId3174" Type="http://schemas.openxmlformats.org/officeDocument/2006/relationships/hyperlink" Target="https://twitter.com/" TargetMode="External"/><Relationship Id="rId1819" Type="http://schemas.openxmlformats.org/officeDocument/2006/relationships/hyperlink" Target="https://twitter.com/" TargetMode="External"/><Relationship Id="rId3381" Type="http://schemas.openxmlformats.org/officeDocument/2006/relationships/hyperlink" Target="https://twitter.com/" TargetMode="External"/><Relationship Id="rId2190" Type="http://schemas.openxmlformats.org/officeDocument/2006/relationships/hyperlink" Target="https://twitter.com/" TargetMode="External"/><Relationship Id="rId3034" Type="http://schemas.openxmlformats.org/officeDocument/2006/relationships/hyperlink" Target="https://twitter.com/" TargetMode="External"/><Relationship Id="rId3241" Type="http://schemas.openxmlformats.org/officeDocument/2006/relationships/hyperlink" Target="https://twitter.com/" TargetMode="External"/><Relationship Id="rId162" Type="http://schemas.openxmlformats.org/officeDocument/2006/relationships/hyperlink" Target="http://www.moneycontrol.com/news/business/economy/gst-impact-what-may-get-costlier-what-may-get-cheaper-2316013.html" TargetMode="External"/><Relationship Id="rId467" Type="http://schemas.openxmlformats.org/officeDocument/2006/relationships/hyperlink" Target="http://abpananda.abplive.in/video/impact-of-gst-will-be-in-circus-also-circus-owners-and-artists-are-worried-of-gst-357877" TargetMode="External"/><Relationship Id="rId1097" Type="http://schemas.openxmlformats.org/officeDocument/2006/relationships/hyperlink" Target="https://twitter.com/" TargetMode="External"/><Relationship Id="rId2050" Type="http://schemas.openxmlformats.org/officeDocument/2006/relationships/hyperlink" Target="https://twitter.com/" TargetMode="External"/><Relationship Id="rId2148" Type="http://schemas.openxmlformats.org/officeDocument/2006/relationships/hyperlink" Target="https://twitter.com/" TargetMode="External"/><Relationship Id="rId3101" Type="http://schemas.openxmlformats.org/officeDocument/2006/relationships/hyperlink" Target="https://twitter.com/" TargetMode="External"/><Relationship Id="rId3546" Type="http://schemas.openxmlformats.org/officeDocument/2006/relationships/hyperlink" Target="https://twitter.com/" TargetMode="External"/><Relationship Id="rId674" Type="http://schemas.openxmlformats.org/officeDocument/2006/relationships/hyperlink" Target="http://www.jagatgururampalji.org/jeene-ki-rah.pdf" TargetMode="External"/><Relationship Id="rId881" Type="http://schemas.openxmlformats.org/officeDocument/2006/relationships/hyperlink" Target="https://twitter.com/i/web/status/883208660125491200" TargetMode="External"/><Relationship Id="rId979" Type="http://schemas.openxmlformats.org/officeDocument/2006/relationships/hyperlink" Target="https://twitter.com/" TargetMode="External"/><Relationship Id="rId2355" Type="http://schemas.openxmlformats.org/officeDocument/2006/relationships/hyperlink" Target="https://twitter.com/" TargetMode="External"/><Relationship Id="rId2562" Type="http://schemas.openxmlformats.org/officeDocument/2006/relationships/hyperlink" Target="https://twitter.com/" TargetMode="External"/><Relationship Id="rId3406" Type="http://schemas.openxmlformats.org/officeDocument/2006/relationships/hyperlink" Target="https://twitter.com/" TargetMode="External"/><Relationship Id="rId327" Type="http://schemas.openxmlformats.org/officeDocument/2006/relationships/hyperlink" Target="http://www.jagatgururampalji.org/jeene-ki-rah.pdf" TargetMode="External"/><Relationship Id="rId534" Type="http://schemas.openxmlformats.org/officeDocument/2006/relationships/hyperlink" Target="http://nbt.in/micron/redirect.html?str=Ubt3PZ/kcf" TargetMode="External"/><Relationship Id="rId741" Type="http://schemas.openxmlformats.org/officeDocument/2006/relationships/hyperlink" Target="https://twitter.com/i/web/status/881873889088765952" TargetMode="External"/><Relationship Id="rId839" Type="http://schemas.openxmlformats.org/officeDocument/2006/relationships/hyperlink" Target="https://twitter.com/i/web/status/882817397996105733" TargetMode="External"/><Relationship Id="rId1164" Type="http://schemas.openxmlformats.org/officeDocument/2006/relationships/hyperlink" Target="https://twitter.com/" TargetMode="External"/><Relationship Id="rId1371" Type="http://schemas.openxmlformats.org/officeDocument/2006/relationships/hyperlink" Target="https://twitter.com/" TargetMode="External"/><Relationship Id="rId1469" Type="http://schemas.openxmlformats.org/officeDocument/2006/relationships/hyperlink" Target="https://twitter.com/" TargetMode="External"/><Relationship Id="rId2008" Type="http://schemas.openxmlformats.org/officeDocument/2006/relationships/hyperlink" Target="https://twitter.com/" TargetMode="External"/><Relationship Id="rId2215" Type="http://schemas.openxmlformats.org/officeDocument/2006/relationships/hyperlink" Target="https://twitter.com/" TargetMode="External"/><Relationship Id="rId2422" Type="http://schemas.openxmlformats.org/officeDocument/2006/relationships/hyperlink" Target="https://twitter.com/" TargetMode="External"/><Relationship Id="rId2867" Type="http://schemas.openxmlformats.org/officeDocument/2006/relationships/hyperlink" Target="https://twitter.com/" TargetMode="External"/><Relationship Id="rId601" Type="http://schemas.openxmlformats.org/officeDocument/2006/relationships/hyperlink" Target="http://nbt.in/micron/redirect.html?str=hACnPZ/kcf" TargetMode="External"/><Relationship Id="rId1024" Type="http://schemas.openxmlformats.org/officeDocument/2006/relationships/hyperlink" Target="https://twitter.com/" TargetMode="External"/><Relationship Id="rId1231" Type="http://schemas.openxmlformats.org/officeDocument/2006/relationships/hyperlink" Target="https://twitter.com/" TargetMode="External"/><Relationship Id="rId1676" Type="http://schemas.openxmlformats.org/officeDocument/2006/relationships/hyperlink" Target="https://twitter.com/" TargetMode="External"/><Relationship Id="rId1883" Type="http://schemas.openxmlformats.org/officeDocument/2006/relationships/hyperlink" Target="https://twitter.com/" TargetMode="External"/><Relationship Id="rId2727" Type="http://schemas.openxmlformats.org/officeDocument/2006/relationships/hyperlink" Target="https://twitter.com/" TargetMode="External"/><Relationship Id="rId2934" Type="http://schemas.openxmlformats.org/officeDocument/2006/relationships/hyperlink" Target="https://twitter.com/" TargetMode="External"/><Relationship Id="rId906" Type="http://schemas.openxmlformats.org/officeDocument/2006/relationships/hyperlink" Target="https://twitter.com/" TargetMode="External"/><Relationship Id="rId1329" Type="http://schemas.openxmlformats.org/officeDocument/2006/relationships/hyperlink" Target="https://twitter.com/" TargetMode="External"/><Relationship Id="rId1536" Type="http://schemas.openxmlformats.org/officeDocument/2006/relationships/hyperlink" Target="https://twitter.com/" TargetMode="External"/><Relationship Id="rId1743" Type="http://schemas.openxmlformats.org/officeDocument/2006/relationships/hyperlink" Target="https://twitter.com/" TargetMode="External"/><Relationship Id="rId1950" Type="http://schemas.openxmlformats.org/officeDocument/2006/relationships/hyperlink" Target="https://twitter.com/" TargetMode="External"/><Relationship Id="rId3196" Type="http://schemas.openxmlformats.org/officeDocument/2006/relationships/hyperlink" Target="https://twitter.com/" TargetMode="External"/><Relationship Id="rId35" Type="http://schemas.openxmlformats.org/officeDocument/2006/relationships/hyperlink" Target="https://fb.me/8O2TsM0HR" TargetMode="External"/><Relationship Id="rId1603" Type="http://schemas.openxmlformats.org/officeDocument/2006/relationships/hyperlink" Target="https://twitter.com/" TargetMode="External"/><Relationship Id="rId1810" Type="http://schemas.openxmlformats.org/officeDocument/2006/relationships/hyperlink" Target="https://twitter.com/" TargetMode="External"/><Relationship Id="rId3056" Type="http://schemas.openxmlformats.org/officeDocument/2006/relationships/hyperlink" Target="https://twitter.com/" TargetMode="External"/><Relationship Id="rId3263" Type="http://schemas.openxmlformats.org/officeDocument/2006/relationships/hyperlink" Target="https://twitter.com/" TargetMode="External"/><Relationship Id="rId3470" Type="http://schemas.openxmlformats.org/officeDocument/2006/relationships/hyperlink" Target="https://twitter.com/" TargetMode="External"/><Relationship Id="rId184" Type="http://schemas.openxmlformats.org/officeDocument/2006/relationships/hyperlink" Target="http://www.newsmobile.in/articles/2017/07/03/sgpc-seeks-exemption-from-gst-as-golden-temples-langar-sewa-gets-costlier/" TargetMode="External"/><Relationship Id="rId391" Type="http://schemas.openxmlformats.org/officeDocument/2006/relationships/hyperlink" Target="http://nbt.in/micron/redirect.html?str=Ubt3PZ/kcf" TargetMode="External"/><Relationship Id="rId1908" Type="http://schemas.openxmlformats.org/officeDocument/2006/relationships/hyperlink" Target="https://twitter.com/" TargetMode="External"/><Relationship Id="rId2072" Type="http://schemas.openxmlformats.org/officeDocument/2006/relationships/hyperlink" Target="https://twitter.com/" TargetMode="External"/><Relationship Id="rId3123" Type="http://schemas.openxmlformats.org/officeDocument/2006/relationships/hyperlink" Target="https://twitter.com/" TargetMode="External"/><Relationship Id="rId251" Type="http://schemas.openxmlformats.org/officeDocument/2006/relationships/hyperlink" Target="http://www.jagatgururampalji.org/jeene-ki-rah.pdf" TargetMode="External"/><Relationship Id="rId489" Type="http://schemas.openxmlformats.org/officeDocument/2006/relationships/hyperlink" Target="https://www.youtube.com/watch?v=WJph90e70mI&amp;feature=youtu.be" TargetMode="External"/><Relationship Id="rId696" Type="http://schemas.openxmlformats.org/officeDocument/2006/relationships/hyperlink" Target="http://nbt.in/micron/redirect.html?str=FxJGfb/kcf" TargetMode="External"/><Relationship Id="rId2377" Type="http://schemas.openxmlformats.org/officeDocument/2006/relationships/hyperlink" Target="https://twitter.com/" TargetMode="External"/><Relationship Id="rId2584" Type="http://schemas.openxmlformats.org/officeDocument/2006/relationships/hyperlink" Target="https://twitter.com/" TargetMode="External"/><Relationship Id="rId2791" Type="http://schemas.openxmlformats.org/officeDocument/2006/relationships/hyperlink" Target="https://twitter.com/" TargetMode="External"/><Relationship Id="rId3330" Type="http://schemas.openxmlformats.org/officeDocument/2006/relationships/hyperlink" Target="https://twitter.com/" TargetMode="External"/><Relationship Id="rId3428" Type="http://schemas.openxmlformats.org/officeDocument/2006/relationships/hyperlink" Target="https://twitter.com/" TargetMode="External"/><Relationship Id="rId349" Type="http://schemas.openxmlformats.org/officeDocument/2006/relationships/hyperlink" Target="http://mijaaj.com/gst-effect-22-states-abolish-border-check-posts/" TargetMode="External"/><Relationship Id="rId556" Type="http://schemas.openxmlformats.org/officeDocument/2006/relationships/hyperlink" Target="http://nbt.in/micron/redirect.html?str=hACnPZ/kcf" TargetMode="External"/><Relationship Id="rId763" Type="http://schemas.openxmlformats.org/officeDocument/2006/relationships/hyperlink" Target="https://twitter.com/i/web/status/882085605617786880" TargetMode="External"/><Relationship Id="rId1186" Type="http://schemas.openxmlformats.org/officeDocument/2006/relationships/hyperlink" Target="https://twitter.com/" TargetMode="External"/><Relationship Id="rId1393" Type="http://schemas.openxmlformats.org/officeDocument/2006/relationships/hyperlink" Target="https://twitter.com/" TargetMode="External"/><Relationship Id="rId2237" Type="http://schemas.openxmlformats.org/officeDocument/2006/relationships/hyperlink" Target="https://twitter.com/" TargetMode="External"/><Relationship Id="rId2444" Type="http://schemas.openxmlformats.org/officeDocument/2006/relationships/hyperlink" Target="https://twitter.com/" TargetMode="External"/><Relationship Id="rId2889" Type="http://schemas.openxmlformats.org/officeDocument/2006/relationships/hyperlink" Target="https://twitter.com/" TargetMode="External"/><Relationship Id="rId111" Type="http://schemas.openxmlformats.org/officeDocument/2006/relationships/hyperlink" Target="http://www.jagatgururampalji.org/click.php?id=7" TargetMode="External"/><Relationship Id="rId209" Type="http://schemas.openxmlformats.org/officeDocument/2006/relationships/hyperlink" Target="https://twitter.com/i/web/status/882078917628231680" TargetMode="External"/><Relationship Id="rId416" Type="http://schemas.openxmlformats.org/officeDocument/2006/relationships/hyperlink" Target="http://www.punjabkesari.in/business/news/gst-huge-in-customers-discount-bike-and-car-prices-641251" TargetMode="External"/><Relationship Id="rId970" Type="http://schemas.openxmlformats.org/officeDocument/2006/relationships/hyperlink" Target="https://twitter.com/" TargetMode="External"/><Relationship Id="rId1046" Type="http://schemas.openxmlformats.org/officeDocument/2006/relationships/hyperlink" Target="https://twitter.com/" TargetMode="External"/><Relationship Id="rId1253" Type="http://schemas.openxmlformats.org/officeDocument/2006/relationships/hyperlink" Target="https://twitter.com/" TargetMode="External"/><Relationship Id="rId1698" Type="http://schemas.openxmlformats.org/officeDocument/2006/relationships/hyperlink" Target="https://twitter.com/" TargetMode="External"/><Relationship Id="rId2651" Type="http://schemas.openxmlformats.org/officeDocument/2006/relationships/hyperlink" Target="https://twitter.com/" TargetMode="External"/><Relationship Id="rId2749" Type="http://schemas.openxmlformats.org/officeDocument/2006/relationships/hyperlink" Target="https://twitter.com/" TargetMode="External"/><Relationship Id="rId2956" Type="http://schemas.openxmlformats.org/officeDocument/2006/relationships/hyperlink" Target="https://twitter.com/" TargetMode="External"/><Relationship Id="rId623" Type="http://schemas.openxmlformats.org/officeDocument/2006/relationships/hyperlink" Target="http://www.eenadu.net/homeinner.aspx?category=home&amp;item=break153" TargetMode="External"/><Relationship Id="rId830" Type="http://schemas.openxmlformats.org/officeDocument/2006/relationships/hyperlink" Target="https://twitter.com/i/web/status/881873553066303489" TargetMode="External"/><Relationship Id="rId928" Type="http://schemas.openxmlformats.org/officeDocument/2006/relationships/hyperlink" Target="https://twitter.com/" TargetMode="External"/><Relationship Id="rId1460" Type="http://schemas.openxmlformats.org/officeDocument/2006/relationships/hyperlink" Target="https://twitter.com/" TargetMode="External"/><Relationship Id="rId1558" Type="http://schemas.openxmlformats.org/officeDocument/2006/relationships/hyperlink" Target="https://twitter.com/" TargetMode="External"/><Relationship Id="rId1765" Type="http://schemas.openxmlformats.org/officeDocument/2006/relationships/hyperlink" Target="https://twitter.com/" TargetMode="External"/><Relationship Id="rId2304" Type="http://schemas.openxmlformats.org/officeDocument/2006/relationships/hyperlink" Target="https://twitter.com/" TargetMode="External"/><Relationship Id="rId2511" Type="http://schemas.openxmlformats.org/officeDocument/2006/relationships/hyperlink" Target="https://twitter.com/" TargetMode="External"/><Relationship Id="rId2609" Type="http://schemas.openxmlformats.org/officeDocument/2006/relationships/hyperlink" Target="https://twitter.com/" TargetMode="External"/><Relationship Id="rId57" Type="http://schemas.openxmlformats.org/officeDocument/2006/relationships/hyperlink" Target="https://twitter.com/i/web/status/881845069397020673" TargetMode="External"/><Relationship Id="rId1113" Type="http://schemas.openxmlformats.org/officeDocument/2006/relationships/hyperlink" Target="https://twitter.com/" TargetMode="External"/><Relationship Id="rId1320" Type="http://schemas.openxmlformats.org/officeDocument/2006/relationships/hyperlink" Target="https://twitter.com/" TargetMode="External"/><Relationship Id="rId1418" Type="http://schemas.openxmlformats.org/officeDocument/2006/relationships/hyperlink" Target="https://twitter.com/" TargetMode="External"/><Relationship Id="rId1972" Type="http://schemas.openxmlformats.org/officeDocument/2006/relationships/hyperlink" Target="https://twitter.com/" TargetMode="External"/><Relationship Id="rId2816" Type="http://schemas.openxmlformats.org/officeDocument/2006/relationships/hyperlink" Target="https://twitter.com/" TargetMode="External"/><Relationship Id="rId1625" Type="http://schemas.openxmlformats.org/officeDocument/2006/relationships/hyperlink" Target="https://twitter.com/" TargetMode="External"/><Relationship Id="rId1832" Type="http://schemas.openxmlformats.org/officeDocument/2006/relationships/hyperlink" Target="https://twitter.com/" TargetMode="External"/><Relationship Id="rId3078" Type="http://schemas.openxmlformats.org/officeDocument/2006/relationships/hyperlink" Target="https://twitter.com/" TargetMode="External"/><Relationship Id="rId3285" Type="http://schemas.openxmlformats.org/officeDocument/2006/relationships/hyperlink" Target="https://twitter.com/" TargetMode="External"/><Relationship Id="rId3492" Type="http://schemas.openxmlformats.org/officeDocument/2006/relationships/hyperlink" Target="https://twitter.com/" TargetMode="External"/><Relationship Id="rId2094" Type="http://schemas.openxmlformats.org/officeDocument/2006/relationships/hyperlink" Target="https://twitter.com/" TargetMode="External"/><Relationship Id="rId3145" Type="http://schemas.openxmlformats.org/officeDocument/2006/relationships/hyperlink" Target="https://twitter.com/" TargetMode="External"/><Relationship Id="rId3352" Type="http://schemas.openxmlformats.org/officeDocument/2006/relationships/hyperlink" Target="https://twitter.com/" TargetMode="External"/><Relationship Id="rId273" Type="http://schemas.openxmlformats.org/officeDocument/2006/relationships/hyperlink" Target="http://www.business-standard.com/article/economy-policy/gst-roll-out-not-going-to-boost-govt-coffers-in-short-term-fitch-117070400533_1.html" TargetMode="External"/><Relationship Id="rId480" Type="http://schemas.openxmlformats.org/officeDocument/2006/relationships/hyperlink" Target="https://www.hrblock.in/goods-and-services-tax.aspx?utm_source=CTW&amp;utm_medium=Twitter&amp;utm_campaign=2July2017" TargetMode="External"/><Relationship Id="rId2161" Type="http://schemas.openxmlformats.org/officeDocument/2006/relationships/hyperlink" Target="https://twitter.com/" TargetMode="External"/><Relationship Id="rId2399" Type="http://schemas.openxmlformats.org/officeDocument/2006/relationships/hyperlink" Target="https://twitter.com/" TargetMode="External"/><Relationship Id="rId3005" Type="http://schemas.openxmlformats.org/officeDocument/2006/relationships/hyperlink" Target="https://twitter.com/" TargetMode="External"/><Relationship Id="rId3212" Type="http://schemas.openxmlformats.org/officeDocument/2006/relationships/hyperlink" Target="https://twitter.com/" TargetMode="External"/><Relationship Id="rId133" Type="http://schemas.openxmlformats.org/officeDocument/2006/relationships/hyperlink" Target="http://www.business-standard.com/article/economy-policy/gst-22-states-abolish-border-check-posts-within-3-days-of-rollout-117070301125_1.html" TargetMode="External"/><Relationship Id="rId340" Type="http://schemas.openxmlformats.org/officeDocument/2006/relationships/hyperlink" Target="http://www.jagatgururampalji.org/click.php?id=7" TargetMode="External"/><Relationship Id="rId578" Type="http://schemas.openxmlformats.org/officeDocument/2006/relationships/hyperlink" Target="http://nbt.in/micron/redirect.html?str=hACnPZ/kcf" TargetMode="External"/><Relationship Id="rId785" Type="http://schemas.openxmlformats.org/officeDocument/2006/relationships/hyperlink" Target="https://twitter.com/i/web/status/881873459223027712" TargetMode="External"/><Relationship Id="rId992" Type="http://schemas.openxmlformats.org/officeDocument/2006/relationships/hyperlink" Target="https://twitter.com/" TargetMode="External"/><Relationship Id="rId2021" Type="http://schemas.openxmlformats.org/officeDocument/2006/relationships/hyperlink" Target="https://twitter.com/" TargetMode="External"/><Relationship Id="rId2259" Type="http://schemas.openxmlformats.org/officeDocument/2006/relationships/hyperlink" Target="https://twitter.com/" TargetMode="External"/><Relationship Id="rId2466" Type="http://schemas.openxmlformats.org/officeDocument/2006/relationships/hyperlink" Target="https://twitter.com/" TargetMode="External"/><Relationship Id="rId2673" Type="http://schemas.openxmlformats.org/officeDocument/2006/relationships/hyperlink" Target="https://twitter.com/" TargetMode="External"/><Relationship Id="rId2880" Type="http://schemas.openxmlformats.org/officeDocument/2006/relationships/hyperlink" Target="https://twitter.com/" TargetMode="External"/><Relationship Id="rId3517" Type="http://schemas.openxmlformats.org/officeDocument/2006/relationships/hyperlink" Target="https://twitter.com/" TargetMode="External"/><Relationship Id="rId200" Type="http://schemas.openxmlformats.org/officeDocument/2006/relationships/hyperlink" Target="https://twitter.com/i/web/status/882067865045614592" TargetMode="External"/><Relationship Id="rId438" Type="http://schemas.openxmlformats.org/officeDocument/2006/relationships/hyperlink" Target="https://twitter.com/i/web/status/882244741622005762" TargetMode="External"/><Relationship Id="rId645" Type="http://schemas.openxmlformats.org/officeDocument/2006/relationships/hyperlink" Target="http://www.jagatgururampalji.org/click.php?id=7" TargetMode="External"/><Relationship Id="rId852" Type="http://schemas.openxmlformats.org/officeDocument/2006/relationships/hyperlink" Target="http://www.business-standard.com/article/economy-policy/gst-22-states-abolish-border-check-posts-within-3-days-of-rollout-117070301125_1.html" TargetMode="External"/><Relationship Id="rId1068" Type="http://schemas.openxmlformats.org/officeDocument/2006/relationships/hyperlink" Target="https://twitter.com/" TargetMode="External"/><Relationship Id="rId1275" Type="http://schemas.openxmlformats.org/officeDocument/2006/relationships/hyperlink" Target="https://twitter.com/" TargetMode="External"/><Relationship Id="rId1482" Type="http://schemas.openxmlformats.org/officeDocument/2006/relationships/hyperlink" Target="https://twitter.com/" TargetMode="External"/><Relationship Id="rId2119" Type="http://schemas.openxmlformats.org/officeDocument/2006/relationships/hyperlink" Target="https://twitter.com/" TargetMode="External"/><Relationship Id="rId2326" Type="http://schemas.openxmlformats.org/officeDocument/2006/relationships/hyperlink" Target="https://twitter.com/" TargetMode="External"/><Relationship Id="rId2533" Type="http://schemas.openxmlformats.org/officeDocument/2006/relationships/hyperlink" Target="https://twitter.com/" TargetMode="External"/><Relationship Id="rId2740" Type="http://schemas.openxmlformats.org/officeDocument/2006/relationships/hyperlink" Target="https://twitter.com/" TargetMode="External"/><Relationship Id="rId2978" Type="http://schemas.openxmlformats.org/officeDocument/2006/relationships/hyperlink" Target="https://twitter.com/" TargetMode="External"/><Relationship Id="rId505" Type="http://schemas.openxmlformats.org/officeDocument/2006/relationships/hyperlink" Target="http://www.jagatgururampalji.org/jeene-ki-rah.pdf" TargetMode="External"/><Relationship Id="rId712" Type="http://schemas.openxmlformats.org/officeDocument/2006/relationships/hyperlink" Target="http://economictimes.indiatimes.com/small-biz/startups/flipkart-begins-phone-delivery-to-all-up-bihar-cities-post-gst/articleshow/59464341.cms" TargetMode="External"/><Relationship Id="rId1135" Type="http://schemas.openxmlformats.org/officeDocument/2006/relationships/hyperlink" Target="https://twitter.com/" TargetMode="External"/><Relationship Id="rId1342" Type="http://schemas.openxmlformats.org/officeDocument/2006/relationships/hyperlink" Target="https://twitter.com/" TargetMode="External"/><Relationship Id="rId1787" Type="http://schemas.openxmlformats.org/officeDocument/2006/relationships/hyperlink" Target="https://twitter.com/" TargetMode="External"/><Relationship Id="rId1994" Type="http://schemas.openxmlformats.org/officeDocument/2006/relationships/hyperlink" Target="https://twitter.com/" TargetMode="External"/><Relationship Id="rId2838" Type="http://schemas.openxmlformats.org/officeDocument/2006/relationships/hyperlink" Target="https://twitter.com/" TargetMode="External"/><Relationship Id="rId79" Type="http://schemas.openxmlformats.org/officeDocument/2006/relationships/hyperlink" Target="http://gulfnews.com/opinion/editorials/india-basks-in-gst-glory-but-a-bumpy-road-lies-ahead-1.2052100" TargetMode="External"/><Relationship Id="rId1202" Type="http://schemas.openxmlformats.org/officeDocument/2006/relationships/hyperlink" Target="https://twitter.com/" TargetMode="External"/><Relationship Id="rId1647" Type="http://schemas.openxmlformats.org/officeDocument/2006/relationships/hyperlink" Target="https://twitter.com/" TargetMode="External"/><Relationship Id="rId1854" Type="http://schemas.openxmlformats.org/officeDocument/2006/relationships/hyperlink" Target="https://twitter.com/" TargetMode="External"/><Relationship Id="rId2600" Type="http://schemas.openxmlformats.org/officeDocument/2006/relationships/hyperlink" Target="https://twitter.com/" TargetMode="External"/><Relationship Id="rId2905" Type="http://schemas.openxmlformats.org/officeDocument/2006/relationships/hyperlink" Target="https://twitter.com/" TargetMode="External"/><Relationship Id="rId1507" Type="http://schemas.openxmlformats.org/officeDocument/2006/relationships/hyperlink" Target="https://twitter.com/" TargetMode="External"/><Relationship Id="rId1714" Type="http://schemas.openxmlformats.org/officeDocument/2006/relationships/hyperlink" Target="https://twitter.com/" TargetMode="External"/><Relationship Id="rId3167" Type="http://schemas.openxmlformats.org/officeDocument/2006/relationships/hyperlink" Target="https://twitter.com/" TargetMode="External"/><Relationship Id="rId295" Type="http://schemas.openxmlformats.org/officeDocument/2006/relationships/hyperlink" Target="http://www.punjabkesari.in/business/news/after-gst-companies-will-have-to-print-in-new-and-old-rates-government-641627" TargetMode="External"/><Relationship Id="rId1921" Type="http://schemas.openxmlformats.org/officeDocument/2006/relationships/hyperlink" Target="https://twitter.com/" TargetMode="External"/><Relationship Id="rId3374" Type="http://schemas.openxmlformats.org/officeDocument/2006/relationships/hyperlink" Target="https://twitter.com/" TargetMode="External"/><Relationship Id="rId2183" Type="http://schemas.openxmlformats.org/officeDocument/2006/relationships/hyperlink" Target="https://twitter.com/" TargetMode="External"/><Relationship Id="rId2390" Type="http://schemas.openxmlformats.org/officeDocument/2006/relationships/hyperlink" Target="https://twitter.com/" TargetMode="External"/><Relationship Id="rId2488" Type="http://schemas.openxmlformats.org/officeDocument/2006/relationships/hyperlink" Target="https://twitter.com/" TargetMode="External"/><Relationship Id="rId3027" Type="http://schemas.openxmlformats.org/officeDocument/2006/relationships/hyperlink" Target="https://twitter.com/" TargetMode="External"/><Relationship Id="rId3234" Type="http://schemas.openxmlformats.org/officeDocument/2006/relationships/hyperlink" Target="https://twitter.com/" TargetMode="External"/><Relationship Id="rId3441" Type="http://schemas.openxmlformats.org/officeDocument/2006/relationships/hyperlink" Target="https://twitter.com/" TargetMode="External"/><Relationship Id="rId155" Type="http://schemas.openxmlformats.org/officeDocument/2006/relationships/hyperlink" Target="https://twitter.com/i/web/status/881938834556162050" TargetMode="External"/><Relationship Id="rId362" Type="http://schemas.openxmlformats.org/officeDocument/2006/relationships/hyperlink" Target="https://twitter.com/i/web/status/882305980872175616" TargetMode="External"/><Relationship Id="rId1297" Type="http://schemas.openxmlformats.org/officeDocument/2006/relationships/hyperlink" Target="https://twitter.com/" TargetMode="External"/><Relationship Id="rId2043" Type="http://schemas.openxmlformats.org/officeDocument/2006/relationships/hyperlink" Target="https://twitter.com/" TargetMode="External"/><Relationship Id="rId2250" Type="http://schemas.openxmlformats.org/officeDocument/2006/relationships/hyperlink" Target="https://twitter.com/" TargetMode="External"/><Relationship Id="rId2695" Type="http://schemas.openxmlformats.org/officeDocument/2006/relationships/hyperlink" Target="https://twitter.com/" TargetMode="External"/><Relationship Id="rId3301" Type="http://schemas.openxmlformats.org/officeDocument/2006/relationships/hyperlink" Target="https://twitter.com/" TargetMode="External"/><Relationship Id="rId3539" Type="http://schemas.openxmlformats.org/officeDocument/2006/relationships/hyperlink" Target="https://twitter.com/" TargetMode="External"/><Relationship Id="rId222" Type="http://schemas.openxmlformats.org/officeDocument/2006/relationships/hyperlink" Target="https://twitter.com/deepumankani7/status/882092727915094016" TargetMode="External"/><Relationship Id="rId667" Type="http://schemas.openxmlformats.org/officeDocument/2006/relationships/hyperlink" Target="https://twitter.com/i/web/status/881914909553967106" TargetMode="External"/><Relationship Id="rId874" Type="http://schemas.openxmlformats.org/officeDocument/2006/relationships/hyperlink" Target="https://twitter.com/i/web/status/883208660100407296" TargetMode="External"/><Relationship Id="rId2110" Type="http://schemas.openxmlformats.org/officeDocument/2006/relationships/hyperlink" Target="https://twitter.com/" TargetMode="External"/><Relationship Id="rId2348" Type="http://schemas.openxmlformats.org/officeDocument/2006/relationships/hyperlink" Target="https://twitter.com/" TargetMode="External"/><Relationship Id="rId2555" Type="http://schemas.openxmlformats.org/officeDocument/2006/relationships/hyperlink" Target="https://twitter.com/" TargetMode="External"/><Relationship Id="rId2762" Type="http://schemas.openxmlformats.org/officeDocument/2006/relationships/hyperlink" Target="https://twitter.com/" TargetMode="External"/><Relationship Id="rId527" Type="http://schemas.openxmlformats.org/officeDocument/2006/relationships/hyperlink" Target="http://nbt.in/micron/redirect.html?str=EK17ra/kcf" TargetMode="External"/><Relationship Id="rId734" Type="http://schemas.openxmlformats.org/officeDocument/2006/relationships/hyperlink" Target="https://twitter.com/i/web/status/881873889088765952" TargetMode="External"/><Relationship Id="rId941" Type="http://schemas.openxmlformats.org/officeDocument/2006/relationships/hyperlink" Target="https://twitter.com/" TargetMode="External"/><Relationship Id="rId1157" Type="http://schemas.openxmlformats.org/officeDocument/2006/relationships/hyperlink" Target="https://twitter.com/" TargetMode="External"/><Relationship Id="rId1364" Type="http://schemas.openxmlformats.org/officeDocument/2006/relationships/hyperlink" Target="https://twitter.com/" TargetMode="External"/><Relationship Id="rId1571" Type="http://schemas.openxmlformats.org/officeDocument/2006/relationships/hyperlink" Target="https://twitter.com/" TargetMode="External"/><Relationship Id="rId2208" Type="http://schemas.openxmlformats.org/officeDocument/2006/relationships/hyperlink" Target="https://twitter.com/" TargetMode="External"/><Relationship Id="rId2415" Type="http://schemas.openxmlformats.org/officeDocument/2006/relationships/hyperlink" Target="https://twitter.com/" TargetMode="External"/><Relationship Id="rId2622" Type="http://schemas.openxmlformats.org/officeDocument/2006/relationships/hyperlink" Target="https://twitter.com/" TargetMode="External"/><Relationship Id="rId70" Type="http://schemas.openxmlformats.org/officeDocument/2006/relationships/hyperlink" Target="http://toi.in/micron/redirect.html?str=_v1DuZ69/a19ci" TargetMode="External"/><Relationship Id="rId801" Type="http://schemas.openxmlformats.org/officeDocument/2006/relationships/hyperlink" Target="https://twitter.com/i/web/status/882817057808625664" TargetMode="External"/><Relationship Id="rId1017" Type="http://schemas.openxmlformats.org/officeDocument/2006/relationships/hyperlink" Target="https://twitter.com/" TargetMode="External"/><Relationship Id="rId1224" Type="http://schemas.openxmlformats.org/officeDocument/2006/relationships/hyperlink" Target="https://twitter.com/" TargetMode="External"/><Relationship Id="rId1431" Type="http://schemas.openxmlformats.org/officeDocument/2006/relationships/hyperlink" Target="https://twitter.com/" TargetMode="External"/><Relationship Id="rId1669" Type="http://schemas.openxmlformats.org/officeDocument/2006/relationships/hyperlink" Target="https://twitter.com/" TargetMode="External"/><Relationship Id="rId1876" Type="http://schemas.openxmlformats.org/officeDocument/2006/relationships/hyperlink" Target="https://twitter.com/" TargetMode="External"/><Relationship Id="rId2927" Type="http://schemas.openxmlformats.org/officeDocument/2006/relationships/hyperlink" Target="https://twitter.com/" TargetMode="External"/><Relationship Id="rId3091" Type="http://schemas.openxmlformats.org/officeDocument/2006/relationships/hyperlink" Target="https://twitter.com/" TargetMode="External"/><Relationship Id="rId1529" Type="http://schemas.openxmlformats.org/officeDocument/2006/relationships/hyperlink" Target="https://twitter.com/" TargetMode="External"/><Relationship Id="rId1736" Type="http://schemas.openxmlformats.org/officeDocument/2006/relationships/hyperlink" Target="https://twitter.com/" TargetMode="External"/><Relationship Id="rId1943" Type="http://schemas.openxmlformats.org/officeDocument/2006/relationships/hyperlink" Target="https://twitter.com/" TargetMode="External"/><Relationship Id="rId3189" Type="http://schemas.openxmlformats.org/officeDocument/2006/relationships/hyperlink" Target="https://twitter.com/" TargetMode="External"/><Relationship Id="rId3396" Type="http://schemas.openxmlformats.org/officeDocument/2006/relationships/hyperlink" Target="https://twitter.com/" TargetMode="External"/><Relationship Id="rId28" Type="http://schemas.openxmlformats.org/officeDocument/2006/relationships/hyperlink" Target="https://twitter.com/CarDekho/status/881832942233845760" TargetMode="External"/><Relationship Id="rId1803" Type="http://schemas.openxmlformats.org/officeDocument/2006/relationships/hyperlink" Target="https://twitter.com/" TargetMode="External"/><Relationship Id="rId3049" Type="http://schemas.openxmlformats.org/officeDocument/2006/relationships/hyperlink" Target="https://twitter.com/" TargetMode="External"/><Relationship Id="rId3256" Type="http://schemas.openxmlformats.org/officeDocument/2006/relationships/hyperlink" Target="https://twitter.com/" TargetMode="External"/><Relationship Id="rId3463" Type="http://schemas.openxmlformats.org/officeDocument/2006/relationships/hyperlink" Target="https://twitter.com/" TargetMode="External"/><Relationship Id="rId177" Type="http://schemas.openxmlformats.org/officeDocument/2006/relationships/hyperlink" Target="https://twitter.com/roflgandhi_/status/657436924303413248" TargetMode="External"/><Relationship Id="rId384" Type="http://schemas.openxmlformats.org/officeDocument/2006/relationships/hyperlink" Target="http://www.jantakareporter.com/india/textile-traders-indefinite-strike/134548/" TargetMode="External"/><Relationship Id="rId591" Type="http://schemas.openxmlformats.org/officeDocument/2006/relationships/hyperlink" Target="http://telugu.drivespark.com/four-wheelers/2017/gst-effect-honda-cars-cuts-vehicle-prices-010837.html" TargetMode="External"/><Relationship Id="rId2065" Type="http://schemas.openxmlformats.org/officeDocument/2006/relationships/hyperlink" Target="https://twitter.com/" TargetMode="External"/><Relationship Id="rId2272" Type="http://schemas.openxmlformats.org/officeDocument/2006/relationships/hyperlink" Target="https://twitter.com/" TargetMode="External"/><Relationship Id="rId3116" Type="http://schemas.openxmlformats.org/officeDocument/2006/relationships/hyperlink" Target="https://twitter.com/" TargetMode="External"/><Relationship Id="rId244" Type="http://schemas.openxmlformats.org/officeDocument/2006/relationships/hyperlink" Target="http://nbt.in/micron/redirect.html?str=EK17ra/kcf" TargetMode="External"/><Relationship Id="rId689" Type="http://schemas.openxmlformats.org/officeDocument/2006/relationships/hyperlink" Target="http://nbt.in/micron/redirect.html?str=J_n7rY70/kcf" TargetMode="External"/><Relationship Id="rId896" Type="http://schemas.openxmlformats.org/officeDocument/2006/relationships/hyperlink" Target="https://twitter.com/" TargetMode="External"/><Relationship Id="rId1081" Type="http://schemas.openxmlformats.org/officeDocument/2006/relationships/hyperlink" Target="https://twitter.com/" TargetMode="External"/><Relationship Id="rId2577" Type="http://schemas.openxmlformats.org/officeDocument/2006/relationships/hyperlink" Target="https://twitter.com/" TargetMode="External"/><Relationship Id="rId2784" Type="http://schemas.openxmlformats.org/officeDocument/2006/relationships/hyperlink" Target="https://twitter.com/" TargetMode="External"/><Relationship Id="rId3323" Type="http://schemas.openxmlformats.org/officeDocument/2006/relationships/hyperlink" Target="https://twitter.com/" TargetMode="External"/><Relationship Id="rId3530" Type="http://schemas.openxmlformats.org/officeDocument/2006/relationships/hyperlink" Target="https://twitter.com/" TargetMode="External"/><Relationship Id="rId451" Type="http://schemas.openxmlformats.org/officeDocument/2006/relationships/hyperlink" Target="http://overdrive.in/news-cars-auto/gst-effect-tata-motors-is-offering-a-price-cut-of-up-to-rs-3300-2-17-lakh-across-its-range-in-india/" TargetMode="External"/><Relationship Id="rId549" Type="http://schemas.openxmlformats.org/officeDocument/2006/relationships/hyperlink" Target="http://nbt.in/micron/redirect.html?str=EK17ra/kcf" TargetMode="External"/><Relationship Id="rId756" Type="http://schemas.openxmlformats.org/officeDocument/2006/relationships/hyperlink" Target="https://twitter.com/i/web/status/882085938532278272" TargetMode="External"/><Relationship Id="rId1179" Type="http://schemas.openxmlformats.org/officeDocument/2006/relationships/hyperlink" Target="https://twitter.com/" TargetMode="External"/><Relationship Id="rId1386" Type="http://schemas.openxmlformats.org/officeDocument/2006/relationships/hyperlink" Target="https://twitter.com/" TargetMode="External"/><Relationship Id="rId1593" Type="http://schemas.openxmlformats.org/officeDocument/2006/relationships/hyperlink" Target="https://twitter.com/" TargetMode="External"/><Relationship Id="rId2132" Type="http://schemas.openxmlformats.org/officeDocument/2006/relationships/hyperlink" Target="https://twitter.com/" TargetMode="External"/><Relationship Id="rId2437" Type="http://schemas.openxmlformats.org/officeDocument/2006/relationships/hyperlink" Target="https://twitter.com/" TargetMode="External"/><Relationship Id="rId2991" Type="http://schemas.openxmlformats.org/officeDocument/2006/relationships/hyperlink" Target="https://twitter.com/" TargetMode="External"/><Relationship Id="rId104" Type="http://schemas.openxmlformats.org/officeDocument/2006/relationships/hyperlink" Target="https://twitter.com/timesofindia/status/881722431445979137" TargetMode="External"/><Relationship Id="rId311" Type="http://schemas.openxmlformats.org/officeDocument/2006/relationships/hyperlink" Target="http://gujarati.oneindia.com/news/gujarat/textile-markets-surat-ahmedabad-are-closed-protest-lathichar-034289.html" TargetMode="External"/><Relationship Id="rId409" Type="http://schemas.openxmlformats.org/officeDocument/2006/relationships/hyperlink" Target="https://twitter.com/madhuridwarka/status/881809513338126336" TargetMode="External"/><Relationship Id="rId963" Type="http://schemas.openxmlformats.org/officeDocument/2006/relationships/hyperlink" Target="https://twitter.com/" TargetMode="External"/><Relationship Id="rId1039" Type="http://schemas.openxmlformats.org/officeDocument/2006/relationships/hyperlink" Target="https://twitter.com/" TargetMode="External"/><Relationship Id="rId1246" Type="http://schemas.openxmlformats.org/officeDocument/2006/relationships/hyperlink" Target="https://twitter.com/" TargetMode="External"/><Relationship Id="rId1898" Type="http://schemas.openxmlformats.org/officeDocument/2006/relationships/hyperlink" Target="https://twitter.com/" TargetMode="External"/><Relationship Id="rId2644" Type="http://schemas.openxmlformats.org/officeDocument/2006/relationships/hyperlink" Target="https://twitter.com/" TargetMode="External"/><Relationship Id="rId2851" Type="http://schemas.openxmlformats.org/officeDocument/2006/relationships/hyperlink" Target="https://twitter.com/" TargetMode="External"/><Relationship Id="rId2949" Type="http://schemas.openxmlformats.org/officeDocument/2006/relationships/hyperlink" Target="https://twitter.com/" TargetMode="External"/><Relationship Id="rId92" Type="http://schemas.openxmlformats.org/officeDocument/2006/relationships/hyperlink" Target="https://twitter.com/i/web/status/881870514028896256" TargetMode="External"/><Relationship Id="rId616" Type="http://schemas.openxmlformats.org/officeDocument/2006/relationships/hyperlink" Target="https://www.hrblock.in/goods-and-services-tax.aspx?utm_source=CTW&amp;utm_medium=Twitter&amp;utm_campaign=6July2017" TargetMode="External"/><Relationship Id="rId823" Type="http://schemas.openxmlformats.org/officeDocument/2006/relationships/hyperlink" Target="https://twitter.com/i/web/status/882593716082360320" TargetMode="External"/><Relationship Id="rId1453" Type="http://schemas.openxmlformats.org/officeDocument/2006/relationships/hyperlink" Target="https://twitter.com/" TargetMode="External"/><Relationship Id="rId1660" Type="http://schemas.openxmlformats.org/officeDocument/2006/relationships/hyperlink" Target="https://twitter.com/" TargetMode="External"/><Relationship Id="rId1758" Type="http://schemas.openxmlformats.org/officeDocument/2006/relationships/hyperlink" Target="https://twitter.com/" TargetMode="External"/><Relationship Id="rId2504" Type="http://schemas.openxmlformats.org/officeDocument/2006/relationships/hyperlink" Target="https://twitter.com/" TargetMode="External"/><Relationship Id="rId2711" Type="http://schemas.openxmlformats.org/officeDocument/2006/relationships/hyperlink" Target="https://twitter.com/" TargetMode="External"/><Relationship Id="rId2809" Type="http://schemas.openxmlformats.org/officeDocument/2006/relationships/hyperlink" Target="https://twitter.com/" TargetMode="External"/><Relationship Id="rId1106" Type="http://schemas.openxmlformats.org/officeDocument/2006/relationships/hyperlink" Target="https://twitter.com/" TargetMode="External"/><Relationship Id="rId1313" Type="http://schemas.openxmlformats.org/officeDocument/2006/relationships/hyperlink" Target="https://twitter.com/" TargetMode="External"/><Relationship Id="rId1520" Type="http://schemas.openxmlformats.org/officeDocument/2006/relationships/hyperlink" Target="https://twitter.com/" TargetMode="External"/><Relationship Id="rId1965" Type="http://schemas.openxmlformats.org/officeDocument/2006/relationships/hyperlink" Target="https://twitter.com/" TargetMode="External"/><Relationship Id="rId3180" Type="http://schemas.openxmlformats.org/officeDocument/2006/relationships/hyperlink" Target="https://twitter.com/" TargetMode="External"/><Relationship Id="rId1618" Type="http://schemas.openxmlformats.org/officeDocument/2006/relationships/hyperlink" Target="https://twitter.com/" TargetMode="External"/><Relationship Id="rId1825" Type="http://schemas.openxmlformats.org/officeDocument/2006/relationships/hyperlink" Target="https://twitter.com/" TargetMode="External"/><Relationship Id="rId3040" Type="http://schemas.openxmlformats.org/officeDocument/2006/relationships/hyperlink" Target="https://twitter.com/" TargetMode="External"/><Relationship Id="rId3278" Type="http://schemas.openxmlformats.org/officeDocument/2006/relationships/hyperlink" Target="https://twitter.com/" TargetMode="External"/><Relationship Id="rId3485" Type="http://schemas.openxmlformats.org/officeDocument/2006/relationships/hyperlink" Target="https://twitter.com/" TargetMode="External"/><Relationship Id="rId199" Type="http://schemas.openxmlformats.org/officeDocument/2006/relationships/hyperlink" Target="https://twitter.com/i/web/status/882067865045614592" TargetMode="External"/><Relationship Id="rId2087" Type="http://schemas.openxmlformats.org/officeDocument/2006/relationships/hyperlink" Target="https://twitter.com/" TargetMode="External"/><Relationship Id="rId2294" Type="http://schemas.openxmlformats.org/officeDocument/2006/relationships/hyperlink" Target="https://twitter.com/" TargetMode="External"/><Relationship Id="rId3138" Type="http://schemas.openxmlformats.org/officeDocument/2006/relationships/hyperlink" Target="https://twitter.com/" TargetMode="External"/><Relationship Id="rId3345" Type="http://schemas.openxmlformats.org/officeDocument/2006/relationships/hyperlink" Target="https://twitter.com/" TargetMode="External"/><Relationship Id="rId3552" Type="http://schemas.openxmlformats.org/officeDocument/2006/relationships/hyperlink" Target="https://twitter.com/" TargetMode="External"/><Relationship Id="rId266" Type="http://schemas.openxmlformats.org/officeDocument/2006/relationships/hyperlink" Target="https://twitter.com/i/web/status/882114273173839872" TargetMode="External"/><Relationship Id="rId473" Type="http://schemas.openxmlformats.org/officeDocument/2006/relationships/hyperlink" Target="https://twitter.com/TOICitiesNews/status/882672517508341760" TargetMode="External"/><Relationship Id="rId680" Type="http://schemas.openxmlformats.org/officeDocument/2006/relationships/hyperlink" Target="http://www.jagatgururampalji.org/jeene-ki-rah.pdf" TargetMode="External"/><Relationship Id="rId2154" Type="http://schemas.openxmlformats.org/officeDocument/2006/relationships/hyperlink" Target="https://twitter.com/" TargetMode="External"/><Relationship Id="rId2361" Type="http://schemas.openxmlformats.org/officeDocument/2006/relationships/hyperlink" Target="https://twitter.com/" TargetMode="External"/><Relationship Id="rId2599" Type="http://schemas.openxmlformats.org/officeDocument/2006/relationships/hyperlink" Target="https://twitter.com/" TargetMode="External"/><Relationship Id="rId3205" Type="http://schemas.openxmlformats.org/officeDocument/2006/relationships/hyperlink" Target="https://twitter.com/" TargetMode="External"/><Relationship Id="rId3412" Type="http://schemas.openxmlformats.org/officeDocument/2006/relationships/hyperlink" Target="https://twitter.com/" TargetMode="External"/><Relationship Id="rId126" Type="http://schemas.openxmlformats.org/officeDocument/2006/relationships/hyperlink" Target="http://www.business-standard.com/article/economy-policy/gst-22-states-abolish-border-check-posts-within-3-days-of-rollout-117070301125_1.html" TargetMode="External"/><Relationship Id="rId333" Type="http://schemas.openxmlformats.org/officeDocument/2006/relationships/hyperlink" Target="https://twitter.com/i/web/status/882169014885244929" TargetMode="External"/><Relationship Id="rId540" Type="http://schemas.openxmlformats.org/officeDocument/2006/relationships/hyperlink" Target="http://nbt.in/micron/redirect.html?str=uYXo0Z/kcf" TargetMode="External"/><Relationship Id="rId778" Type="http://schemas.openxmlformats.org/officeDocument/2006/relationships/hyperlink" Target="https://twitter.com/i/web/status/882453161222393860" TargetMode="External"/><Relationship Id="rId985" Type="http://schemas.openxmlformats.org/officeDocument/2006/relationships/hyperlink" Target="https://twitter.com/" TargetMode="External"/><Relationship Id="rId1170" Type="http://schemas.openxmlformats.org/officeDocument/2006/relationships/hyperlink" Target="https://twitter.com/" TargetMode="External"/><Relationship Id="rId2014" Type="http://schemas.openxmlformats.org/officeDocument/2006/relationships/hyperlink" Target="https://twitter.com/" TargetMode="External"/><Relationship Id="rId2221" Type="http://schemas.openxmlformats.org/officeDocument/2006/relationships/hyperlink" Target="https://twitter.com/" TargetMode="External"/><Relationship Id="rId2459" Type="http://schemas.openxmlformats.org/officeDocument/2006/relationships/hyperlink" Target="https://twitter.com/" TargetMode="External"/><Relationship Id="rId2666" Type="http://schemas.openxmlformats.org/officeDocument/2006/relationships/hyperlink" Target="https://twitter.com/" TargetMode="External"/><Relationship Id="rId2873" Type="http://schemas.openxmlformats.org/officeDocument/2006/relationships/hyperlink" Target="https://twitter.com/" TargetMode="External"/><Relationship Id="rId638" Type="http://schemas.openxmlformats.org/officeDocument/2006/relationships/hyperlink" Target="https://twitter.com/i/web/status/881870214882762753" TargetMode="External"/><Relationship Id="rId845" Type="http://schemas.openxmlformats.org/officeDocument/2006/relationships/hyperlink" Target="http://www.punjabkesari.in/business/news/after-gst-companies-will-have-to-print-in-new-and-old-rates-government-641627" TargetMode="External"/><Relationship Id="rId1030" Type="http://schemas.openxmlformats.org/officeDocument/2006/relationships/hyperlink" Target="https://twitter.com/" TargetMode="External"/><Relationship Id="rId1268" Type="http://schemas.openxmlformats.org/officeDocument/2006/relationships/hyperlink" Target="https://twitter.com/" TargetMode="External"/><Relationship Id="rId1475" Type="http://schemas.openxmlformats.org/officeDocument/2006/relationships/hyperlink" Target="https://twitter.com/" TargetMode="External"/><Relationship Id="rId1682" Type="http://schemas.openxmlformats.org/officeDocument/2006/relationships/hyperlink" Target="https://twitter.com/" TargetMode="External"/><Relationship Id="rId2319" Type="http://schemas.openxmlformats.org/officeDocument/2006/relationships/hyperlink" Target="https://twitter.com/" TargetMode="External"/><Relationship Id="rId2526" Type="http://schemas.openxmlformats.org/officeDocument/2006/relationships/hyperlink" Target="https://twitter.com/" TargetMode="External"/><Relationship Id="rId2733" Type="http://schemas.openxmlformats.org/officeDocument/2006/relationships/hyperlink" Target="https://twitter.com/" TargetMode="External"/><Relationship Id="rId400" Type="http://schemas.openxmlformats.org/officeDocument/2006/relationships/hyperlink" Target="http://nbt.in/micron/redirect.html?str=FxJGfb/kcf" TargetMode="External"/><Relationship Id="rId705" Type="http://schemas.openxmlformats.org/officeDocument/2006/relationships/hyperlink" Target="http://nbt.in/micron/redirect.html?str=uYXo0Z/kcf" TargetMode="External"/><Relationship Id="rId1128" Type="http://schemas.openxmlformats.org/officeDocument/2006/relationships/hyperlink" Target="https://twitter.com/" TargetMode="External"/><Relationship Id="rId1335" Type="http://schemas.openxmlformats.org/officeDocument/2006/relationships/hyperlink" Target="https://twitter.com/" TargetMode="External"/><Relationship Id="rId1542" Type="http://schemas.openxmlformats.org/officeDocument/2006/relationships/hyperlink" Target="https://twitter.com/" TargetMode="External"/><Relationship Id="rId1987" Type="http://schemas.openxmlformats.org/officeDocument/2006/relationships/hyperlink" Target="https://twitter.com/" TargetMode="External"/><Relationship Id="rId2940" Type="http://schemas.openxmlformats.org/officeDocument/2006/relationships/hyperlink" Target="https://twitter.com/" TargetMode="External"/><Relationship Id="rId912" Type="http://schemas.openxmlformats.org/officeDocument/2006/relationships/hyperlink" Target="https://twitter.com/" TargetMode="External"/><Relationship Id="rId1847" Type="http://schemas.openxmlformats.org/officeDocument/2006/relationships/hyperlink" Target="https://twitter.com/" TargetMode="External"/><Relationship Id="rId2800" Type="http://schemas.openxmlformats.org/officeDocument/2006/relationships/hyperlink" Target="https://twitter.com/" TargetMode="External"/><Relationship Id="rId41" Type="http://schemas.openxmlformats.org/officeDocument/2006/relationships/hyperlink" Target="https://twitter.com/i/web/status/881839129365012480" TargetMode="External"/><Relationship Id="rId1402" Type="http://schemas.openxmlformats.org/officeDocument/2006/relationships/hyperlink" Target="https://twitter.com/" TargetMode="External"/><Relationship Id="rId1707" Type="http://schemas.openxmlformats.org/officeDocument/2006/relationships/hyperlink" Target="https://twitter.com/" TargetMode="External"/><Relationship Id="rId3062" Type="http://schemas.openxmlformats.org/officeDocument/2006/relationships/hyperlink" Target="https://twitter.com/" TargetMode="External"/><Relationship Id="rId190" Type="http://schemas.openxmlformats.org/officeDocument/2006/relationships/hyperlink" Target="http://www.jagatgururampalji.org/jeene-ki-rah.pdf" TargetMode="External"/><Relationship Id="rId288" Type="http://schemas.openxmlformats.org/officeDocument/2006/relationships/hyperlink" Target="http://www.business-standard.com/article/economy-policy/gst-roll-out-not-going-to-boost-govt-coffers-in-short-term-fitch-117070400533_1.html" TargetMode="External"/><Relationship Id="rId1914" Type="http://schemas.openxmlformats.org/officeDocument/2006/relationships/hyperlink" Target="https://twitter.com/" TargetMode="External"/><Relationship Id="rId3367" Type="http://schemas.openxmlformats.org/officeDocument/2006/relationships/hyperlink" Target="https://twitter.com/" TargetMode="External"/><Relationship Id="rId495" Type="http://schemas.openxmlformats.org/officeDocument/2006/relationships/hyperlink" Target="https://twitter.com/i/web/status/882775264241086464" TargetMode="External"/><Relationship Id="rId2176" Type="http://schemas.openxmlformats.org/officeDocument/2006/relationships/hyperlink" Target="https://twitter.com/" TargetMode="External"/><Relationship Id="rId2383" Type="http://schemas.openxmlformats.org/officeDocument/2006/relationships/hyperlink" Target="https://twitter.com/" TargetMode="External"/><Relationship Id="rId2590" Type="http://schemas.openxmlformats.org/officeDocument/2006/relationships/hyperlink" Target="https://twitter.com/" TargetMode="External"/><Relationship Id="rId3227" Type="http://schemas.openxmlformats.org/officeDocument/2006/relationships/hyperlink" Target="https://twitter.com/" TargetMode="External"/><Relationship Id="rId3434" Type="http://schemas.openxmlformats.org/officeDocument/2006/relationships/hyperlink" Target="https://twitter.com/" TargetMode="External"/><Relationship Id="rId148" Type="http://schemas.openxmlformats.org/officeDocument/2006/relationships/hyperlink" Target="http://toi.in/micron/redirect.html?str=exsIXb/a18cg" TargetMode="External"/><Relationship Id="rId355" Type="http://schemas.openxmlformats.org/officeDocument/2006/relationships/hyperlink" Target="https://twitter.com/i/web/status/882300274487967744" TargetMode="External"/><Relationship Id="rId562" Type="http://schemas.openxmlformats.org/officeDocument/2006/relationships/hyperlink" Target="http://nbt.in/micron/redirect.html?str=Ubt3PZ/kcf" TargetMode="External"/><Relationship Id="rId1192" Type="http://schemas.openxmlformats.org/officeDocument/2006/relationships/hyperlink" Target="https://twitter.com/" TargetMode="External"/><Relationship Id="rId2036" Type="http://schemas.openxmlformats.org/officeDocument/2006/relationships/hyperlink" Target="https://twitter.com/" TargetMode="External"/><Relationship Id="rId2243" Type="http://schemas.openxmlformats.org/officeDocument/2006/relationships/hyperlink" Target="https://twitter.com/" TargetMode="External"/><Relationship Id="rId2450" Type="http://schemas.openxmlformats.org/officeDocument/2006/relationships/hyperlink" Target="https://twitter.com/" TargetMode="External"/><Relationship Id="rId2688" Type="http://schemas.openxmlformats.org/officeDocument/2006/relationships/hyperlink" Target="https://twitter.com/" TargetMode="External"/><Relationship Id="rId2895" Type="http://schemas.openxmlformats.org/officeDocument/2006/relationships/hyperlink" Target="https://twitter.com/" TargetMode="External"/><Relationship Id="rId3501" Type="http://schemas.openxmlformats.org/officeDocument/2006/relationships/hyperlink" Target="https://twitter.com/" TargetMode="External"/><Relationship Id="rId215" Type="http://schemas.openxmlformats.org/officeDocument/2006/relationships/hyperlink" Target="https://twitter.com/i/web/status/882090447643922432" TargetMode="External"/><Relationship Id="rId422" Type="http://schemas.openxmlformats.org/officeDocument/2006/relationships/hyperlink" Target="https://twitter.com/i/web/status/882499167007854592" TargetMode="External"/><Relationship Id="rId867" Type="http://schemas.openxmlformats.org/officeDocument/2006/relationships/hyperlink" Target="https://twitter.com/i/web/status/882103452536418306" TargetMode="External"/><Relationship Id="rId1052" Type="http://schemas.openxmlformats.org/officeDocument/2006/relationships/hyperlink" Target="https://twitter.com/" TargetMode="External"/><Relationship Id="rId1497" Type="http://schemas.openxmlformats.org/officeDocument/2006/relationships/hyperlink" Target="https://twitter.com/" TargetMode="External"/><Relationship Id="rId2103" Type="http://schemas.openxmlformats.org/officeDocument/2006/relationships/hyperlink" Target="https://twitter.com/" TargetMode="External"/><Relationship Id="rId2310" Type="http://schemas.openxmlformats.org/officeDocument/2006/relationships/hyperlink" Target="https://twitter.com/" TargetMode="External"/><Relationship Id="rId2548" Type="http://schemas.openxmlformats.org/officeDocument/2006/relationships/hyperlink" Target="https://twitter.com/" TargetMode="External"/><Relationship Id="rId2755" Type="http://schemas.openxmlformats.org/officeDocument/2006/relationships/hyperlink" Target="https://twitter.com/" TargetMode="External"/><Relationship Id="rId2962" Type="http://schemas.openxmlformats.org/officeDocument/2006/relationships/hyperlink" Target="https://twitter.com/" TargetMode="External"/><Relationship Id="rId727" Type="http://schemas.openxmlformats.org/officeDocument/2006/relationships/hyperlink" Target="https://twitter.com/i/web/status/881872449603739648" TargetMode="External"/><Relationship Id="rId934" Type="http://schemas.openxmlformats.org/officeDocument/2006/relationships/hyperlink" Target="https://twitter.com/" TargetMode="External"/><Relationship Id="rId1357" Type="http://schemas.openxmlformats.org/officeDocument/2006/relationships/hyperlink" Target="https://twitter.com/" TargetMode="External"/><Relationship Id="rId1564" Type="http://schemas.openxmlformats.org/officeDocument/2006/relationships/hyperlink" Target="https://twitter.com/" TargetMode="External"/><Relationship Id="rId1771" Type="http://schemas.openxmlformats.org/officeDocument/2006/relationships/hyperlink" Target="https://twitter.com/" TargetMode="External"/><Relationship Id="rId2408" Type="http://schemas.openxmlformats.org/officeDocument/2006/relationships/hyperlink" Target="https://twitter.com/" TargetMode="External"/><Relationship Id="rId2615" Type="http://schemas.openxmlformats.org/officeDocument/2006/relationships/hyperlink" Target="https://twitter.com/" TargetMode="External"/><Relationship Id="rId2822" Type="http://schemas.openxmlformats.org/officeDocument/2006/relationships/hyperlink" Target="https://twitter.com/" TargetMode="External"/><Relationship Id="rId63" Type="http://schemas.openxmlformats.org/officeDocument/2006/relationships/hyperlink" Target="http://toi.in/micron/redirect.html?str=_v1DuZ69/a19ci" TargetMode="External"/><Relationship Id="rId1217" Type="http://schemas.openxmlformats.org/officeDocument/2006/relationships/hyperlink" Target="https://twitter.com/" TargetMode="External"/><Relationship Id="rId1424" Type="http://schemas.openxmlformats.org/officeDocument/2006/relationships/hyperlink" Target="https://twitter.com/" TargetMode="External"/><Relationship Id="rId1631" Type="http://schemas.openxmlformats.org/officeDocument/2006/relationships/hyperlink" Target="https://twitter.com/" TargetMode="External"/><Relationship Id="rId1869" Type="http://schemas.openxmlformats.org/officeDocument/2006/relationships/hyperlink" Target="https://twitter.com/" TargetMode="External"/><Relationship Id="rId3084" Type="http://schemas.openxmlformats.org/officeDocument/2006/relationships/hyperlink" Target="https://twitter.com/" TargetMode="External"/><Relationship Id="rId3291" Type="http://schemas.openxmlformats.org/officeDocument/2006/relationships/hyperlink" Target="https://twitter.com/" TargetMode="External"/><Relationship Id="rId1729" Type="http://schemas.openxmlformats.org/officeDocument/2006/relationships/hyperlink" Target="https://twitter.com/" TargetMode="External"/><Relationship Id="rId1936" Type="http://schemas.openxmlformats.org/officeDocument/2006/relationships/hyperlink" Target="https://twitter.com/" TargetMode="External"/><Relationship Id="rId3389" Type="http://schemas.openxmlformats.org/officeDocument/2006/relationships/hyperlink" Target="https://twitter.com/" TargetMode="External"/><Relationship Id="rId2198" Type="http://schemas.openxmlformats.org/officeDocument/2006/relationships/hyperlink" Target="https://twitter.com/" TargetMode="External"/><Relationship Id="rId3151" Type="http://schemas.openxmlformats.org/officeDocument/2006/relationships/hyperlink" Target="https://twitter.com/" TargetMode="External"/><Relationship Id="rId3249" Type="http://schemas.openxmlformats.org/officeDocument/2006/relationships/hyperlink" Target="https://twitter.com/" TargetMode="External"/><Relationship Id="rId3456" Type="http://schemas.openxmlformats.org/officeDocument/2006/relationships/hyperlink" Target="https://twitter.com/" TargetMode="External"/><Relationship Id="rId377" Type="http://schemas.openxmlformats.org/officeDocument/2006/relationships/hyperlink" Target="http://www.financialexpress.com/money/ppf-nsc-rates-slashed-again-heres-how-much-return-small-savings-schemes-will-give-now/744358/" TargetMode="External"/><Relationship Id="rId584" Type="http://schemas.openxmlformats.org/officeDocument/2006/relationships/hyperlink" Target="https://enewsroom.in/rajasthan-sculptor-protest-god-gst/" TargetMode="External"/><Relationship Id="rId2058" Type="http://schemas.openxmlformats.org/officeDocument/2006/relationships/hyperlink" Target="https://twitter.com/" TargetMode="External"/><Relationship Id="rId2265" Type="http://schemas.openxmlformats.org/officeDocument/2006/relationships/hyperlink" Target="https://twitter.com/" TargetMode="External"/><Relationship Id="rId3011" Type="http://schemas.openxmlformats.org/officeDocument/2006/relationships/hyperlink" Target="https://twitter.com/" TargetMode="External"/><Relationship Id="rId3109" Type="http://schemas.openxmlformats.org/officeDocument/2006/relationships/hyperlink" Target="https://twitter.com/" TargetMode="External"/><Relationship Id="rId5" Type="http://schemas.openxmlformats.org/officeDocument/2006/relationships/hyperlink" Target="http://www.moneycontrol.com/news/business/gst-effect-honda-cars-cuts-vehicle-prices-by-up-to-rs-1-31-lakh-2317251.html" TargetMode="External"/><Relationship Id="rId237" Type="http://schemas.openxmlformats.org/officeDocument/2006/relationships/hyperlink" Target="https://twitter.com/i/web/status/882116085146820608" TargetMode="External"/><Relationship Id="rId791" Type="http://schemas.openxmlformats.org/officeDocument/2006/relationships/hyperlink" Target="https://twitter.com/i/web/status/882249371428855811" TargetMode="External"/><Relationship Id="rId889" Type="http://schemas.openxmlformats.org/officeDocument/2006/relationships/hyperlink" Target="https://twitter.com/i/web/status/882107946653458433" TargetMode="External"/><Relationship Id="rId1074" Type="http://schemas.openxmlformats.org/officeDocument/2006/relationships/hyperlink" Target="https://twitter.com/" TargetMode="External"/><Relationship Id="rId2472" Type="http://schemas.openxmlformats.org/officeDocument/2006/relationships/hyperlink" Target="https://twitter.com/" TargetMode="External"/><Relationship Id="rId2777" Type="http://schemas.openxmlformats.org/officeDocument/2006/relationships/hyperlink" Target="https://twitter.com/" TargetMode="External"/><Relationship Id="rId3316" Type="http://schemas.openxmlformats.org/officeDocument/2006/relationships/hyperlink" Target="https://twitter.com/" TargetMode="External"/><Relationship Id="rId3523" Type="http://schemas.openxmlformats.org/officeDocument/2006/relationships/hyperlink" Target="https://twitter.com/" TargetMode="External"/><Relationship Id="rId444" Type="http://schemas.openxmlformats.org/officeDocument/2006/relationships/hyperlink" Target="http://www.business-standard.com/article/economy-policy/gst-22-states-abolish-border-check-posts-within-3-days-of-rollout-117070301125_1.html" TargetMode="External"/><Relationship Id="rId651" Type="http://schemas.openxmlformats.org/officeDocument/2006/relationships/hyperlink" Target="http://www.hindustantimes.com/analysis/with-gst-make-in-india-may-soon-become-make-in-china/story-uPRD98wchNU7mlF2vBJoaP.html" TargetMode="External"/><Relationship Id="rId749" Type="http://schemas.openxmlformats.org/officeDocument/2006/relationships/hyperlink" Target="https://twitter.com/i/web/status/881925090987855872" TargetMode="External"/><Relationship Id="rId1281" Type="http://schemas.openxmlformats.org/officeDocument/2006/relationships/hyperlink" Target="https://twitter.com/" TargetMode="External"/><Relationship Id="rId1379" Type="http://schemas.openxmlformats.org/officeDocument/2006/relationships/hyperlink" Target="https://twitter.com/" TargetMode="External"/><Relationship Id="rId1586" Type="http://schemas.openxmlformats.org/officeDocument/2006/relationships/hyperlink" Target="https://twitter.com/" TargetMode="External"/><Relationship Id="rId2125" Type="http://schemas.openxmlformats.org/officeDocument/2006/relationships/hyperlink" Target="https://twitter.com/" TargetMode="External"/><Relationship Id="rId2332" Type="http://schemas.openxmlformats.org/officeDocument/2006/relationships/hyperlink" Target="https://twitter.com/" TargetMode="External"/><Relationship Id="rId2984" Type="http://schemas.openxmlformats.org/officeDocument/2006/relationships/hyperlink" Target="https://twitter.com/" TargetMode="External"/><Relationship Id="rId304" Type="http://schemas.openxmlformats.org/officeDocument/2006/relationships/hyperlink" Target="http://www.punjabkesari.in/business/news/after-gst-companies-will-have-to-print-in-new-and-old-rates-government-641627" TargetMode="External"/><Relationship Id="rId511" Type="http://schemas.openxmlformats.org/officeDocument/2006/relationships/hyperlink" Target="http://www.cauverynews.tv/%E0%AE%9F%E0%AF%81%E0%AE%B5%E0%AE%BF%E0%AE%9F%E0%AF%8D%E0%AE%9F%E0%AE%B0%E0%AE%BF%E0%AE%B2%E0%AF%8D-%E0%AE%AA%E0%AF%81%E0%AE%A4%E0%AE%BF%E0%AE%AF-%E0%AE%9A%E0%AE%BE%E0%AE%A4%E0%AE%A9%E0%AF%88%E0%AE%AF%E0%AF%88-%E0%AE%AA%E0%AE%9F%E0%AF%88%E0%AE%A4%E0%AF%8D%E0%AE%A4-%E0%AE%9C%E0%AE%BF%E0%AE%8E%E0%AE%B8%E0%AF%8D%E0%AE%9F%E0%AE%BF" TargetMode="External"/><Relationship Id="rId609" Type="http://schemas.openxmlformats.org/officeDocument/2006/relationships/hyperlink" Target="http://overdrive.in/news-cars-auto/gst-effect-tata-motors-is-offering-a-price-cut-of-up-to-rs-3300-2-17-lakh-across-its-range-in-india/" TargetMode="External"/><Relationship Id="rId956" Type="http://schemas.openxmlformats.org/officeDocument/2006/relationships/hyperlink" Target="https://twitter.com/" TargetMode="External"/><Relationship Id="rId1141" Type="http://schemas.openxmlformats.org/officeDocument/2006/relationships/hyperlink" Target="https://twitter.com/" TargetMode="External"/><Relationship Id="rId1239" Type="http://schemas.openxmlformats.org/officeDocument/2006/relationships/hyperlink" Target="https://twitter.com/" TargetMode="External"/><Relationship Id="rId1793" Type="http://schemas.openxmlformats.org/officeDocument/2006/relationships/hyperlink" Target="https://twitter.com/" TargetMode="External"/><Relationship Id="rId2637" Type="http://schemas.openxmlformats.org/officeDocument/2006/relationships/hyperlink" Target="https://twitter.com/" TargetMode="External"/><Relationship Id="rId2844" Type="http://schemas.openxmlformats.org/officeDocument/2006/relationships/hyperlink" Target="https://twitter.com/" TargetMode="External"/><Relationship Id="rId85" Type="http://schemas.openxmlformats.org/officeDocument/2006/relationships/hyperlink" Target="https://twitter.com/i/web/status/881863134016917504" TargetMode="External"/><Relationship Id="rId816" Type="http://schemas.openxmlformats.org/officeDocument/2006/relationships/hyperlink" Target="https://twitter.com/i/web/status/882453432484864000" TargetMode="External"/><Relationship Id="rId1001" Type="http://schemas.openxmlformats.org/officeDocument/2006/relationships/hyperlink" Target="https://twitter.com/" TargetMode="External"/><Relationship Id="rId1446" Type="http://schemas.openxmlformats.org/officeDocument/2006/relationships/hyperlink" Target="https://twitter.com/" TargetMode="External"/><Relationship Id="rId1653" Type="http://schemas.openxmlformats.org/officeDocument/2006/relationships/hyperlink" Target="https://twitter.com/" TargetMode="External"/><Relationship Id="rId1860" Type="http://schemas.openxmlformats.org/officeDocument/2006/relationships/hyperlink" Target="https://twitter.com/" TargetMode="External"/><Relationship Id="rId2704" Type="http://schemas.openxmlformats.org/officeDocument/2006/relationships/hyperlink" Target="https://twitter.com/" TargetMode="External"/><Relationship Id="rId2911" Type="http://schemas.openxmlformats.org/officeDocument/2006/relationships/hyperlink" Target="https://twitter.com/" TargetMode="External"/><Relationship Id="rId1306" Type="http://schemas.openxmlformats.org/officeDocument/2006/relationships/hyperlink" Target="https://twitter.com/" TargetMode="External"/><Relationship Id="rId1513" Type="http://schemas.openxmlformats.org/officeDocument/2006/relationships/hyperlink" Target="https://twitter.com/" TargetMode="External"/><Relationship Id="rId1720" Type="http://schemas.openxmlformats.org/officeDocument/2006/relationships/hyperlink" Target="https://twitter.com/" TargetMode="External"/><Relationship Id="rId1958" Type="http://schemas.openxmlformats.org/officeDocument/2006/relationships/hyperlink" Target="https://twitter.com/" TargetMode="External"/><Relationship Id="rId3173" Type="http://schemas.openxmlformats.org/officeDocument/2006/relationships/hyperlink" Target="https://twitter.com/" TargetMode="External"/><Relationship Id="rId3380" Type="http://schemas.openxmlformats.org/officeDocument/2006/relationships/hyperlink" Target="https://twitter.com/" TargetMode="External"/><Relationship Id="rId12" Type="http://schemas.openxmlformats.org/officeDocument/2006/relationships/hyperlink" Target="http://www.ecoti.in/micron/redirect.html?str=Su54ib" TargetMode="External"/><Relationship Id="rId1818" Type="http://schemas.openxmlformats.org/officeDocument/2006/relationships/hyperlink" Target="https://twitter.com/" TargetMode="External"/><Relationship Id="rId3033" Type="http://schemas.openxmlformats.org/officeDocument/2006/relationships/hyperlink" Target="https://twitter.com/" TargetMode="External"/><Relationship Id="rId3240" Type="http://schemas.openxmlformats.org/officeDocument/2006/relationships/hyperlink" Target="https://twitter.com/" TargetMode="External"/><Relationship Id="rId3478" Type="http://schemas.openxmlformats.org/officeDocument/2006/relationships/hyperlink" Target="https://twitter.com/" TargetMode="External"/><Relationship Id="rId161" Type="http://schemas.openxmlformats.org/officeDocument/2006/relationships/hyperlink" Target="https://twitter.com/i/web/status/881953927180300289" TargetMode="External"/><Relationship Id="rId399" Type="http://schemas.openxmlformats.org/officeDocument/2006/relationships/hyperlink" Target="http://nbt.in/micron/redirect.html?str=Ubt3PZ/kcf" TargetMode="External"/><Relationship Id="rId2287" Type="http://schemas.openxmlformats.org/officeDocument/2006/relationships/hyperlink" Target="https://twitter.com/" TargetMode="External"/><Relationship Id="rId2494" Type="http://schemas.openxmlformats.org/officeDocument/2006/relationships/hyperlink" Target="https://twitter.com/" TargetMode="External"/><Relationship Id="rId3338" Type="http://schemas.openxmlformats.org/officeDocument/2006/relationships/hyperlink" Target="https://twitter.com/" TargetMode="External"/><Relationship Id="rId3545" Type="http://schemas.openxmlformats.org/officeDocument/2006/relationships/hyperlink" Target="https://twitter.com/" TargetMode="External"/><Relationship Id="rId259" Type="http://schemas.openxmlformats.org/officeDocument/2006/relationships/hyperlink" Target="https://twitter.com/i/web/status/882141057726636032" TargetMode="External"/><Relationship Id="rId466" Type="http://schemas.openxmlformats.org/officeDocument/2006/relationships/hyperlink" Target="http://www.jagatgururampalji.org/click.php?id=7" TargetMode="External"/><Relationship Id="rId673" Type="http://schemas.openxmlformats.org/officeDocument/2006/relationships/hyperlink" Target="https://twitter.com/i/web/status/881834327515906048" TargetMode="External"/><Relationship Id="rId880" Type="http://schemas.openxmlformats.org/officeDocument/2006/relationships/hyperlink" Target="https://twitter.com/i/web/status/882133926130597892" TargetMode="External"/><Relationship Id="rId1096" Type="http://schemas.openxmlformats.org/officeDocument/2006/relationships/hyperlink" Target="https://twitter.com/" TargetMode="External"/><Relationship Id="rId2147" Type="http://schemas.openxmlformats.org/officeDocument/2006/relationships/hyperlink" Target="https://twitter.com/" TargetMode="External"/><Relationship Id="rId2354" Type="http://schemas.openxmlformats.org/officeDocument/2006/relationships/hyperlink" Target="https://twitter.com/" TargetMode="External"/><Relationship Id="rId2561" Type="http://schemas.openxmlformats.org/officeDocument/2006/relationships/hyperlink" Target="https://twitter.com/" TargetMode="External"/><Relationship Id="rId2799" Type="http://schemas.openxmlformats.org/officeDocument/2006/relationships/hyperlink" Target="https://twitter.com/" TargetMode="External"/><Relationship Id="rId3100" Type="http://schemas.openxmlformats.org/officeDocument/2006/relationships/hyperlink" Target="https://twitter.com/" TargetMode="External"/><Relationship Id="rId3405" Type="http://schemas.openxmlformats.org/officeDocument/2006/relationships/hyperlink" Target="https://twitter.com/" TargetMode="External"/><Relationship Id="rId119" Type="http://schemas.openxmlformats.org/officeDocument/2006/relationships/hyperlink" Target="https://twitter.com/livemint/status/881901804572868608" TargetMode="External"/><Relationship Id="rId326" Type="http://schemas.openxmlformats.org/officeDocument/2006/relationships/hyperlink" Target="https://twitter.com/i/web/status/882243381270728704" TargetMode="External"/><Relationship Id="rId533" Type="http://schemas.openxmlformats.org/officeDocument/2006/relationships/hyperlink" Target="http://nbt.in/micron/redirect.html?str=Ubt3PZ/kcf" TargetMode="External"/><Relationship Id="rId978" Type="http://schemas.openxmlformats.org/officeDocument/2006/relationships/hyperlink" Target="https://twitter.com/" TargetMode="External"/><Relationship Id="rId1163" Type="http://schemas.openxmlformats.org/officeDocument/2006/relationships/hyperlink" Target="https://twitter.com/" TargetMode="External"/><Relationship Id="rId1370" Type="http://schemas.openxmlformats.org/officeDocument/2006/relationships/hyperlink" Target="https://twitter.com/" TargetMode="External"/><Relationship Id="rId2007" Type="http://schemas.openxmlformats.org/officeDocument/2006/relationships/hyperlink" Target="https://twitter.com/" TargetMode="External"/><Relationship Id="rId2214" Type="http://schemas.openxmlformats.org/officeDocument/2006/relationships/hyperlink" Target="https://twitter.com/" TargetMode="External"/><Relationship Id="rId2659" Type="http://schemas.openxmlformats.org/officeDocument/2006/relationships/hyperlink" Target="https://twitter.com/" TargetMode="External"/><Relationship Id="rId2866" Type="http://schemas.openxmlformats.org/officeDocument/2006/relationships/hyperlink" Target="https://twitter.com/" TargetMode="External"/><Relationship Id="rId740" Type="http://schemas.openxmlformats.org/officeDocument/2006/relationships/hyperlink" Target="https://twitter.com/i/web/status/882849259569111044" TargetMode="External"/><Relationship Id="rId838" Type="http://schemas.openxmlformats.org/officeDocument/2006/relationships/hyperlink" Target="https://twitter.com/i/web/status/882643585530699776" TargetMode="External"/><Relationship Id="rId1023" Type="http://schemas.openxmlformats.org/officeDocument/2006/relationships/hyperlink" Target="https://twitter.com/" TargetMode="External"/><Relationship Id="rId1468" Type="http://schemas.openxmlformats.org/officeDocument/2006/relationships/hyperlink" Target="https://twitter.com/" TargetMode="External"/><Relationship Id="rId1675" Type="http://schemas.openxmlformats.org/officeDocument/2006/relationships/hyperlink" Target="https://twitter.com/" TargetMode="External"/><Relationship Id="rId1882" Type="http://schemas.openxmlformats.org/officeDocument/2006/relationships/hyperlink" Target="https://twitter.com/" TargetMode="External"/><Relationship Id="rId2421" Type="http://schemas.openxmlformats.org/officeDocument/2006/relationships/hyperlink" Target="https://twitter.com/" TargetMode="External"/><Relationship Id="rId2519" Type="http://schemas.openxmlformats.org/officeDocument/2006/relationships/hyperlink" Target="https://twitter.com/" TargetMode="External"/><Relationship Id="rId2726" Type="http://schemas.openxmlformats.org/officeDocument/2006/relationships/hyperlink" Target="https://twitter.com/" TargetMode="External"/><Relationship Id="rId600" Type="http://schemas.openxmlformats.org/officeDocument/2006/relationships/hyperlink" Target="http://nbt.in/micron/redirect.html?str=hACnPZ/kcf" TargetMode="External"/><Relationship Id="rId1230" Type="http://schemas.openxmlformats.org/officeDocument/2006/relationships/hyperlink" Target="https://twitter.com/" TargetMode="External"/><Relationship Id="rId1328" Type="http://schemas.openxmlformats.org/officeDocument/2006/relationships/hyperlink" Target="https://twitter.com/" TargetMode="External"/><Relationship Id="rId1535" Type="http://schemas.openxmlformats.org/officeDocument/2006/relationships/hyperlink" Target="https://twitter.com/" TargetMode="External"/><Relationship Id="rId2933" Type="http://schemas.openxmlformats.org/officeDocument/2006/relationships/hyperlink" Target="https://twitter.com/" TargetMode="External"/><Relationship Id="rId905" Type="http://schemas.openxmlformats.org/officeDocument/2006/relationships/hyperlink" Target="https://twitter.com/" TargetMode="External"/><Relationship Id="rId1742" Type="http://schemas.openxmlformats.org/officeDocument/2006/relationships/hyperlink" Target="https://twitter.com/" TargetMode="External"/><Relationship Id="rId3195" Type="http://schemas.openxmlformats.org/officeDocument/2006/relationships/hyperlink" Target="https://twitter.com/" TargetMode="External"/><Relationship Id="rId34" Type="http://schemas.openxmlformats.org/officeDocument/2006/relationships/hyperlink" Target="https://twitter.com/CarDekho/status/881832942233845760" TargetMode="External"/><Relationship Id="rId1602" Type="http://schemas.openxmlformats.org/officeDocument/2006/relationships/hyperlink" Target="https://twitter.com/" TargetMode="External"/><Relationship Id="rId3055" Type="http://schemas.openxmlformats.org/officeDocument/2006/relationships/hyperlink" Target="https://twitter.com/" TargetMode="External"/><Relationship Id="rId3262" Type="http://schemas.openxmlformats.org/officeDocument/2006/relationships/hyperlink" Target="https://twitter.com/" TargetMode="External"/><Relationship Id="rId183" Type="http://schemas.openxmlformats.org/officeDocument/2006/relationships/hyperlink" Target="http://www.newsmobile.in/articles/2017/07/03/sgpc-seeks-exemption-from-gst-as-golden-temples-langar-sewa-gets-costlier/" TargetMode="External"/><Relationship Id="rId390" Type="http://schemas.openxmlformats.org/officeDocument/2006/relationships/hyperlink" Target="http://nbt.in/micron/redirect.html?str=Ubt3PZ/kcf" TargetMode="External"/><Relationship Id="rId1907" Type="http://schemas.openxmlformats.org/officeDocument/2006/relationships/hyperlink" Target="https://twitter.com/" TargetMode="External"/><Relationship Id="rId2071" Type="http://schemas.openxmlformats.org/officeDocument/2006/relationships/hyperlink" Target="https://twitter.com/" TargetMode="External"/><Relationship Id="rId3122" Type="http://schemas.openxmlformats.org/officeDocument/2006/relationships/hyperlink" Target="https://twitter.com/" TargetMode="External"/><Relationship Id="rId250" Type="http://schemas.openxmlformats.org/officeDocument/2006/relationships/hyperlink" Target="http://www.businesstoday.in/opinion/columns/gst-impact-how-real-estate-fares-against-mother-of-all-tax-reforms/story/255718.html" TargetMode="External"/><Relationship Id="rId488" Type="http://schemas.openxmlformats.org/officeDocument/2006/relationships/hyperlink" Target="https://twitter.com/i/web/status/882702416835104768" TargetMode="External"/><Relationship Id="rId695" Type="http://schemas.openxmlformats.org/officeDocument/2006/relationships/hyperlink" Target="http://www.jagatgururampalji.org/jeene-ki-rah.pdf" TargetMode="External"/><Relationship Id="rId2169" Type="http://schemas.openxmlformats.org/officeDocument/2006/relationships/hyperlink" Target="https://twitter.com/" TargetMode="External"/><Relationship Id="rId2376" Type="http://schemas.openxmlformats.org/officeDocument/2006/relationships/hyperlink" Target="https://twitter.com/" TargetMode="External"/><Relationship Id="rId2583" Type="http://schemas.openxmlformats.org/officeDocument/2006/relationships/hyperlink" Target="https://twitter.com/" TargetMode="External"/><Relationship Id="rId2790" Type="http://schemas.openxmlformats.org/officeDocument/2006/relationships/hyperlink" Target="https://twitter.com/" TargetMode="External"/><Relationship Id="rId3427" Type="http://schemas.openxmlformats.org/officeDocument/2006/relationships/hyperlink" Target="https://twitter.com/" TargetMode="External"/><Relationship Id="rId110" Type="http://schemas.openxmlformats.org/officeDocument/2006/relationships/hyperlink" Target="https://twitter.com/i/web/status/881898922251124736" TargetMode="External"/><Relationship Id="rId348" Type="http://schemas.openxmlformats.org/officeDocument/2006/relationships/hyperlink" Target="http://www.moneycontrol.com/news/business/economy/gst-impact-what-may-get-costlier-what-may-get-cheaper-2316013.html" TargetMode="External"/><Relationship Id="rId555" Type="http://schemas.openxmlformats.org/officeDocument/2006/relationships/hyperlink" Target="http://nbt.in/micron/redirect.html?str=hACnPZ/kcf" TargetMode="External"/><Relationship Id="rId762" Type="http://schemas.openxmlformats.org/officeDocument/2006/relationships/hyperlink" Target="https://twitter.com/i/web/status/881873553066303489" TargetMode="External"/><Relationship Id="rId1185" Type="http://schemas.openxmlformats.org/officeDocument/2006/relationships/hyperlink" Target="https://twitter.com/" TargetMode="External"/><Relationship Id="rId1392" Type="http://schemas.openxmlformats.org/officeDocument/2006/relationships/hyperlink" Target="https://twitter.com/" TargetMode="External"/><Relationship Id="rId2029" Type="http://schemas.openxmlformats.org/officeDocument/2006/relationships/hyperlink" Target="https://twitter.com/" TargetMode="External"/><Relationship Id="rId2236" Type="http://schemas.openxmlformats.org/officeDocument/2006/relationships/hyperlink" Target="https://twitter.com/" TargetMode="External"/><Relationship Id="rId2443" Type="http://schemas.openxmlformats.org/officeDocument/2006/relationships/hyperlink" Target="https://twitter.com/" TargetMode="External"/><Relationship Id="rId2650" Type="http://schemas.openxmlformats.org/officeDocument/2006/relationships/hyperlink" Target="https://twitter.com/" TargetMode="External"/><Relationship Id="rId2888" Type="http://schemas.openxmlformats.org/officeDocument/2006/relationships/hyperlink" Target="https://twitter.com/" TargetMode="External"/><Relationship Id="rId208" Type="http://schemas.openxmlformats.org/officeDocument/2006/relationships/hyperlink" Target="https://twitter.com/timesofindia/status/881722431445979137" TargetMode="External"/><Relationship Id="rId415" Type="http://schemas.openxmlformats.org/officeDocument/2006/relationships/hyperlink" Target="http://www.punjabkesari.in/business/news/gst-subsidized-lpg-cylinder-costs-rs-32-641709" TargetMode="External"/><Relationship Id="rId622" Type="http://schemas.openxmlformats.org/officeDocument/2006/relationships/hyperlink" Target="http://www.eenadu.net/homeinner.aspx?category=home&amp;item=break132" TargetMode="External"/><Relationship Id="rId1045" Type="http://schemas.openxmlformats.org/officeDocument/2006/relationships/hyperlink" Target="https://twitter.com/" TargetMode="External"/><Relationship Id="rId1252" Type="http://schemas.openxmlformats.org/officeDocument/2006/relationships/hyperlink" Target="https://twitter.com/" TargetMode="External"/><Relationship Id="rId1697" Type="http://schemas.openxmlformats.org/officeDocument/2006/relationships/hyperlink" Target="https://twitter.com/" TargetMode="External"/><Relationship Id="rId2303" Type="http://schemas.openxmlformats.org/officeDocument/2006/relationships/hyperlink" Target="https://twitter.com/" TargetMode="External"/><Relationship Id="rId2510" Type="http://schemas.openxmlformats.org/officeDocument/2006/relationships/hyperlink" Target="https://twitter.com/" TargetMode="External"/><Relationship Id="rId2748" Type="http://schemas.openxmlformats.org/officeDocument/2006/relationships/hyperlink" Target="https://twitter.com/" TargetMode="External"/><Relationship Id="rId2955" Type="http://schemas.openxmlformats.org/officeDocument/2006/relationships/hyperlink" Target="https://twitter.com/" TargetMode="External"/><Relationship Id="rId927" Type="http://schemas.openxmlformats.org/officeDocument/2006/relationships/hyperlink" Target="https://twitter.com/" TargetMode="External"/><Relationship Id="rId1112" Type="http://schemas.openxmlformats.org/officeDocument/2006/relationships/hyperlink" Target="https://twitter.com/" TargetMode="External"/><Relationship Id="rId1557" Type="http://schemas.openxmlformats.org/officeDocument/2006/relationships/hyperlink" Target="https://twitter.com/" TargetMode="External"/><Relationship Id="rId1764" Type="http://schemas.openxmlformats.org/officeDocument/2006/relationships/hyperlink" Target="https://twitter.com/" TargetMode="External"/><Relationship Id="rId1971" Type="http://schemas.openxmlformats.org/officeDocument/2006/relationships/hyperlink" Target="https://twitter.com/" TargetMode="External"/><Relationship Id="rId2608" Type="http://schemas.openxmlformats.org/officeDocument/2006/relationships/hyperlink" Target="https://twitter.com/" TargetMode="External"/><Relationship Id="rId2815" Type="http://schemas.openxmlformats.org/officeDocument/2006/relationships/hyperlink" Target="https://twitter.com/" TargetMode="External"/><Relationship Id="rId56" Type="http://schemas.openxmlformats.org/officeDocument/2006/relationships/hyperlink" Target="http://zeenews.india.com/hindi/india/due-to-gst-lpg-cylinder-costlier-from-this-month/331764" TargetMode="External"/><Relationship Id="rId1417" Type="http://schemas.openxmlformats.org/officeDocument/2006/relationships/hyperlink" Target="https://twitter.com/" TargetMode="External"/><Relationship Id="rId1624" Type="http://schemas.openxmlformats.org/officeDocument/2006/relationships/hyperlink" Target="https://twitter.com/" TargetMode="External"/><Relationship Id="rId1831" Type="http://schemas.openxmlformats.org/officeDocument/2006/relationships/hyperlink" Target="https://twitter.com/" TargetMode="External"/><Relationship Id="rId3077" Type="http://schemas.openxmlformats.org/officeDocument/2006/relationships/hyperlink" Target="https://twitter.com/" TargetMode="External"/><Relationship Id="rId3284" Type="http://schemas.openxmlformats.org/officeDocument/2006/relationships/hyperlink" Target="https://twitter.com/" TargetMode="External"/><Relationship Id="rId1929" Type="http://schemas.openxmlformats.org/officeDocument/2006/relationships/hyperlink" Target="https://twitter.com/" TargetMode="External"/><Relationship Id="rId2093" Type="http://schemas.openxmlformats.org/officeDocument/2006/relationships/hyperlink" Target="https://twitter.com/" TargetMode="External"/><Relationship Id="rId3491" Type="http://schemas.openxmlformats.org/officeDocument/2006/relationships/hyperlink" Target="https://twitter.com/" TargetMode="External"/><Relationship Id="rId2398" Type="http://schemas.openxmlformats.org/officeDocument/2006/relationships/hyperlink" Target="https://twitter.com/" TargetMode="External"/><Relationship Id="rId3144" Type="http://schemas.openxmlformats.org/officeDocument/2006/relationships/hyperlink" Target="https://twitter.com/" TargetMode="External"/><Relationship Id="rId3351" Type="http://schemas.openxmlformats.org/officeDocument/2006/relationships/hyperlink" Target="https://twitter.com/" TargetMode="External"/><Relationship Id="rId3449" Type="http://schemas.openxmlformats.org/officeDocument/2006/relationships/hyperlink" Target="https://twitter.com/" TargetMode="External"/><Relationship Id="rId272" Type="http://schemas.openxmlformats.org/officeDocument/2006/relationships/hyperlink" Target="http://nbt.in/micron/redirect.html?str=EK17ra/kcf" TargetMode="External"/><Relationship Id="rId577" Type="http://schemas.openxmlformats.org/officeDocument/2006/relationships/hyperlink" Target="http://nbt.in/micron/redirect.html?str=uYXo0Z/kcf" TargetMode="External"/><Relationship Id="rId2160" Type="http://schemas.openxmlformats.org/officeDocument/2006/relationships/hyperlink" Target="https://twitter.com/" TargetMode="External"/><Relationship Id="rId2258" Type="http://schemas.openxmlformats.org/officeDocument/2006/relationships/hyperlink" Target="https://twitter.com/" TargetMode="External"/><Relationship Id="rId3004" Type="http://schemas.openxmlformats.org/officeDocument/2006/relationships/hyperlink" Target="https://twitter.com/" TargetMode="External"/><Relationship Id="rId3211" Type="http://schemas.openxmlformats.org/officeDocument/2006/relationships/hyperlink" Target="https://twitter.com/" TargetMode="External"/><Relationship Id="rId132" Type="http://schemas.openxmlformats.org/officeDocument/2006/relationships/hyperlink" Target="http://www.business-standard.com/article/economy-policy/gst-22-states-abolish-border-check-posts-within-3-days-of-rollout-117070301125_1.html" TargetMode="External"/><Relationship Id="rId784" Type="http://schemas.openxmlformats.org/officeDocument/2006/relationships/hyperlink" Target="https://twitter.com/i/web/status/881873386887987200" TargetMode="External"/><Relationship Id="rId991" Type="http://schemas.openxmlformats.org/officeDocument/2006/relationships/hyperlink" Target="https://twitter.com/" TargetMode="External"/><Relationship Id="rId1067" Type="http://schemas.openxmlformats.org/officeDocument/2006/relationships/hyperlink" Target="https://twitter.com/" TargetMode="External"/><Relationship Id="rId2020" Type="http://schemas.openxmlformats.org/officeDocument/2006/relationships/hyperlink" Target="https://twitter.com/" TargetMode="External"/><Relationship Id="rId2465" Type="http://schemas.openxmlformats.org/officeDocument/2006/relationships/hyperlink" Target="https://twitter.com/" TargetMode="External"/><Relationship Id="rId2672" Type="http://schemas.openxmlformats.org/officeDocument/2006/relationships/hyperlink" Target="https://twitter.com/" TargetMode="External"/><Relationship Id="rId3309" Type="http://schemas.openxmlformats.org/officeDocument/2006/relationships/hyperlink" Target="https://twitter.com/" TargetMode="External"/><Relationship Id="rId3516" Type="http://schemas.openxmlformats.org/officeDocument/2006/relationships/hyperlink" Target="https://twitter.com/" TargetMode="External"/><Relationship Id="rId437" Type="http://schemas.openxmlformats.org/officeDocument/2006/relationships/hyperlink" Target="http://www.polimernews.com/%E0%AE%9F%E0%AE%BE%E0%AE%9F%E0%AE%BE-%E0%AE%AE%E0%AF%8B%E0%AE%9F%E0%AF%8D%E0%AE%9F%E0%AE%BE%E0%AE%B0%E0%AF%8D%E0%AE%B8%E0%AF%8D-%E0%AE%95%E0%AE%BE%E0%AE%B0%E0%AF%8D%E0%AE%95%E0%AE%B3%E0%AF%81%E0%AE%95/" TargetMode="External"/><Relationship Id="rId644" Type="http://schemas.openxmlformats.org/officeDocument/2006/relationships/hyperlink" Target="http://gujarati.oneindia.com/auto/tata-motors-reduces-its-vehicle-prices-after-gst-034316.html" TargetMode="External"/><Relationship Id="rId851" Type="http://schemas.openxmlformats.org/officeDocument/2006/relationships/hyperlink" Target="https://twitter.com/i/web/status/883163138551496704" TargetMode="External"/><Relationship Id="rId1274" Type="http://schemas.openxmlformats.org/officeDocument/2006/relationships/hyperlink" Target="https://twitter.com/" TargetMode="External"/><Relationship Id="rId1481" Type="http://schemas.openxmlformats.org/officeDocument/2006/relationships/hyperlink" Target="https://twitter.com/" TargetMode="External"/><Relationship Id="rId1579" Type="http://schemas.openxmlformats.org/officeDocument/2006/relationships/hyperlink" Target="https://twitter.com/" TargetMode="External"/><Relationship Id="rId2118" Type="http://schemas.openxmlformats.org/officeDocument/2006/relationships/hyperlink" Target="https://twitter.com/" TargetMode="External"/><Relationship Id="rId2325" Type="http://schemas.openxmlformats.org/officeDocument/2006/relationships/hyperlink" Target="https://twitter.com/" TargetMode="External"/><Relationship Id="rId2532" Type="http://schemas.openxmlformats.org/officeDocument/2006/relationships/hyperlink" Target="https://twitter.com/" TargetMode="External"/><Relationship Id="rId2977" Type="http://schemas.openxmlformats.org/officeDocument/2006/relationships/hyperlink" Target="https://twitter.com/" TargetMode="External"/><Relationship Id="rId504" Type="http://schemas.openxmlformats.org/officeDocument/2006/relationships/hyperlink" Target="http://www.jagatgururampalji.org/jeene-ki-rah.pdf" TargetMode="External"/><Relationship Id="rId711" Type="http://schemas.openxmlformats.org/officeDocument/2006/relationships/hyperlink" Target="http://economictimes.indiatimes.com/markets/expert-view/effect-of-gst-is-going-to-be-far-deeper-than-the-tax-itself-rakesh-jhunjhunwala/articleshow/59432020.cms" TargetMode="External"/><Relationship Id="rId949" Type="http://schemas.openxmlformats.org/officeDocument/2006/relationships/hyperlink" Target="https://twitter.com/" TargetMode="External"/><Relationship Id="rId1134" Type="http://schemas.openxmlformats.org/officeDocument/2006/relationships/hyperlink" Target="https://twitter.com/" TargetMode="External"/><Relationship Id="rId1341" Type="http://schemas.openxmlformats.org/officeDocument/2006/relationships/hyperlink" Target="https://twitter.com/" TargetMode="External"/><Relationship Id="rId1786" Type="http://schemas.openxmlformats.org/officeDocument/2006/relationships/hyperlink" Target="https://twitter.com/" TargetMode="External"/><Relationship Id="rId1993" Type="http://schemas.openxmlformats.org/officeDocument/2006/relationships/hyperlink" Target="https://twitter.com/" TargetMode="External"/><Relationship Id="rId2837" Type="http://schemas.openxmlformats.org/officeDocument/2006/relationships/hyperlink" Target="https://twitter.com/" TargetMode="External"/><Relationship Id="rId78" Type="http://schemas.openxmlformats.org/officeDocument/2006/relationships/hyperlink" Target="http://gulfnews.com/opinion/editorials/india-basks-in-gst-glory-but-a-bumpy-road-lies-ahead-1.2052100" TargetMode="External"/><Relationship Id="rId809" Type="http://schemas.openxmlformats.org/officeDocument/2006/relationships/hyperlink" Target="https://twitter.com/i/web/status/881925919148957696" TargetMode="External"/><Relationship Id="rId1201" Type="http://schemas.openxmlformats.org/officeDocument/2006/relationships/hyperlink" Target="https://twitter.com/" TargetMode="External"/><Relationship Id="rId1439" Type="http://schemas.openxmlformats.org/officeDocument/2006/relationships/hyperlink" Target="https://twitter.com/" TargetMode="External"/><Relationship Id="rId1646" Type="http://schemas.openxmlformats.org/officeDocument/2006/relationships/hyperlink" Target="https://twitter.com/" TargetMode="External"/><Relationship Id="rId1853" Type="http://schemas.openxmlformats.org/officeDocument/2006/relationships/hyperlink" Target="https://twitter.com/" TargetMode="External"/><Relationship Id="rId2904" Type="http://schemas.openxmlformats.org/officeDocument/2006/relationships/hyperlink" Target="https://twitter.com/" TargetMode="External"/><Relationship Id="rId3099" Type="http://schemas.openxmlformats.org/officeDocument/2006/relationships/hyperlink" Target="https://twitter.com/" TargetMode="External"/><Relationship Id="rId1506" Type="http://schemas.openxmlformats.org/officeDocument/2006/relationships/hyperlink" Target="https://twitter.com/" TargetMode="External"/><Relationship Id="rId1713" Type="http://schemas.openxmlformats.org/officeDocument/2006/relationships/hyperlink" Target="https://twitter.com/" TargetMode="External"/><Relationship Id="rId1920" Type="http://schemas.openxmlformats.org/officeDocument/2006/relationships/hyperlink" Target="https://twitter.com/" TargetMode="External"/><Relationship Id="rId3166" Type="http://schemas.openxmlformats.org/officeDocument/2006/relationships/hyperlink" Target="https://twitter.com/" TargetMode="External"/><Relationship Id="rId3373" Type="http://schemas.openxmlformats.org/officeDocument/2006/relationships/hyperlink" Target="https://twitter.com/" TargetMode="External"/><Relationship Id="rId294" Type="http://schemas.openxmlformats.org/officeDocument/2006/relationships/hyperlink" Target="http://www.business-standard.com/article/economy-policy/gst-22-states-abolish-border-check-posts-within-3-days-of-rollout-117070301125_1.html" TargetMode="External"/><Relationship Id="rId2182" Type="http://schemas.openxmlformats.org/officeDocument/2006/relationships/hyperlink" Target="https://twitter.com/" TargetMode="External"/><Relationship Id="rId3026" Type="http://schemas.openxmlformats.org/officeDocument/2006/relationships/hyperlink" Target="https://twitter.com/" TargetMode="External"/><Relationship Id="rId3233" Type="http://schemas.openxmlformats.org/officeDocument/2006/relationships/hyperlink" Target="https://twitter.com/" TargetMode="External"/><Relationship Id="rId154" Type="http://schemas.openxmlformats.org/officeDocument/2006/relationships/hyperlink" Target="https://twitter.com/i/web/status/881938834556162050" TargetMode="External"/><Relationship Id="rId361" Type="http://schemas.openxmlformats.org/officeDocument/2006/relationships/hyperlink" Target="https://twitter.com/i/web/status/882300274487967744" TargetMode="External"/><Relationship Id="rId599" Type="http://schemas.openxmlformats.org/officeDocument/2006/relationships/hyperlink" Target="http://telugu.drivespark.com/four-wheelers/2017/renault-kwid-gst-price-india-010848.html" TargetMode="External"/><Relationship Id="rId2042" Type="http://schemas.openxmlformats.org/officeDocument/2006/relationships/hyperlink" Target="https://twitter.com/" TargetMode="External"/><Relationship Id="rId2487" Type="http://schemas.openxmlformats.org/officeDocument/2006/relationships/hyperlink" Target="https://twitter.com/" TargetMode="External"/><Relationship Id="rId2694" Type="http://schemas.openxmlformats.org/officeDocument/2006/relationships/hyperlink" Target="https://twitter.com/" TargetMode="External"/><Relationship Id="rId3440" Type="http://schemas.openxmlformats.org/officeDocument/2006/relationships/hyperlink" Target="https://twitter.com/" TargetMode="External"/><Relationship Id="rId3538" Type="http://schemas.openxmlformats.org/officeDocument/2006/relationships/hyperlink" Target="https://twitter.com/" TargetMode="External"/><Relationship Id="rId459" Type="http://schemas.openxmlformats.org/officeDocument/2006/relationships/hyperlink" Target="http://overdrive.in/news-cars-auto/gst-effect-tata-motors-is-offering-a-price-cut-of-up-to-rs-3300-2-17-lakh-across-its-range-in-india/" TargetMode="External"/><Relationship Id="rId666" Type="http://schemas.openxmlformats.org/officeDocument/2006/relationships/hyperlink" Target="https://twitter.com/i/web/status/881855285429551105" TargetMode="External"/><Relationship Id="rId873" Type="http://schemas.openxmlformats.org/officeDocument/2006/relationships/hyperlink" Target="https://twitter.com/i/web/status/882133926017249280" TargetMode="External"/><Relationship Id="rId1089" Type="http://schemas.openxmlformats.org/officeDocument/2006/relationships/hyperlink" Target="https://twitter.com/" TargetMode="External"/><Relationship Id="rId1296" Type="http://schemas.openxmlformats.org/officeDocument/2006/relationships/hyperlink" Target="https://twitter.com/" TargetMode="External"/><Relationship Id="rId2347" Type="http://schemas.openxmlformats.org/officeDocument/2006/relationships/hyperlink" Target="https://twitter.com/" TargetMode="External"/><Relationship Id="rId2554" Type="http://schemas.openxmlformats.org/officeDocument/2006/relationships/hyperlink" Target="https://twitter.com/" TargetMode="External"/><Relationship Id="rId2999" Type="http://schemas.openxmlformats.org/officeDocument/2006/relationships/hyperlink" Target="https://twitter.com/" TargetMode="External"/><Relationship Id="rId3300" Type="http://schemas.openxmlformats.org/officeDocument/2006/relationships/hyperlink" Target="https://twitter.com/" TargetMode="External"/><Relationship Id="rId221" Type="http://schemas.openxmlformats.org/officeDocument/2006/relationships/hyperlink" Target="https://twitter.com/kapilambaliya/status/882092963223846913" TargetMode="External"/><Relationship Id="rId319" Type="http://schemas.openxmlformats.org/officeDocument/2006/relationships/hyperlink" Target="https://twitter.com/firstpost/status/882203196982153217" TargetMode="External"/><Relationship Id="rId526" Type="http://schemas.openxmlformats.org/officeDocument/2006/relationships/hyperlink" Target="http://nbt.in/micron/redirect.html?str=uYXo0Z/kcf" TargetMode="External"/><Relationship Id="rId1156" Type="http://schemas.openxmlformats.org/officeDocument/2006/relationships/hyperlink" Target="https://twitter.com/" TargetMode="External"/><Relationship Id="rId1363" Type="http://schemas.openxmlformats.org/officeDocument/2006/relationships/hyperlink" Target="https://twitter.com/" TargetMode="External"/><Relationship Id="rId2207" Type="http://schemas.openxmlformats.org/officeDocument/2006/relationships/hyperlink" Target="https://twitter.com/" TargetMode="External"/><Relationship Id="rId2761" Type="http://schemas.openxmlformats.org/officeDocument/2006/relationships/hyperlink" Target="https://twitter.com/" TargetMode="External"/><Relationship Id="rId2859" Type="http://schemas.openxmlformats.org/officeDocument/2006/relationships/hyperlink" Target="https://twitter.com/" TargetMode="External"/><Relationship Id="rId733" Type="http://schemas.openxmlformats.org/officeDocument/2006/relationships/hyperlink" Target="https://twitter.com/i/web/status/881873889088765952" TargetMode="External"/><Relationship Id="rId940" Type="http://schemas.openxmlformats.org/officeDocument/2006/relationships/hyperlink" Target="https://twitter.com/" TargetMode="External"/><Relationship Id="rId1016" Type="http://schemas.openxmlformats.org/officeDocument/2006/relationships/hyperlink" Target="https://twitter.com/" TargetMode="External"/><Relationship Id="rId1570" Type="http://schemas.openxmlformats.org/officeDocument/2006/relationships/hyperlink" Target="https://twitter.com/" TargetMode="External"/><Relationship Id="rId1668" Type="http://schemas.openxmlformats.org/officeDocument/2006/relationships/hyperlink" Target="https://twitter.com/" TargetMode="External"/><Relationship Id="rId1875" Type="http://schemas.openxmlformats.org/officeDocument/2006/relationships/hyperlink" Target="https://twitter.com/" TargetMode="External"/><Relationship Id="rId2414" Type="http://schemas.openxmlformats.org/officeDocument/2006/relationships/hyperlink" Target="https://twitter.com/" TargetMode="External"/><Relationship Id="rId2621" Type="http://schemas.openxmlformats.org/officeDocument/2006/relationships/hyperlink" Target="https://twitter.com/" TargetMode="External"/><Relationship Id="rId2719" Type="http://schemas.openxmlformats.org/officeDocument/2006/relationships/hyperlink" Target="https://twitter.com/" TargetMode="External"/><Relationship Id="rId800" Type="http://schemas.openxmlformats.org/officeDocument/2006/relationships/hyperlink" Target="https://twitter.com/i/web/status/882593826791018497" TargetMode="External"/><Relationship Id="rId1223" Type="http://schemas.openxmlformats.org/officeDocument/2006/relationships/hyperlink" Target="https://twitter.com/" TargetMode="External"/><Relationship Id="rId1430" Type="http://schemas.openxmlformats.org/officeDocument/2006/relationships/hyperlink" Target="https://twitter.com/" TargetMode="External"/><Relationship Id="rId1528" Type="http://schemas.openxmlformats.org/officeDocument/2006/relationships/hyperlink" Target="https://twitter.com/" TargetMode="External"/><Relationship Id="rId2926" Type="http://schemas.openxmlformats.org/officeDocument/2006/relationships/hyperlink" Target="https://twitter.com/" TargetMode="External"/><Relationship Id="rId3090" Type="http://schemas.openxmlformats.org/officeDocument/2006/relationships/hyperlink" Target="https://twitter.com/" TargetMode="External"/><Relationship Id="rId1735" Type="http://schemas.openxmlformats.org/officeDocument/2006/relationships/hyperlink" Target="https://twitter.com/" TargetMode="External"/><Relationship Id="rId1942" Type="http://schemas.openxmlformats.org/officeDocument/2006/relationships/hyperlink" Target="https://twitter.com/" TargetMode="External"/><Relationship Id="rId3188" Type="http://schemas.openxmlformats.org/officeDocument/2006/relationships/hyperlink" Target="https://twitter.com/" TargetMode="External"/><Relationship Id="rId3395" Type="http://schemas.openxmlformats.org/officeDocument/2006/relationships/hyperlink" Target="https://twitter.com/" TargetMode="External"/><Relationship Id="rId27" Type="http://schemas.openxmlformats.org/officeDocument/2006/relationships/hyperlink" Target="http://www.autositeindia.com/news/ford-prices-gst-endeavour-figo-ecosport/" TargetMode="External"/><Relationship Id="rId1802" Type="http://schemas.openxmlformats.org/officeDocument/2006/relationships/hyperlink" Target="https://twitter.com/" TargetMode="External"/><Relationship Id="rId3048" Type="http://schemas.openxmlformats.org/officeDocument/2006/relationships/hyperlink" Target="https://twitter.com/" TargetMode="External"/><Relationship Id="rId3255" Type="http://schemas.openxmlformats.org/officeDocument/2006/relationships/hyperlink" Target="https://twitter.com/" TargetMode="External"/><Relationship Id="rId3462" Type="http://schemas.openxmlformats.org/officeDocument/2006/relationships/hyperlink" Target="https://twitter.com/" TargetMode="External"/><Relationship Id="rId176" Type="http://schemas.openxmlformats.org/officeDocument/2006/relationships/hyperlink" Target="https://twitter.com/roflgandhi_/status/657436924303413248" TargetMode="External"/><Relationship Id="rId383" Type="http://schemas.openxmlformats.org/officeDocument/2006/relationships/hyperlink" Target="http://www.businesstoday.in/opinion/columns/gst-impact-how-real-estate-fares-against-mother-of-all-tax-reforms/story/255718.html" TargetMode="External"/><Relationship Id="rId590" Type="http://schemas.openxmlformats.org/officeDocument/2006/relationships/hyperlink" Target="http://telugu.drivespark.com/two-wheelers/2017/tvs-motor-company-records-positive-growth-in-june-010836.html" TargetMode="External"/><Relationship Id="rId2064" Type="http://schemas.openxmlformats.org/officeDocument/2006/relationships/hyperlink" Target="https://twitter.com/" TargetMode="External"/><Relationship Id="rId2271" Type="http://schemas.openxmlformats.org/officeDocument/2006/relationships/hyperlink" Target="https://twitter.com/" TargetMode="External"/><Relationship Id="rId3115" Type="http://schemas.openxmlformats.org/officeDocument/2006/relationships/hyperlink" Target="https://twitter.com/" TargetMode="External"/><Relationship Id="rId3322" Type="http://schemas.openxmlformats.org/officeDocument/2006/relationships/hyperlink" Target="https://twitter.com/" TargetMode="External"/><Relationship Id="rId243" Type="http://schemas.openxmlformats.org/officeDocument/2006/relationships/hyperlink" Target="http://nbt.in/micron/redirect.html?str=EK17ra/kcf" TargetMode="External"/><Relationship Id="rId450" Type="http://schemas.openxmlformats.org/officeDocument/2006/relationships/hyperlink" Target="http://overdrive.in/news-cars-auto/gst-effect-tata-motors-is-offering-a-price-cut-of-up-to-rs-3300-2-17-lakh-across-its-range-in-india/" TargetMode="External"/><Relationship Id="rId688" Type="http://schemas.openxmlformats.org/officeDocument/2006/relationships/hyperlink" Target="http://nbt.in/micron/redirect.html?str=J_n7rY70/kcf" TargetMode="External"/><Relationship Id="rId895" Type="http://schemas.openxmlformats.org/officeDocument/2006/relationships/hyperlink" Target="https://twitter.com/" TargetMode="External"/><Relationship Id="rId1080" Type="http://schemas.openxmlformats.org/officeDocument/2006/relationships/hyperlink" Target="https://twitter.com/" TargetMode="External"/><Relationship Id="rId2131" Type="http://schemas.openxmlformats.org/officeDocument/2006/relationships/hyperlink" Target="https://twitter.com/" TargetMode="External"/><Relationship Id="rId2369" Type="http://schemas.openxmlformats.org/officeDocument/2006/relationships/hyperlink" Target="https://twitter.com/" TargetMode="External"/><Relationship Id="rId2576" Type="http://schemas.openxmlformats.org/officeDocument/2006/relationships/hyperlink" Target="https://twitter.com/" TargetMode="External"/><Relationship Id="rId2783" Type="http://schemas.openxmlformats.org/officeDocument/2006/relationships/hyperlink" Target="https://twitter.com/" TargetMode="External"/><Relationship Id="rId2990" Type="http://schemas.openxmlformats.org/officeDocument/2006/relationships/hyperlink" Target="https://twitter.com/" TargetMode="External"/><Relationship Id="rId103" Type="http://schemas.openxmlformats.org/officeDocument/2006/relationships/hyperlink" Target="https://c.mp.ucweb.com/detail/36ebedb8f1b74aaea4b1d03516af8a6a" TargetMode="External"/><Relationship Id="rId310" Type="http://schemas.openxmlformats.org/officeDocument/2006/relationships/hyperlink" Target="http://gujarati.oneindia.com/news/gujarat/textile-markets-surat-ahmedabad-are-closed-protest-lathichar-034289.html" TargetMode="External"/><Relationship Id="rId548" Type="http://schemas.openxmlformats.org/officeDocument/2006/relationships/hyperlink" Target="http://nbt.in/micron/redirect.html?str=5bkHwb/kcf" TargetMode="External"/><Relationship Id="rId755" Type="http://schemas.openxmlformats.org/officeDocument/2006/relationships/hyperlink" Target="https://twitter.com/i/web/status/882085605617786880" TargetMode="External"/><Relationship Id="rId962" Type="http://schemas.openxmlformats.org/officeDocument/2006/relationships/hyperlink" Target="https://twitter.com/" TargetMode="External"/><Relationship Id="rId1178" Type="http://schemas.openxmlformats.org/officeDocument/2006/relationships/hyperlink" Target="https://twitter.com/" TargetMode="External"/><Relationship Id="rId1385" Type="http://schemas.openxmlformats.org/officeDocument/2006/relationships/hyperlink" Target="https://twitter.com/" TargetMode="External"/><Relationship Id="rId1592" Type="http://schemas.openxmlformats.org/officeDocument/2006/relationships/hyperlink" Target="https://twitter.com/" TargetMode="External"/><Relationship Id="rId2229" Type="http://schemas.openxmlformats.org/officeDocument/2006/relationships/hyperlink" Target="https://twitter.com/" TargetMode="External"/><Relationship Id="rId2436" Type="http://schemas.openxmlformats.org/officeDocument/2006/relationships/hyperlink" Target="https://twitter.com/" TargetMode="External"/><Relationship Id="rId2643" Type="http://schemas.openxmlformats.org/officeDocument/2006/relationships/hyperlink" Target="https://twitter.com/" TargetMode="External"/><Relationship Id="rId2850" Type="http://schemas.openxmlformats.org/officeDocument/2006/relationships/hyperlink" Target="https://twitter.com/" TargetMode="External"/><Relationship Id="rId91" Type="http://schemas.openxmlformats.org/officeDocument/2006/relationships/hyperlink" Target="https://fb.me/23tmsyXDO" TargetMode="External"/><Relationship Id="rId408" Type="http://schemas.openxmlformats.org/officeDocument/2006/relationships/hyperlink" Target="https://twitter.com/EkAurKash/status/882097706700648449" TargetMode="External"/><Relationship Id="rId615" Type="http://schemas.openxmlformats.org/officeDocument/2006/relationships/hyperlink" Target="https://www.hrblock.in/goods-and-services-tax.aspx?utm_source=CTW&amp;utm_medium=Twitter&amp;utm_campaign=5July2017" TargetMode="External"/><Relationship Id="rId822" Type="http://schemas.openxmlformats.org/officeDocument/2006/relationships/hyperlink" Target="https://twitter.com/i/web/status/882593568270934016" TargetMode="External"/><Relationship Id="rId1038" Type="http://schemas.openxmlformats.org/officeDocument/2006/relationships/hyperlink" Target="https://twitter.com/" TargetMode="External"/><Relationship Id="rId1245" Type="http://schemas.openxmlformats.org/officeDocument/2006/relationships/hyperlink" Target="https://twitter.com/" TargetMode="External"/><Relationship Id="rId1452" Type="http://schemas.openxmlformats.org/officeDocument/2006/relationships/hyperlink" Target="https://twitter.com/" TargetMode="External"/><Relationship Id="rId1897" Type="http://schemas.openxmlformats.org/officeDocument/2006/relationships/hyperlink" Target="https://twitter.com/" TargetMode="External"/><Relationship Id="rId2503" Type="http://schemas.openxmlformats.org/officeDocument/2006/relationships/hyperlink" Target="https://twitter.com/" TargetMode="External"/><Relationship Id="rId2948" Type="http://schemas.openxmlformats.org/officeDocument/2006/relationships/hyperlink" Target="https://twitter.com/" TargetMode="External"/><Relationship Id="rId1105" Type="http://schemas.openxmlformats.org/officeDocument/2006/relationships/hyperlink" Target="https://twitter.com/" TargetMode="External"/><Relationship Id="rId1312" Type="http://schemas.openxmlformats.org/officeDocument/2006/relationships/hyperlink" Target="https://twitter.com/" TargetMode="External"/><Relationship Id="rId1757" Type="http://schemas.openxmlformats.org/officeDocument/2006/relationships/hyperlink" Target="https://twitter.com/" TargetMode="External"/><Relationship Id="rId1964" Type="http://schemas.openxmlformats.org/officeDocument/2006/relationships/hyperlink" Target="https://twitter.com/" TargetMode="External"/><Relationship Id="rId2710" Type="http://schemas.openxmlformats.org/officeDocument/2006/relationships/hyperlink" Target="https://twitter.com/" TargetMode="External"/><Relationship Id="rId2808" Type="http://schemas.openxmlformats.org/officeDocument/2006/relationships/hyperlink" Target="https://twitter.com/" TargetMode="External"/><Relationship Id="rId49" Type="http://schemas.openxmlformats.org/officeDocument/2006/relationships/hyperlink" Target="https://twitter.com/i/web/status/881840180856066048" TargetMode="External"/><Relationship Id="rId1617" Type="http://schemas.openxmlformats.org/officeDocument/2006/relationships/hyperlink" Target="https://twitter.com/" TargetMode="External"/><Relationship Id="rId1824" Type="http://schemas.openxmlformats.org/officeDocument/2006/relationships/hyperlink" Target="https://twitter.com/" TargetMode="External"/><Relationship Id="rId3277" Type="http://schemas.openxmlformats.org/officeDocument/2006/relationships/hyperlink" Target="https://twitter.com/" TargetMode="External"/><Relationship Id="rId198" Type="http://schemas.openxmlformats.org/officeDocument/2006/relationships/hyperlink" Target="http://www.khabarnwi.com/story/states-remove-check-posts-after-gst-rollout" TargetMode="External"/><Relationship Id="rId2086" Type="http://schemas.openxmlformats.org/officeDocument/2006/relationships/hyperlink" Target="https://twitter.com/" TargetMode="External"/><Relationship Id="rId3484" Type="http://schemas.openxmlformats.org/officeDocument/2006/relationships/hyperlink" Target="https://twitter.com/" TargetMode="External"/><Relationship Id="rId2293" Type="http://schemas.openxmlformats.org/officeDocument/2006/relationships/hyperlink" Target="https://twitter.com/" TargetMode="External"/><Relationship Id="rId2598" Type="http://schemas.openxmlformats.org/officeDocument/2006/relationships/hyperlink" Target="https://twitter.com/" TargetMode="External"/><Relationship Id="rId3137" Type="http://schemas.openxmlformats.org/officeDocument/2006/relationships/hyperlink" Target="https://twitter.com/" TargetMode="External"/><Relationship Id="rId3344" Type="http://schemas.openxmlformats.org/officeDocument/2006/relationships/hyperlink" Target="https://twitter.com/" TargetMode="External"/><Relationship Id="rId3551" Type="http://schemas.openxmlformats.org/officeDocument/2006/relationships/hyperlink" Target="https://twitter.com/" TargetMode="External"/><Relationship Id="rId265" Type="http://schemas.openxmlformats.org/officeDocument/2006/relationships/hyperlink" Target="http://www.jagatgururampalji.org/jeene-ki-rah.pdf" TargetMode="External"/><Relationship Id="rId472" Type="http://schemas.openxmlformats.org/officeDocument/2006/relationships/hyperlink" Target="https://twitter.com/TOICitiesNews/status/882672902281150464" TargetMode="External"/><Relationship Id="rId2153" Type="http://schemas.openxmlformats.org/officeDocument/2006/relationships/hyperlink" Target="https://twitter.com/" TargetMode="External"/><Relationship Id="rId2360" Type="http://schemas.openxmlformats.org/officeDocument/2006/relationships/hyperlink" Target="https://twitter.com/" TargetMode="External"/><Relationship Id="rId3204" Type="http://schemas.openxmlformats.org/officeDocument/2006/relationships/hyperlink" Target="https://twitter.com/" TargetMode="External"/><Relationship Id="rId3411" Type="http://schemas.openxmlformats.org/officeDocument/2006/relationships/hyperlink" Target="https://twitter.com/" TargetMode="External"/><Relationship Id="rId125" Type="http://schemas.openxmlformats.org/officeDocument/2006/relationships/hyperlink" Target="http://www.business-standard.com/article/economy-policy/gst-22-states-abolish-border-check-posts-within-3-days-of-rollout-117070301125_1.html" TargetMode="External"/><Relationship Id="rId332" Type="http://schemas.openxmlformats.org/officeDocument/2006/relationships/hyperlink" Target="https://twitter.com/BirbalGyan/status/881820543930040321" TargetMode="External"/><Relationship Id="rId777" Type="http://schemas.openxmlformats.org/officeDocument/2006/relationships/hyperlink" Target="https://twitter.com/i/web/status/882448187193151488" TargetMode="External"/><Relationship Id="rId984" Type="http://schemas.openxmlformats.org/officeDocument/2006/relationships/hyperlink" Target="https://twitter.com/" TargetMode="External"/><Relationship Id="rId2013" Type="http://schemas.openxmlformats.org/officeDocument/2006/relationships/hyperlink" Target="https://twitter.com/" TargetMode="External"/><Relationship Id="rId2220" Type="http://schemas.openxmlformats.org/officeDocument/2006/relationships/hyperlink" Target="https://twitter.com/" TargetMode="External"/><Relationship Id="rId2458" Type="http://schemas.openxmlformats.org/officeDocument/2006/relationships/hyperlink" Target="https://twitter.com/" TargetMode="External"/><Relationship Id="rId2665" Type="http://schemas.openxmlformats.org/officeDocument/2006/relationships/hyperlink" Target="https://twitter.com/" TargetMode="External"/><Relationship Id="rId2872" Type="http://schemas.openxmlformats.org/officeDocument/2006/relationships/hyperlink" Target="https://twitter.com/" TargetMode="External"/><Relationship Id="rId3509" Type="http://schemas.openxmlformats.org/officeDocument/2006/relationships/hyperlink" Target="https://twitter.com/" TargetMode="External"/><Relationship Id="rId637" Type="http://schemas.openxmlformats.org/officeDocument/2006/relationships/hyperlink" Target="https://twitter.com/i/web/status/881870214882762753" TargetMode="External"/><Relationship Id="rId844" Type="http://schemas.openxmlformats.org/officeDocument/2006/relationships/hyperlink" Target="http://www.punjabkesari.in/business/news/pulses-decreased-by-9--after-gst-641449" TargetMode="External"/><Relationship Id="rId1267" Type="http://schemas.openxmlformats.org/officeDocument/2006/relationships/hyperlink" Target="https://twitter.com/" TargetMode="External"/><Relationship Id="rId1474" Type="http://schemas.openxmlformats.org/officeDocument/2006/relationships/hyperlink" Target="https://twitter.com/" TargetMode="External"/><Relationship Id="rId1681" Type="http://schemas.openxmlformats.org/officeDocument/2006/relationships/hyperlink" Target="https://twitter.com/" TargetMode="External"/><Relationship Id="rId2318" Type="http://schemas.openxmlformats.org/officeDocument/2006/relationships/hyperlink" Target="https://twitter.com/" TargetMode="External"/><Relationship Id="rId2525" Type="http://schemas.openxmlformats.org/officeDocument/2006/relationships/hyperlink" Target="https://twitter.com/" TargetMode="External"/><Relationship Id="rId2732" Type="http://schemas.openxmlformats.org/officeDocument/2006/relationships/hyperlink" Target="https://twitter.com/" TargetMode="External"/><Relationship Id="rId704" Type="http://schemas.openxmlformats.org/officeDocument/2006/relationships/hyperlink" Target="http://nbt.in/micron/redirect.html?str=Ubt3PZ/kcf" TargetMode="External"/><Relationship Id="rId911" Type="http://schemas.openxmlformats.org/officeDocument/2006/relationships/hyperlink" Target="https://twitter.com/" TargetMode="External"/><Relationship Id="rId1127" Type="http://schemas.openxmlformats.org/officeDocument/2006/relationships/hyperlink" Target="https://twitter.com/" TargetMode="External"/><Relationship Id="rId1334" Type="http://schemas.openxmlformats.org/officeDocument/2006/relationships/hyperlink" Target="https://twitter.com/" TargetMode="External"/><Relationship Id="rId1541" Type="http://schemas.openxmlformats.org/officeDocument/2006/relationships/hyperlink" Target="https://twitter.com/" TargetMode="External"/><Relationship Id="rId1779" Type="http://schemas.openxmlformats.org/officeDocument/2006/relationships/hyperlink" Target="https://twitter.com/" TargetMode="External"/><Relationship Id="rId1986" Type="http://schemas.openxmlformats.org/officeDocument/2006/relationships/hyperlink" Target="https://twitter.com/" TargetMode="External"/><Relationship Id="rId40" Type="http://schemas.openxmlformats.org/officeDocument/2006/relationships/hyperlink" Target="https://twitter.com/i/web/status/881839129365012480" TargetMode="External"/><Relationship Id="rId1401" Type="http://schemas.openxmlformats.org/officeDocument/2006/relationships/hyperlink" Target="https://twitter.com/" TargetMode="External"/><Relationship Id="rId1639" Type="http://schemas.openxmlformats.org/officeDocument/2006/relationships/hyperlink" Target="https://twitter.com/" TargetMode="External"/><Relationship Id="rId1846" Type="http://schemas.openxmlformats.org/officeDocument/2006/relationships/hyperlink" Target="https://twitter.com/" TargetMode="External"/><Relationship Id="rId3061" Type="http://schemas.openxmlformats.org/officeDocument/2006/relationships/hyperlink" Target="https://twitter.com/" TargetMode="External"/><Relationship Id="rId3299" Type="http://schemas.openxmlformats.org/officeDocument/2006/relationships/hyperlink" Target="https://twitter.com/" TargetMode="External"/><Relationship Id="rId1706" Type="http://schemas.openxmlformats.org/officeDocument/2006/relationships/hyperlink" Target="https://twitter.com/" TargetMode="External"/><Relationship Id="rId1913" Type="http://schemas.openxmlformats.org/officeDocument/2006/relationships/hyperlink" Target="https://twitter.com/" TargetMode="External"/><Relationship Id="rId3159" Type="http://schemas.openxmlformats.org/officeDocument/2006/relationships/hyperlink" Target="https://twitter.com/" TargetMode="External"/><Relationship Id="rId3366" Type="http://schemas.openxmlformats.org/officeDocument/2006/relationships/hyperlink" Target="https://twitter.com/" TargetMode="External"/><Relationship Id="rId287" Type="http://schemas.openxmlformats.org/officeDocument/2006/relationships/hyperlink" Target="http://nbt.in/micron/redirect.html?str=EK17ra/kcf" TargetMode="External"/><Relationship Id="rId494" Type="http://schemas.openxmlformats.org/officeDocument/2006/relationships/hyperlink" Target="https://twitter.com/i/web/status/882775264241086464" TargetMode="External"/><Relationship Id="rId2175" Type="http://schemas.openxmlformats.org/officeDocument/2006/relationships/hyperlink" Target="https://twitter.com/" TargetMode="External"/><Relationship Id="rId2382" Type="http://schemas.openxmlformats.org/officeDocument/2006/relationships/hyperlink" Target="https://twitter.com/" TargetMode="External"/><Relationship Id="rId3019" Type="http://schemas.openxmlformats.org/officeDocument/2006/relationships/hyperlink" Target="https://twitter.com/" TargetMode="External"/><Relationship Id="rId3226" Type="http://schemas.openxmlformats.org/officeDocument/2006/relationships/hyperlink" Target="https://twitter.com/" TargetMode="External"/><Relationship Id="rId147" Type="http://schemas.openxmlformats.org/officeDocument/2006/relationships/hyperlink" Target="http://indianexpress.com/article/technology/mobile-tabs/gst-impact-rollout-apple-iphone-7-iphone-6s-iphone-se-price-cut-discount-but-should-you-buy-pros-cons-4732719/" TargetMode="External"/><Relationship Id="rId354" Type="http://schemas.openxmlformats.org/officeDocument/2006/relationships/hyperlink" Target="https://twitter.com/i/web/status/882300274487967744" TargetMode="External"/><Relationship Id="rId799" Type="http://schemas.openxmlformats.org/officeDocument/2006/relationships/hyperlink" Target="https://twitter.com/i/web/status/882593716082360320" TargetMode="External"/><Relationship Id="rId1191" Type="http://schemas.openxmlformats.org/officeDocument/2006/relationships/hyperlink" Target="https://twitter.com/" TargetMode="External"/><Relationship Id="rId2035" Type="http://schemas.openxmlformats.org/officeDocument/2006/relationships/hyperlink" Target="https://twitter.com/" TargetMode="External"/><Relationship Id="rId2687" Type="http://schemas.openxmlformats.org/officeDocument/2006/relationships/hyperlink" Target="https://twitter.com/" TargetMode="External"/><Relationship Id="rId2894" Type="http://schemas.openxmlformats.org/officeDocument/2006/relationships/hyperlink" Target="https://twitter.com/" TargetMode="External"/><Relationship Id="rId3433" Type="http://schemas.openxmlformats.org/officeDocument/2006/relationships/hyperlink" Target="https://twitter.com/" TargetMode="External"/><Relationship Id="rId561" Type="http://schemas.openxmlformats.org/officeDocument/2006/relationships/hyperlink" Target="http://nbt.in/micron/redirect.html?str=Ubt3PZ/kcf" TargetMode="External"/><Relationship Id="rId659" Type="http://schemas.openxmlformats.org/officeDocument/2006/relationships/hyperlink" Target="https://twitter.com/i/web/status/881833848207679493" TargetMode="External"/><Relationship Id="rId866" Type="http://schemas.openxmlformats.org/officeDocument/2006/relationships/hyperlink" Target="https://twitter.com/i/web/status/882103452536418306" TargetMode="External"/><Relationship Id="rId1289" Type="http://schemas.openxmlformats.org/officeDocument/2006/relationships/hyperlink" Target="https://twitter.com/" TargetMode="External"/><Relationship Id="rId1496" Type="http://schemas.openxmlformats.org/officeDocument/2006/relationships/hyperlink" Target="https://twitter.com/" TargetMode="External"/><Relationship Id="rId2242" Type="http://schemas.openxmlformats.org/officeDocument/2006/relationships/hyperlink" Target="https://twitter.com/" TargetMode="External"/><Relationship Id="rId2547" Type="http://schemas.openxmlformats.org/officeDocument/2006/relationships/hyperlink" Target="https://twitter.com/" TargetMode="External"/><Relationship Id="rId3500" Type="http://schemas.openxmlformats.org/officeDocument/2006/relationships/hyperlink" Target="https://twitter.com/" TargetMode="External"/><Relationship Id="rId214" Type="http://schemas.openxmlformats.org/officeDocument/2006/relationships/hyperlink" Target="http://www.jagatgururampalji.org/click.php?id=7" TargetMode="External"/><Relationship Id="rId421" Type="http://schemas.openxmlformats.org/officeDocument/2006/relationships/hyperlink" Target="http://aajtak.intoday.in/story/transport-business-was-stalled-due-to-gst-1-939205.html" TargetMode="External"/><Relationship Id="rId519" Type="http://schemas.openxmlformats.org/officeDocument/2006/relationships/hyperlink" Target="http://m.businesstoday.in/story/tata-motors-cuts-passenger-vehicle-prices-by-up-to-rs2.17-lakh/1/255817.html" TargetMode="External"/><Relationship Id="rId1051" Type="http://schemas.openxmlformats.org/officeDocument/2006/relationships/hyperlink" Target="https://twitter.com/" TargetMode="External"/><Relationship Id="rId1149" Type="http://schemas.openxmlformats.org/officeDocument/2006/relationships/hyperlink" Target="https://twitter.com/" TargetMode="External"/><Relationship Id="rId1356" Type="http://schemas.openxmlformats.org/officeDocument/2006/relationships/hyperlink" Target="https://twitter.com/" TargetMode="External"/><Relationship Id="rId2102" Type="http://schemas.openxmlformats.org/officeDocument/2006/relationships/hyperlink" Target="https://twitter.com/" TargetMode="External"/><Relationship Id="rId2754" Type="http://schemas.openxmlformats.org/officeDocument/2006/relationships/hyperlink" Target="https://twitter.com/" TargetMode="External"/><Relationship Id="rId2961" Type="http://schemas.openxmlformats.org/officeDocument/2006/relationships/hyperlink" Target="https://twitter.com/" TargetMode="External"/><Relationship Id="rId726" Type="http://schemas.openxmlformats.org/officeDocument/2006/relationships/hyperlink" Target="https://twitter.com/i/web/status/881872449603739648" TargetMode="External"/><Relationship Id="rId933" Type="http://schemas.openxmlformats.org/officeDocument/2006/relationships/hyperlink" Target="https://twitter.com/" TargetMode="External"/><Relationship Id="rId1009" Type="http://schemas.openxmlformats.org/officeDocument/2006/relationships/hyperlink" Target="https://twitter.com/" TargetMode="External"/><Relationship Id="rId1563" Type="http://schemas.openxmlformats.org/officeDocument/2006/relationships/hyperlink" Target="https://twitter.com/" TargetMode="External"/><Relationship Id="rId1770" Type="http://schemas.openxmlformats.org/officeDocument/2006/relationships/hyperlink" Target="https://twitter.com/" TargetMode="External"/><Relationship Id="rId1868" Type="http://schemas.openxmlformats.org/officeDocument/2006/relationships/hyperlink" Target="https://twitter.com/" TargetMode="External"/><Relationship Id="rId2407" Type="http://schemas.openxmlformats.org/officeDocument/2006/relationships/hyperlink" Target="https://twitter.com/" TargetMode="External"/><Relationship Id="rId2614" Type="http://schemas.openxmlformats.org/officeDocument/2006/relationships/hyperlink" Target="https://twitter.com/" TargetMode="External"/><Relationship Id="rId2821" Type="http://schemas.openxmlformats.org/officeDocument/2006/relationships/hyperlink" Target="https://twitter.com/" TargetMode="External"/><Relationship Id="rId62" Type="http://schemas.openxmlformats.org/officeDocument/2006/relationships/hyperlink" Target="http://toi.in/micron/redirect.html?str=_v1DuZ69/a19ci" TargetMode="External"/><Relationship Id="rId1216" Type="http://schemas.openxmlformats.org/officeDocument/2006/relationships/hyperlink" Target="https://twitter.com/" TargetMode="External"/><Relationship Id="rId1423" Type="http://schemas.openxmlformats.org/officeDocument/2006/relationships/hyperlink" Target="https://twitter.com/" TargetMode="External"/><Relationship Id="rId1630" Type="http://schemas.openxmlformats.org/officeDocument/2006/relationships/hyperlink" Target="https://twitter.com/" TargetMode="External"/><Relationship Id="rId2919" Type="http://schemas.openxmlformats.org/officeDocument/2006/relationships/hyperlink" Target="https://twitter.com/" TargetMode="External"/><Relationship Id="rId3083" Type="http://schemas.openxmlformats.org/officeDocument/2006/relationships/hyperlink" Target="https://twitter.com/" TargetMode="External"/><Relationship Id="rId3290" Type="http://schemas.openxmlformats.org/officeDocument/2006/relationships/hyperlink" Target="https://twitter.com/" TargetMode="External"/><Relationship Id="rId1728" Type="http://schemas.openxmlformats.org/officeDocument/2006/relationships/hyperlink" Target="https://twitter.com/" TargetMode="External"/><Relationship Id="rId1935" Type="http://schemas.openxmlformats.org/officeDocument/2006/relationships/hyperlink" Target="https://twitter.com/" TargetMode="External"/><Relationship Id="rId3150" Type="http://schemas.openxmlformats.org/officeDocument/2006/relationships/hyperlink" Target="https://twitter.com/" TargetMode="External"/><Relationship Id="rId3388" Type="http://schemas.openxmlformats.org/officeDocument/2006/relationships/hyperlink" Target="https://twitter.com/" TargetMode="External"/><Relationship Id="rId2197" Type="http://schemas.openxmlformats.org/officeDocument/2006/relationships/hyperlink" Target="https://twitter.com/" TargetMode="External"/><Relationship Id="rId3010" Type="http://schemas.openxmlformats.org/officeDocument/2006/relationships/hyperlink" Target="https://twitter.com/" TargetMode="External"/><Relationship Id="rId3248" Type="http://schemas.openxmlformats.org/officeDocument/2006/relationships/hyperlink" Target="https://twitter.com/" TargetMode="External"/><Relationship Id="rId3455" Type="http://schemas.openxmlformats.org/officeDocument/2006/relationships/hyperlink" Target="https://twitter.com/" TargetMode="External"/><Relationship Id="rId169" Type="http://schemas.openxmlformats.org/officeDocument/2006/relationships/hyperlink" Target="http://nbt.in/micron/redirect.html?str=J_n7rY70/kcf" TargetMode="External"/><Relationship Id="rId376" Type="http://schemas.openxmlformats.org/officeDocument/2006/relationships/hyperlink" Target="http://www.financialexpress.com/money/ppf-nsc-rates-slashed-again-heres-how-much-return-small-savings-schemes-will-give-now/744358/" TargetMode="External"/><Relationship Id="rId583" Type="http://schemas.openxmlformats.org/officeDocument/2006/relationships/hyperlink" Target="http://politicalstunts.com/dmk-asks-centre-to-roll-back-30-percent-entertainment-tax/" TargetMode="External"/><Relationship Id="rId790" Type="http://schemas.openxmlformats.org/officeDocument/2006/relationships/hyperlink" Target="https://twitter.com/i/web/status/882155438917115904" TargetMode="External"/><Relationship Id="rId2057" Type="http://schemas.openxmlformats.org/officeDocument/2006/relationships/hyperlink" Target="https://twitter.com/" TargetMode="External"/><Relationship Id="rId2264" Type="http://schemas.openxmlformats.org/officeDocument/2006/relationships/hyperlink" Target="https://twitter.com/" TargetMode="External"/><Relationship Id="rId2471" Type="http://schemas.openxmlformats.org/officeDocument/2006/relationships/hyperlink" Target="https://twitter.com/" TargetMode="External"/><Relationship Id="rId3108" Type="http://schemas.openxmlformats.org/officeDocument/2006/relationships/hyperlink" Target="https://twitter.com/" TargetMode="External"/><Relationship Id="rId3315" Type="http://schemas.openxmlformats.org/officeDocument/2006/relationships/hyperlink" Target="https://twitter.com/" TargetMode="External"/><Relationship Id="rId3522" Type="http://schemas.openxmlformats.org/officeDocument/2006/relationships/hyperlink" Target="https://twitter.com/" TargetMode="External"/><Relationship Id="rId4" Type="http://schemas.openxmlformats.org/officeDocument/2006/relationships/hyperlink" Target="http://www.moneycontrol.com/news/business/gst-effect-honda-cars-cuts-vehicle-prices-by-up-to-rs-1-31-lakh-2317251.html" TargetMode="External"/><Relationship Id="rId236" Type="http://schemas.openxmlformats.org/officeDocument/2006/relationships/hyperlink" Target="http://www.jagatgururampalji.org/jeene-ki-rah.pdf" TargetMode="External"/><Relationship Id="rId443" Type="http://schemas.openxmlformats.org/officeDocument/2006/relationships/hyperlink" Target="http://nbt.in/micron/redirect.html?str=Ubt3PZ/kcf" TargetMode="External"/><Relationship Id="rId650" Type="http://schemas.openxmlformats.org/officeDocument/2006/relationships/hyperlink" Target="http://www.hindustantimes.com/analysis/with-gst-make-in-india-may-soon-become-make-in-china/story-uPRD98wchNU7mlF2vBJoaP.html" TargetMode="External"/><Relationship Id="rId888" Type="http://schemas.openxmlformats.org/officeDocument/2006/relationships/hyperlink" Target="https://twitter.com/i/web/status/882103452528025600" TargetMode="External"/><Relationship Id="rId1073" Type="http://schemas.openxmlformats.org/officeDocument/2006/relationships/hyperlink" Target="https://twitter.com/" TargetMode="External"/><Relationship Id="rId1280" Type="http://schemas.openxmlformats.org/officeDocument/2006/relationships/hyperlink" Target="https://twitter.com/" TargetMode="External"/><Relationship Id="rId2124" Type="http://schemas.openxmlformats.org/officeDocument/2006/relationships/hyperlink" Target="https://twitter.com/" TargetMode="External"/><Relationship Id="rId2331" Type="http://schemas.openxmlformats.org/officeDocument/2006/relationships/hyperlink" Target="https://twitter.com/" TargetMode="External"/><Relationship Id="rId2569" Type="http://schemas.openxmlformats.org/officeDocument/2006/relationships/hyperlink" Target="https://twitter.com/" TargetMode="External"/><Relationship Id="rId2776" Type="http://schemas.openxmlformats.org/officeDocument/2006/relationships/hyperlink" Target="https://twitter.com/" TargetMode="External"/><Relationship Id="rId2983" Type="http://schemas.openxmlformats.org/officeDocument/2006/relationships/hyperlink" Target="https://twitter.com/" TargetMode="External"/><Relationship Id="rId303" Type="http://schemas.openxmlformats.org/officeDocument/2006/relationships/hyperlink" Target="http://www.punjabkesari.in/business/news/after-gst-companies-will-have-to-print-in-new-and-old-rates-government-641627" TargetMode="External"/><Relationship Id="rId748" Type="http://schemas.openxmlformats.org/officeDocument/2006/relationships/hyperlink" Target="https://twitter.com/i/web/status/881925090987855872" TargetMode="External"/><Relationship Id="rId955" Type="http://schemas.openxmlformats.org/officeDocument/2006/relationships/hyperlink" Target="https://twitter.com/" TargetMode="External"/><Relationship Id="rId1140" Type="http://schemas.openxmlformats.org/officeDocument/2006/relationships/hyperlink" Target="https://twitter.com/" TargetMode="External"/><Relationship Id="rId1378" Type="http://schemas.openxmlformats.org/officeDocument/2006/relationships/hyperlink" Target="https://twitter.com/" TargetMode="External"/><Relationship Id="rId1585" Type="http://schemas.openxmlformats.org/officeDocument/2006/relationships/hyperlink" Target="https://twitter.com/" TargetMode="External"/><Relationship Id="rId1792" Type="http://schemas.openxmlformats.org/officeDocument/2006/relationships/hyperlink" Target="https://twitter.com/" TargetMode="External"/><Relationship Id="rId2429" Type="http://schemas.openxmlformats.org/officeDocument/2006/relationships/hyperlink" Target="https://twitter.com/" TargetMode="External"/><Relationship Id="rId2636" Type="http://schemas.openxmlformats.org/officeDocument/2006/relationships/hyperlink" Target="https://twitter.com/" TargetMode="External"/><Relationship Id="rId2843" Type="http://schemas.openxmlformats.org/officeDocument/2006/relationships/hyperlink" Target="https://twitter.com/" TargetMode="External"/><Relationship Id="rId84" Type="http://schemas.openxmlformats.org/officeDocument/2006/relationships/hyperlink" Target="https://twitter.com/i/web/status/881863134016917504" TargetMode="External"/><Relationship Id="rId510" Type="http://schemas.openxmlformats.org/officeDocument/2006/relationships/hyperlink" Target="http://www.jagatgururampalji.org/jeene-ki-rah.pdf" TargetMode="External"/><Relationship Id="rId608" Type="http://schemas.openxmlformats.org/officeDocument/2006/relationships/hyperlink" Target="http://overdrive.in/news-cars-auto/gst-effect-tata-motors-is-offering-a-price-cut-of-up-to-rs-3300-2-17-lakh-across-its-range-in-india/" TargetMode="External"/><Relationship Id="rId815" Type="http://schemas.openxmlformats.org/officeDocument/2006/relationships/hyperlink" Target="https://twitter.com/i/web/status/882453161222393860" TargetMode="External"/><Relationship Id="rId1238" Type="http://schemas.openxmlformats.org/officeDocument/2006/relationships/hyperlink" Target="https://twitter.com/" TargetMode="External"/><Relationship Id="rId1445" Type="http://schemas.openxmlformats.org/officeDocument/2006/relationships/hyperlink" Target="https://twitter.com/" TargetMode="External"/><Relationship Id="rId1652" Type="http://schemas.openxmlformats.org/officeDocument/2006/relationships/hyperlink" Target="https://twitter.com/" TargetMode="External"/><Relationship Id="rId1000" Type="http://schemas.openxmlformats.org/officeDocument/2006/relationships/hyperlink" Target="https://twitter.com/" TargetMode="External"/><Relationship Id="rId1305" Type="http://schemas.openxmlformats.org/officeDocument/2006/relationships/hyperlink" Target="https://twitter.com/" TargetMode="External"/><Relationship Id="rId1957" Type="http://schemas.openxmlformats.org/officeDocument/2006/relationships/hyperlink" Target="https://twitter.com/" TargetMode="External"/><Relationship Id="rId2703" Type="http://schemas.openxmlformats.org/officeDocument/2006/relationships/hyperlink" Target="https://twitter.com/" TargetMode="External"/><Relationship Id="rId2910" Type="http://schemas.openxmlformats.org/officeDocument/2006/relationships/hyperlink" Target="https://twitter.com/" TargetMode="External"/><Relationship Id="rId1512" Type="http://schemas.openxmlformats.org/officeDocument/2006/relationships/hyperlink" Target="https://twitter.com/" TargetMode="External"/><Relationship Id="rId1817" Type="http://schemas.openxmlformats.org/officeDocument/2006/relationships/hyperlink" Target="https://twitter.com/" TargetMode="External"/><Relationship Id="rId3172" Type="http://schemas.openxmlformats.org/officeDocument/2006/relationships/hyperlink" Target="https://twitter.com/" TargetMode="External"/><Relationship Id="rId11" Type="http://schemas.openxmlformats.org/officeDocument/2006/relationships/hyperlink" Target="http://www.ecoti.in/micron/redirect.html?str=Fl9djZ" TargetMode="External"/><Relationship Id="rId398" Type="http://schemas.openxmlformats.org/officeDocument/2006/relationships/hyperlink" Target="http://nbt.in/micron/redirect.html?str=Ubt3PZ/kcf" TargetMode="External"/><Relationship Id="rId2079" Type="http://schemas.openxmlformats.org/officeDocument/2006/relationships/hyperlink" Target="https://twitter.com/" TargetMode="External"/><Relationship Id="rId3032" Type="http://schemas.openxmlformats.org/officeDocument/2006/relationships/hyperlink" Target="https://twitter.com/" TargetMode="External"/><Relationship Id="rId3477" Type="http://schemas.openxmlformats.org/officeDocument/2006/relationships/hyperlink" Target="https://twitter.com/" TargetMode="External"/><Relationship Id="rId160" Type="http://schemas.openxmlformats.org/officeDocument/2006/relationships/hyperlink" Target="https://twitter.com/i/web/status/881953927180300289" TargetMode="External"/><Relationship Id="rId2286" Type="http://schemas.openxmlformats.org/officeDocument/2006/relationships/hyperlink" Target="https://twitter.com/" TargetMode="External"/><Relationship Id="rId2493" Type="http://schemas.openxmlformats.org/officeDocument/2006/relationships/hyperlink" Target="https://twitter.com/" TargetMode="External"/><Relationship Id="rId3337" Type="http://schemas.openxmlformats.org/officeDocument/2006/relationships/hyperlink" Target="https://twitter.com/" TargetMode="External"/><Relationship Id="rId3544" Type="http://schemas.openxmlformats.org/officeDocument/2006/relationships/hyperlink" Target="https://twitter.com/" TargetMode="External"/><Relationship Id="rId258" Type="http://schemas.openxmlformats.org/officeDocument/2006/relationships/hyperlink" Target="http://techgalaxyrom.wordpress.com/2017/07/04/what-is-gst-goods-services-tax/" TargetMode="External"/><Relationship Id="rId465" Type="http://schemas.openxmlformats.org/officeDocument/2006/relationships/hyperlink" Target="http://www.business-standard.com/article/economy-policy/gst-22-states-abolish-border-check-posts-within-3-days-of-rollout-117070301125_1.html" TargetMode="External"/><Relationship Id="rId672" Type="http://schemas.openxmlformats.org/officeDocument/2006/relationships/hyperlink" Target="https://twitter.com/i/web/status/882985376683499520" TargetMode="External"/><Relationship Id="rId1095" Type="http://schemas.openxmlformats.org/officeDocument/2006/relationships/hyperlink" Target="https://twitter.com/" TargetMode="External"/><Relationship Id="rId2146" Type="http://schemas.openxmlformats.org/officeDocument/2006/relationships/hyperlink" Target="https://twitter.com/" TargetMode="External"/><Relationship Id="rId2353" Type="http://schemas.openxmlformats.org/officeDocument/2006/relationships/hyperlink" Target="https://twitter.com/" TargetMode="External"/><Relationship Id="rId2560" Type="http://schemas.openxmlformats.org/officeDocument/2006/relationships/hyperlink" Target="https://twitter.com/" TargetMode="External"/><Relationship Id="rId2798" Type="http://schemas.openxmlformats.org/officeDocument/2006/relationships/hyperlink" Target="https://twitter.com/" TargetMode="External"/><Relationship Id="rId3404" Type="http://schemas.openxmlformats.org/officeDocument/2006/relationships/hyperlink" Target="https://twitter.com/" TargetMode="External"/><Relationship Id="rId118" Type="http://schemas.openxmlformats.org/officeDocument/2006/relationships/hyperlink" Target="https://twitter.com/Pa_Siva/status/881705035775655936" TargetMode="External"/><Relationship Id="rId325" Type="http://schemas.openxmlformats.org/officeDocument/2006/relationships/hyperlink" Target="http://www.mathrubhumi.com/videos/news/news-in-videos/minister-dr-thomas-isaac-gst-hotels-making-extraordinary-profits-misusing-gst-1.2061773" TargetMode="External"/><Relationship Id="rId532" Type="http://schemas.openxmlformats.org/officeDocument/2006/relationships/hyperlink" Target="http://nbt.in/micron/redirect.html?str=tlPPpb/kcf" TargetMode="External"/><Relationship Id="rId977" Type="http://schemas.openxmlformats.org/officeDocument/2006/relationships/hyperlink" Target="https://twitter.com/" TargetMode="External"/><Relationship Id="rId1162" Type="http://schemas.openxmlformats.org/officeDocument/2006/relationships/hyperlink" Target="https://twitter.com/" TargetMode="External"/><Relationship Id="rId2006" Type="http://schemas.openxmlformats.org/officeDocument/2006/relationships/hyperlink" Target="https://twitter.com/" TargetMode="External"/><Relationship Id="rId2213" Type="http://schemas.openxmlformats.org/officeDocument/2006/relationships/hyperlink" Target="https://twitter.com/" TargetMode="External"/><Relationship Id="rId2420" Type="http://schemas.openxmlformats.org/officeDocument/2006/relationships/hyperlink" Target="https://twitter.com/" TargetMode="External"/><Relationship Id="rId2658" Type="http://schemas.openxmlformats.org/officeDocument/2006/relationships/hyperlink" Target="https://twitter.com/" TargetMode="External"/><Relationship Id="rId2865" Type="http://schemas.openxmlformats.org/officeDocument/2006/relationships/hyperlink" Target="https://twitter.com/" TargetMode="External"/><Relationship Id="rId837" Type="http://schemas.openxmlformats.org/officeDocument/2006/relationships/hyperlink" Target="https://twitter.com/i/web/status/882454050884603905" TargetMode="External"/><Relationship Id="rId1022" Type="http://schemas.openxmlformats.org/officeDocument/2006/relationships/hyperlink" Target="https://twitter.com/" TargetMode="External"/><Relationship Id="rId1467" Type="http://schemas.openxmlformats.org/officeDocument/2006/relationships/hyperlink" Target="https://twitter.com/" TargetMode="External"/><Relationship Id="rId1674" Type="http://schemas.openxmlformats.org/officeDocument/2006/relationships/hyperlink" Target="https://twitter.com/" TargetMode="External"/><Relationship Id="rId1881" Type="http://schemas.openxmlformats.org/officeDocument/2006/relationships/hyperlink" Target="https://twitter.com/" TargetMode="External"/><Relationship Id="rId2518" Type="http://schemas.openxmlformats.org/officeDocument/2006/relationships/hyperlink" Target="https://twitter.com/" TargetMode="External"/><Relationship Id="rId2725" Type="http://schemas.openxmlformats.org/officeDocument/2006/relationships/hyperlink" Target="https://twitter.com/" TargetMode="External"/><Relationship Id="rId2932" Type="http://schemas.openxmlformats.org/officeDocument/2006/relationships/hyperlink" Target="https://twitter.com/" TargetMode="External"/><Relationship Id="rId904" Type="http://schemas.openxmlformats.org/officeDocument/2006/relationships/hyperlink" Target="https://twitter.com/" TargetMode="External"/><Relationship Id="rId1327" Type="http://schemas.openxmlformats.org/officeDocument/2006/relationships/hyperlink" Target="https://twitter.com/" TargetMode="External"/><Relationship Id="rId1534" Type="http://schemas.openxmlformats.org/officeDocument/2006/relationships/hyperlink" Target="https://twitter.com/" TargetMode="External"/><Relationship Id="rId1741" Type="http://schemas.openxmlformats.org/officeDocument/2006/relationships/hyperlink" Target="https://twitter.com/" TargetMode="External"/><Relationship Id="rId1979" Type="http://schemas.openxmlformats.org/officeDocument/2006/relationships/hyperlink" Target="https://twitter.com/" TargetMode="External"/><Relationship Id="rId3194" Type="http://schemas.openxmlformats.org/officeDocument/2006/relationships/hyperlink" Target="https://twitter.com/" TargetMode="External"/><Relationship Id="rId33" Type="http://schemas.openxmlformats.org/officeDocument/2006/relationships/hyperlink" Target="https://twitter.com/CarDekho/status/881832942233845760" TargetMode="External"/><Relationship Id="rId1601" Type="http://schemas.openxmlformats.org/officeDocument/2006/relationships/hyperlink" Target="https://twitter.com/" TargetMode="External"/><Relationship Id="rId1839" Type="http://schemas.openxmlformats.org/officeDocument/2006/relationships/hyperlink" Target="https://twitter.com/" TargetMode="External"/><Relationship Id="rId3054" Type="http://schemas.openxmlformats.org/officeDocument/2006/relationships/hyperlink" Target="https://twitter.com/" TargetMode="External"/><Relationship Id="rId3499" Type="http://schemas.openxmlformats.org/officeDocument/2006/relationships/hyperlink" Target="https://twitter.com/" TargetMode="External"/><Relationship Id="rId182" Type="http://schemas.openxmlformats.org/officeDocument/2006/relationships/hyperlink" Target="http://www.business-standard.com/article/economy-policy/gst-22-states-abolish-border-check-posts-within-3-days-of-rollout-117070301125_1.html" TargetMode="External"/><Relationship Id="rId1906" Type="http://schemas.openxmlformats.org/officeDocument/2006/relationships/hyperlink" Target="https://twitter.com/" TargetMode="External"/><Relationship Id="rId3261" Type="http://schemas.openxmlformats.org/officeDocument/2006/relationships/hyperlink" Target="https://twitter.com/" TargetMode="External"/><Relationship Id="rId3359" Type="http://schemas.openxmlformats.org/officeDocument/2006/relationships/hyperlink" Target="https://twitter.com/" TargetMode="External"/><Relationship Id="rId487" Type="http://schemas.openxmlformats.org/officeDocument/2006/relationships/hyperlink" Target="http://economictimes.indiatimes.com/small-biz/startups/flipkart-begins-phone-delivery-to-all-up-bihar-cities-post-gst/articleshow/59464341.cms" TargetMode="External"/><Relationship Id="rId694" Type="http://schemas.openxmlformats.org/officeDocument/2006/relationships/hyperlink" Target="http://www.jagatgururampalji.org/jeene-ki-rah.pdf" TargetMode="External"/><Relationship Id="rId2070" Type="http://schemas.openxmlformats.org/officeDocument/2006/relationships/hyperlink" Target="https://twitter.com/" TargetMode="External"/><Relationship Id="rId2168" Type="http://schemas.openxmlformats.org/officeDocument/2006/relationships/hyperlink" Target="https://twitter.com/" TargetMode="External"/><Relationship Id="rId2375" Type="http://schemas.openxmlformats.org/officeDocument/2006/relationships/hyperlink" Target="https://twitter.com/" TargetMode="External"/><Relationship Id="rId3121" Type="http://schemas.openxmlformats.org/officeDocument/2006/relationships/hyperlink" Target="https://twitter.com/" TargetMode="External"/><Relationship Id="rId3219" Type="http://schemas.openxmlformats.org/officeDocument/2006/relationships/hyperlink" Target="https://twitter.com/" TargetMode="External"/><Relationship Id="rId347" Type="http://schemas.openxmlformats.org/officeDocument/2006/relationships/hyperlink" Target="https://twitter.com/i/web/status/882257189141753856" TargetMode="External"/><Relationship Id="rId999" Type="http://schemas.openxmlformats.org/officeDocument/2006/relationships/hyperlink" Target="https://twitter.com/" TargetMode="External"/><Relationship Id="rId1184" Type="http://schemas.openxmlformats.org/officeDocument/2006/relationships/hyperlink" Target="https://twitter.com/" TargetMode="External"/><Relationship Id="rId2028" Type="http://schemas.openxmlformats.org/officeDocument/2006/relationships/hyperlink" Target="https://twitter.com/" TargetMode="External"/><Relationship Id="rId2582" Type="http://schemas.openxmlformats.org/officeDocument/2006/relationships/hyperlink" Target="https://twitter.com/" TargetMode="External"/><Relationship Id="rId2887" Type="http://schemas.openxmlformats.org/officeDocument/2006/relationships/hyperlink" Target="https://twitter.com/" TargetMode="External"/><Relationship Id="rId3426" Type="http://schemas.openxmlformats.org/officeDocument/2006/relationships/hyperlink" Target="https://twitter.com/" TargetMode="External"/><Relationship Id="rId554" Type="http://schemas.openxmlformats.org/officeDocument/2006/relationships/hyperlink" Target="http://nbt.in/micron/redirect.html?str=uYXo0Z/kcf" TargetMode="External"/><Relationship Id="rId761" Type="http://schemas.openxmlformats.org/officeDocument/2006/relationships/hyperlink" Target="https://twitter.com/i/web/status/882086312978690048" TargetMode="External"/><Relationship Id="rId859" Type="http://schemas.openxmlformats.org/officeDocument/2006/relationships/hyperlink" Target="http://hindi.business-standard.com/storypage.php?autono=135809" TargetMode="External"/><Relationship Id="rId1391" Type="http://schemas.openxmlformats.org/officeDocument/2006/relationships/hyperlink" Target="https://twitter.com/" TargetMode="External"/><Relationship Id="rId1489" Type="http://schemas.openxmlformats.org/officeDocument/2006/relationships/hyperlink" Target="https://twitter.com/" TargetMode="External"/><Relationship Id="rId1696" Type="http://schemas.openxmlformats.org/officeDocument/2006/relationships/hyperlink" Target="https://twitter.com/" TargetMode="External"/><Relationship Id="rId2235" Type="http://schemas.openxmlformats.org/officeDocument/2006/relationships/hyperlink" Target="https://twitter.com/" TargetMode="External"/><Relationship Id="rId2442" Type="http://schemas.openxmlformats.org/officeDocument/2006/relationships/hyperlink" Target="https://twitter.com/" TargetMode="External"/><Relationship Id="rId207" Type="http://schemas.openxmlformats.org/officeDocument/2006/relationships/hyperlink" Target="http://zeenews.india.com/hindi/india/due-to-gst-lpg-cylinder-costlier-from-this-month/331764" TargetMode="External"/><Relationship Id="rId414" Type="http://schemas.openxmlformats.org/officeDocument/2006/relationships/hyperlink" Target="http://aajtak.intoday.in/story/transport-business-was-stalled-due-to-gst-1-939205.html" TargetMode="External"/><Relationship Id="rId621" Type="http://schemas.openxmlformats.org/officeDocument/2006/relationships/hyperlink" Target="http://www.eenadu.net/homeinner.aspx?category=home&amp;item=break122" TargetMode="External"/><Relationship Id="rId1044" Type="http://schemas.openxmlformats.org/officeDocument/2006/relationships/hyperlink" Target="https://twitter.com/" TargetMode="External"/><Relationship Id="rId1251" Type="http://schemas.openxmlformats.org/officeDocument/2006/relationships/hyperlink" Target="https://twitter.com/" TargetMode="External"/><Relationship Id="rId1349" Type="http://schemas.openxmlformats.org/officeDocument/2006/relationships/hyperlink" Target="https://twitter.com/" TargetMode="External"/><Relationship Id="rId2302" Type="http://schemas.openxmlformats.org/officeDocument/2006/relationships/hyperlink" Target="https://twitter.com/" TargetMode="External"/><Relationship Id="rId2747" Type="http://schemas.openxmlformats.org/officeDocument/2006/relationships/hyperlink" Target="https://twitter.com/" TargetMode="External"/><Relationship Id="rId2954" Type="http://schemas.openxmlformats.org/officeDocument/2006/relationships/hyperlink" Target="https://twitter.com/" TargetMode="External"/><Relationship Id="rId719" Type="http://schemas.openxmlformats.org/officeDocument/2006/relationships/hyperlink" Target="https://twitter.com/i/web/status/882876591201595393" TargetMode="External"/><Relationship Id="rId926" Type="http://schemas.openxmlformats.org/officeDocument/2006/relationships/hyperlink" Target="https://twitter.com/" TargetMode="External"/><Relationship Id="rId1111" Type="http://schemas.openxmlformats.org/officeDocument/2006/relationships/hyperlink" Target="https://twitter.com/" TargetMode="External"/><Relationship Id="rId1556" Type="http://schemas.openxmlformats.org/officeDocument/2006/relationships/hyperlink" Target="https://twitter.com/" TargetMode="External"/><Relationship Id="rId1763" Type="http://schemas.openxmlformats.org/officeDocument/2006/relationships/hyperlink" Target="https://twitter.com/" TargetMode="External"/><Relationship Id="rId1970" Type="http://schemas.openxmlformats.org/officeDocument/2006/relationships/hyperlink" Target="https://twitter.com/" TargetMode="External"/><Relationship Id="rId2607" Type="http://schemas.openxmlformats.org/officeDocument/2006/relationships/hyperlink" Target="https://twitter.com/" TargetMode="External"/><Relationship Id="rId2814" Type="http://schemas.openxmlformats.org/officeDocument/2006/relationships/hyperlink" Target="https://twitter.com/" TargetMode="External"/><Relationship Id="rId55" Type="http://schemas.openxmlformats.org/officeDocument/2006/relationships/hyperlink" Target="https://fb.me/8DM1IEuYM" TargetMode="External"/><Relationship Id="rId1209" Type="http://schemas.openxmlformats.org/officeDocument/2006/relationships/hyperlink" Target="https://twitter.com/" TargetMode="External"/><Relationship Id="rId1416" Type="http://schemas.openxmlformats.org/officeDocument/2006/relationships/hyperlink" Target="https://twitter.com/" TargetMode="External"/><Relationship Id="rId1623" Type="http://schemas.openxmlformats.org/officeDocument/2006/relationships/hyperlink" Target="https://twitter.com/" TargetMode="External"/><Relationship Id="rId1830" Type="http://schemas.openxmlformats.org/officeDocument/2006/relationships/hyperlink" Target="https://twitter.com/" TargetMode="External"/><Relationship Id="rId3076" Type="http://schemas.openxmlformats.org/officeDocument/2006/relationships/hyperlink" Target="https://twitter.com/" TargetMode="External"/><Relationship Id="rId3283" Type="http://schemas.openxmlformats.org/officeDocument/2006/relationships/hyperlink" Target="https://twitter.com/" TargetMode="External"/><Relationship Id="rId3490" Type="http://schemas.openxmlformats.org/officeDocument/2006/relationships/hyperlink" Target="https://twitter.com/" TargetMode="External"/><Relationship Id="rId1928" Type="http://schemas.openxmlformats.org/officeDocument/2006/relationships/hyperlink" Target="https://twitter.com/" TargetMode="External"/><Relationship Id="rId2092" Type="http://schemas.openxmlformats.org/officeDocument/2006/relationships/hyperlink" Target="https://twitter.com/" TargetMode="External"/><Relationship Id="rId3143" Type="http://schemas.openxmlformats.org/officeDocument/2006/relationships/hyperlink" Target="https://twitter.com/" TargetMode="External"/><Relationship Id="rId3350" Type="http://schemas.openxmlformats.org/officeDocument/2006/relationships/hyperlink" Target="https://twitter.com/" TargetMode="External"/><Relationship Id="rId271" Type="http://schemas.openxmlformats.org/officeDocument/2006/relationships/hyperlink" Target="http://nbt.in/micron/redirect.html?str=EK17ra/kcf" TargetMode="External"/><Relationship Id="rId2397" Type="http://schemas.openxmlformats.org/officeDocument/2006/relationships/hyperlink" Target="https://twitter.com/" TargetMode="External"/><Relationship Id="rId3003" Type="http://schemas.openxmlformats.org/officeDocument/2006/relationships/hyperlink" Target="https://twitter.com/" TargetMode="External"/><Relationship Id="rId3448" Type="http://schemas.openxmlformats.org/officeDocument/2006/relationships/hyperlink" Target="https://twitter.com/" TargetMode="External"/><Relationship Id="rId131" Type="http://schemas.openxmlformats.org/officeDocument/2006/relationships/hyperlink" Target="http://www.business-standard.com/article/economy-policy/gst-22-states-abolish-border-check-posts-within-3-days-of-rollout-117070301125_1.html" TargetMode="External"/><Relationship Id="rId369" Type="http://schemas.openxmlformats.org/officeDocument/2006/relationships/hyperlink" Target="https://www.cardekho.com/india-car-news/gst-effect-honda-joins-the-party-drops-prices-by-up-to-rs-227-lakh-20474.htm?utm_source=social&amp;utm_medium=facebook&amp;utm_campaign=Newsgst&amp;utm_term=4-Jul" TargetMode="External"/><Relationship Id="rId576" Type="http://schemas.openxmlformats.org/officeDocument/2006/relationships/hyperlink" Target="http://nbt.in/micron/redirect.html?str=uYXo0Z/kcf" TargetMode="External"/><Relationship Id="rId783" Type="http://schemas.openxmlformats.org/officeDocument/2006/relationships/hyperlink" Target="https://twitter.com/i/web/status/882527941640441861" TargetMode="External"/><Relationship Id="rId990" Type="http://schemas.openxmlformats.org/officeDocument/2006/relationships/hyperlink" Target="https://twitter.com/" TargetMode="External"/><Relationship Id="rId2257" Type="http://schemas.openxmlformats.org/officeDocument/2006/relationships/hyperlink" Target="https://twitter.com/" TargetMode="External"/><Relationship Id="rId2464" Type="http://schemas.openxmlformats.org/officeDocument/2006/relationships/hyperlink" Target="https://twitter.com/" TargetMode="External"/><Relationship Id="rId2671" Type="http://schemas.openxmlformats.org/officeDocument/2006/relationships/hyperlink" Target="https://twitter.com/" TargetMode="External"/><Relationship Id="rId3210" Type="http://schemas.openxmlformats.org/officeDocument/2006/relationships/hyperlink" Target="https://twitter.com/" TargetMode="External"/><Relationship Id="rId3308" Type="http://schemas.openxmlformats.org/officeDocument/2006/relationships/hyperlink" Target="https://twitter.com/" TargetMode="External"/><Relationship Id="rId3515" Type="http://schemas.openxmlformats.org/officeDocument/2006/relationships/hyperlink" Target="https://twitter.com/" TargetMode="External"/><Relationship Id="rId229" Type="http://schemas.openxmlformats.org/officeDocument/2006/relationships/hyperlink" Target="http://hindi.business-standard.com/storypage.php?autono=135809" TargetMode="External"/><Relationship Id="rId436" Type="http://schemas.openxmlformats.org/officeDocument/2006/relationships/hyperlink" Target="http://www.polimernews.com/%E0%AE%9F%E0%AE%BE%E0%AE%9F%E0%AE%BE-%E0%AE%AE%E0%AF%8B%E0%AE%9F%E0%AF%8D%E0%AE%9F%E0%AE%BE%E0%AE%B0%E0%AF%8D%E0%AE%B8%E0%AF%8D-%E0%AE%95%E0%AE%BE%E0%AE%B0%E0%AF%8D%E0%AE%95%E0%AE%B3%E0%AF%81%E0%AE%95/" TargetMode="External"/><Relationship Id="rId643" Type="http://schemas.openxmlformats.org/officeDocument/2006/relationships/hyperlink" Target="http://gujarati.oneindia.com/news/gujarat/surat-textile-market-gst-protest-security-034311.html" TargetMode="External"/><Relationship Id="rId1066" Type="http://schemas.openxmlformats.org/officeDocument/2006/relationships/hyperlink" Target="https://twitter.com/" TargetMode="External"/><Relationship Id="rId1273" Type="http://schemas.openxmlformats.org/officeDocument/2006/relationships/hyperlink" Target="https://twitter.com/" TargetMode="External"/><Relationship Id="rId1480" Type="http://schemas.openxmlformats.org/officeDocument/2006/relationships/hyperlink" Target="https://twitter.com/" TargetMode="External"/><Relationship Id="rId2117" Type="http://schemas.openxmlformats.org/officeDocument/2006/relationships/hyperlink" Target="https://twitter.com/" TargetMode="External"/><Relationship Id="rId2324" Type="http://schemas.openxmlformats.org/officeDocument/2006/relationships/hyperlink" Target="https://twitter.com/" TargetMode="External"/><Relationship Id="rId2769" Type="http://schemas.openxmlformats.org/officeDocument/2006/relationships/hyperlink" Target="https://twitter.com/" TargetMode="External"/><Relationship Id="rId2976" Type="http://schemas.openxmlformats.org/officeDocument/2006/relationships/hyperlink" Target="https://twitter.com/" TargetMode="External"/><Relationship Id="rId850" Type="http://schemas.openxmlformats.org/officeDocument/2006/relationships/hyperlink" Target="https://twitter.com/i/web/status/883163138551496704" TargetMode="External"/><Relationship Id="rId948" Type="http://schemas.openxmlformats.org/officeDocument/2006/relationships/hyperlink" Target="https://twitter.com/" TargetMode="External"/><Relationship Id="rId1133" Type="http://schemas.openxmlformats.org/officeDocument/2006/relationships/hyperlink" Target="https://twitter.com/" TargetMode="External"/><Relationship Id="rId1578" Type="http://schemas.openxmlformats.org/officeDocument/2006/relationships/hyperlink" Target="https://twitter.com/" TargetMode="External"/><Relationship Id="rId1785" Type="http://schemas.openxmlformats.org/officeDocument/2006/relationships/hyperlink" Target="https://twitter.com/" TargetMode="External"/><Relationship Id="rId1992" Type="http://schemas.openxmlformats.org/officeDocument/2006/relationships/hyperlink" Target="https://twitter.com/" TargetMode="External"/><Relationship Id="rId2531" Type="http://schemas.openxmlformats.org/officeDocument/2006/relationships/hyperlink" Target="https://twitter.com/" TargetMode="External"/><Relationship Id="rId2629" Type="http://schemas.openxmlformats.org/officeDocument/2006/relationships/hyperlink" Target="https://twitter.com/" TargetMode="External"/><Relationship Id="rId2836" Type="http://schemas.openxmlformats.org/officeDocument/2006/relationships/hyperlink" Target="https://twitter.com/" TargetMode="External"/><Relationship Id="rId77" Type="http://schemas.openxmlformats.org/officeDocument/2006/relationships/hyperlink" Target="http://gulfnews.com/opinion/editorials/india-basks-in-gst-glory-but-a-bumpy-road-lies-ahead-1.2052100" TargetMode="External"/><Relationship Id="rId503" Type="http://schemas.openxmlformats.org/officeDocument/2006/relationships/hyperlink" Target="http://www.jagatgururampalji.org/jeene-ki-rah.pdf" TargetMode="External"/><Relationship Id="rId710" Type="http://schemas.openxmlformats.org/officeDocument/2006/relationships/hyperlink" Target="http://www.hindustantimes.com/autos/gst-effect-toyota-ford-tvs-hero-motocorp-join-price-cut-bandwagon/story-ChOrIFZtReQXoGkSERwL3K.html" TargetMode="External"/><Relationship Id="rId808" Type="http://schemas.openxmlformats.org/officeDocument/2006/relationships/hyperlink" Target="https://twitter.com/i/web/status/881925090987855872" TargetMode="External"/><Relationship Id="rId1340" Type="http://schemas.openxmlformats.org/officeDocument/2006/relationships/hyperlink" Target="https://twitter.com/" TargetMode="External"/><Relationship Id="rId1438" Type="http://schemas.openxmlformats.org/officeDocument/2006/relationships/hyperlink" Target="https://twitter.com/" TargetMode="External"/><Relationship Id="rId1645" Type="http://schemas.openxmlformats.org/officeDocument/2006/relationships/hyperlink" Target="https://twitter.com/" TargetMode="External"/><Relationship Id="rId3098" Type="http://schemas.openxmlformats.org/officeDocument/2006/relationships/hyperlink" Target="https://twitter.com/" TargetMode="External"/><Relationship Id="rId1200" Type="http://schemas.openxmlformats.org/officeDocument/2006/relationships/hyperlink" Target="https://twitter.com/" TargetMode="External"/><Relationship Id="rId1852" Type="http://schemas.openxmlformats.org/officeDocument/2006/relationships/hyperlink" Target="https://twitter.com/" TargetMode="External"/><Relationship Id="rId2903" Type="http://schemas.openxmlformats.org/officeDocument/2006/relationships/hyperlink" Target="https://twitter.com/" TargetMode="External"/><Relationship Id="rId1505" Type="http://schemas.openxmlformats.org/officeDocument/2006/relationships/hyperlink" Target="https://twitter.com/" TargetMode="External"/><Relationship Id="rId1712" Type="http://schemas.openxmlformats.org/officeDocument/2006/relationships/hyperlink" Target="https://twitter.com/" TargetMode="External"/><Relationship Id="rId3165" Type="http://schemas.openxmlformats.org/officeDocument/2006/relationships/hyperlink" Target="https://twitter.com/" TargetMode="External"/><Relationship Id="rId3372" Type="http://schemas.openxmlformats.org/officeDocument/2006/relationships/hyperlink" Target="https://twitter.com/" TargetMode="External"/><Relationship Id="rId293" Type="http://schemas.openxmlformats.org/officeDocument/2006/relationships/hyperlink" Target="https://mobile.twitter.com/vj_devil007/status/881069000712744960" TargetMode="External"/><Relationship Id="rId2181" Type="http://schemas.openxmlformats.org/officeDocument/2006/relationships/hyperlink" Target="https://twitter.com/" TargetMode="External"/><Relationship Id="rId3025" Type="http://schemas.openxmlformats.org/officeDocument/2006/relationships/hyperlink" Target="https://twitter.com/" TargetMode="External"/><Relationship Id="rId3232" Type="http://schemas.openxmlformats.org/officeDocument/2006/relationships/hyperlink" Target="https://twitter.com/" TargetMode="External"/><Relationship Id="rId153" Type="http://schemas.openxmlformats.org/officeDocument/2006/relationships/hyperlink" Target="https://twitter.com/i/web/status/881938834556162050" TargetMode="External"/><Relationship Id="rId360" Type="http://schemas.openxmlformats.org/officeDocument/2006/relationships/hyperlink" Target="https://twitter.com/i/web/status/882300274487967744" TargetMode="External"/><Relationship Id="rId598" Type="http://schemas.openxmlformats.org/officeDocument/2006/relationships/hyperlink" Target="http://telugu.drivespark.com/four-wheelers/2017/gst-effect-honda-cars-cuts-vehicle-prices-010837.html" TargetMode="External"/><Relationship Id="rId2041" Type="http://schemas.openxmlformats.org/officeDocument/2006/relationships/hyperlink" Target="https://twitter.com/" TargetMode="External"/><Relationship Id="rId2279" Type="http://schemas.openxmlformats.org/officeDocument/2006/relationships/hyperlink" Target="https://twitter.com/" TargetMode="External"/><Relationship Id="rId2486" Type="http://schemas.openxmlformats.org/officeDocument/2006/relationships/hyperlink" Target="https://twitter.com/" TargetMode="External"/><Relationship Id="rId2693" Type="http://schemas.openxmlformats.org/officeDocument/2006/relationships/hyperlink" Target="https://twitter.com/" TargetMode="External"/><Relationship Id="rId3537" Type="http://schemas.openxmlformats.org/officeDocument/2006/relationships/hyperlink" Target="https://twitter.com/" TargetMode="External"/><Relationship Id="rId220" Type="http://schemas.openxmlformats.org/officeDocument/2006/relationships/hyperlink" Target="https://www.youtube.com/watch?v=rI5wVn6Jquk&amp;feature=youtu.be" TargetMode="External"/><Relationship Id="rId458" Type="http://schemas.openxmlformats.org/officeDocument/2006/relationships/hyperlink" Target="http://overdrive.in/news-cars-auto/gst-effect-tata-motors-is-offering-a-price-cut-of-up-to-rs-3300-2-17-lakh-across-its-range-in-india/" TargetMode="External"/><Relationship Id="rId665" Type="http://schemas.openxmlformats.org/officeDocument/2006/relationships/hyperlink" Target="https://twitter.com/i/web/status/881855285429551105" TargetMode="External"/><Relationship Id="rId872" Type="http://schemas.openxmlformats.org/officeDocument/2006/relationships/hyperlink" Target="https://twitter.com/i/web/status/882133926017249280" TargetMode="External"/><Relationship Id="rId1088" Type="http://schemas.openxmlformats.org/officeDocument/2006/relationships/hyperlink" Target="https://twitter.com/" TargetMode="External"/><Relationship Id="rId1295" Type="http://schemas.openxmlformats.org/officeDocument/2006/relationships/hyperlink" Target="https://twitter.com/" TargetMode="External"/><Relationship Id="rId2139" Type="http://schemas.openxmlformats.org/officeDocument/2006/relationships/hyperlink" Target="https://twitter.com/" TargetMode="External"/><Relationship Id="rId2346" Type="http://schemas.openxmlformats.org/officeDocument/2006/relationships/hyperlink" Target="https://twitter.com/" TargetMode="External"/><Relationship Id="rId2553" Type="http://schemas.openxmlformats.org/officeDocument/2006/relationships/hyperlink" Target="https://twitter.com/" TargetMode="External"/><Relationship Id="rId2760" Type="http://schemas.openxmlformats.org/officeDocument/2006/relationships/hyperlink" Target="https://twitter.com/" TargetMode="External"/><Relationship Id="rId2998" Type="http://schemas.openxmlformats.org/officeDocument/2006/relationships/hyperlink" Target="https://twitter.com/" TargetMode="External"/><Relationship Id="rId318" Type="http://schemas.openxmlformats.org/officeDocument/2006/relationships/hyperlink" Target="https://twitter.com/i/web/status/882100352543145984" TargetMode="External"/><Relationship Id="rId525" Type="http://schemas.openxmlformats.org/officeDocument/2006/relationships/hyperlink" Target="http://nbt.in/micron/redirect.html?str=uYXo0Z/kcf" TargetMode="External"/><Relationship Id="rId732" Type="http://schemas.openxmlformats.org/officeDocument/2006/relationships/hyperlink" Target="https://twitter.com/i/web/status/881873889088765952" TargetMode="External"/><Relationship Id="rId1155" Type="http://schemas.openxmlformats.org/officeDocument/2006/relationships/hyperlink" Target="https://twitter.com/" TargetMode="External"/><Relationship Id="rId1362" Type="http://schemas.openxmlformats.org/officeDocument/2006/relationships/hyperlink" Target="https://twitter.com/" TargetMode="External"/><Relationship Id="rId2206" Type="http://schemas.openxmlformats.org/officeDocument/2006/relationships/hyperlink" Target="https://twitter.com/" TargetMode="External"/><Relationship Id="rId2413" Type="http://schemas.openxmlformats.org/officeDocument/2006/relationships/hyperlink" Target="https://twitter.com/" TargetMode="External"/><Relationship Id="rId2620" Type="http://schemas.openxmlformats.org/officeDocument/2006/relationships/hyperlink" Target="https://twitter.com/" TargetMode="External"/><Relationship Id="rId2858" Type="http://schemas.openxmlformats.org/officeDocument/2006/relationships/hyperlink" Target="https://twitter.com/" TargetMode="External"/><Relationship Id="rId99" Type="http://schemas.openxmlformats.org/officeDocument/2006/relationships/hyperlink" Target="https://twitter.com/i/web/status/881881298037600256" TargetMode="External"/><Relationship Id="rId1015" Type="http://schemas.openxmlformats.org/officeDocument/2006/relationships/hyperlink" Target="https://twitter.com/" TargetMode="External"/><Relationship Id="rId1222" Type="http://schemas.openxmlformats.org/officeDocument/2006/relationships/hyperlink" Target="https://twitter.com/" TargetMode="External"/><Relationship Id="rId1667" Type="http://schemas.openxmlformats.org/officeDocument/2006/relationships/hyperlink" Target="https://twitter.com/" TargetMode="External"/><Relationship Id="rId1874" Type="http://schemas.openxmlformats.org/officeDocument/2006/relationships/hyperlink" Target="https://twitter.com/" TargetMode="External"/><Relationship Id="rId2718" Type="http://schemas.openxmlformats.org/officeDocument/2006/relationships/hyperlink" Target="https://twitter.com/" TargetMode="External"/><Relationship Id="rId2925" Type="http://schemas.openxmlformats.org/officeDocument/2006/relationships/hyperlink" Target="https://twitter.com/" TargetMode="External"/><Relationship Id="rId1527" Type="http://schemas.openxmlformats.org/officeDocument/2006/relationships/hyperlink" Target="https://twitter.com/" TargetMode="External"/><Relationship Id="rId1734" Type="http://schemas.openxmlformats.org/officeDocument/2006/relationships/hyperlink" Target="https://twitter.com/" TargetMode="External"/><Relationship Id="rId1941" Type="http://schemas.openxmlformats.org/officeDocument/2006/relationships/hyperlink" Target="https://twitter.com/" TargetMode="External"/><Relationship Id="rId3187" Type="http://schemas.openxmlformats.org/officeDocument/2006/relationships/hyperlink" Target="https://twitter.com/" TargetMode="External"/><Relationship Id="rId3394" Type="http://schemas.openxmlformats.org/officeDocument/2006/relationships/hyperlink" Target="https://twitter.com/" TargetMode="External"/><Relationship Id="rId26" Type="http://schemas.openxmlformats.org/officeDocument/2006/relationships/hyperlink" Target="http://ippodhu.com/%E0%AE%AE%E0%AF%87%E0%AE%B1%E0%AF%8D%E0%AE%95%E0%AF%81-%E0%AE%B5%E0%AE%99%E0%AF%8D%E0%AE%95-%E0%AE%85%E0%AE%B0%E0%AE%9A%E0%AF%81-%E0%AE%A4%E0%AE%BF%E0%AE%B0%E0%AF%88%E0%AE%AF%E0%AE%B0%E0%AE%99/" TargetMode="External"/><Relationship Id="rId3047" Type="http://schemas.openxmlformats.org/officeDocument/2006/relationships/hyperlink" Target="https://twitter.com/" TargetMode="External"/><Relationship Id="rId175" Type="http://schemas.openxmlformats.org/officeDocument/2006/relationships/hyperlink" Target="http://www.business-standard.com/article/economy-policy/gst-22-states-abolish-border-check-posts-within-3-days-of-rollout-117070301125_1.html" TargetMode="External"/><Relationship Id="rId1801" Type="http://schemas.openxmlformats.org/officeDocument/2006/relationships/hyperlink" Target="https://twitter.com/" TargetMode="External"/><Relationship Id="rId3254" Type="http://schemas.openxmlformats.org/officeDocument/2006/relationships/hyperlink" Target="https://twitter.com/" TargetMode="External"/><Relationship Id="rId3461" Type="http://schemas.openxmlformats.org/officeDocument/2006/relationships/hyperlink" Target="https://twitter.com/" TargetMode="External"/><Relationship Id="rId3559" Type="http://schemas.openxmlformats.org/officeDocument/2006/relationships/hyperlink" Target="https://twitter.com/" TargetMode="External"/><Relationship Id="rId382" Type="http://schemas.openxmlformats.org/officeDocument/2006/relationships/hyperlink" Target="http://www.businesstoday.in/opinion/columns/gst-impact-how-real-estate-fares-against-mother-of-all-tax-reforms/story/255718.html" TargetMode="External"/><Relationship Id="rId687" Type="http://schemas.openxmlformats.org/officeDocument/2006/relationships/hyperlink" Target="https://twitter.com/i/web/status/883024781842317312" TargetMode="External"/><Relationship Id="rId2063" Type="http://schemas.openxmlformats.org/officeDocument/2006/relationships/hyperlink" Target="https://twitter.com/" TargetMode="External"/><Relationship Id="rId2270" Type="http://schemas.openxmlformats.org/officeDocument/2006/relationships/hyperlink" Target="https://twitter.com/" TargetMode="External"/><Relationship Id="rId2368" Type="http://schemas.openxmlformats.org/officeDocument/2006/relationships/hyperlink" Target="https://twitter.com/" TargetMode="External"/><Relationship Id="rId3114" Type="http://schemas.openxmlformats.org/officeDocument/2006/relationships/hyperlink" Target="https://twitter.com/" TargetMode="External"/><Relationship Id="rId3321" Type="http://schemas.openxmlformats.org/officeDocument/2006/relationships/hyperlink" Target="https://twitter.com/" TargetMode="External"/><Relationship Id="rId242" Type="http://schemas.openxmlformats.org/officeDocument/2006/relationships/hyperlink" Target="http://toi.in/micron/redirect.html?str=v9Y9uY/a20ci" TargetMode="External"/><Relationship Id="rId894" Type="http://schemas.openxmlformats.org/officeDocument/2006/relationships/hyperlink" Target="https://twitter.com/" TargetMode="External"/><Relationship Id="rId1177" Type="http://schemas.openxmlformats.org/officeDocument/2006/relationships/hyperlink" Target="https://twitter.com/" TargetMode="External"/><Relationship Id="rId2130" Type="http://schemas.openxmlformats.org/officeDocument/2006/relationships/hyperlink" Target="https://twitter.com/" TargetMode="External"/><Relationship Id="rId2575" Type="http://schemas.openxmlformats.org/officeDocument/2006/relationships/hyperlink" Target="https://twitter.com/" TargetMode="External"/><Relationship Id="rId2782" Type="http://schemas.openxmlformats.org/officeDocument/2006/relationships/hyperlink" Target="https://twitter.com/" TargetMode="External"/><Relationship Id="rId3419" Type="http://schemas.openxmlformats.org/officeDocument/2006/relationships/hyperlink" Target="https://twitter.com/" TargetMode="External"/><Relationship Id="rId102" Type="http://schemas.openxmlformats.org/officeDocument/2006/relationships/hyperlink" Target="https://twitter.com/i/web/status/881887540185358336" TargetMode="External"/><Relationship Id="rId547" Type="http://schemas.openxmlformats.org/officeDocument/2006/relationships/hyperlink" Target="http://nbt.in/micron/redirect.html?str=5bkHwb/kcf" TargetMode="External"/><Relationship Id="rId754" Type="http://schemas.openxmlformats.org/officeDocument/2006/relationships/hyperlink" Target="https://twitter.com/i/web/status/882085502643392513" TargetMode="External"/><Relationship Id="rId961" Type="http://schemas.openxmlformats.org/officeDocument/2006/relationships/hyperlink" Target="https://twitter.com/" TargetMode="External"/><Relationship Id="rId1384" Type="http://schemas.openxmlformats.org/officeDocument/2006/relationships/hyperlink" Target="https://twitter.com/" TargetMode="External"/><Relationship Id="rId1591" Type="http://schemas.openxmlformats.org/officeDocument/2006/relationships/hyperlink" Target="https://twitter.com/" TargetMode="External"/><Relationship Id="rId1689" Type="http://schemas.openxmlformats.org/officeDocument/2006/relationships/hyperlink" Target="https://twitter.com/" TargetMode="External"/><Relationship Id="rId2228" Type="http://schemas.openxmlformats.org/officeDocument/2006/relationships/hyperlink" Target="https://twitter.com/" TargetMode="External"/><Relationship Id="rId2435" Type="http://schemas.openxmlformats.org/officeDocument/2006/relationships/hyperlink" Target="https://twitter.com/" TargetMode="External"/><Relationship Id="rId2642" Type="http://schemas.openxmlformats.org/officeDocument/2006/relationships/hyperlink" Target="https://twitter.com/" TargetMode="External"/><Relationship Id="rId90" Type="http://schemas.openxmlformats.org/officeDocument/2006/relationships/hyperlink" Target="http://www.amarujala.com/india-news/police-lathi-charge-on-textile-trader-in-surat-who-protesting-agisnt-gst" TargetMode="External"/><Relationship Id="rId407" Type="http://schemas.openxmlformats.org/officeDocument/2006/relationships/hyperlink" Target="https://twitter.com/EkAurKash/status/882097706700648449" TargetMode="External"/><Relationship Id="rId614" Type="http://schemas.openxmlformats.org/officeDocument/2006/relationships/hyperlink" Target="http://www.ndtv.com/india-news/gst-impact-on-real-estate-will-property-prices-come-down-1721090?utm_content=buffer97b30&amp;utm_medium=social&amp;utm_source=twitter.com&amp;utm_campaign=buffer" TargetMode="External"/><Relationship Id="rId821" Type="http://schemas.openxmlformats.org/officeDocument/2006/relationships/hyperlink" Target="https://twitter.com/i/web/status/882593284337524736" TargetMode="External"/><Relationship Id="rId1037" Type="http://schemas.openxmlformats.org/officeDocument/2006/relationships/hyperlink" Target="https://twitter.com/" TargetMode="External"/><Relationship Id="rId1244" Type="http://schemas.openxmlformats.org/officeDocument/2006/relationships/hyperlink" Target="https://twitter.com/" TargetMode="External"/><Relationship Id="rId1451" Type="http://schemas.openxmlformats.org/officeDocument/2006/relationships/hyperlink" Target="https://twitter.com/" TargetMode="External"/><Relationship Id="rId1896" Type="http://schemas.openxmlformats.org/officeDocument/2006/relationships/hyperlink" Target="https://twitter.com/" TargetMode="External"/><Relationship Id="rId2502" Type="http://schemas.openxmlformats.org/officeDocument/2006/relationships/hyperlink" Target="https://twitter.com/" TargetMode="External"/><Relationship Id="rId2947" Type="http://schemas.openxmlformats.org/officeDocument/2006/relationships/hyperlink" Target="https://twitter.com/" TargetMode="External"/><Relationship Id="rId919" Type="http://schemas.openxmlformats.org/officeDocument/2006/relationships/hyperlink" Target="https://twitter.com/" TargetMode="External"/><Relationship Id="rId1104" Type="http://schemas.openxmlformats.org/officeDocument/2006/relationships/hyperlink" Target="https://twitter.com/" TargetMode="External"/><Relationship Id="rId1311" Type="http://schemas.openxmlformats.org/officeDocument/2006/relationships/hyperlink" Target="https://twitter.com/" TargetMode="External"/><Relationship Id="rId1549" Type="http://schemas.openxmlformats.org/officeDocument/2006/relationships/hyperlink" Target="https://twitter.com/" TargetMode="External"/><Relationship Id="rId1756" Type="http://schemas.openxmlformats.org/officeDocument/2006/relationships/hyperlink" Target="https://twitter.com/" TargetMode="External"/><Relationship Id="rId1963" Type="http://schemas.openxmlformats.org/officeDocument/2006/relationships/hyperlink" Target="https://twitter.com/" TargetMode="External"/><Relationship Id="rId2807" Type="http://schemas.openxmlformats.org/officeDocument/2006/relationships/hyperlink" Target="https://twitter.com/" TargetMode="External"/><Relationship Id="rId48" Type="http://schemas.openxmlformats.org/officeDocument/2006/relationships/hyperlink" Target="https://twitter.com/i/web/status/881840180856066048" TargetMode="External"/><Relationship Id="rId1409" Type="http://schemas.openxmlformats.org/officeDocument/2006/relationships/hyperlink" Target="https://twitter.com/" TargetMode="External"/><Relationship Id="rId1616" Type="http://schemas.openxmlformats.org/officeDocument/2006/relationships/hyperlink" Target="https://twitter.com/" TargetMode="External"/><Relationship Id="rId1823" Type="http://schemas.openxmlformats.org/officeDocument/2006/relationships/hyperlink" Target="https://twitter.com/" TargetMode="External"/><Relationship Id="rId3069" Type="http://schemas.openxmlformats.org/officeDocument/2006/relationships/hyperlink" Target="https://twitter.com/" TargetMode="External"/><Relationship Id="rId3276" Type="http://schemas.openxmlformats.org/officeDocument/2006/relationships/hyperlink" Target="https://twitter.com/" TargetMode="External"/><Relationship Id="rId3483" Type="http://schemas.openxmlformats.org/officeDocument/2006/relationships/hyperlink" Target="https://twitter.com/" TargetMode="External"/><Relationship Id="rId197" Type="http://schemas.openxmlformats.org/officeDocument/2006/relationships/hyperlink" Target="https://twitter.com/timesofindia/status/881722431445979137" TargetMode="External"/><Relationship Id="rId2085" Type="http://schemas.openxmlformats.org/officeDocument/2006/relationships/hyperlink" Target="https://twitter.com/" TargetMode="External"/><Relationship Id="rId2292" Type="http://schemas.openxmlformats.org/officeDocument/2006/relationships/hyperlink" Target="https://twitter.com/" TargetMode="External"/><Relationship Id="rId3136" Type="http://schemas.openxmlformats.org/officeDocument/2006/relationships/hyperlink" Target="https://twitter.com/" TargetMode="External"/><Relationship Id="rId3343" Type="http://schemas.openxmlformats.org/officeDocument/2006/relationships/hyperlink" Target="https://twitter.com/" TargetMode="External"/><Relationship Id="rId264" Type="http://schemas.openxmlformats.org/officeDocument/2006/relationships/hyperlink" Target="http://www.jagatgururampalji.org/jeene-ki-rah.pdf" TargetMode="External"/><Relationship Id="rId471" Type="http://schemas.openxmlformats.org/officeDocument/2006/relationships/hyperlink" Target="http://www.moneycontrol.com/news/business/gst-effect-honda-cars-cuts-vehicle-prices-by-up-to-rs-1-31-lakh-2317251.html" TargetMode="External"/><Relationship Id="rId2152" Type="http://schemas.openxmlformats.org/officeDocument/2006/relationships/hyperlink" Target="https://twitter.com/" TargetMode="External"/><Relationship Id="rId2597" Type="http://schemas.openxmlformats.org/officeDocument/2006/relationships/hyperlink" Target="https://twitter.com/" TargetMode="External"/><Relationship Id="rId3550" Type="http://schemas.openxmlformats.org/officeDocument/2006/relationships/hyperlink" Target="https://twitter.com/" TargetMode="External"/><Relationship Id="rId124" Type="http://schemas.openxmlformats.org/officeDocument/2006/relationships/hyperlink" Target="https://twitter.com/DaaruBaazMehta/status/881804267031588866" TargetMode="External"/><Relationship Id="rId569" Type="http://schemas.openxmlformats.org/officeDocument/2006/relationships/hyperlink" Target="http://mijaaj.com/5-gst-applicable-devices-differently-abled/" TargetMode="External"/><Relationship Id="rId776" Type="http://schemas.openxmlformats.org/officeDocument/2006/relationships/hyperlink" Target="https://twitter.com/i/web/status/882249371428855811" TargetMode="External"/><Relationship Id="rId983" Type="http://schemas.openxmlformats.org/officeDocument/2006/relationships/hyperlink" Target="https://twitter.com/" TargetMode="External"/><Relationship Id="rId1199" Type="http://schemas.openxmlformats.org/officeDocument/2006/relationships/hyperlink" Target="https://twitter.com/" TargetMode="External"/><Relationship Id="rId2457" Type="http://schemas.openxmlformats.org/officeDocument/2006/relationships/hyperlink" Target="https://twitter.com/" TargetMode="External"/><Relationship Id="rId2664" Type="http://schemas.openxmlformats.org/officeDocument/2006/relationships/hyperlink" Target="https://twitter.com/" TargetMode="External"/><Relationship Id="rId3203" Type="http://schemas.openxmlformats.org/officeDocument/2006/relationships/hyperlink" Target="https://twitter.com/" TargetMode="External"/><Relationship Id="rId3410" Type="http://schemas.openxmlformats.org/officeDocument/2006/relationships/hyperlink" Target="https://twitter.com/" TargetMode="External"/><Relationship Id="rId3508" Type="http://schemas.openxmlformats.org/officeDocument/2006/relationships/hyperlink" Target="https://twitter.com/" TargetMode="External"/><Relationship Id="rId331" Type="http://schemas.openxmlformats.org/officeDocument/2006/relationships/hyperlink" Target="http://www.eenadu.net/homeinner.aspx?category=home&amp;item=break153" TargetMode="External"/><Relationship Id="rId429" Type="http://schemas.openxmlformats.org/officeDocument/2006/relationships/hyperlink" Target="http://www.punjabkesari.in/business/news/gst-subsidized-lpg-cylinder-costs-rs-32-641709" TargetMode="External"/><Relationship Id="rId636" Type="http://schemas.openxmlformats.org/officeDocument/2006/relationships/hyperlink" Target="https://twitter.com/CBEC_India/status/882537406536208385" TargetMode="External"/><Relationship Id="rId1059" Type="http://schemas.openxmlformats.org/officeDocument/2006/relationships/hyperlink" Target="https://twitter.com/" TargetMode="External"/><Relationship Id="rId1266" Type="http://schemas.openxmlformats.org/officeDocument/2006/relationships/hyperlink" Target="https://twitter.com/" TargetMode="External"/><Relationship Id="rId1473" Type="http://schemas.openxmlformats.org/officeDocument/2006/relationships/hyperlink" Target="https://twitter.com/" TargetMode="External"/><Relationship Id="rId2012" Type="http://schemas.openxmlformats.org/officeDocument/2006/relationships/hyperlink" Target="https://twitter.com/" TargetMode="External"/><Relationship Id="rId2317" Type="http://schemas.openxmlformats.org/officeDocument/2006/relationships/hyperlink" Target="https://twitter.com/" TargetMode="External"/><Relationship Id="rId2871" Type="http://schemas.openxmlformats.org/officeDocument/2006/relationships/hyperlink" Target="https://twitter.com/" TargetMode="External"/><Relationship Id="rId2969" Type="http://schemas.openxmlformats.org/officeDocument/2006/relationships/hyperlink" Target="https://twitter.com/" TargetMode="External"/><Relationship Id="rId843" Type="http://schemas.openxmlformats.org/officeDocument/2006/relationships/hyperlink" Target="http://www.punjabkesari.in/business/news/gst-huge-in-customers-discount-bike-and-car-prices-641251" TargetMode="External"/><Relationship Id="rId1126" Type="http://schemas.openxmlformats.org/officeDocument/2006/relationships/hyperlink" Target="https://twitter.com/" TargetMode="External"/><Relationship Id="rId1680" Type="http://schemas.openxmlformats.org/officeDocument/2006/relationships/hyperlink" Target="https://twitter.com/" TargetMode="External"/><Relationship Id="rId1778" Type="http://schemas.openxmlformats.org/officeDocument/2006/relationships/hyperlink" Target="https://twitter.com/" TargetMode="External"/><Relationship Id="rId1985" Type="http://schemas.openxmlformats.org/officeDocument/2006/relationships/hyperlink" Target="https://twitter.com/" TargetMode="External"/><Relationship Id="rId2524" Type="http://schemas.openxmlformats.org/officeDocument/2006/relationships/hyperlink" Target="https://twitter.com/" TargetMode="External"/><Relationship Id="rId2731" Type="http://schemas.openxmlformats.org/officeDocument/2006/relationships/hyperlink" Target="https://twitter.com/" TargetMode="External"/><Relationship Id="rId2829" Type="http://schemas.openxmlformats.org/officeDocument/2006/relationships/hyperlink" Target="https://twitter.com/" TargetMode="External"/><Relationship Id="rId703" Type="http://schemas.openxmlformats.org/officeDocument/2006/relationships/hyperlink" Target="http://nbt.in/micron/redirect.html?str=tlPPpb/kcf" TargetMode="External"/><Relationship Id="rId910" Type="http://schemas.openxmlformats.org/officeDocument/2006/relationships/hyperlink" Target="https://twitter.com/" TargetMode="External"/><Relationship Id="rId1333" Type="http://schemas.openxmlformats.org/officeDocument/2006/relationships/hyperlink" Target="https://twitter.com/" TargetMode="External"/><Relationship Id="rId1540" Type="http://schemas.openxmlformats.org/officeDocument/2006/relationships/hyperlink" Target="https://twitter.com/" TargetMode="External"/><Relationship Id="rId1638" Type="http://schemas.openxmlformats.org/officeDocument/2006/relationships/hyperlink" Target="https://twitter.com/" TargetMode="External"/><Relationship Id="rId1400" Type="http://schemas.openxmlformats.org/officeDocument/2006/relationships/hyperlink" Target="https://twitter.com/" TargetMode="External"/><Relationship Id="rId1845" Type="http://schemas.openxmlformats.org/officeDocument/2006/relationships/hyperlink" Target="https://twitter.com/" TargetMode="External"/><Relationship Id="rId3060" Type="http://schemas.openxmlformats.org/officeDocument/2006/relationships/hyperlink" Target="https://twitter.com/" TargetMode="External"/><Relationship Id="rId3298" Type="http://schemas.openxmlformats.org/officeDocument/2006/relationships/hyperlink" Target="https://twitter.com/" TargetMode="External"/><Relationship Id="rId1705" Type="http://schemas.openxmlformats.org/officeDocument/2006/relationships/hyperlink" Target="https://twitter.com/" TargetMode="External"/><Relationship Id="rId1912" Type="http://schemas.openxmlformats.org/officeDocument/2006/relationships/hyperlink" Target="https://twitter.com/" TargetMode="External"/><Relationship Id="rId3158" Type="http://schemas.openxmlformats.org/officeDocument/2006/relationships/hyperlink" Target="https://twitter.com/" TargetMode="External"/><Relationship Id="rId3365" Type="http://schemas.openxmlformats.org/officeDocument/2006/relationships/hyperlink" Target="https://twitter.com/" TargetMode="External"/><Relationship Id="rId286" Type="http://schemas.openxmlformats.org/officeDocument/2006/relationships/hyperlink" Target="http://nbt.in/micron/redirect.html?str=EK17ra/kcf" TargetMode="External"/><Relationship Id="rId493" Type="http://schemas.openxmlformats.org/officeDocument/2006/relationships/hyperlink" Target="https://twitter.com/i/web/status/882775264241086464" TargetMode="External"/><Relationship Id="rId2174" Type="http://schemas.openxmlformats.org/officeDocument/2006/relationships/hyperlink" Target="https://twitter.com/" TargetMode="External"/><Relationship Id="rId2381" Type="http://schemas.openxmlformats.org/officeDocument/2006/relationships/hyperlink" Target="https://twitter.com/" TargetMode="External"/><Relationship Id="rId3018" Type="http://schemas.openxmlformats.org/officeDocument/2006/relationships/hyperlink" Target="https://twitter.com/" TargetMode="External"/><Relationship Id="rId3225" Type="http://schemas.openxmlformats.org/officeDocument/2006/relationships/hyperlink" Target="https://twitter.com/" TargetMode="External"/><Relationship Id="rId3432" Type="http://schemas.openxmlformats.org/officeDocument/2006/relationships/hyperlink" Target="https://twitter.com/" TargetMode="External"/><Relationship Id="rId146" Type="http://schemas.openxmlformats.org/officeDocument/2006/relationships/hyperlink" Target="http://indianexpress.com/article/technology/mobile-tabs/gst-impact-rollout-apple-iphone-7-iphone-6s-iphone-se-price-cut-discount-but-should-you-buy-pros-cons-4732719/" TargetMode="External"/><Relationship Id="rId353" Type="http://schemas.openxmlformats.org/officeDocument/2006/relationships/hyperlink" Target="https://likelyfad.com/gst-maruti-car-prices-india/" TargetMode="External"/><Relationship Id="rId560" Type="http://schemas.openxmlformats.org/officeDocument/2006/relationships/hyperlink" Target="http://nbt.in/micron/redirect.html?str=EK17ra/kcf" TargetMode="External"/><Relationship Id="rId798" Type="http://schemas.openxmlformats.org/officeDocument/2006/relationships/hyperlink" Target="https://twitter.com/i/web/status/882593568270934016" TargetMode="External"/><Relationship Id="rId1190" Type="http://schemas.openxmlformats.org/officeDocument/2006/relationships/hyperlink" Target="https://twitter.com/" TargetMode="External"/><Relationship Id="rId2034" Type="http://schemas.openxmlformats.org/officeDocument/2006/relationships/hyperlink" Target="https://twitter.com/" TargetMode="External"/><Relationship Id="rId2241" Type="http://schemas.openxmlformats.org/officeDocument/2006/relationships/hyperlink" Target="https://twitter.com/" TargetMode="External"/><Relationship Id="rId2479" Type="http://schemas.openxmlformats.org/officeDocument/2006/relationships/hyperlink" Target="https://twitter.com/" TargetMode="External"/><Relationship Id="rId2686" Type="http://schemas.openxmlformats.org/officeDocument/2006/relationships/hyperlink" Target="https://twitter.com/" TargetMode="External"/><Relationship Id="rId2893" Type="http://schemas.openxmlformats.org/officeDocument/2006/relationships/hyperlink" Target="https://twitter.com/" TargetMode="External"/><Relationship Id="rId213" Type="http://schemas.openxmlformats.org/officeDocument/2006/relationships/hyperlink" Target="http://inshorts.com/en/news/22-of-29-states-remove-border-checkposts-after-gst-rollout-1499140808935?utm_source=news_share&amp;forward_to_store=true" TargetMode="External"/><Relationship Id="rId420" Type="http://schemas.openxmlformats.org/officeDocument/2006/relationships/hyperlink" Target="http://www.cauverynews.tv/%E0%AE%9F%E0%AF%81%E0%AE%B5%E0%AE%BF%E0%AE%9F%E0%AF%8D%E0%AE%9F%E0%AE%B0%E0%AE%BF%E0%AE%B2%E0%AF%8D-%E0%AE%AA%E0%AF%81%E0%AE%A4%E0%AE%BF%E0%AE%AF-%E0%AE%9A%E0%AE%BE%E0%AE%A4%E0%AE%A9%E0%AF%88%E0%AE%AF%E0%AF%88-%E0%AE%AA%E0%AE%9F%E0%AF%88%E0%AE%A4%E0%AF%8D%E0%AE%A4-%E0%AE%9C%E0%AE%BF%E0%AE%8E%E0%AE%B8%E0%AF%8D%E0%AE%9F%E0%AE%BF" TargetMode="External"/><Relationship Id="rId658" Type="http://schemas.openxmlformats.org/officeDocument/2006/relationships/hyperlink" Target="https://twitter.com/i/web/status/881833406329307136" TargetMode="External"/><Relationship Id="rId865" Type="http://schemas.openxmlformats.org/officeDocument/2006/relationships/hyperlink" Target="https://twitter.com/i/web/status/881855266970411008" TargetMode="External"/><Relationship Id="rId1050" Type="http://schemas.openxmlformats.org/officeDocument/2006/relationships/hyperlink" Target="https://twitter.com/" TargetMode="External"/><Relationship Id="rId1288" Type="http://schemas.openxmlformats.org/officeDocument/2006/relationships/hyperlink" Target="https://twitter.com/" TargetMode="External"/><Relationship Id="rId1495" Type="http://schemas.openxmlformats.org/officeDocument/2006/relationships/hyperlink" Target="https://twitter.com/" TargetMode="External"/><Relationship Id="rId2101" Type="http://schemas.openxmlformats.org/officeDocument/2006/relationships/hyperlink" Target="https://twitter.com/" TargetMode="External"/><Relationship Id="rId2339" Type="http://schemas.openxmlformats.org/officeDocument/2006/relationships/hyperlink" Target="https://twitter.com/" TargetMode="External"/><Relationship Id="rId2546" Type="http://schemas.openxmlformats.org/officeDocument/2006/relationships/hyperlink" Target="https://twitter.com/" TargetMode="External"/><Relationship Id="rId2753" Type="http://schemas.openxmlformats.org/officeDocument/2006/relationships/hyperlink" Target="https://twitter.com/" TargetMode="External"/><Relationship Id="rId2960" Type="http://schemas.openxmlformats.org/officeDocument/2006/relationships/hyperlink" Target="https://twitter.com/" TargetMode="External"/><Relationship Id="rId518" Type="http://schemas.openxmlformats.org/officeDocument/2006/relationships/hyperlink" Target="https://twitter.com/i/web/status/882571032497840128" TargetMode="External"/><Relationship Id="rId725" Type="http://schemas.openxmlformats.org/officeDocument/2006/relationships/hyperlink" Target="https://twitter.com/i/web/status/881852180700864512" TargetMode="External"/><Relationship Id="rId932" Type="http://schemas.openxmlformats.org/officeDocument/2006/relationships/hyperlink" Target="https://twitter.com/" TargetMode="External"/><Relationship Id="rId1148" Type="http://schemas.openxmlformats.org/officeDocument/2006/relationships/hyperlink" Target="https://twitter.com/" TargetMode="External"/><Relationship Id="rId1355" Type="http://schemas.openxmlformats.org/officeDocument/2006/relationships/hyperlink" Target="https://twitter.com/" TargetMode="External"/><Relationship Id="rId1562" Type="http://schemas.openxmlformats.org/officeDocument/2006/relationships/hyperlink" Target="https://twitter.com/" TargetMode="External"/><Relationship Id="rId2406" Type="http://schemas.openxmlformats.org/officeDocument/2006/relationships/hyperlink" Target="https://twitter.com/" TargetMode="External"/><Relationship Id="rId2613" Type="http://schemas.openxmlformats.org/officeDocument/2006/relationships/hyperlink" Target="https://twitter.com/" TargetMode="External"/><Relationship Id="rId1008" Type="http://schemas.openxmlformats.org/officeDocument/2006/relationships/hyperlink" Target="https://twitter.com/" TargetMode="External"/><Relationship Id="rId1215" Type="http://schemas.openxmlformats.org/officeDocument/2006/relationships/hyperlink" Target="https://twitter.com/" TargetMode="External"/><Relationship Id="rId1422" Type="http://schemas.openxmlformats.org/officeDocument/2006/relationships/hyperlink" Target="https://twitter.com/" TargetMode="External"/><Relationship Id="rId1867" Type="http://schemas.openxmlformats.org/officeDocument/2006/relationships/hyperlink" Target="https://twitter.com/" TargetMode="External"/><Relationship Id="rId2820" Type="http://schemas.openxmlformats.org/officeDocument/2006/relationships/hyperlink" Target="https://twitter.com/" TargetMode="External"/><Relationship Id="rId2918" Type="http://schemas.openxmlformats.org/officeDocument/2006/relationships/hyperlink" Target="https://twitter.com/" TargetMode="External"/><Relationship Id="rId61" Type="http://schemas.openxmlformats.org/officeDocument/2006/relationships/hyperlink" Target="http://toi.in/micron/redirect.html?str=_v1DuZ69/a19ci" TargetMode="External"/><Relationship Id="rId1727" Type="http://schemas.openxmlformats.org/officeDocument/2006/relationships/hyperlink" Target="https://twitter.com/" TargetMode="External"/><Relationship Id="rId1934" Type="http://schemas.openxmlformats.org/officeDocument/2006/relationships/hyperlink" Target="https://twitter.com/" TargetMode="External"/><Relationship Id="rId3082" Type="http://schemas.openxmlformats.org/officeDocument/2006/relationships/hyperlink" Target="https://twitter.com/" TargetMode="External"/><Relationship Id="rId3387" Type="http://schemas.openxmlformats.org/officeDocument/2006/relationships/hyperlink" Target="https://twitter.com/" TargetMode="External"/><Relationship Id="rId19" Type="http://schemas.openxmlformats.org/officeDocument/2006/relationships/hyperlink" Target="http://nbt.in/micron/redirect.html?str=J_n7rY70/kcf" TargetMode="External"/><Relationship Id="rId2196" Type="http://schemas.openxmlformats.org/officeDocument/2006/relationships/hyperlink" Target="https://twitter.com/" TargetMode="External"/><Relationship Id="rId168" Type="http://schemas.openxmlformats.org/officeDocument/2006/relationships/hyperlink" Target="http://www.business-standard.com/article/economy-policy/gst-22-states-abolish-border-check-posts-within-3-days-of-rollout-117070301125_1.html" TargetMode="External"/><Relationship Id="rId3247" Type="http://schemas.openxmlformats.org/officeDocument/2006/relationships/hyperlink" Target="https://twitter.com/" TargetMode="External"/><Relationship Id="rId3454" Type="http://schemas.openxmlformats.org/officeDocument/2006/relationships/hyperlink" Target="https://twitter.com/" TargetMode="External"/><Relationship Id="rId375" Type="http://schemas.openxmlformats.org/officeDocument/2006/relationships/hyperlink" Target="https://twitter.com/I_bhikari/status/882398389073317892" TargetMode="External"/><Relationship Id="rId582" Type="http://schemas.openxmlformats.org/officeDocument/2006/relationships/hyperlink" Target="http://politicalstunts.com/centre-should-reconsider-taxes-on-kollywood-industry-cpi-m/" TargetMode="External"/><Relationship Id="rId2056" Type="http://schemas.openxmlformats.org/officeDocument/2006/relationships/hyperlink" Target="https://twitter.com/" TargetMode="External"/><Relationship Id="rId2263" Type="http://schemas.openxmlformats.org/officeDocument/2006/relationships/hyperlink" Target="https://twitter.com/" TargetMode="External"/><Relationship Id="rId2470" Type="http://schemas.openxmlformats.org/officeDocument/2006/relationships/hyperlink" Target="https://twitter.com/" TargetMode="External"/><Relationship Id="rId3107" Type="http://schemas.openxmlformats.org/officeDocument/2006/relationships/hyperlink" Target="https://twitter.com/" TargetMode="External"/><Relationship Id="rId3314" Type="http://schemas.openxmlformats.org/officeDocument/2006/relationships/hyperlink" Target="https://twitter.com/" TargetMode="External"/><Relationship Id="rId3521" Type="http://schemas.openxmlformats.org/officeDocument/2006/relationships/hyperlink" Target="https://twitter.com/" TargetMode="External"/><Relationship Id="rId3" Type="http://schemas.openxmlformats.org/officeDocument/2006/relationships/hyperlink" Target="https://twitter.com/i/web/status/881815709399080960" TargetMode="External"/><Relationship Id="rId235" Type="http://schemas.openxmlformats.org/officeDocument/2006/relationships/hyperlink" Target="https://twitter.com/i/web/status/882104754142298112" TargetMode="External"/><Relationship Id="rId442" Type="http://schemas.openxmlformats.org/officeDocument/2006/relationships/hyperlink" Target="http://nbt.in/micron/redirect.html?str=Ubt3PZ/kcf" TargetMode="External"/><Relationship Id="rId887" Type="http://schemas.openxmlformats.org/officeDocument/2006/relationships/hyperlink" Target="https://twitter.com/i/web/status/881855267142483968" TargetMode="External"/><Relationship Id="rId1072" Type="http://schemas.openxmlformats.org/officeDocument/2006/relationships/hyperlink" Target="https://twitter.com/" TargetMode="External"/><Relationship Id="rId2123" Type="http://schemas.openxmlformats.org/officeDocument/2006/relationships/hyperlink" Target="https://twitter.com/" TargetMode="External"/><Relationship Id="rId2330" Type="http://schemas.openxmlformats.org/officeDocument/2006/relationships/hyperlink" Target="https://twitter.com/" TargetMode="External"/><Relationship Id="rId2568" Type="http://schemas.openxmlformats.org/officeDocument/2006/relationships/hyperlink" Target="https://twitter.com/" TargetMode="External"/><Relationship Id="rId2775" Type="http://schemas.openxmlformats.org/officeDocument/2006/relationships/hyperlink" Target="https://twitter.com/" TargetMode="External"/><Relationship Id="rId2982" Type="http://schemas.openxmlformats.org/officeDocument/2006/relationships/hyperlink" Target="https://twitter.com/" TargetMode="External"/><Relationship Id="rId302" Type="http://schemas.openxmlformats.org/officeDocument/2006/relationships/hyperlink" Target="http://telugu.nyusu.in/gst-effect-on-bikes-bajaj-pulsar-range-becomes-cheaper-in-india/" TargetMode="External"/><Relationship Id="rId747" Type="http://schemas.openxmlformats.org/officeDocument/2006/relationships/hyperlink" Target="https://twitter.com/i/web/status/881925090987855872" TargetMode="External"/><Relationship Id="rId954" Type="http://schemas.openxmlformats.org/officeDocument/2006/relationships/hyperlink" Target="https://twitter.com/" TargetMode="External"/><Relationship Id="rId1377" Type="http://schemas.openxmlformats.org/officeDocument/2006/relationships/hyperlink" Target="https://twitter.com/" TargetMode="External"/><Relationship Id="rId1584" Type="http://schemas.openxmlformats.org/officeDocument/2006/relationships/hyperlink" Target="https://twitter.com/" TargetMode="External"/><Relationship Id="rId1791" Type="http://schemas.openxmlformats.org/officeDocument/2006/relationships/hyperlink" Target="https://twitter.com/" TargetMode="External"/><Relationship Id="rId2428" Type="http://schemas.openxmlformats.org/officeDocument/2006/relationships/hyperlink" Target="https://twitter.com/" TargetMode="External"/><Relationship Id="rId2635" Type="http://schemas.openxmlformats.org/officeDocument/2006/relationships/hyperlink" Target="https://twitter.com/" TargetMode="External"/><Relationship Id="rId2842" Type="http://schemas.openxmlformats.org/officeDocument/2006/relationships/hyperlink" Target="https://twitter.com/" TargetMode="External"/><Relationship Id="rId83" Type="http://schemas.openxmlformats.org/officeDocument/2006/relationships/hyperlink" Target="https://twitter.com/i/web/status/881863134016917504" TargetMode="External"/><Relationship Id="rId607" Type="http://schemas.openxmlformats.org/officeDocument/2006/relationships/hyperlink" Target="http://nbt.in/micron/redirect.html?str=hACnPZ/kcf" TargetMode="External"/><Relationship Id="rId814" Type="http://schemas.openxmlformats.org/officeDocument/2006/relationships/hyperlink" Target="https://twitter.com/i/web/status/882448187193151488" TargetMode="External"/><Relationship Id="rId1237" Type="http://schemas.openxmlformats.org/officeDocument/2006/relationships/hyperlink" Target="https://twitter.com/" TargetMode="External"/><Relationship Id="rId1444" Type="http://schemas.openxmlformats.org/officeDocument/2006/relationships/hyperlink" Target="https://twitter.com/" TargetMode="External"/><Relationship Id="rId1651" Type="http://schemas.openxmlformats.org/officeDocument/2006/relationships/hyperlink" Target="https://twitter.com/" TargetMode="External"/><Relationship Id="rId1889" Type="http://schemas.openxmlformats.org/officeDocument/2006/relationships/hyperlink" Target="https://twitter.com/" TargetMode="External"/><Relationship Id="rId2702" Type="http://schemas.openxmlformats.org/officeDocument/2006/relationships/hyperlink" Target="https://twitter.com/" TargetMode="External"/><Relationship Id="rId1304" Type="http://schemas.openxmlformats.org/officeDocument/2006/relationships/hyperlink" Target="https://twitter.com/" TargetMode="External"/><Relationship Id="rId1511" Type="http://schemas.openxmlformats.org/officeDocument/2006/relationships/hyperlink" Target="https://twitter.com/" TargetMode="External"/><Relationship Id="rId1749" Type="http://schemas.openxmlformats.org/officeDocument/2006/relationships/hyperlink" Target="https://twitter.com/" TargetMode="External"/><Relationship Id="rId1956" Type="http://schemas.openxmlformats.org/officeDocument/2006/relationships/hyperlink" Target="https://twitter.com/" TargetMode="External"/><Relationship Id="rId3171" Type="http://schemas.openxmlformats.org/officeDocument/2006/relationships/hyperlink" Target="https://twitter.com/" TargetMode="External"/><Relationship Id="rId1609" Type="http://schemas.openxmlformats.org/officeDocument/2006/relationships/hyperlink" Target="https://twitter.com/" TargetMode="External"/><Relationship Id="rId1816" Type="http://schemas.openxmlformats.org/officeDocument/2006/relationships/hyperlink" Target="https://twitter.com/" TargetMode="External"/><Relationship Id="rId3269" Type="http://schemas.openxmlformats.org/officeDocument/2006/relationships/hyperlink" Target="https://twitter.com/" TargetMode="External"/><Relationship Id="rId3476" Type="http://schemas.openxmlformats.org/officeDocument/2006/relationships/hyperlink" Target="https://twitter.com/" TargetMode="External"/><Relationship Id="rId10" Type="http://schemas.openxmlformats.org/officeDocument/2006/relationships/hyperlink" Target="http://www.ecoti.in/micron/redirect.html?str=P98-yY" TargetMode="External"/><Relationship Id="rId397" Type="http://schemas.openxmlformats.org/officeDocument/2006/relationships/hyperlink" Target="http://nbt.in/micron/redirect.html?str=Ubt3PZ/kcf" TargetMode="External"/><Relationship Id="rId2078" Type="http://schemas.openxmlformats.org/officeDocument/2006/relationships/hyperlink" Target="https://twitter.com/" TargetMode="External"/><Relationship Id="rId2285" Type="http://schemas.openxmlformats.org/officeDocument/2006/relationships/hyperlink" Target="https://twitter.com/" TargetMode="External"/><Relationship Id="rId2492" Type="http://schemas.openxmlformats.org/officeDocument/2006/relationships/hyperlink" Target="https://twitter.com/" TargetMode="External"/><Relationship Id="rId3031" Type="http://schemas.openxmlformats.org/officeDocument/2006/relationships/hyperlink" Target="https://twitter.com/" TargetMode="External"/><Relationship Id="rId3129" Type="http://schemas.openxmlformats.org/officeDocument/2006/relationships/hyperlink" Target="https://twitter.com/" TargetMode="External"/><Relationship Id="rId3336" Type="http://schemas.openxmlformats.org/officeDocument/2006/relationships/hyperlink" Target="https://twitter.com/" TargetMode="External"/><Relationship Id="rId257" Type="http://schemas.openxmlformats.org/officeDocument/2006/relationships/hyperlink" Target="http://www.businesstoday.in/opinion/columns/gst-impact-how-real-estate-fares-against-mother-of-all-tax-reforms/story/255718.html" TargetMode="External"/><Relationship Id="rId464" Type="http://schemas.openxmlformats.org/officeDocument/2006/relationships/hyperlink" Target="https://twitter.com/i/web/status/882612973512032257" TargetMode="External"/><Relationship Id="rId1094" Type="http://schemas.openxmlformats.org/officeDocument/2006/relationships/hyperlink" Target="https://twitter.com/" TargetMode="External"/><Relationship Id="rId2145" Type="http://schemas.openxmlformats.org/officeDocument/2006/relationships/hyperlink" Target="https://twitter.com/" TargetMode="External"/><Relationship Id="rId2797" Type="http://schemas.openxmlformats.org/officeDocument/2006/relationships/hyperlink" Target="https://twitter.com/" TargetMode="External"/><Relationship Id="rId3543" Type="http://schemas.openxmlformats.org/officeDocument/2006/relationships/hyperlink" Target="https://twitter.com/" TargetMode="External"/><Relationship Id="rId117" Type="http://schemas.openxmlformats.org/officeDocument/2006/relationships/hyperlink" Target="http://www.jagatgururampalji.org/click.php?id=7" TargetMode="External"/><Relationship Id="rId671" Type="http://schemas.openxmlformats.org/officeDocument/2006/relationships/hyperlink" Target="https://twitter.com/i/web/status/882559914027008001" TargetMode="External"/><Relationship Id="rId769" Type="http://schemas.openxmlformats.org/officeDocument/2006/relationships/hyperlink" Target="https://twitter.com/i/web/status/882093144833118208" TargetMode="External"/><Relationship Id="rId976" Type="http://schemas.openxmlformats.org/officeDocument/2006/relationships/hyperlink" Target="https://twitter.com/" TargetMode="External"/><Relationship Id="rId1399" Type="http://schemas.openxmlformats.org/officeDocument/2006/relationships/hyperlink" Target="https://twitter.com/" TargetMode="External"/><Relationship Id="rId2352" Type="http://schemas.openxmlformats.org/officeDocument/2006/relationships/hyperlink" Target="https://twitter.com/" TargetMode="External"/><Relationship Id="rId2657" Type="http://schemas.openxmlformats.org/officeDocument/2006/relationships/hyperlink" Target="https://twitter.com/" TargetMode="External"/><Relationship Id="rId3403" Type="http://schemas.openxmlformats.org/officeDocument/2006/relationships/hyperlink" Target="https://twitter.com/" TargetMode="External"/><Relationship Id="rId324" Type="http://schemas.openxmlformats.org/officeDocument/2006/relationships/hyperlink" Target="http://www.jagatgururampalji.org/jeene-ki-rah.pdf" TargetMode="External"/><Relationship Id="rId531" Type="http://schemas.openxmlformats.org/officeDocument/2006/relationships/hyperlink" Target="http://nbt.in/micron/redirect.html?str=tlPPpb/kcf" TargetMode="External"/><Relationship Id="rId629" Type="http://schemas.openxmlformats.org/officeDocument/2006/relationships/hyperlink" Target="http://nbt.in/micron/redirect.html?str=hACnPZ/kcf" TargetMode="External"/><Relationship Id="rId1161" Type="http://schemas.openxmlformats.org/officeDocument/2006/relationships/hyperlink" Target="https://twitter.com/" TargetMode="External"/><Relationship Id="rId1259" Type="http://schemas.openxmlformats.org/officeDocument/2006/relationships/hyperlink" Target="https://twitter.com/" TargetMode="External"/><Relationship Id="rId1466" Type="http://schemas.openxmlformats.org/officeDocument/2006/relationships/hyperlink" Target="https://twitter.com/" TargetMode="External"/><Relationship Id="rId2005" Type="http://schemas.openxmlformats.org/officeDocument/2006/relationships/hyperlink" Target="https://twitter.com/" TargetMode="External"/><Relationship Id="rId2212" Type="http://schemas.openxmlformats.org/officeDocument/2006/relationships/hyperlink" Target="https://twitter.com/" TargetMode="External"/><Relationship Id="rId2864" Type="http://schemas.openxmlformats.org/officeDocument/2006/relationships/hyperlink" Target="https://twitter.com/" TargetMode="External"/><Relationship Id="rId836" Type="http://schemas.openxmlformats.org/officeDocument/2006/relationships/hyperlink" Target="https://twitter.com/i/web/status/882211995700797440" TargetMode="External"/><Relationship Id="rId1021" Type="http://schemas.openxmlformats.org/officeDocument/2006/relationships/hyperlink" Target="https://twitter.com/" TargetMode="External"/><Relationship Id="rId1119" Type="http://schemas.openxmlformats.org/officeDocument/2006/relationships/hyperlink" Target="https://twitter.com/" TargetMode="External"/><Relationship Id="rId1673" Type="http://schemas.openxmlformats.org/officeDocument/2006/relationships/hyperlink" Target="https://twitter.com/" TargetMode="External"/><Relationship Id="rId1880" Type="http://schemas.openxmlformats.org/officeDocument/2006/relationships/hyperlink" Target="https://twitter.com/" TargetMode="External"/><Relationship Id="rId1978" Type="http://schemas.openxmlformats.org/officeDocument/2006/relationships/hyperlink" Target="https://twitter.com/" TargetMode="External"/><Relationship Id="rId2517" Type="http://schemas.openxmlformats.org/officeDocument/2006/relationships/hyperlink" Target="https://twitter.com/" TargetMode="External"/><Relationship Id="rId2724" Type="http://schemas.openxmlformats.org/officeDocument/2006/relationships/hyperlink" Target="https://twitter.com/" TargetMode="External"/><Relationship Id="rId2931" Type="http://schemas.openxmlformats.org/officeDocument/2006/relationships/hyperlink" Target="https://twitter.com/" TargetMode="External"/><Relationship Id="rId903" Type="http://schemas.openxmlformats.org/officeDocument/2006/relationships/hyperlink" Target="https://twitter.com/" TargetMode="External"/><Relationship Id="rId1326" Type="http://schemas.openxmlformats.org/officeDocument/2006/relationships/hyperlink" Target="https://twitter.com/" TargetMode="External"/><Relationship Id="rId1533" Type="http://schemas.openxmlformats.org/officeDocument/2006/relationships/hyperlink" Target="https://twitter.com/" TargetMode="External"/><Relationship Id="rId1740" Type="http://schemas.openxmlformats.org/officeDocument/2006/relationships/hyperlink" Target="https://twitter.com/" TargetMode="External"/><Relationship Id="rId3193" Type="http://schemas.openxmlformats.org/officeDocument/2006/relationships/hyperlink" Target="https://twitter.com/" TargetMode="External"/><Relationship Id="rId32" Type="http://schemas.openxmlformats.org/officeDocument/2006/relationships/hyperlink" Target="https://twitter.com/CarDekho/status/881832942233845760" TargetMode="External"/><Relationship Id="rId1600" Type="http://schemas.openxmlformats.org/officeDocument/2006/relationships/hyperlink" Target="https://twitter.com/" TargetMode="External"/><Relationship Id="rId1838" Type="http://schemas.openxmlformats.org/officeDocument/2006/relationships/hyperlink" Target="https://twitter.com/" TargetMode="External"/><Relationship Id="rId3053" Type="http://schemas.openxmlformats.org/officeDocument/2006/relationships/hyperlink" Target="https://twitter.com/" TargetMode="External"/><Relationship Id="rId3260" Type="http://schemas.openxmlformats.org/officeDocument/2006/relationships/hyperlink" Target="https://twitter.com/" TargetMode="External"/><Relationship Id="rId3498" Type="http://schemas.openxmlformats.org/officeDocument/2006/relationships/hyperlink" Target="https://twitter.com/" TargetMode="External"/><Relationship Id="rId181" Type="http://schemas.openxmlformats.org/officeDocument/2006/relationships/hyperlink" Target="http://www.business-standard.com/article/economy-policy/gst-22-states-abolish-border-check-posts-within-3-days-of-rollout-117070301125_1.html" TargetMode="External"/><Relationship Id="rId1905" Type="http://schemas.openxmlformats.org/officeDocument/2006/relationships/hyperlink" Target="https://twitter.com/" TargetMode="External"/><Relationship Id="rId3120" Type="http://schemas.openxmlformats.org/officeDocument/2006/relationships/hyperlink" Target="https://twitter.com/" TargetMode="External"/><Relationship Id="rId3358" Type="http://schemas.openxmlformats.org/officeDocument/2006/relationships/hyperlink" Target="https://twitter.com/" TargetMode="External"/><Relationship Id="rId279" Type="http://schemas.openxmlformats.org/officeDocument/2006/relationships/hyperlink" Target="http://economictimes.indiatimes.com/news/economy/policy/gst-may-help-indian-economy-save-up-to-rs-2300-crore-at-check-posts/articleshow/59427780.cms?utm_source=contentofinterest&amp;utm_medium=text&amp;utm_campaign=cppst" TargetMode="External"/><Relationship Id="rId486" Type="http://schemas.openxmlformats.org/officeDocument/2006/relationships/hyperlink" Target="https://www.hrblock.in/goods-and-services-tax.aspx?utm_source=CTW&amp;utm_medium=Twitter&amp;utm_campaign=27June2017" TargetMode="External"/><Relationship Id="rId693" Type="http://schemas.openxmlformats.org/officeDocument/2006/relationships/hyperlink" Target="https://twitter.com/i/web/status/882849259569111044" TargetMode="External"/><Relationship Id="rId2167" Type="http://schemas.openxmlformats.org/officeDocument/2006/relationships/hyperlink" Target="https://twitter.com/" TargetMode="External"/><Relationship Id="rId2374" Type="http://schemas.openxmlformats.org/officeDocument/2006/relationships/hyperlink" Target="https://twitter.com/" TargetMode="External"/><Relationship Id="rId2581" Type="http://schemas.openxmlformats.org/officeDocument/2006/relationships/hyperlink" Target="https://twitter.com/" TargetMode="External"/><Relationship Id="rId3218" Type="http://schemas.openxmlformats.org/officeDocument/2006/relationships/hyperlink" Target="https://twitter.com/" TargetMode="External"/><Relationship Id="rId3425" Type="http://schemas.openxmlformats.org/officeDocument/2006/relationships/hyperlink" Target="https://twitter.com/" TargetMode="External"/><Relationship Id="rId139" Type="http://schemas.openxmlformats.org/officeDocument/2006/relationships/hyperlink" Target="http://nbt.in/micron/redirect.html?str=5bkHwb/kcf" TargetMode="External"/><Relationship Id="rId346" Type="http://schemas.openxmlformats.org/officeDocument/2006/relationships/hyperlink" Target="https://yourstory.com/2017/07/apple-automobile-companies-reduce-prices/?utm_source=Twitter&amp;utm_medium=Post" TargetMode="External"/><Relationship Id="rId553" Type="http://schemas.openxmlformats.org/officeDocument/2006/relationships/hyperlink" Target="http://nbt.in/micron/redirect.html?str=uYXo0Z/kcf" TargetMode="External"/><Relationship Id="rId760" Type="http://schemas.openxmlformats.org/officeDocument/2006/relationships/hyperlink" Target="https://twitter.com/i/web/status/881852180700864512" TargetMode="External"/><Relationship Id="rId998" Type="http://schemas.openxmlformats.org/officeDocument/2006/relationships/hyperlink" Target="https://twitter.com/" TargetMode="External"/><Relationship Id="rId1183" Type="http://schemas.openxmlformats.org/officeDocument/2006/relationships/hyperlink" Target="https://twitter.com/" TargetMode="External"/><Relationship Id="rId1390" Type="http://schemas.openxmlformats.org/officeDocument/2006/relationships/hyperlink" Target="https://twitter.com/" TargetMode="External"/><Relationship Id="rId2027" Type="http://schemas.openxmlformats.org/officeDocument/2006/relationships/hyperlink" Target="https://twitter.com/" TargetMode="External"/><Relationship Id="rId2234" Type="http://schemas.openxmlformats.org/officeDocument/2006/relationships/hyperlink" Target="https://twitter.com/" TargetMode="External"/><Relationship Id="rId2441" Type="http://schemas.openxmlformats.org/officeDocument/2006/relationships/hyperlink" Target="https://twitter.com/" TargetMode="External"/><Relationship Id="rId2679" Type="http://schemas.openxmlformats.org/officeDocument/2006/relationships/hyperlink" Target="https://twitter.com/" TargetMode="External"/><Relationship Id="rId2886" Type="http://schemas.openxmlformats.org/officeDocument/2006/relationships/hyperlink" Target="https://twitter.com/" TargetMode="External"/><Relationship Id="rId206" Type="http://schemas.openxmlformats.org/officeDocument/2006/relationships/hyperlink" Target="https://twitter.com/i/web/status/882071310263779328" TargetMode="External"/><Relationship Id="rId413" Type="http://schemas.openxmlformats.org/officeDocument/2006/relationships/hyperlink" Target="http://www.businesstoday.in/opinion/columns/gst-impact-how-real-estate-fares-against-mother-of-all-tax-reforms/story/255718.html" TargetMode="External"/><Relationship Id="rId858" Type="http://schemas.openxmlformats.org/officeDocument/2006/relationships/hyperlink" Target="https://twitter.com/i/web/status/882586916733857793" TargetMode="External"/><Relationship Id="rId1043" Type="http://schemas.openxmlformats.org/officeDocument/2006/relationships/hyperlink" Target="https://twitter.com/" TargetMode="External"/><Relationship Id="rId1488" Type="http://schemas.openxmlformats.org/officeDocument/2006/relationships/hyperlink" Target="https://twitter.com/" TargetMode="External"/><Relationship Id="rId1695" Type="http://schemas.openxmlformats.org/officeDocument/2006/relationships/hyperlink" Target="https://twitter.com/" TargetMode="External"/><Relationship Id="rId2539" Type="http://schemas.openxmlformats.org/officeDocument/2006/relationships/hyperlink" Target="https://twitter.com/" TargetMode="External"/><Relationship Id="rId2746" Type="http://schemas.openxmlformats.org/officeDocument/2006/relationships/hyperlink" Target="https://twitter.com/" TargetMode="External"/><Relationship Id="rId2953" Type="http://schemas.openxmlformats.org/officeDocument/2006/relationships/hyperlink" Target="https://twitter.com/" TargetMode="External"/><Relationship Id="rId620" Type="http://schemas.openxmlformats.org/officeDocument/2006/relationships/hyperlink" Target="http://www.eenadu.net/homeinner.aspx?category=home&amp;item=break110" TargetMode="External"/><Relationship Id="rId718" Type="http://schemas.openxmlformats.org/officeDocument/2006/relationships/hyperlink" Target="https://twitter.com/i/web/status/881943451306151938" TargetMode="External"/><Relationship Id="rId925" Type="http://schemas.openxmlformats.org/officeDocument/2006/relationships/hyperlink" Target="https://twitter.com/" TargetMode="External"/><Relationship Id="rId1250" Type="http://schemas.openxmlformats.org/officeDocument/2006/relationships/hyperlink" Target="https://twitter.com/" TargetMode="External"/><Relationship Id="rId1348" Type="http://schemas.openxmlformats.org/officeDocument/2006/relationships/hyperlink" Target="https://twitter.com/" TargetMode="External"/><Relationship Id="rId1555" Type="http://schemas.openxmlformats.org/officeDocument/2006/relationships/hyperlink" Target="https://twitter.com/" TargetMode="External"/><Relationship Id="rId1762" Type="http://schemas.openxmlformats.org/officeDocument/2006/relationships/hyperlink" Target="https://twitter.com/" TargetMode="External"/><Relationship Id="rId2301" Type="http://schemas.openxmlformats.org/officeDocument/2006/relationships/hyperlink" Target="https://twitter.com/" TargetMode="External"/><Relationship Id="rId2606" Type="http://schemas.openxmlformats.org/officeDocument/2006/relationships/hyperlink" Target="https://twitter.com/" TargetMode="External"/><Relationship Id="rId1110" Type="http://schemas.openxmlformats.org/officeDocument/2006/relationships/hyperlink" Target="https://twitter.com/" TargetMode="External"/><Relationship Id="rId1208" Type="http://schemas.openxmlformats.org/officeDocument/2006/relationships/hyperlink" Target="https://twitter.com/" TargetMode="External"/><Relationship Id="rId1415" Type="http://schemas.openxmlformats.org/officeDocument/2006/relationships/hyperlink" Target="https://twitter.com/" TargetMode="External"/><Relationship Id="rId2813" Type="http://schemas.openxmlformats.org/officeDocument/2006/relationships/hyperlink" Target="https://twitter.com/" TargetMode="External"/><Relationship Id="rId54" Type="http://schemas.openxmlformats.org/officeDocument/2006/relationships/hyperlink" Target="https://www.instagram.com/p/BWFU8-sAno8/" TargetMode="External"/><Relationship Id="rId1622" Type="http://schemas.openxmlformats.org/officeDocument/2006/relationships/hyperlink" Target="https://twitter.com/" TargetMode="External"/><Relationship Id="rId1927" Type="http://schemas.openxmlformats.org/officeDocument/2006/relationships/hyperlink" Target="https://twitter.com/" TargetMode="External"/><Relationship Id="rId3075" Type="http://schemas.openxmlformats.org/officeDocument/2006/relationships/hyperlink" Target="https://twitter.com/" TargetMode="External"/><Relationship Id="rId3282" Type="http://schemas.openxmlformats.org/officeDocument/2006/relationships/hyperlink" Target="https://twitter.com/" TargetMode="External"/><Relationship Id="rId2091" Type="http://schemas.openxmlformats.org/officeDocument/2006/relationships/hyperlink" Target="https://twitter.com/" TargetMode="External"/><Relationship Id="rId2189" Type="http://schemas.openxmlformats.org/officeDocument/2006/relationships/hyperlink" Target="https://twitter.com/" TargetMode="External"/><Relationship Id="rId3142" Type="http://schemas.openxmlformats.org/officeDocument/2006/relationships/hyperlink" Target="https://twitter.com/" TargetMode="External"/><Relationship Id="rId270" Type="http://schemas.openxmlformats.org/officeDocument/2006/relationships/hyperlink" Target="http://www.amarujala.com/photo-gallery/business/this-is-how-gst-will-efffect-the-comman-man-in-24-hours" TargetMode="External"/><Relationship Id="rId2396" Type="http://schemas.openxmlformats.org/officeDocument/2006/relationships/hyperlink" Target="https://twitter.com/" TargetMode="External"/><Relationship Id="rId3002" Type="http://schemas.openxmlformats.org/officeDocument/2006/relationships/hyperlink" Target="https://twitter.com/" TargetMode="External"/><Relationship Id="rId3447" Type="http://schemas.openxmlformats.org/officeDocument/2006/relationships/hyperlink" Target="https://twitter.com/" TargetMode="External"/><Relationship Id="rId130" Type="http://schemas.openxmlformats.org/officeDocument/2006/relationships/hyperlink" Target="http://www.business-standard.com/article/economy-policy/gst-22-states-abolish-border-check-posts-within-3-days-of-rollout-117070301125_1.html" TargetMode="External"/><Relationship Id="rId368" Type="http://schemas.openxmlformats.org/officeDocument/2006/relationships/hyperlink" Target="https://twitter.com/i/web/status/882205808087285760" TargetMode="External"/><Relationship Id="rId575" Type="http://schemas.openxmlformats.org/officeDocument/2006/relationships/hyperlink" Target="https://enewsroom.in/rajasthan-sculptor-protest-god-gst/" TargetMode="External"/><Relationship Id="rId782" Type="http://schemas.openxmlformats.org/officeDocument/2006/relationships/hyperlink" Target="https://twitter.com/i/web/status/882527572067721216" TargetMode="External"/><Relationship Id="rId2049" Type="http://schemas.openxmlformats.org/officeDocument/2006/relationships/hyperlink" Target="https://twitter.com/" TargetMode="External"/><Relationship Id="rId2256" Type="http://schemas.openxmlformats.org/officeDocument/2006/relationships/hyperlink" Target="https://twitter.com/" TargetMode="External"/><Relationship Id="rId2463" Type="http://schemas.openxmlformats.org/officeDocument/2006/relationships/hyperlink" Target="https://twitter.com/" TargetMode="External"/><Relationship Id="rId2670" Type="http://schemas.openxmlformats.org/officeDocument/2006/relationships/hyperlink" Target="https://twitter.com/" TargetMode="External"/><Relationship Id="rId3307" Type="http://schemas.openxmlformats.org/officeDocument/2006/relationships/hyperlink" Target="https://twitter.com/" TargetMode="External"/><Relationship Id="rId3514" Type="http://schemas.openxmlformats.org/officeDocument/2006/relationships/hyperlink" Target="https://twitter.com/" TargetMode="External"/><Relationship Id="rId228" Type="http://schemas.openxmlformats.org/officeDocument/2006/relationships/hyperlink" Target="https://twitter.com/i/web/status/882095670361980928" TargetMode="External"/><Relationship Id="rId435" Type="http://schemas.openxmlformats.org/officeDocument/2006/relationships/hyperlink" Target="https://twitter.com/i/web/status/882182792205000704" TargetMode="External"/><Relationship Id="rId642" Type="http://schemas.openxmlformats.org/officeDocument/2006/relationships/hyperlink" Target="http://gujarati.oneindia.com/news/gujarat/textile-markets-surat-ahmedabad-are-closed-protest-lathichar-034289.html" TargetMode="External"/><Relationship Id="rId1065" Type="http://schemas.openxmlformats.org/officeDocument/2006/relationships/hyperlink" Target="https://twitter.com/" TargetMode="External"/><Relationship Id="rId1272" Type="http://schemas.openxmlformats.org/officeDocument/2006/relationships/hyperlink" Target="https://twitter.com/" TargetMode="External"/><Relationship Id="rId2116" Type="http://schemas.openxmlformats.org/officeDocument/2006/relationships/hyperlink" Target="https://twitter.com/" TargetMode="External"/><Relationship Id="rId2323" Type="http://schemas.openxmlformats.org/officeDocument/2006/relationships/hyperlink" Target="https://twitter.com/" TargetMode="External"/><Relationship Id="rId2530" Type="http://schemas.openxmlformats.org/officeDocument/2006/relationships/hyperlink" Target="https://twitter.com/" TargetMode="External"/><Relationship Id="rId2768" Type="http://schemas.openxmlformats.org/officeDocument/2006/relationships/hyperlink" Target="https://twitter.com/" TargetMode="External"/><Relationship Id="rId2975" Type="http://schemas.openxmlformats.org/officeDocument/2006/relationships/hyperlink" Target="https://twitter.com/" TargetMode="External"/><Relationship Id="rId502" Type="http://schemas.openxmlformats.org/officeDocument/2006/relationships/hyperlink" Target="http://www.jagatgururampalji.org/jeene-ki-rah.pdf" TargetMode="External"/><Relationship Id="rId947" Type="http://schemas.openxmlformats.org/officeDocument/2006/relationships/hyperlink" Target="https://twitter.com/" TargetMode="External"/><Relationship Id="rId1132" Type="http://schemas.openxmlformats.org/officeDocument/2006/relationships/hyperlink" Target="https://twitter.com/" TargetMode="External"/><Relationship Id="rId1577" Type="http://schemas.openxmlformats.org/officeDocument/2006/relationships/hyperlink" Target="https://twitter.com/" TargetMode="External"/><Relationship Id="rId1784" Type="http://schemas.openxmlformats.org/officeDocument/2006/relationships/hyperlink" Target="https://twitter.com/" TargetMode="External"/><Relationship Id="rId1991" Type="http://schemas.openxmlformats.org/officeDocument/2006/relationships/hyperlink" Target="https://twitter.com/" TargetMode="External"/><Relationship Id="rId2628" Type="http://schemas.openxmlformats.org/officeDocument/2006/relationships/hyperlink" Target="https://twitter.com/" TargetMode="External"/><Relationship Id="rId2835" Type="http://schemas.openxmlformats.org/officeDocument/2006/relationships/hyperlink" Target="https://twitter.com/" TargetMode="External"/><Relationship Id="rId76" Type="http://schemas.openxmlformats.org/officeDocument/2006/relationships/hyperlink" Target="https://www.bareillytoday.com/%E0%A4%B8%E0%A4%AC%E0%A4%B8%E0%A5%87-%E0%A4%AC%E0%A4%A1%E0%A4%BC%E0%A5%80-%E0%A4%A6%E0%A5%8B-%E0%A4%AA%E0%A4%B9%E0%A4%BF%E0%A4%AF%E0%A4%BE-%E0%A4%B5%E0%A4%BE%E0%A4%B9%E0%A4%A8-%E0%A4%95%E0%A4%82/" TargetMode="External"/><Relationship Id="rId807" Type="http://schemas.openxmlformats.org/officeDocument/2006/relationships/hyperlink" Target="https://twitter.com/i/web/status/881924928450076672" TargetMode="External"/><Relationship Id="rId1437" Type="http://schemas.openxmlformats.org/officeDocument/2006/relationships/hyperlink" Target="https://twitter.com/" TargetMode="External"/><Relationship Id="rId1644" Type="http://schemas.openxmlformats.org/officeDocument/2006/relationships/hyperlink" Target="https://twitter.com/" TargetMode="External"/><Relationship Id="rId1851" Type="http://schemas.openxmlformats.org/officeDocument/2006/relationships/hyperlink" Target="https://twitter.com/" TargetMode="External"/><Relationship Id="rId2902" Type="http://schemas.openxmlformats.org/officeDocument/2006/relationships/hyperlink" Target="https://twitter.com/" TargetMode="External"/><Relationship Id="rId3097" Type="http://schemas.openxmlformats.org/officeDocument/2006/relationships/hyperlink" Target="https://twitter.com/" TargetMode="External"/><Relationship Id="rId1504" Type="http://schemas.openxmlformats.org/officeDocument/2006/relationships/hyperlink" Target="https://twitter.com/" TargetMode="External"/><Relationship Id="rId1711" Type="http://schemas.openxmlformats.org/officeDocument/2006/relationships/hyperlink" Target="https://twitter.com/" TargetMode="External"/><Relationship Id="rId1949" Type="http://schemas.openxmlformats.org/officeDocument/2006/relationships/hyperlink" Target="https://twitter.com/" TargetMode="External"/><Relationship Id="rId3164" Type="http://schemas.openxmlformats.org/officeDocument/2006/relationships/hyperlink" Target="https://twitter.com/" TargetMode="External"/><Relationship Id="rId292" Type="http://schemas.openxmlformats.org/officeDocument/2006/relationships/hyperlink" Target="http://www.punjabkesari.in/business/news/pulses-decreased-by-9--after-gst-641449" TargetMode="External"/><Relationship Id="rId1809" Type="http://schemas.openxmlformats.org/officeDocument/2006/relationships/hyperlink" Target="https://twitter.com/" TargetMode="External"/><Relationship Id="rId3371" Type="http://schemas.openxmlformats.org/officeDocument/2006/relationships/hyperlink" Target="https://twitter.com/" TargetMode="External"/><Relationship Id="rId3469" Type="http://schemas.openxmlformats.org/officeDocument/2006/relationships/hyperlink" Target="https://twitter.com/" TargetMode="External"/><Relationship Id="rId597" Type="http://schemas.openxmlformats.org/officeDocument/2006/relationships/hyperlink" Target="http://telugu.drivespark.com/two-wheelers/2017/tvs-motor-company-records-positive-growth-in-june-010836.html" TargetMode="External"/><Relationship Id="rId2180" Type="http://schemas.openxmlformats.org/officeDocument/2006/relationships/hyperlink" Target="https://twitter.com/" TargetMode="External"/><Relationship Id="rId2278" Type="http://schemas.openxmlformats.org/officeDocument/2006/relationships/hyperlink" Target="https://twitter.com/" TargetMode="External"/><Relationship Id="rId2485" Type="http://schemas.openxmlformats.org/officeDocument/2006/relationships/hyperlink" Target="https://twitter.com/" TargetMode="External"/><Relationship Id="rId3024" Type="http://schemas.openxmlformats.org/officeDocument/2006/relationships/hyperlink" Target="https://twitter.com/" TargetMode="External"/><Relationship Id="rId3231" Type="http://schemas.openxmlformats.org/officeDocument/2006/relationships/hyperlink" Target="https://twitter.com/" TargetMode="External"/><Relationship Id="rId3329" Type="http://schemas.openxmlformats.org/officeDocument/2006/relationships/hyperlink" Target="https://twitter.com/" TargetMode="External"/><Relationship Id="rId152" Type="http://schemas.openxmlformats.org/officeDocument/2006/relationships/hyperlink" Target="https://twitter.com/i/web/status/881938834556162050" TargetMode="External"/><Relationship Id="rId457" Type="http://schemas.openxmlformats.org/officeDocument/2006/relationships/hyperlink" Target="http://overdrive.in/news-cars-auto/gst-effect-tata-motors-is-offering-a-price-cut-of-up-to-rs-3300-2-17-lakh-across-its-range-in-india/" TargetMode="External"/><Relationship Id="rId1087" Type="http://schemas.openxmlformats.org/officeDocument/2006/relationships/hyperlink" Target="https://twitter.com/" TargetMode="External"/><Relationship Id="rId1294" Type="http://schemas.openxmlformats.org/officeDocument/2006/relationships/hyperlink" Target="https://twitter.com/" TargetMode="External"/><Relationship Id="rId2040" Type="http://schemas.openxmlformats.org/officeDocument/2006/relationships/hyperlink" Target="https://twitter.com/" TargetMode="External"/><Relationship Id="rId2138" Type="http://schemas.openxmlformats.org/officeDocument/2006/relationships/hyperlink" Target="https://twitter.com/" TargetMode="External"/><Relationship Id="rId2692" Type="http://schemas.openxmlformats.org/officeDocument/2006/relationships/hyperlink" Target="https://twitter.com/" TargetMode="External"/><Relationship Id="rId2997" Type="http://schemas.openxmlformats.org/officeDocument/2006/relationships/hyperlink" Target="https://twitter.com/" TargetMode="External"/><Relationship Id="rId3536" Type="http://schemas.openxmlformats.org/officeDocument/2006/relationships/hyperlink" Target="https://twitter.com/" TargetMode="External"/><Relationship Id="rId664" Type="http://schemas.openxmlformats.org/officeDocument/2006/relationships/hyperlink" Target="https://twitter.com/i/web/status/881855285429551105" TargetMode="External"/><Relationship Id="rId871" Type="http://schemas.openxmlformats.org/officeDocument/2006/relationships/hyperlink" Target="https://twitter.com/i/web/status/882114629882699778" TargetMode="External"/><Relationship Id="rId969" Type="http://schemas.openxmlformats.org/officeDocument/2006/relationships/hyperlink" Target="https://twitter.com/" TargetMode="External"/><Relationship Id="rId1599" Type="http://schemas.openxmlformats.org/officeDocument/2006/relationships/hyperlink" Target="https://twitter.com/" TargetMode="External"/><Relationship Id="rId2345" Type="http://schemas.openxmlformats.org/officeDocument/2006/relationships/hyperlink" Target="https://twitter.com/" TargetMode="External"/><Relationship Id="rId2552" Type="http://schemas.openxmlformats.org/officeDocument/2006/relationships/hyperlink" Target="https://twitter.com/" TargetMode="External"/><Relationship Id="rId317" Type="http://schemas.openxmlformats.org/officeDocument/2006/relationships/hyperlink" Target="http://gadget.punjabkesari.in/automobile/changes-in-prices-of-two-wheeler-vehicles-after-the-implementation-of-gst-1499084403.html" TargetMode="External"/><Relationship Id="rId524" Type="http://schemas.openxmlformats.org/officeDocument/2006/relationships/hyperlink" Target="http://nbt.in/micron/redirect.html?str=uYXo0Z/kcf" TargetMode="External"/><Relationship Id="rId731" Type="http://schemas.openxmlformats.org/officeDocument/2006/relationships/hyperlink" Target="https://twitter.com/i/web/status/881873553066303489" TargetMode="External"/><Relationship Id="rId1154" Type="http://schemas.openxmlformats.org/officeDocument/2006/relationships/hyperlink" Target="https://twitter.com/" TargetMode="External"/><Relationship Id="rId1361" Type="http://schemas.openxmlformats.org/officeDocument/2006/relationships/hyperlink" Target="https://twitter.com/" TargetMode="External"/><Relationship Id="rId1459" Type="http://schemas.openxmlformats.org/officeDocument/2006/relationships/hyperlink" Target="https://twitter.com/" TargetMode="External"/><Relationship Id="rId2205" Type="http://schemas.openxmlformats.org/officeDocument/2006/relationships/hyperlink" Target="https://twitter.com/" TargetMode="External"/><Relationship Id="rId2412" Type="http://schemas.openxmlformats.org/officeDocument/2006/relationships/hyperlink" Target="https://twitter.com/" TargetMode="External"/><Relationship Id="rId2857" Type="http://schemas.openxmlformats.org/officeDocument/2006/relationships/hyperlink" Target="https://twitter.com/" TargetMode="External"/><Relationship Id="rId98" Type="http://schemas.openxmlformats.org/officeDocument/2006/relationships/hyperlink" Target="https://twitter.com/Pa_Siva/status/881705035775655936" TargetMode="External"/><Relationship Id="rId829" Type="http://schemas.openxmlformats.org/officeDocument/2006/relationships/hyperlink" Target="https://twitter.com/i/web/status/881872449603739648" TargetMode="External"/><Relationship Id="rId1014" Type="http://schemas.openxmlformats.org/officeDocument/2006/relationships/hyperlink" Target="https://twitter.com/" TargetMode="External"/><Relationship Id="rId1221" Type="http://schemas.openxmlformats.org/officeDocument/2006/relationships/hyperlink" Target="https://twitter.com/" TargetMode="External"/><Relationship Id="rId1666" Type="http://schemas.openxmlformats.org/officeDocument/2006/relationships/hyperlink" Target="https://twitter.com/" TargetMode="External"/><Relationship Id="rId1873" Type="http://schemas.openxmlformats.org/officeDocument/2006/relationships/hyperlink" Target="https://twitter.com/" TargetMode="External"/><Relationship Id="rId2717" Type="http://schemas.openxmlformats.org/officeDocument/2006/relationships/hyperlink" Target="https://twitter.com/" TargetMode="External"/><Relationship Id="rId2924" Type="http://schemas.openxmlformats.org/officeDocument/2006/relationships/hyperlink" Target="https://twitter.com/" TargetMode="External"/><Relationship Id="rId1319" Type="http://schemas.openxmlformats.org/officeDocument/2006/relationships/hyperlink" Target="https://twitter.com/" TargetMode="External"/><Relationship Id="rId1526" Type="http://schemas.openxmlformats.org/officeDocument/2006/relationships/hyperlink" Target="https://twitter.com/" TargetMode="External"/><Relationship Id="rId1733" Type="http://schemas.openxmlformats.org/officeDocument/2006/relationships/hyperlink" Target="https://twitter.com/" TargetMode="External"/><Relationship Id="rId1940" Type="http://schemas.openxmlformats.org/officeDocument/2006/relationships/hyperlink" Target="https://twitter.com/" TargetMode="External"/><Relationship Id="rId3186" Type="http://schemas.openxmlformats.org/officeDocument/2006/relationships/hyperlink" Target="https://twitter.com/" TargetMode="External"/><Relationship Id="rId3393" Type="http://schemas.openxmlformats.org/officeDocument/2006/relationships/hyperlink" Target="https://twitter.com/" TargetMode="External"/><Relationship Id="rId25" Type="http://schemas.openxmlformats.org/officeDocument/2006/relationships/hyperlink" Target="http://ippodhu.com/%E0%AE%AE%E0%AF%87%E0%AE%B1%E0%AF%8D%E0%AE%95%E0%AF%81-%E0%AE%B5%E0%AE%99%E0%AF%8D%E0%AE%95-%E0%AE%85%E0%AE%B0%E0%AE%9A%E0%AF%81-%E0%AE%A4%E0%AE%BF%E0%AE%B0%E0%AF%88%E0%AE%AF%E0%AE%B0%E0%AE%99/" TargetMode="External"/><Relationship Id="rId1800" Type="http://schemas.openxmlformats.org/officeDocument/2006/relationships/hyperlink" Target="https://twitter.com/" TargetMode="External"/><Relationship Id="rId3046" Type="http://schemas.openxmlformats.org/officeDocument/2006/relationships/hyperlink" Target="https://twitter.com/" TargetMode="External"/><Relationship Id="rId3253" Type="http://schemas.openxmlformats.org/officeDocument/2006/relationships/hyperlink" Target="https://twitter.com/" TargetMode="External"/><Relationship Id="rId3460" Type="http://schemas.openxmlformats.org/officeDocument/2006/relationships/hyperlink" Target="https://twitter.com/" TargetMode="External"/><Relationship Id="rId174" Type="http://schemas.openxmlformats.org/officeDocument/2006/relationships/hyperlink" Target="http://indianexpress.com/article/technology/mobile-tabs/gst-impact-rollout-apple-iphone-7-iphone-6s-iphone-se-price-cut-discount-but-should-you-buy-pros-cons-4732719/" TargetMode="External"/><Relationship Id="rId381" Type="http://schemas.openxmlformats.org/officeDocument/2006/relationships/hyperlink" Target="https://twitter.com/httweets/status/882443333422923777" TargetMode="External"/><Relationship Id="rId2062" Type="http://schemas.openxmlformats.org/officeDocument/2006/relationships/hyperlink" Target="https://twitter.com/" TargetMode="External"/><Relationship Id="rId3113" Type="http://schemas.openxmlformats.org/officeDocument/2006/relationships/hyperlink" Target="https://twitter.com/" TargetMode="External"/><Relationship Id="rId3558" Type="http://schemas.openxmlformats.org/officeDocument/2006/relationships/hyperlink" Target="https://twitter.com/" TargetMode="External"/><Relationship Id="rId241" Type="http://schemas.openxmlformats.org/officeDocument/2006/relationships/hyperlink" Target="http://nbt.in/micron/redirect.html?str=EK17ra/kcf" TargetMode="External"/><Relationship Id="rId479" Type="http://schemas.openxmlformats.org/officeDocument/2006/relationships/hyperlink" Target="https://www.hrblock.in/goods-and-services-tax.aspx?utm_source=CTW&amp;utm_medium=Twitter&amp;utm_campaign=5July2017" TargetMode="External"/><Relationship Id="rId686" Type="http://schemas.openxmlformats.org/officeDocument/2006/relationships/hyperlink" Target="https://twitter.com/i/web/status/883022336223580160" TargetMode="External"/><Relationship Id="rId893" Type="http://schemas.openxmlformats.org/officeDocument/2006/relationships/hyperlink" Target="https://twitter.com/i/web/status/882208685191086081" TargetMode="External"/><Relationship Id="rId2367" Type="http://schemas.openxmlformats.org/officeDocument/2006/relationships/hyperlink" Target="https://twitter.com/" TargetMode="External"/><Relationship Id="rId2574" Type="http://schemas.openxmlformats.org/officeDocument/2006/relationships/hyperlink" Target="https://twitter.com/" TargetMode="External"/><Relationship Id="rId2781" Type="http://schemas.openxmlformats.org/officeDocument/2006/relationships/hyperlink" Target="https://twitter.com/" TargetMode="External"/><Relationship Id="rId3320" Type="http://schemas.openxmlformats.org/officeDocument/2006/relationships/hyperlink" Target="https://twitter.com/" TargetMode="External"/><Relationship Id="rId3418" Type="http://schemas.openxmlformats.org/officeDocument/2006/relationships/hyperlink" Target="https://twitter.com/" TargetMode="External"/><Relationship Id="rId339" Type="http://schemas.openxmlformats.org/officeDocument/2006/relationships/hyperlink" Target="http://www.jagatgururampalji.org/click.php?id=7" TargetMode="External"/><Relationship Id="rId546" Type="http://schemas.openxmlformats.org/officeDocument/2006/relationships/hyperlink" Target="http://nbt.in/micron/redirect.html?str=FxJGfb/kcf" TargetMode="External"/><Relationship Id="rId753" Type="http://schemas.openxmlformats.org/officeDocument/2006/relationships/hyperlink" Target="https://twitter.com/i/web/status/882085502643392513" TargetMode="External"/><Relationship Id="rId1176" Type="http://schemas.openxmlformats.org/officeDocument/2006/relationships/hyperlink" Target="https://twitter.com/" TargetMode="External"/><Relationship Id="rId1383" Type="http://schemas.openxmlformats.org/officeDocument/2006/relationships/hyperlink" Target="https://twitter.com/" TargetMode="External"/><Relationship Id="rId2227" Type="http://schemas.openxmlformats.org/officeDocument/2006/relationships/hyperlink" Target="https://twitter.com/" TargetMode="External"/><Relationship Id="rId2434" Type="http://schemas.openxmlformats.org/officeDocument/2006/relationships/hyperlink" Target="https://twitter.com/" TargetMode="External"/><Relationship Id="rId2879" Type="http://schemas.openxmlformats.org/officeDocument/2006/relationships/hyperlink" Target="https://twitter.com/" TargetMode="External"/><Relationship Id="rId101" Type="http://schemas.openxmlformats.org/officeDocument/2006/relationships/hyperlink" Target="https://twitter.com/i/web/status/881885109783216129" TargetMode="External"/><Relationship Id="rId406" Type="http://schemas.openxmlformats.org/officeDocument/2006/relationships/hyperlink" Target="https://twitter.com/EkAurKash/status/882097706700648449" TargetMode="External"/><Relationship Id="rId960" Type="http://schemas.openxmlformats.org/officeDocument/2006/relationships/hyperlink" Target="https://twitter.com/" TargetMode="External"/><Relationship Id="rId1036" Type="http://schemas.openxmlformats.org/officeDocument/2006/relationships/hyperlink" Target="https://twitter.com/" TargetMode="External"/><Relationship Id="rId1243" Type="http://schemas.openxmlformats.org/officeDocument/2006/relationships/hyperlink" Target="https://twitter.com/" TargetMode="External"/><Relationship Id="rId1590" Type="http://schemas.openxmlformats.org/officeDocument/2006/relationships/hyperlink" Target="https://twitter.com/" TargetMode="External"/><Relationship Id="rId1688" Type="http://schemas.openxmlformats.org/officeDocument/2006/relationships/hyperlink" Target="https://twitter.com/" TargetMode="External"/><Relationship Id="rId1895" Type="http://schemas.openxmlformats.org/officeDocument/2006/relationships/hyperlink" Target="https://twitter.com/" TargetMode="External"/><Relationship Id="rId2641" Type="http://schemas.openxmlformats.org/officeDocument/2006/relationships/hyperlink" Target="https://twitter.com/" TargetMode="External"/><Relationship Id="rId2739" Type="http://schemas.openxmlformats.org/officeDocument/2006/relationships/hyperlink" Target="https://twitter.com/" TargetMode="External"/><Relationship Id="rId2946" Type="http://schemas.openxmlformats.org/officeDocument/2006/relationships/hyperlink" Target="https://twitter.com/" TargetMode="External"/><Relationship Id="rId613" Type="http://schemas.openxmlformats.org/officeDocument/2006/relationships/hyperlink" Target="http://www.firstpost.com/business/gst-impact-on-real-estate-affordable-housing-may-get-a-boost-with-segment-turning-attractive-3777955.html?utm_content=buffer6c0e6&amp;utm_medium=social&amp;utm_source=twitter.com&amp;utm_campaign=buffer" TargetMode="External"/><Relationship Id="rId820" Type="http://schemas.openxmlformats.org/officeDocument/2006/relationships/hyperlink" Target="https://twitter.com/i/web/status/882593027641835520" TargetMode="External"/><Relationship Id="rId918" Type="http://schemas.openxmlformats.org/officeDocument/2006/relationships/hyperlink" Target="https://twitter.com/" TargetMode="External"/><Relationship Id="rId1450" Type="http://schemas.openxmlformats.org/officeDocument/2006/relationships/hyperlink" Target="https://twitter.com/" TargetMode="External"/><Relationship Id="rId1548" Type="http://schemas.openxmlformats.org/officeDocument/2006/relationships/hyperlink" Target="https://twitter.com/" TargetMode="External"/><Relationship Id="rId1755" Type="http://schemas.openxmlformats.org/officeDocument/2006/relationships/hyperlink" Target="https://twitter.com/" TargetMode="External"/><Relationship Id="rId2501" Type="http://schemas.openxmlformats.org/officeDocument/2006/relationships/hyperlink" Target="https://twitter.com/" TargetMode="External"/><Relationship Id="rId1103" Type="http://schemas.openxmlformats.org/officeDocument/2006/relationships/hyperlink" Target="https://twitter.com/" TargetMode="External"/><Relationship Id="rId1310" Type="http://schemas.openxmlformats.org/officeDocument/2006/relationships/hyperlink" Target="https://twitter.com/" TargetMode="External"/><Relationship Id="rId1408" Type="http://schemas.openxmlformats.org/officeDocument/2006/relationships/hyperlink" Target="https://twitter.com/" TargetMode="External"/><Relationship Id="rId1962" Type="http://schemas.openxmlformats.org/officeDocument/2006/relationships/hyperlink" Target="https://twitter.com/" TargetMode="External"/><Relationship Id="rId2806" Type="http://schemas.openxmlformats.org/officeDocument/2006/relationships/hyperlink" Target="https://twitter.com/" TargetMode="External"/><Relationship Id="rId47" Type="http://schemas.openxmlformats.org/officeDocument/2006/relationships/hyperlink" Target="https://twitter.com/i/web/status/881840180856066048" TargetMode="External"/><Relationship Id="rId1615" Type="http://schemas.openxmlformats.org/officeDocument/2006/relationships/hyperlink" Target="https://twitter.com/" TargetMode="External"/><Relationship Id="rId1822" Type="http://schemas.openxmlformats.org/officeDocument/2006/relationships/hyperlink" Target="https://twitter.com/" TargetMode="External"/><Relationship Id="rId3068" Type="http://schemas.openxmlformats.org/officeDocument/2006/relationships/hyperlink" Target="https://twitter.com/" TargetMode="External"/><Relationship Id="rId3275" Type="http://schemas.openxmlformats.org/officeDocument/2006/relationships/hyperlink" Target="https://twitter.com/" TargetMode="External"/><Relationship Id="rId3482" Type="http://schemas.openxmlformats.org/officeDocument/2006/relationships/hyperlink" Target="https://twitter.com/" TargetMode="External"/><Relationship Id="rId196" Type="http://schemas.openxmlformats.org/officeDocument/2006/relationships/hyperlink" Target="http://www.jagatgururampalji.org/jeene-ki-rah.pdf" TargetMode="External"/><Relationship Id="rId2084" Type="http://schemas.openxmlformats.org/officeDocument/2006/relationships/hyperlink" Target="https://twitter.com/" TargetMode="External"/><Relationship Id="rId2291" Type="http://schemas.openxmlformats.org/officeDocument/2006/relationships/hyperlink" Target="https://twitter.com/" TargetMode="External"/><Relationship Id="rId3135" Type="http://schemas.openxmlformats.org/officeDocument/2006/relationships/hyperlink" Target="https://twitter.com/" TargetMode="External"/><Relationship Id="rId3342" Type="http://schemas.openxmlformats.org/officeDocument/2006/relationships/hyperlink" Target="https://twitter.com/" TargetMode="External"/><Relationship Id="rId263" Type="http://schemas.openxmlformats.org/officeDocument/2006/relationships/hyperlink" Target="http://www.puthiyathalaimurai.com/news/finance/23255-gst-effect-check-post-closed-in-22-states.html" TargetMode="External"/><Relationship Id="rId470" Type="http://schemas.openxmlformats.org/officeDocument/2006/relationships/hyperlink" Target="http://www.moneycontrol.com/news/business/gst-effect-honda-cars-cuts-vehicle-prices-by-up-to-rs-1-31-lakh-2317251.html" TargetMode="External"/><Relationship Id="rId2151" Type="http://schemas.openxmlformats.org/officeDocument/2006/relationships/hyperlink" Target="https://twitter.com/" TargetMode="External"/><Relationship Id="rId2389" Type="http://schemas.openxmlformats.org/officeDocument/2006/relationships/hyperlink" Target="https://twitter.com/" TargetMode="External"/><Relationship Id="rId2596" Type="http://schemas.openxmlformats.org/officeDocument/2006/relationships/hyperlink" Target="https://twitter.com/" TargetMode="External"/><Relationship Id="rId3202" Type="http://schemas.openxmlformats.org/officeDocument/2006/relationships/hyperlink" Target="https://twitter.com/" TargetMode="External"/><Relationship Id="rId123" Type="http://schemas.openxmlformats.org/officeDocument/2006/relationships/hyperlink" Target="https://twitter.com/timesofindia/status/881722431445979137" TargetMode="External"/><Relationship Id="rId330" Type="http://schemas.openxmlformats.org/officeDocument/2006/relationships/hyperlink" Target="http://telugu.oneindia.com/news/india/essential-drugs-be-sold-at-non-gst-price-till-august-205425.html" TargetMode="External"/><Relationship Id="rId568" Type="http://schemas.openxmlformats.org/officeDocument/2006/relationships/hyperlink" Target="http://mijaaj.com/traders-shuts-businesses/" TargetMode="External"/><Relationship Id="rId775" Type="http://schemas.openxmlformats.org/officeDocument/2006/relationships/hyperlink" Target="https://twitter.com/i/web/status/882248849024098304" TargetMode="External"/><Relationship Id="rId982" Type="http://schemas.openxmlformats.org/officeDocument/2006/relationships/hyperlink" Target="https://twitter.com/" TargetMode="External"/><Relationship Id="rId1198" Type="http://schemas.openxmlformats.org/officeDocument/2006/relationships/hyperlink" Target="https://twitter.com/" TargetMode="External"/><Relationship Id="rId2011" Type="http://schemas.openxmlformats.org/officeDocument/2006/relationships/hyperlink" Target="https://twitter.com/" TargetMode="External"/><Relationship Id="rId2249" Type="http://schemas.openxmlformats.org/officeDocument/2006/relationships/hyperlink" Target="https://twitter.com/" TargetMode="External"/><Relationship Id="rId2456" Type="http://schemas.openxmlformats.org/officeDocument/2006/relationships/hyperlink" Target="https://twitter.com/" TargetMode="External"/><Relationship Id="rId2663" Type="http://schemas.openxmlformats.org/officeDocument/2006/relationships/hyperlink" Target="https://twitter.com/" TargetMode="External"/><Relationship Id="rId2870" Type="http://schemas.openxmlformats.org/officeDocument/2006/relationships/hyperlink" Target="https://twitter.com/" TargetMode="External"/><Relationship Id="rId3507" Type="http://schemas.openxmlformats.org/officeDocument/2006/relationships/hyperlink" Target="https://twitter.com/" TargetMode="External"/><Relationship Id="rId428" Type="http://schemas.openxmlformats.org/officeDocument/2006/relationships/hyperlink" Target="https://twitter.com/i/web/status/882478773609705472" TargetMode="External"/><Relationship Id="rId635" Type="http://schemas.openxmlformats.org/officeDocument/2006/relationships/hyperlink" Target="https://twitter.com/CBEC_India/status/882537406536208385" TargetMode="External"/><Relationship Id="rId842" Type="http://schemas.openxmlformats.org/officeDocument/2006/relationships/hyperlink" Target="http://indiatoday.intoday.in/technology/story/gst-effect-apple-iphone-ipad-and-mac-prices-at-all-time-low/1/993008.html" TargetMode="External"/><Relationship Id="rId1058" Type="http://schemas.openxmlformats.org/officeDocument/2006/relationships/hyperlink" Target="https://twitter.com/" TargetMode="External"/><Relationship Id="rId1265" Type="http://schemas.openxmlformats.org/officeDocument/2006/relationships/hyperlink" Target="https://twitter.com/" TargetMode="External"/><Relationship Id="rId1472" Type="http://schemas.openxmlformats.org/officeDocument/2006/relationships/hyperlink" Target="https://twitter.com/" TargetMode="External"/><Relationship Id="rId2109" Type="http://schemas.openxmlformats.org/officeDocument/2006/relationships/hyperlink" Target="https://twitter.com/" TargetMode="External"/><Relationship Id="rId2316" Type="http://schemas.openxmlformats.org/officeDocument/2006/relationships/hyperlink" Target="https://twitter.com/" TargetMode="External"/><Relationship Id="rId2523" Type="http://schemas.openxmlformats.org/officeDocument/2006/relationships/hyperlink" Target="https://twitter.com/" TargetMode="External"/><Relationship Id="rId2730" Type="http://schemas.openxmlformats.org/officeDocument/2006/relationships/hyperlink" Target="https://twitter.com/" TargetMode="External"/><Relationship Id="rId2968" Type="http://schemas.openxmlformats.org/officeDocument/2006/relationships/hyperlink" Target="https://twitter.com/" TargetMode="External"/><Relationship Id="rId702" Type="http://schemas.openxmlformats.org/officeDocument/2006/relationships/hyperlink" Target="http://nbt.in/micron/redirect.html?str=EK17ra/kcf" TargetMode="External"/><Relationship Id="rId1125" Type="http://schemas.openxmlformats.org/officeDocument/2006/relationships/hyperlink" Target="https://twitter.com/" TargetMode="External"/><Relationship Id="rId1332" Type="http://schemas.openxmlformats.org/officeDocument/2006/relationships/hyperlink" Target="https://twitter.com/" TargetMode="External"/><Relationship Id="rId1777" Type="http://schemas.openxmlformats.org/officeDocument/2006/relationships/hyperlink" Target="https://twitter.com/" TargetMode="External"/><Relationship Id="rId1984" Type="http://schemas.openxmlformats.org/officeDocument/2006/relationships/hyperlink" Target="https://twitter.com/" TargetMode="External"/><Relationship Id="rId2828" Type="http://schemas.openxmlformats.org/officeDocument/2006/relationships/hyperlink" Target="https://twitter.com/" TargetMode="External"/><Relationship Id="rId69" Type="http://schemas.openxmlformats.org/officeDocument/2006/relationships/hyperlink" Target="http://bwsmartcities.businessworld.in/article/The-Impact-of-GST-on-Residential-Real-Estate/28-06-2017-120967/" TargetMode="External"/><Relationship Id="rId1637" Type="http://schemas.openxmlformats.org/officeDocument/2006/relationships/hyperlink" Target="https://twitter.com/" TargetMode="External"/><Relationship Id="rId1844" Type="http://schemas.openxmlformats.org/officeDocument/2006/relationships/hyperlink" Target="https://twitter.com/" TargetMode="External"/><Relationship Id="rId3297" Type="http://schemas.openxmlformats.org/officeDocument/2006/relationships/hyperlink" Target="https://twitter.com/" TargetMode="External"/><Relationship Id="rId1704" Type="http://schemas.openxmlformats.org/officeDocument/2006/relationships/hyperlink" Target="https://twitter.com/" TargetMode="External"/><Relationship Id="rId3157" Type="http://schemas.openxmlformats.org/officeDocument/2006/relationships/hyperlink" Target="https://twitter.com/" TargetMode="External"/><Relationship Id="rId285" Type="http://schemas.openxmlformats.org/officeDocument/2006/relationships/hyperlink" Target="http://www.business-standard.com/article/economy-policy/gst-roll-out-not-going-to-boost-govt-coffers-in-short-term-fitch-117070400533_1.html" TargetMode="External"/><Relationship Id="rId1911" Type="http://schemas.openxmlformats.org/officeDocument/2006/relationships/hyperlink" Target="https://twitter.com/" TargetMode="External"/><Relationship Id="rId3364" Type="http://schemas.openxmlformats.org/officeDocument/2006/relationships/hyperlink" Target="https://twitter.com/" TargetMode="External"/><Relationship Id="rId492" Type="http://schemas.openxmlformats.org/officeDocument/2006/relationships/hyperlink" Target="https://twitter.com/i/web/status/882775264241086464" TargetMode="External"/><Relationship Id="rId797" Type="http://schemas.openxmlformats.org/officeDocument/2006/relationships/hyperlink" Target="https://twitter.com/i/web/status/882593284337524736" TargetMode="External"/><Relationship Id="rId2173" Type="http://schemas.openxmlformats.org/officeDocument/2006/relationships/hyperlink" Target="https://twitter.com/" TargetMode="External"/><Relationship Id="rId2380" Type="http://schemas.openxmlformats.org/officeDocument/2006/relationships/hyperlink" Target="https://twitter.com/" TargetMode="External"/><Relationship Id="rId2478" Type="http://schemas.openxmlformats.org/officeDocument/2006/relationships/hyperlink" Target="https://twitter.com/" TargetMode="External"/><Relationship Id="rId3017" Type="http://schemas.openxmlformats.org/officeDocument/2006/relationships/hyperlink" Target="https://twitter.com/" TargetMode="External"/><Relationship Id="rId3224" Type="http://schemas.openxmlformats.org/officeDocument/2006/relationships/hyperlink" Target="https://twitter.com/" TargetMode="External"/><Relationship Id="rId3431" Type="http://schemas.openxmlformats.org/officeDocument/2006/relationships/hyperlink" Target="https://twitter.com/" TargetMode="External"/><Relationship Id="rId145" Type="http://schemas.openxmlformats.org/officeDocument/2006/relationships/hyperlink" Target="http://www.business-standard.com/article/economy-policy/gst-22-states-abolish-border-check-posts-within-3-days-of-rollout-117070301125_1.html" TargetMode="External"/><Relationship Id="rId352" Type="http://schemas.openxmlformats.org/officeDocument/2006/relationships/hyperlink" Target="https://www.autox.in/news/car-news/gst-effect-things-you-didnt-know/" TargetMode="External"/><Relationship Id="rId1287" Type="http://schemas.openxmlformats.org/officeDocument/2006/relationships/hyperlink" Target="https://twitter.com/" TargetMode="External"/><Relationship Id="rId2033" Type="http://schemas.openxmlformats.org/officeDocument/2006/relationships/hyperlink" Target="https://twitter.com/" TargetMode="External"/><Relationship Id="rId2240" Type="http://schemas.openxmlformats.org/officeDocument/2006/relationships/hyperlink" Target="https://twitter.com/" TargetMode="External"/><Relationship Id="rId2685" Type="http://schemas.openxmlformats.org/officeDocument/2006/relationships/hyperlink" Target="https://twitter.com/" TargetMode="External"/><Relationship Id="rId2892" Type="http://schemas.openxmlformats.org/officeDocument/2006/relationships/hyperlink" Target="https://twitter.com/" TargetMode="External"/><Relationship Id="rId3529" Type="http://schemas.openxmlformats.org/officeDocument/2006/relationships/hyperlink" Target="https://twitter.com/" TargetMode="External"/><Relationship Id="rId212" Type="http://schemas.openxmlformats.org/officeDocument/2006/relationships/hyperlink" Target="https://twitter.com/i/web/status/881938834556162050" TargetMode="External"/><Relationship Id="rId657" Type="http://schemas.openxmlformats.org/officeDocument/2006/relationships/hyperlink" Target="https://twitter.com/i/web/status/881833406329307136" TargetMode="External"/><Relationship Id="rId864" Type="http://schemas.openxmlformats.org/officeDocument/2006/relationships/hyperlink" Target="https://twitter.com/i/web/status/881855266970411008" TargetMode="External"/><Relationship Id="rId1494" Type="http://schemas.openxmlformats.org/officeDocument/2006/relationships/hyperlink" Target="https://twitter.com/" TargetMode="External"/><Relationship Id="rId1799" Type="http://schemas.openxmlformats.org/officeDocument/2006/relationships/hyperlink" Target="https://twitter.com/" TargetMode="External"/><Relationship Id="rId2100" Type="http://schemas.openxmlformats.org/officeDocument/2006/relationships/hyperlink" Target="https://twitter.com/" TargetMode="External"/><Relationship Id="rId2338" Type="http://schemas.openxmlformats.org/officeDocument/2006/relationships/hyperlink" Target="https://twitter.com/" TargetMode="External"/><Relationship Id="rId2545" Type="http://schemas.openxmlformats.org/officeDocument/2006/relationships/hyperlink" Target="https://twitter.com/" TargetMode="External"/><Relationship Id="rId2752" Type="http://schemas.openxmlformats.org/officeDocument/2006/relationships/hyperlink" Target="https://twitter.com/" TargetMode="External"/><Relationship Id="rId517" Type="http://schemas.openxmlformats.org/officeDocument/2006/relationships/hyperlink" Target="https://twitter.com/i/web/status/882655926116794370" TargetMode="External"/><Relationship Id="rId724" Type="http://schemas.openxmlformats.org/officeDocument/2006/relationships/hyperlink" Target="https://twitter.com/i/web/status/881852180700864512" TargetMode="External"/><Relationship Id="rId931" Type="http://schemas.openxmlformats.org/officeDocument/2006/relationships/hyperlink" Target="https://twitter.com/" TargetMode="External"/><Relationship Id="rId1147" Type="http://schemas.openxmlformats.org/officeDocument/2006/relationships/hyperlink" Target="https://twitter.com/" TargetMode="External"/><Relationship Id="rId1354" Type="http://schemas.openxmlformats.org/officeDocument/2006/relationships/hyperlink" Target="https://twitter.com/" TargetMode="External"/><Relationship Id="rId1561" Type="http://schemas.openxmlformats.org/officeDocument/2006/relationships/hyperlink" Target="https://twitter.com/" TargetMode="External"/><Relationship Id="rId2405" Type="http://schemas.openxmlformats.org/officeDocument/2006/relationships/hyperlink" Target="https://twitter.com/" TargetMode="External"/><Relationship Id="rId2612" Type="http://schemas.openxmlformats.org/officeDocument/2006/relationships/hyperlink" Target="https://twitter.com/" TargetMode="External"/><Relationship Id="rId60" Type="http://schemas.openxmlformats.org/officeDocument/2006/relationships/hyperlink" Target="https://twitter.com/OneindiaKannada/status/881846499725910016" TargetMode="External"/><Relationship Id="rId1007" Type="http://schemas.openxmlformats.org/officeDocument/2006/relationships/hyperlink" Target="https://twitter.com/" TargetMode="External"/><Relationship Id="rId1214" Type="http://schemas.openxmlformats.org/officeDocument/2006/relationships/hyperlink" Target="https://twitter.com/" TargetMode="External"/><Relationship Id="rId1421" Type="http://schemas.openxmlformats.org/officeDocument/2006/relationships/hyperlink" Target="https://twitter.com/" TargetMode="External"/><Relationship Id="rId1659" Type="http://schemas.openxmlformats.org/officeDocument/2006/relationships/hyperlink" Target="https://twitter.com/" TargetMode="External"/><Relationship Id="rId1866" Type="http://schemas.openxmlformats.org/officeDocument/2006/relationships/hyperlink" Target="https://twitter.com/" TargetMode="External"/><Relationship Id="rId2917" Type="http://schemas.openxmlformats.org/officeDocument/2006/relationships/hyperlink" Target="https://twitter.com/" TargetMode="External"/><Relationship Id="rId3081" Type="http://schemas.openxmlformats.org/officeDocument/2006/relationships/hyperlink" Target="https://twitter.com/" TargetMode="External"/><Relationship Id="rId1519" Type="http://schemas.openxmlformats.org/officeDocument/2006/relationships/hyperlink" Target="https://twitter.com/" TargetMode="External"/><Relationship Id="rId1726" Type="http://schemas.openxmlformats.org/officeDocument/2006/relationships/hyperlink" Target="https://twitter.com/" TargetMode="External"/><Relationship Id="rId1933" Type="http://schemas.openxmlformats.org/officeDocument/2006/relationships/hyperlink" Target="https://twitter.com/" TargetMode="External"/><Relationship Id="rId3179" Type="http://schemas.openxmlformats.org/officeDocument/2006/relationships/hyperlink" Target="https://twitter.com/" TargetMode="External"/><Relationship Id="rId3386" Type="http://schemas.openxmlformats.org/officeDocument/2006/relationships/hyperlink" Target="https://twitter.com/" TargetMode="External"/><Relationship Id="rId18" Type="http://schemas.openxmlformats.org/officeDocument/2006/relationships/hyperlink" Target="https://twitter.com/i/web/status/881819220736176128" TargetMode="External"/><Relationship Id="rId2195" Type="http://schemas.openxmlformats.org/officeDocument/2006/relationships/hyperlink" Target="https://twitter.com/" TargetMode="External"/><Relationship Id="rId3039" Type="http://schemas.openxmlformats.org/officeDocument/2006/relationships/hyperlink" Target="https://twitter.com/" TargetMode="External"/><Relationship Id="rId3246" Type="http://schemas.openxmlformats.org/officeDocument/2006/relationships/hyperlink" Target="https://twitter.com/" TargetMode="External"/><Relationship Id="rId3453" Type="http://schemas.openxmlformats.org/officeDocument/2006/relationships/hyperlink" Target="https://twitter.com/" TargetMode="External"/><Relationship Id="rId167" Type="http://schemas.openxmlformats.org/officeDocument/2006/relationships/hyperlink" Target="http://www.business-standard.com/article/economy-policy/gst-22-states-abolish-border-check-posts-within-3-days-of-rollout-117070301125_1.html" TargetMode="External"/><Relationship Id="rId374" Type="http://schemas.openxmlformats.org/officeDocument/2006/relationships/hyperlink" Target="http://nbt.in/micron/redirect.html?str=J_n7rY70/kcf" TargetMode="External"/><Relationship Id="rId581" Type="http://schemas.openxmlformats.org/officeDocument/2006/relationships/hyperlink" Target="http://nbt.in/micron/redirect.html?str=uYXo0Z/kcf" TargetMode="External"/><Relationship Id="rId2055" Type="http://schemas.openxmlformats.org/officeDocument/2006/relationships/hyperlink" Target="https://twitter.com/" TargetMode="External"/><Relationship Id="rId2262" Type="http://schemas.openxmlformats.org/officeDocument/2006/relationships/hyperlink" Target="https://twitter.com/" TargetMode="External"/><Relationship Id="rId3106" Type="http://schemas.openxmlformats.org/officeDocument/2006/relationships/hyperlink" Target="https://twitter.com/" TargetMode="External"/><Relationship Id="rId234" Type="http://schemas.openxmlformats.org/officeDocument/2006/relationships/hyperlink" Target="https://twitter.com/Mayankaacharya/status/881042725629382656" TargetMode="External"/><Relationship Id="rId679" Type="http://schemas.openxmlformats.org/officeDocument/2006/relationships/hyperlink" Target="http://indiatoday.intoday.in/story/government-officers-implementation-of-gst/1/995796.html" TargetMode="External"/><Relationship Id="rId886" Type="http://schemas.openxmlformats.org/officeDocument/2006/relationships/hyperlink" Target="https://twitter.com/i/web/status/883208660125491200" TargetMode="External"/><Relationship Id="rId2567" Type="http://schemas.openxmlformats.org/officeDocument/2006/relationships/hyperlink" Target="https://twitter.com/" TargetMode="External"/><Relationship Id="rId2774" Type="http://schemas.openxmlformats.org/officeDocument/2006/relationships/hyperlink" Target="https://twitter.com/" TargetMode="External"/><Relationship Id="rId3313" Type="http://schemas.openxmlformats.org/officeDocument/2006/relationships/hyperlink" Target="https://twitter.com/" TargetMode="External"/><Relationship Id="rId3520" Type="http://schemas.openxmlformats.org/officeDocument/2006/relationships/hyperlink" Target="https://twitter.com/" TargetMode="External"/><Relationship Id="rId2" Type="http://schemas.openxmlformats.org/officeDocument/2006/relationships/hyperlink" Target="http://indiatoday.intoday.in/technology/story/gst-effect-apple-iphone-ipad-and-mac-prices-at-all-time-low/1/993008.html" TargetMode="External"/><Relationship Id="rId441" Type="http://schemas.openxmlformats.org/officeDocument/2006/relationships/hyperlink" Target="http://nbt.in/micron/redirect.html?str=tlPPpb/kcf" TargetMode="External"/><Relationship Id="rId539" Type="http://schemas.openxmlformats.org/officeDocument/2006/relationships/hyperlink" Target="http://nbt.in/micron/redirect.html?str=uYXo0Z/kcf" TargetMode="External"/><Relationship Id="rId746" Type="http://schemas.openxmlformats.org/officeDocument/2006/relationships/hyperlink" Target="https://twitter.com/i/web/status/881924928450076672" TargetMode="External"/><Relationship Id="rId1071" Type="http://schemas.openxmlformats.org/officeDocument/2006/relationships/hyperlink" Target="https://twitter.com/" TargetMode="External"/><Relationship Id="rId1169" Type="http://schemas.openxmlformats.org/officeDocument/2006/relationships/hyperlink" Target="https://twitter.com/" TargetMode="External"/><Relationship Id="rId1376" Type="http://schemas.openxmlformats.org/officeDocument/2006/relationships/hyperlink" Target="https://twitter.com/" TargetMode="External"/><Relationship Id="rId1583" Type="http://schemas.openxmlformats.org/officeDocument/2006/relationships/hyperlink" Target="https://twitter.com/" TargetMode="External"/><Relationship Id="rId2122" Type="http://schemas.openxmlformats.org/officeDocument/2006/relationships/hyperlink" Target="https://twitter.com/" TargetMode="External"/><Relationship Id="rId2427" Type="http://schemas.openxmlformats.org/officeDocument/2006/relationships/hyperlink" Target="https://twitter.com/" TargetMode="External"/><Relationship Id="rId2981" Type="http://schemas.openxmlformats.org/officeDocument/2006/relationships/hyperlink" Target="https://twitter.com/" TargetMode="External"/><Relationship Id="rId301" Type="http://schemas.openxmlformats.org/officeDocument/2006/relationships/hyperlink" Target="http://www.punjabkesari.in/business/news/after-gst-companies-will-have-to-print-in-new-and-old-rates-government-641627" TargetMode="External"/><Relationship Id="rId953" Type="http://schemas.openxmlformats.org/officeDocument/2006/relationships/hyperlink" Target="https://twitter.com/" TargetMode="External"/><Relationship Id="rId1029" Type="http://schemas.openxmlformats.org/officeDocument/2006/relationships/hyperlink" Target="https://twitter.com/" TargetMode="External"/><Relationship Id="rId1236" Type="http://schemas.openxmlformats.org/officeDocument/2006/relationships/hyperlink" Target="https://twitter.com/" TargetMode="External"/><Relationship Id="rId1790" Type="http://schemas.openxmlformats.org/officeDocument/2006/relationships/hyperlink" Target="https://twitter.com/" TargetMode="External"/><Relationship Id="rId1888" Type="http://schemas.openxmlformats.org/officeDocument/2006/relationships/hyperlink" Target="https://twitter.com/" TargetMode="External"/><Relationship Id="rId2634" Type="http://schemas.openxmlformats.org/officeDocument/2006/relationships/hyperlink" Target="https://twitter.com/" TargetMode="External"/><Relationship Id="rId2841" Type="http://schemas.openxmlformats.org/officeDocument/2006/relationships/hyperlink" Target="https://twitter.com/" TargetMode="External"/><Relationship Id="rId2939" Type="http://schemas.openxmlformats.org/officeDocument/2006/relationships/hyperlink" Target="https://twitter.com/" TargetMode="External"/><Relationship Id="rId82" Type="http://schemas.openxmlformats.org/officeDocument/2006/relationships/hyperlink" Target="https://twitter.com/i/web/status/881861577837756416" TargetMode="External"/><Relationship Id="rId606" Type="http://schemas.openxmlformats.org/officeDocument/2006/relationships/hyperlink" Target="http://nbt.in/micron/redirect.html?str=hACnPZ/kcf" TargetMode="External"/><Relationship Id="rId813" Type="http://schemas.openxmlformats.org/officeDocument/2006/relationships/hyperlink" Target="https://twitter.com/i/web/status/882248849024098304" TargetMode="External"/><Relationship Id="rId1443" Type="http://schemas.openxmlformats.org/officeDocument/2006/relationships/hyperlink" Target="https://twitter.com/" TargetMode="External"/><Relationship Id="rId1650" Type="http://schemas.openxmlformats.org/officeDocument/2006/relationships/hyperlink" Target="https://twitter.com/" TargetMode="External"/><Relationship Id="rId1748" Type="http://schemas.openxmlformats.org/officeDocument/2006/relationships/hyperlink" Target="https://twitter.com/" TargetMode="External"/><Relationship Id="rId2701" Type="http://schemas.openxmlformats.org/officeDocument/2006/relationships/hyperlink" Target="https://twitter.com/" TargetMode="External"/><Relationship Id="rId1303" Type="http://schemas.openxmlformats.org/officeDocument/2006/relationships/hyperlink" Target="https://twitter.com/" TargetMode="External"/><Relationship Id="rId1510" Type="http://schemas.openxmlformats.org/officeDocument/2006/relationships/hyperlink" Target="https://twitter.com/" TargetMode="External"/><Relationship Id="rId1955" Type="http://schemas.openxmlformats.org/officeDocument/2006/relationships/hyperlink" Target="https://twitter.com/" TargetMode="External"/><Relationship Id="rId3170" Type="http://schemas.openxmlformats.org/officeDocument/2006/relationships/hyperlink" Target="https://twitter.com/" TargetMode="External"/><Relationship Id="rId1608" Type="http://schemas.openxmlformats.org/officeDocument/2006/relationships/hyperlink" Target="https://twitter.com/" TargetMode="External"/><Relationship Id="rId1815" Type="http://schemas.openxmlformats.org/officeDocument/2006/relationships/hyperlink" Target="https://twitter.com/" TargetMode="External"/><Relationship Id="rId3030" Type="http://schemas.openxmlformats.org/officeDocument/2006/relationships/hyperlink" Target="https://twitter.com/" TargetMode="External"/><Relationship Id="rId3268" Type="http://schemas.openxmlformats.org/officeDocument/2006/relationships/hyperlink" Target="https://twitter.com/" TargetMode="External"/><Relationship Id="rId3475" Type="http://schemas.openxmlformats.org/officeDocument/2006/relationships/hyperlink" Target="https://twitter.com/" TargetMode="External"/><Relationship Id="rId189" Type="http://schemas.openxmlformats.org/officeDocument/2006/relationships/hyperlink" Target="http://in.news.yahoo.com/ford-cars-price-cut-4-093819318.html" TargetMode="External"/><Relationship Id="rId396" Type="http://schemas.openxmlformats.org/officeDocument/2006/relationships/hyperlink" Target="http://nbt.in/micron/redirect.html?str=Ubt3PZ/kcf" TargetMode="External"/><Relationship Id="rId2077" Type="http://schemas.openxmlformats.org/officeDocument/2006/relationships/hyperlink" Target="https://twitter.com/" TargetMode="External"/><Relationship Id="rId2284" Type="http://schemas.openxmlformats.org/officeDocument/2006/relationships/hyperlink" Target="https://twitter.com/" TargetMode="External"/><Relationship Id="rId2491" Type="http://schemas.openxmlformats.org/officeDocument/2006/relationships/hyperlink" Target="https://twitter.com/" TargetMode="External"/><Relationship Id="rId3128" Type="http://schemas.openxmlformats.org/officeDocument/2006/relationships/hyperlink" Target="https://twitter.com/" TargetMode="External"/><Relationship Id="rId3335" Type="http://schemas.openxmlformats.org/officeDocument/2006/relationships/hyperlink" Target="https://twitter.com/" TargetMode="External"/><Relationship Id="rId3542" Type="http://schemas.openxmlformats.org/officeDocument/2006/relationships/hyperlink" Target="https://twitter.com/" TargetMode="External"/><Relationship Id="rId256" Type="http://schemas.openxmlformats.org/officeDocument/2006/relationships/hyperlink" Target="http://www.businesstoday.in/opinion/columns/gst-impact-how-real-estate-fares-against-mother-of-all-tax-reforms/story/255718.html" TargetMode="External"/><Relationship Id="rId463" Type="http://schemas.openxmlformats.org/officeDocument/2006/relationships/hyperlink" Target="https://twitter.com/i/web/status/882574943812177920" TargetMode="External"/><Relationship Id="rId670" Type="http://schemas.openxmlformats.org/officeDocument/2006/relationships/hyperlink" Target="https://twitter.com/i/web/status/881914909553967106" TargetMode="External"/><Relationship Id="rId1093" Type="http://schemas.openxmlformats.org/officeDocument/2006/relationships/hyperlink" Target="https://twitter.com/" TargetMode="External"/><Relationship Id="rId2144" Type="http://schemas.openxmlformats.org/officeDocument/2006/relationships/hyperlink" Target="https://twitter.com/" TargetMode="External"/><Relationship Id="rId2351" Type="http://schemas.openxmlformats.org/officeDocument/2006/relationships/hyperlink" Target="https://twitter.com/" TargetMode="External"/><Relationship Id="rId2589" Type="http://schemas.openxmlformats.org/officeDocument/2006/relationships/hyperlink" Target="https://twitter.com/" TargetMode="External"/><Relationship Id="rId2796" Type="http://schemas.openxmlformats.org/officeDocument/2006/relationships/hyperlink" Target="https://twitter.com/" TargetMode="External"/><Relationship Id="rId3402" Type="http://schemas.openxmlformats.org/officeDocument/2006/relationships/hyperlink" Target="https://twitter.com/" TargetMode="External"/><Relationship Id="rId116" Type="http://schemas.openxmlformats.org/officeDocument/2006/relationships/hyperlink" Target="http://www.livemint.com/Politics/zMetC01w8N8Jtt4691K0oM/GST-22-states-abolish-border-check-posts-after-1-July-rollo.html" TargetMode="External"/><Relationship Id="rId323" Type="http://schemas.openxmlformats.org/officeDocument/2006/relationships/hyperlink" Target="http://www.business-standard.com/article/economy-policy/gst-22-states-abolish-border-check-posts-within-3-days-of-rollout-117070301125_1.html" TargetMode="External"/><Relationship Id="rId530" Type="http://schemas.openxmlformats.org/officeDocument/2006/relationships/hyperlink" Target="http://nbt.in/micron/redirect.html?str=FxJGfb/kcf" TargetMode="External"/><Relationship Id="rId768" Type="http://schemas.openxmlformats.org/officeDocument/2006/relationships/hyperlink" Target="https://twitter.com/i/web/status/882093144833118208" TargetMode="External"/><Relationship Id="rId975" Type="http://schemas.openxmlformats.org/officeDocument/2006/relationships/hyperlink" Target="https://twitter.com/" TargetMode="External"/><Relationship Id="rId1160" Type="http://schemas.openxmlformats.org/officeDocument/2006/relationships/hyperlink" Target="https://twitter.com/" TargetMode="External"/><Relationship Id="rId1398" Type="http://schemas.openxmlformats.org/officeDocument/2006/relationships/hyperlink" Target="https://twitter.com/" TargetMode="External"/><Relationship Id="rId2004" Type="http://schemas.openxmlformats.org/officeDocument/2006/relationships/hyperlink" Target="https://twitter.com/" TargetMode="External"/><Relationship Id="rId2211" Type="http://schemas.openxmlformats.org/officeDocument/2006/relationships/hyperlink" Target="https://twitter.com/" TargetMode="External"/><Relationship Id="rId2449" Type="http://schemas.openxmlformats.org/officeDocument/2006/relationships/hyperlink" Target="https://twitter.com/" TargetMode="External"/><Relationship Id="rId2656" Type="http://schemas.openxmlformats.org/officeDocument/2006/relationships/hyperlink" Target="https://twitter.com/" TargetMode="External"/><Relationship Id="rId2863" Type="http://schemas.openxmlformats.org/officeDocument/2006/relationships/hyperlink" Target="https://twitter.com/" TargetMode="External"/><Relationship Id="rId628" Type="http://schemas.openxmlformats.org/officeDocument/2006/relationships/hyperlink" Target="https://twitter.com/i/web/status/882913078228115457" TargetMode="External"/><Relationship Id="rId835" Type="http://schemas.openxmlformats.org/officeDocument/2006/relationships/hyperlink" Target="https://twitter.com/i/web/status/882085605617786880" TargetMode="External"/><Relationship Id="rId1258" Type="http://schemas.openxmlformats.org/officeDocument/2006/relationships/hyperlink" Target="https://twitter.com/" TargetMode="External"/><Relationship Id="rId1465" Type="http://schemas.openxmlformats.org/officeDocument/2006/relationships/hyperlink" Target="https://twitter.com/" TargetMode="External"/><Relationship Id="rId1672" Type="http://schemas.openxmlformats.org/officeDocument/2006/relationships/hyperlink" Target="https://twitter.com/" TargetMode="External"/><Relationship Id="rId2309" Type="http://schemas.openxmlformats.org/officeDocument/2006/relationships/hyperlink" Target="https://twitter.com/" TargetMode="External"/><Relationship Id="rId2516" Type="http://schemas.openxmlformats.org/officeDocument/2006/relationships/hyperlink" Target="https://twitter.com/" TargetMode="External"/><Relationship Id="rId2723" Type="http://schemas.openxmlformats.org/officeDocument/2006/relationships/hyperlink" Target="https://twitter.com/" TargetMode="External"/><Relationship Id="rId1020" Type="http://schemas.openxmlformats.org/officeDocument/2006/relationships/hyperlink" Target="https://twitter.com/" TargetMode="External"/><Relationship Id="rId1118" Type="http://schemas.openxmlformats.org/officeDocument/2006/relationships/hyperlink" Target="https://twitter.com/" TargetMode="External"/><Relationship Id="rId1325" Type="http://schemas.openxmlformats.org/officeDocument/2006/relationships/hyperlink" Target="https://twitter.com/" TargetMode="External"/><Relationship Id="rId1532" Type="http://schemas.openxmlformats.org/officeDocument/2006/relationships/hyperlink" Target="https://twitter.com/" TargetMode="External"/><Relationship Id="rId1977" Type="http://schemas.openxmlformats.org/officeDocument/2006/relationships/hyperlink" Target="https://twitter.com/" TargetMode="External"/><Relationship Id="rId2930" Type="http://schemas.openxmlformats.org/officeDocument/2006/relationships/hyperlink" Target="https://twitter.com/" TargetMode="External"/><Relationship Id="rId902" Type="http://schemas.openxmlformats.org/officeDocument/2006/relationships/hyperlink" Target="https://twitter.com/" TargetMode="External"/><Relationship Id="rId1837" Type="http://schemas.openxmlformats.org/officeDocument/2006/relationships/hyperlink" Target="https://twitter.com/" TargetMode="External"/><Relationship Id="rId3192" Type="http://schemas.openxmlformats.org/officeDocument/2006/relationships/hyperlink" Target="https://twitter.com/" TargetMode="External"/><Relationship Id="rId3497" Type="http://schemas.openxmlformats.org/officeDocument/2006/relationships/hyperlink" Target="https://twitter.com/" TargetMode="External"/><Relationship Id="rId31" Type="http://schemas.openxmlformats.org/officeDocument/2006/relationships/hyperlink" Target="https://twitter.com/CarDekho/status/881832942233845760" TargetMode="External"/><Relationship Id="rId2099" Type="http://schemas.openxmlformats.org/officeDocument/2006/relationships/hyperlink" Target="https://twitter.com/" TargetMode="External"/><Relationship Id="rId3052" Type="http://schemas.openxmlformats.org/officeDocument/2006/relationships/hyperlink" Target="https://twitter.com/" TargetMode="External"/><Relationship Id="rId180" Type="http://schemas.openxmlformats.org/officeDocument/2006/relationships/hyperlink" Target="https://twitter.com/i/web/status/881871799679635456" TargetMode="External"/><Relationship Id="rId278" Type="http://schemas.openxmlformats.org/officeDocument/2006/relationships/hyperlink" Target="http://blog.zricks.com/gst-impact-real-estate-india/amp/" TargetMode="External"/><Relationship Id="rId1904" Type="http://schemas.openxmlformats.org/officeDocument/2006/relationships/hyperlink" Target="https://twitter.com/" TargetMode="External"/><Relationship Id="rId3357" Type="http://schemas.openxmlformats.org/officeDocument/2006/relationships/hyperlink" Target="https://twitter.com/" TargetMode="External"/><Relationship Id="rId3564" Type="http://schemas.openxmlformats.org/officeDocument/2006/relationships/comments" Target="../comments1.xml"/><Relationship Id="rId485" Type="http://schemas.openxmlformats.org/officeDocument/2006/relationships/hyperlink" Target="https://www.hrblock.in/goods-and-services-tax.aspx?utm_source=CTW&amp;utm_medium=Twitter&amp;utm_campaign=28June2017" TargetMode="External"/><Relationship Id="rId692" Type="http://schemas.openxmlformats.org/officeDocument/2006/relationships/hyperlink" Target="https://twitter.com/i/web/status/881899837343453185" TargetMode="External"/><Relationship Id="rId2166" Type="http://schemas.openxmlformats.org/officeDocument/2006/relationships/hyperlink" Target="https://twitter.com/" TargetMode="External"/><Relationship Id="rId2373" Type="http://schemas.openxmlformats.org/officeDocument/2006/relationships/hyperlink" Target="https://twitter.com/" TargetMode="External"/><Relationship Id="rId2580" Type="http://schemas.openxmlformats.org/officeDocument/2006/relationships/hyperlink" Target="https://twitter.com/" TargetMode="External"/><Relationship Id="rId3217" Type="http://schemas.openxmlformats.org/officeDocument/2006/relationships/hyperlink" Target="https://twitter.com/" TargetMode="External"/><Relationship Id="rId3424" Type="http://schemas.openxmlformats.org/officeDocument/2006/relationships/hyperlink" Target="https://twitter.com/" TargetMode="External"/><Relationship Id="rId138" Type="http://schemas.openxmlformats.org/officeDocument/2006/relationships/hyperlink" Target="http://www.business-standard.com/article/economy-policy/gst-22-states-abolish-border-check-posts-within-3-days-of-rollout-117070301125_1.html" TargetMode="External"/><Relationship Id="rId345" Type="http://schemas.openxmlformats.org/officeDocument/2006/relationships/hyperlink" Target="https://yourstory.com/2017/07/apple-automobile-companies-reduce-prices/?utm_source=Twitter&amp;utm_medium=Post" TargetMode="External"/><Relationship Id="rId552" Type="http://schemas.openxmlformats.org/officeDocument/2006/relationships/hyperlink" Target="http://nbt.in/micron/redirect.html?str=tlPPpb/kcf" TargetMode="External"/><Relationship Id="rId997" Type="http://schemas.openxmlformats.org/officeDocument/2006/relationships/hyperlink" Target="https://twitter.com/" TargetMode="External"/><Relationship Id="rId1182" Type="http://schemas.openxmlformats.org/officeDocument/2006/relationships/hyperlink" Target="https://twitter.com/" TargetMode="External"/><Relationship Id="rId2026" Type="http://schemas.openxmlformats.org/officeDocument/2006/relationships/hyperlink" Target="https://twitter.com/" TargetMode="External"/><Relationship Id="rId2233" Type="http://schemas.openxmlformats.org/officeDocument/2006/relationships/hyperlink" Target="https://twitter.com/" TargetMode="External"/><Relationship Id="rId2440" Type="http://schemas.openxmlformats.org/officeDocument/2006/relationships/hyperlink" Target="https://twitter.com/" TargetMode="External"/><Relationship Id="rId2678" Type="http://schemas.openxmlformats.org/officeDocument/2006/relationships/hyperlink" Target="https://twitter.com/" TargetMode="External"/><Relationship Id="rId2885" Type="http://schemas.openxmlformats.org/officeDocument/2006/relationships/hyperlink" Target="https://twitter.com/" TargetMode="External"/><Relationship Id="rId205" Type="http://schemas.openxmlformats.org/officeDocument/2006/relationships/hyperlink" Target="https://twitter.com/KhannaPal/status/881952730255953920" TargetMode="External"/><Relationship Id="rId412" Type="http://schemas.openxmlformats.org/officeDocument/2006/relationships/hyperlink" Target="http://www.businesstoday.in/opinion/columns/gst-impact-how-real-estate-fares-against-mother-of-all-tax-reforms/story/255718.html" TargetMode="External"/><Relationship Id="rId857" Type="http://schemas.openxmlformats.org/officeDocument/2006/relationships/hyperlink" Target="http://hindispeaker.com/woman-product-get-12-percent-gst/?utm_source=Twitter+%230" TargetMode="External"/><Relationship Id="rId1042" Type="http://schemas.openxmlformats.org/officeDocument/2006/relationships/hyperlink" Target="https://twitter.com/" TargetMode="External"/><Relationship Id="rId1487" Type="http://schemas.openxmlformats.org/officeDocument/2006/relationships/hyperlink" Target="https://twitter.com/" TargetMode="External"/><Relationship Id="rId1694" Type="http://schemas.openxmlformats.org/officeDocument/2006/relationships/hyperlink" Target="https://twitter.com/" TargetMode="External"/><Relationship Id="rId2300" Type="http://schemas.openxmlformats.org/officeDocument/2006/relationships/hyperlink" Target="https://twitter.com/" TargetMode="External"/><Relationship Id="rId2538" Type="http://schemas.openxmlformats.org/officeDocument/2006/relationships/hyperlink" Target="https://twitter.com/" TargetMode="External"/><Relationship Id="rId2745" Type="http://schemas.openxmlformats.org/officeDocument/2006/relationships/hyperlink" Target="https://twitter.com/" TargetMode="External"/><Relationship Id="rId2952" Type="http://schemas.openxmlformats.org/officeDocument/2006/relationships/hyperlink" Target="https://twitter.com/" TargetMode="External"/><Relationship Id="rId717" Type="http://schemas.openxmlformats.org/officeDocument/2006/relationships/hyperlink" Target="https://twitter.com/i/web/status/882329031420518400" TargetMode="External"/><Relationship Id="rId924" Type="http://schemas.openxmlformats.org/officeDocument/2006/relationships/hyperlink" Target="https://twitter.com/" TargetMode="External"/><Relationship Id="rId1347" Type="http://schemas.openxmlformats.org/officeDocument/2006/relationships/hyperlink" Target="https://twitter.com/" TargetMode="External"/><Relationship Id="rId1554" Type="http://schemas.openxmlformats.org/officeDocument/2006/relationships/hyperlink" Target="https://twitter.com/" TargetMode="External"/><Relationship Id="rId1761" Type="http://schemas.openxmlformats.org/officeDocument/2006/relationships/hyperlink" Target="https://twitter.com/" TargetMode="External"/><Relationship Id="rId1999" Type="http://schemas.openxmlformats.org/officeDocument/2006/relationships/hyperlink" Target="https://twitter.com/" TargetMode="External"/><Relationship Id="rId2605" Type="http://schemas.openxmlformats.org/officeDocument/2006/relationships/hyperlink" Target="https://twitter.com/" TargetMode="External"/><Relationship Id="rId2812" Type="http://schemas.openxmlformats.org/officeDocument/2006/relationships/hyperlink" Target="https://twitter.com/" TargetMode="External"/><Relationship Id="rId53" Type="http://schemas.openxmlformats.org/officeDocument/2006/relationships/hyperlink" Target="https://twitter.com/i/web/status/881840180856066048" TargetMode="External"/><Relationship Id="rId1207" Type="http://schemas.openxmlformats.org/officeDocument/2006/relationships/hyperlink" Target="https://twitter.com/" TargetMode="External"/><Relationship Id="rId1414" Type="http://schemas.openxmlformats.org/officeDocument/2006/relationships/hyperlink" Target="https://twitter.com/" TargetMode="External"/><Relationship Id="rId1621" Type="http://schemas.openxmlformats.org/officeDocument/2006/relationships/hyperlink" Target="https://twitter.com/" TargetMode="External"/><Relationship Id="rId1859" Type="http://schemas.openxmlformats.org/officeDocument/2006/relationships/hyperlink" Target="https://twitter.com/" TargetMode="External"/><Relationship Id="rId3074" Type="http://schemas.openxmlformats.org/officeDocument/2006/relationships/hyperlink" Target="https://twitter.com/" TargetMode="External"/><Relationship Id="rId1719" Type="http://schemas.openxmlformats.org/officeDocument/2006/relationships/hyperlink" Target="https://twitter.com/" TargetMode="External"/><Relationship Id="rId1926" Type="http://schemas.openxmlformats.org/officeDocument/2006/relationships/hyperlink" Target="https://twitter.com/" TargetMode="External"/><Relationship Id="rId3281" Type="http://schemas.openxmlformats.org/officeDocument/2006/relationships/hyperlink" Target="https://twitter.com/" TargetMode="External"/><Relationship Id="rId3379" Type="http://schemas.openxmlformats.org/officeDocument/2006/relationships/hyperlink" Target="https://twitter.com/" TargetMode="External"/><Relationship Id="rId2090" Type="http://schemas.openxmlformats.org/officeDocument/2006/relationships/hyperlink" Target="https://twitter.com/" TargetMode="External"/><Relationship Id="rId2188" Type="http://schemas.openxmlformats.org/officeDocument/2006/relationships/hyperlink" Target="https://twitter.com/" TargetMode="External"/><Relationship Id="rId2395" Type="http://schemas.openxmlformats.org/officeDocument/2006/relationships/hyperlink" Target="https://twitter.com/" TargetMode="External"/><Relationship Id="rId3141" Type="http://schemas.openxmlformats.org/officeDocument/2006/relationships/hyperlink" Target="https://twitter.com/" TargetMode="External"/><Relationship Id="rId3239" Type="http://schemas.openxmlformats.org/officeDocument/2006/relationships/hyperlink" Target="https://twitter.com/" TargetMode="External"/><Relationship Id="rId3446" Type="http://schemas.openxmlformats.org/officeDocument/2006/relationships/hyperlink" Target="https://twitter.com/" TargetMode="External"/><Relationship Id="rId367" Type="http://schemas.openxmlformats.org/officeDocument/2006/relationships/hyperlink" Target="https://www.youtube.com/watch?v=rI5wVn6Jquk&amp;feature=youtu.be" TargetMode="External"/><Relationship Id="rId574" Type="http://schemas.openxmlformats.org/officeDocument/2006/relationships/hyperlink" Target="http://nbt.in/micron/redirect.html?str=uYXo0Z/kcf" TargetMode="External"/><Relationship Id="rId2048" Type="http://schemas.openxmlformats.org/officeDocument/2006/relationships/hyperlink" Target="https://twitter.com/" TargetMode="External"/><Relationship Id="rId2255" Type="http://schemas.openxmlformats.org/officeDocument/2006/relationships/hyperlink" Target="https://twitter.com/" TargetMode="External"/><Relationship Id="rId3001" Type="http://schemas.openxmlformats.org/officeDocument/2006/relationships/hyperlink" Target="https://twitter.com/" TargetMode="External"/><Relationship Id="rId227" Type="http://schemas.openxmlformats.org/officeDocument/2006/relationships/hyperlink" Target="https://twitter.com/princebhalani/status/882089582099025920" TargetMode="External"/><Relationship Id="rId781" Type="http://schemas.openxmlformats.org/officeDocument/2006/relationships/hyperlink" Target="https://twitter.com/i/web/status/882453663125430273" TargetMode="External"/><Relationship Id="rId879" Type="http://schemas.openxmlformats.org/officeDocument/2006/relationships/hyperlink" Target="https://twitter.com/i/web/status/882103452528025600" TargetMode="External"/><Relationship Id="rId2462" Type="http://schemas.openxmlformats.org/officeDocument/2006/relationships/hyperlink" Target="https://twitter.com/" TargetMode="External"/><Relationship Id="rId2767" Type="http://schemas.openxmlformats.org/officeDocument/2006/relationships/hyperlink" Target="https://twitter.com/" TargetMode="External"/><Relationship Id="rId3306" Type="http://schemas.openxmlformats.org/officeDocument/2006/relationships/hyperlink" Target="https://twitter.com/" TargetMode="External"/><Relationship Id="rId3513" Type="http://schemas.openxmlformats.org/officeDocument/2006/relationships/hyperlink" Target="https://twitter.com/" TargetMode="External"/><Relationship Id="rId434" Type="http://schemas.openxmlformats.org/officeDocument/2006/relationships/hyperlink" Target="http://www.newindianexpress.com/cities/chennai/2017/jul/05/tamil-cinema-reeling-from-theatre-closure-1624458.html" TargetMode="External"/><Relationship Id="rId641" Type="http://schemas.openxmlformats.org/officeDocument/2006/relationships/hyperlink" Target="http://gujarati.oneindia.com/business/gst-cut-subsidy-drive-up-lpg-cylinder-price-034287.html" TargetMode="External"/><Relationship Id="rId739" Type="http://schemas.openxmlformats.org/officeDocument/2006/relationships/hyperlink" Target="https://twitter.com/i/web/status/882849259569111044" TargetMode="External"/><Relationship Id="rId1064" Type="http://schemas.openxmlformats.org/officeDocument/2006/relationships/hyperlink" Target="https://twitter.com/" TargetMode="External"/><Relationship Id="rId1271" Type="http://schemas.openxmlformats.org/officeDocument/2006/relationships/hyperlink" Target="https://twitter.com/" TargetMode="External"/><Relationship Id="rId1369" Type="http://schemas.openxmlformats.org/officeDocument/2006/relationships/hyperlink" Target="https://twitter.com/" TargetMode="External"/><Relationship Id="rId1576" Type="http://schemas.openxmlformats.org/officeDocument/2006/relationships/hyperlink" Target="https://twitter.com/" TargetMode="External"/><Relationship Id="rId2115" Type="http://schemas.openxmlformats.org/officeDocument/2006/relationships/hyperlink" Target="https://twitter.com/" TargetMode="External"/><Relationship Id="rId2322" Type="http://schemas.openxmlformats.org/officeDocument/2006/relationships/hyperlink" Target="https://twitter.com/" TargetMode="External"/><Relationship Id="rId2974" Type="http://schemas.openxmlformats.org/officeDocument/2006/relationships/hyperlink" Target="https://twitter.com/" TargetMode="External"/><Relationship Id="rId501" Type="http://schemas.openxmlformats.org/officeDocument/2006/relationships/hyperlink" Target="http://www.jagatgururampalji.org/jeene-ki-rah.pdf" TargetMode="External"/><Relationship Id="rId946" Type="http://schemas.openxmlformats.org/officeDocument/2006/relationships/hyperlink" Target="https://twitter.com/" TargetMode="External"/><Relationship Id="rId1131" Type="http://schemas.openxmlformats.org/officeDocument/2006/relationships/hyperlink" Target="https://twitter.com/" TargetMode="External"/><Relationship Id="rId1229" Type="http://schemas.openxmlformats.org/officeDocument/2006/relationships/hyperlink" Target="https://twitter.com/" TargetMode="External"/><Relationship Id="rId1783" Type="http://schemas.openxmlformats.org/officeDocument/2006/relationships/hyperlink" Target="https://twitter.com/" TargetMode="External"/><Relationship Id="rId1990" Type="http://schemas.openxmlformats.org/officeDocument/2006/relationships/hyperlink" Target="https://twitter.com/" TargetMode="External"/><Relationship Id="rId2627" Type="http://schemas.openxmlformats.org/officeDocument/2006/relationships/hyperlink" Target="https://twitter.com/" TargetMode="External"/><Relationship Id="rId2834" Type="http://schemas.openxmlformats.org/officeDocument/2006/relationships/hyperlink" Target="https://twitter.com/" TargetMode="External"/><Relationship Id="rId75" Type="http://schemas.openxmlformats.org/officeDocument/2006/relationships/hyperlink" Target="https://www.youtube.com/watch?v=CBmrokPV-Xc&amp;feature=youtu.be" TargetMode="External"/><Relationship Id="rId806" Type="http://schemas.openxmlformats.org/officeDocument/2006/relationships/hyperlink" Target="https://twitter.com/i/web/status/881873981497778179" TargetMode="External"/><Relationship Id="rId1436" Type="http://schemas.openxmlformats.org/officeDocument/2006/relationships/hyperlink" Target="https://twitter.com/" TargetMode="External"/><Relationship Id="rId1643" Type="http://schemas.openxmlformats.org/officeDocument/2006/relationships/hyperlink" Target="https://twitter.com/" TargetMode="External"/><Relationship Id="rId1850" Type="http://schemas.openxmlformats.org/officeDocument/2006/relationships/hyperlink" Target="https://twitter.com/" TargetMode="External"/><Relationship Id="rId2901" Type="http://schemas.openxmlformats.org/officeDocument/2006/relationships/hyperlink" Target="https://twitter.com/" TargetMode="External"/><Relationship Id="rId3096" Type="http://schemas.openxmlformats.org/officeDocument/2006/relationships/hyperlink" Target="https://twitter.com/" TargetMode="External"/><Relationship Id="rId1503" Type="http://schemas.openxmlformats.org/officeDocument/2006/relationships/hyperlink" Target="https://twitter.com/" TargetMode="External"/><Relationship Id="rId1710" Type="http://schemas.openxmlformats.org/officeDocument/2006/relationships/hyperlink" Target="https://twitter.com/" TargetMode="External"/><Relationship Id="rId1948" Type="http://schemas.openxmlformats.org/officeDocument/2006/relationships/hyperlink" Target="https://twitter.com/" TargetMode="External"/><Relationship Id="rId3163" Type="http://schemas.openxmlformats.org/officeDocument/2006/relationships/hyperlink" Target="https://twitter.com/" TargetMode="External"/><Relationship Id="rId3370" Type="http://schemas.openxmlformats.org/officeDocument/2006/relationships/hyperlink" Target="https://twitter.com/" TargetMode="External"/><Relationship Id="rId291" Type="http://schemas.openxmlformats.org/officeDocument/2006/relationships/hyperlink" Target="http://zeenews.india.com/hindi/india/due-to-gst-lpg-cylinder-costlier-from-this-month/331764" TargetMode="External"/><Relationship Id="rId1808" Type="http://schemas.openxmlformats.org/officeDocument/2006/relationships/hyperlink" Target="https://twitter.com/" TargetMode="External"/><Relationship Id="rId3023" Type="http://schemas.openxmlformats.org/officeDocument/2006/relationships/hyperlink" Target="https://twitter.com/" TargetMode="External"/><Relationship Id="rId3468" Type="http://schemas.openxmlformats.org/officeDocument/2006/relationships/hyperlink" Target="https://twitter.com/" TargetMode="External"/><Relationship Id="rId151" Type="http://schemas.openxmlformats.org/officeDocument/2006/relationships/hyperlink" Target="https://twitter.com/i/web/status/881938834556162050" TargetMode="External"/><Relationship Id="rId389" Type="http://schemas.openxmlformats.org/officeDocument/2006/relationships/hyperlink" Target="http://nbt.in/micron/redirect.html?str=Ubt3PZ/kcf" TargetMode="External"/><Relationship Id="rId596" Type="http://schemas.openxmlformats.org/officeDocument/2006/relationships/hyperlink" Target="http://telugu.drivespark.com/four-wheelers/2017/ford-gst-price-list-india-010833.html" TargetMode="External"/><Relationship Id="rId2277" Type="http://schemas.openxmlformats.org/officeDocument/2006/relationships/hyperlink" Target="https://twitter.com/" TargetMode="External"/><Relationship Id="rId2484" Type="http://schemas.openxmlformats.org/officeDocument/2006/relationships/hyperlink" Target="https://twitter.com/" TargetMode="External"/><Relationship Id="rId2691" Type="http://schemas.openxmlformats.org/officeDocument/2006/relationships/hyperlink" Target="https://twitter.com/" TargetMode="External"/><Relationship Id="rId3230" Type="http://schemas.openxmlformats.org/officeDocument/2006/relationships/hyperlink" Target="https://twitter.com/" TargetMode="External"/><Relationship Id="rId3328" Type="http://schemas.openxmlformats.org/officeDocument/2006/relationships/hyperlink" Target="https://twitter.com/" TargetMode="External"/><Relationship Id="rId3535" Type="http://schemas.openxmlformats.org/officeDocument/2006/relationships/hyperlink" Target="https://twitter.com/" TargetMode="External"/><Relationship Id="rId249" Type="http://schemas.openxmlformats.org/officeDocument/2006/relationships/hyperlink" Target="http://www.techupdate3.com/2017/07/gst-effect-asus-zenfone-3-series-gets-price-drop-in-india.html" TargetMode="External"/><Relationship Id="rId456" Type="http://schemas.openxmlformats.org/officeDocument/2006/relationships/hyperlink" Target="http://overdrive.in/news-cars-auto/gst-effect-tata-motors-is-offering-a-price-cut-of-up-to-rs-3300-2-17-lakh-across-its-range-in-india/" TargetMode="External"/><Relationship Id="rId663" Type="http://schemas.openxmlformats.org/officeDocument/2006/relationships/hyperlink" Target="https://twitter.com/i/web/status/881833629504032769" TargetMode="External"/><Relationship Id="rId870" Type="http://schemas.openxmlformats.org/officeDocument/2006/relationships/hyperlink" Target="https://twitter.com/i/web/status/882114629882699778" TargetMode="External"/><Relationship Id="rId1086" Type="http://schemas.openxmlformats.org/officeDocument/2006/relationships/hyperlink" Target="https://twitter.com/" TargetMode="External"/><Relationship Id="rId1293" Type="http://schemas.openxmlformats.org/officeDocument/2006/relationships/hyperlink" Target="https://twitter.com/" TargetMode="External"/><Relationship Id="rId2137" Type="http://schemas.openxmlformats.org/officeDocument/2006/relationships/hyperlink" Target="https://twitter.com/" TargetMode="External"/><Relationship Id="rId2344" Type="http://schemas.openxmlformats.org/officeDocument/2006/relationships/hyperlink" Target="https://twitter.com/" TargetMode="External"/><Relationship Id="rId2551" Type="http://schemas.openxmlformats.org/officeDocument/2006/relationships/hyperlink" Target="https://twitter.com/" TargetMode="External"/><Relationship Id="rId2789" Type="http://schemas.openxmlformats.org/officeDocument/2006/relationships/hyperlink" Target="https://twitter.com/" TargetMode="External"/><Relationship Id="rId2996" Type="http://schemas.openxmlformats.org/officeDocument/2006/relationships/hyperlink" Target="https://twitter.com/" TargetMode="External"/><Relationship Id="rId109" Type="http://schemas.openxmlformats.org/officeDocument/2006/relationships/hyperlink" Target="https://www.youtube.com/watch?v=jsZCce0gHYM&amp;feature=youtu.be" TargetMode="External"/><Relationship Id="rId316" Type="http://schemas.openxmlformats.org/officeDocument/2006/relationships/hyperlink" Target="http://gadget.punjabkesari.in/mobiles/gst-effect-the-price-cut-of-these-smartphones-of-asus-1498994737.html" TargetMode="External"/><Relationship Id="rId523" Type="http://schemas.openxmlformats.org/officeDocument/2006/relationships/hyperlink" Target="http://nbt.in/micron/redirect.html?str=uYXo0Z/kcf" TargetMode="External"/><Relationship Id="rId968" Type="http://schemas.openxmlformats.org/officeDocument/2006/relationships/hyperlink" Target="https://twitter.com/" TargetMode="External"/><Relationship Id="rId1153" Type="http://schemas.openxmlformats.org/officeDocument/2006/relationships/hyperlink" Target="https://twitter.com/" TargetMode="External"/><Relationship Id="rId1598" Type="http://schemas.openxmlformats.org/officeDocument/2006/relationships/hyperlink" Target="https://twitter.com/" TargetMode="External"/><Relationship Id="rId2204" Type="http://schemas.openxmlformats.org/officeDocument/2006/relationships/hyperlink" Target="https://twitter.com/" TargetMode="External"/><Relationship Id="rId2649" Type="http://schemas.openxmlformats.org/officeDocument/2006/relationships/hyperlink" Target="https://twitter.com/" TargetMode="External"/><Relationship Id="rId2856" Type="http://schemas.openxmlformats.org/officeDocument/2006/relationships/hyperlink" Target="https://twitter.com/" TargetMode="External"/><Relationship Id="rId97" Type="http://schemas.openxmlformats.org/officeDocument/2006/relationships/hyperlink" Target="http://www.outlookindia.com/newswire/story/gst-effect-honda-cars-brings-down-prices-by-up-to-rs131-lakh/971531" TargetMode="External"/><Relationship Id="rId730" Type="http://schemas.openxmlformats.org/officeDocument/2006/relationships/hyperlink" Target="https://twitter.com/i/web/status/881873459223027712" TargetMode="External"/><Relationship Id="rId828" Type="http://schemas.openxmlformats.org/officeDocument/2006/relationships/hyperlink" Target="https://twitter.com/i/web/status/882817397996105733" TargetMode="External"/><Relationship Id="rId1013" Type="http://schemas.openxmlformats.org/officeDocument/2006/relationships/hyperlink" Target="https://twitter.com/" TargetMode="External"/><Relationship Id="rId1360" Type="http://schemas.openxmlformats.org/officeDocument/2006/relationships/hyperlink" Target="https://twitter.com/" TargetMode="External"/><Relationship Id="rId1458" Type="http://schemas.openxmlformats.org/officeDocument/2006/relationships/hyperlink" Target="https://twitter.com/" TargetMode="External"/><Relationship Id="rId1665" Type="http://schemas.openxmlformats.org/officeDocument/2006/relationships/hyperlink" Target="https://twitter.com/" TargetMode="External"/><Relationship Id="rId1872" Type="http://schemas.openxmlformats.org/officeDocument/2006/relationships/hyperlink" Target="https://twitter.com/" TargetMode="External"/><Relationship Id="rId2411" Type="http://schemas.openxmlformats.org/officeDocument/2006/relationships/hyperlink" Target="https://twitter.com/" TargetMode="External"/><Relationship Id="rId2509" Type="http://schemas.openxmlformats.org/officeDocument/2006/relationships/hyperlink" Target="https://twitter.com/" TargetMode="External"/><Relationship Id="rId2716" Type="http://schemas.openxmlformats.org/officeDocument/2006/relationships/hyperlink" Target="https://twitter.com/" TargetMode="External"/><Relationship Id="rId1220" Type="http://schemas.openxmlformats.org/officeDocument/2006/relationships/hyperlink" Target="https://twitter.com/" TargetMode="External"/><Relationship Id="rId1318" Type="http://schemas.openxmlformats.org/officeDocument/2006/relationships/hyperlink" Target="https://twitter.com/" TargetMode="External"/><Relationship Id="rId1525" Type="http://schemas.openxmlformats.org/officeDocument/2006/relationships/hyperlink" Target="https://twitter.com/" TargetMode="External"/><Relationship Id="rId2923" Type="http://schemas.openxmlformats.org/officeDocument/2006/relationships/hyperlink" Target="https://twitter.com/" TargetMode="External"/><Relationship Id="rId1732" Type="http://schemas.openxmlformats.org/officeDocument/2006/relationships/hyperlink" Target="https://twitter.com/" TargetMode="External"/><Relationship Id="rId3185" Type="http://schemas.openxmlformats.org/officeDocument/2006/relationships/hyperlink" Target="https://twitter.com/" TargetMode="External"/><Relationship Id="rId3392" Type="http://schemas.openxmlformats.org/officeDocument/2006/relationships/hyperlink" Target="https://twitter.com/" TargetMode="External"/><Relationship Id="rId24" Type="http://schemas.openxmlformats.org/officeDocument/2006/relationships/hyperlink" Target="http://indianexpress.com/article/technology/mobile-tabs/gst-impact-rollout-apple-iphone-7-iphone-6s-iphone-se-price-cut-discount-but-should-you-buy-pros-cons-4732719/" TargetMode="External"/><Relationship Id="rId2299" Type="http://schemas.openxmlformats.org/officeDocument/2006/relationships/hyperlink" Target="https://twitter.com/" TargetMode="External"/><Relationship Id="rId3045" Type="http://schemas.openxmlformats.org/officeDocument/2006/relationships/hyperlink" Target="https://twitter.com/" TargetMode="External"/><Relationship Id="rId3252" Type="http://schemas.openxmlformats.org/officeDocument/2006/relationships/hyperlink" Target="https://twitter.com/" TargetMode="External"/><Relationship Id="rId173" Type="http://schemas.openxmlformats.org/officeDocument/2006/relationships/hyperlink" Target="http://indianexpress.com/article/technology/mobile-tabs/gst-impact-rollout-apple-iphone-7-iphone-6s-iphone-se-price-cut-discount-but-should-you-buy-pros-cons-4732719/" TargetMode="External"/><Relationship Id="rId380" Type="http://schemas.openxmlformats.org/officeDocument/2006/relationships/hyperlink" Target="https://twitter.com/i/web/status/882433168439033856" TargetMode="External"/><Relationship Id="rId2061" Type="http://schemas.openxmlformats.org/officeDocument/2006/relationships/hyperlink" Target="https://twitter.com/" TargetMode="External"/><Relationship Id="rId3112" Type="http://schemas.openxmlformats.org/officeDocument/2006/relationships/hyperlink" Target="https://twitter.com/" TargetMode="External"/><Relationship Id="rId3557" Type="http://schemas.openxmlformats.org/officeDocument/2006/relationships/hyperlink" Target="https://twitter.com/" TargetMode="External"/><Relationship Id="rId240" Type="http://schemas.openxmlformats.org/officeDocument/2006/relationships/hyperlink" Target="http://nbt.in/micron/redirect.html?str=EK17ra/kcf" TargetMode="External"/><Relationship Id="rId478" Type="http://schemas.openxmlformats.org/officeDocument/2006/relationships/hyperlink" Target="https://twitter.com/i/web/status/881847286116081665" TargetMode="External"/><Relationship Id="rId685" Type="http://schemas.openxmlformats.org/officeDocument/2006/relationships/hyperlink" Target="https://twitter.com/i/web/status/883021986149969920" TargetMode="External"/><Relationship Id="rId892" Type="http://schemas.openxmlformats.org/officeDocument/2006/relationships/hyperlink" Target="https://twitter.com/i/web/status/882194110022537217" TargetMode="External"/><Relationship Id="rId2159" Type="http://schemas.openxmlformats.org/officeDocument/2006/relationships/hyperlink" Target="https://twitter.com/" TargetMode="External"/><Relationship Id="rId2366" Type="http://schemas.openxmlformats.org/officeDocument/2006/relationships/hyperlink" Target="https://twitter.com/" TargetMode="External"/><Relationship Id="rId2573" Type="http://schemas.openxmlformats.org/officeDocument/2006/relationships/hyperlink" Target="https://twitter.com/" TargetMode="External"/><Relationship Id="rId2780" Type="http://schemas.openxmlformats.org/officeDocument/2006/relationships/hyperlink" Target="https://twitter.com/" TargetMode="External"/><Relationship Id="rId3417" Type="http://schemas.openxmlformats.org/officeDocument/2006/relationships/hyperlink" Target="https://twitter.com/" TargetMode="External"/><Relationship Id="rId100" Type="http://schemas.openxmlformats.org/officeDocument/2006/relationships/hyperlink" Target="https://twitter.com/Pa_Siva/status/881705035775655936" TargetMode="External"/><Relationship Id="rId338" Type="http://schemas.openxmlformats.org/officeDocument/2006/relationships/hyperlink" Target="http://www.jagatgururampalji.org/click.php?id=7" TargetMode="External"/><Relationship Id="rId545" Type="http://schemas.openxmlformats.org/officeDocument/2006/relationships/hyperlink" Target="http://nbt.in/micron/redirect.html?str=FxJGfb/kcf" TargetMode="External"/><Relationship Id="rId752" Type="http://schemas.openxmlformats.org/officeDocument/2006/relationships/hyperlink" Target="https://twitter.com/i/web/status/882084794741309440" TargetMode="External"/><Relationship Id="rId1175" Type="http://schemas.openxmlformats.org/officeDocument/2006/relationships/hyperlink" Target="https://twitter.com/" TargetMode="External"/><Relationship Id="rId1382" Type="http://schemas.openxmlformats.org/officeDocument/2006/relationships/hyperlink" Target="https://twitter.com/" TargetMode="External"/><Relationship Id="rId2019" Type="http://schemas.openxmlformats.org/officeDocument/2006/relationships/hyperlink" Target="https://twitter.com/" TargetMode="External"/><Relationship Id="rId2226" Type="http://schemas.openxmlformats.org/officeDocument/2006/relationships/hyperlink" Target="https://twitter.com/" TargetMode="External"/><Relationship Id="rId2433" Type="http://schemas.openxmlformats.org/officeDocument/2006/relationships/hyperlink" Target="https://twitter.com/" TargetMode="External"/><Relationship Id="rId2640" Type="http://schemas.openxmlformats.org/officeDocument/2006/relationships/hyperlink" Target="https://twitter.com/" TargetMode="External"/><Relationship Id="rId2878" Type="http://schemas.openxmlformats.org/officeDocument/2006/relationships/hyperlink" Target="https://twitter.com/" TargetMode="External"/><Relationship Id="rId405" Type="http://schemas.openxmlformats.org/officeDocument/2006/relationships/hyperlink" Target="https://www.autox.in/news/car-news/gst-effect-things-you-didnt-know/" TargetMode="External"/><Relationship Id="rId612" Type="http://schemas.openxmlformats.org/officeDocument/2006/relationships/hyperlink" Target="http://realtyplusmag.com/the-impact-of-gst-on-real-estate/?utm_content=buffer61eee&amp;utm_medium=social&amp;utm_source=twitter.com&amp;utm_campaign=buffer" TargetMode="External"/><Relationship Id="rId1035" Type="http://schemas.openxmlformats.org/officeDocument/2006/relationships/hyperlink" Target="https://twitter.com/" TargetMode="External"/><Relationship Id="rId1242" Type="http://schemas.openxmlformats.org/officeDocument/2006/relationships/hyperlink" Target="https://twitter.com/" TargetMode="External"/><Relationship Id="rId1687" Type="http://schemas.openxmlformats.org/officeDocument/2006/relationships/hyperlink" Target="https://twitter.com/" TargetMode="External"/><Relationship Id="rId1894" Type="http://schemas.openxmlformats.org/officeDocument/2006/relationships/hyperlink" Target="https://twitter.com/" TargetMode="External"/><Relationship Id="rId2500" Type="http://schemas.openxmlformats.org/officeDocument/2006/relationships/hyperlink" Target="https://twitter.com/" TargetMode="External"/><Relationship Id="rId2738" Type="http://schemas.openxmlformats.org/officeDocument/2006/relationships/hyperlink" Target="https://twitter.com/" TargetMode="External"/><Relationship Id="rId2945" Type="http://schemas.openxmlformats.org/officeDocument/2006/relationships/hyperlink" Target="https://twitter.com/" TargetMode="External"/><Relationship Id="rId917" Type="http://schemas.openxmlformats.org/officeDocument/2006/relationships/hyperlink" Target="https://twitter.com/" TargetMode="External"/><Relationship Id="rId1102" Type="http://schemas.openxmlformats.org/officeDocument/2006/relationships/hyperlink" Target="https://twitter.com/" TargetMode="External"/><Relationship Id="rId1547" Type="http://schemas.openxmlformats.org/officeDocument/2006/relationships/hyperlink" Target="https://twitter.com/" TargetMode="External"/><Relationship Id="rId1754" Type="http://schemas.openxmlformats.org/officeDocument/2006/relationships/hyperlink" Target="https://twitter.com/" TargetMode="External"/><Relationship Id="rId1961" Type="http://schemas.openxmlformats.org/officeDocument/2006/relationships/hyperlink" Target="https://twitter.com/" TargetMode="External"/><Relationship Id="rId2805" Type="http://schemas.openxmlformats.org/officeDocument/2006/relationships/hyperlink" Target="https://twitter.com/" TargetMode="External"/><Relationship Id="rId46" Type="http://schemas.openxmlformats.org/officeDocument/2006/relationships/hyperlink" Target="https://twitter.com/i/web/status/881840180856066048" TargetMode="External"/><Relationship Id="rId1407" Type="http://schemas.openxmlformats.org/officeDocument/2006/relationships/hyperlink" Target="https://twitter.com/" TargetMode="External"/><Relationship Id="rId1614" Type="http://schemas.openxmlformats.org/officeDocument/2006/relationships/hyperlink" Target="https://twitter.com/" TargetMode="External"/><Relationship Id="rId1821" Type="http://schemas.openxmlformats.org/officeDocument/2006/relationships/hyperlink" Target="https://twitter.com/" TargetMode="External"/><Relationship Id="rId3067" Type="http://schemas.openxmlformats.org/officeDocument/2006/relationships/hyperlink" Target="https://twitter.com/" TargetMode="External"/><Relationship Id="rId3274" Type="http://schemas.openxmlformats.org/officeDocument/2006/relationships/hyperlink" Target="https://twitter.com/" TargetMode="External"/><Relationship Id="rId195" Type="http://schemas.openxmlformats.org/officeDocument/2006/relationships/hyperlink" Target="http://www.jagatgururampalji.org/jeene-ki-rah.pdf" TargetMode="External"/><Relationship Id="rId1919" Type="http://schemas.openxmlformats.org/officeDocument/2006/relationships/hyperlink" Target="https://twitter.com/" TargetMode="External"/><Relationship Id="rId3481" Type="http://schemas.openxmlformats.org/officeDocument/2006/relationships/hyperlink" Target="https://twitter.com/" TargetMode="External"/><Relationship Id="rId2083" Type="http://schemas.openxmlformats.org/officeDocument/2006/relationships/hyperlink" Target="https://twitter.com/" TargetMode="External"/><Relationship Id="rId2290" Type="http://schemas.openxmlformats.org/officeDocument/2006/relationships/hyperlink" Target="https://twitter.com/" TargetMode="External"/><Relationship Id="rId2388" Type="http://schemas.openxmlformats.org/officeDocument/2006/relationships/hyperlink" Target="https://twitter.com/" TargetMode="External"/><Relationship Id="rId2595" Type="http://schemas.openxmlformats.org/officeDocument/2006/relationships/hyperlink" Target="https://twitter.com/" TargetMode="External"/><Relationship Id="rId3134" Type="http://schemas.openxmlformats.org/officeDocument/2006/relationships/hyperlink" Target="https://twitter.com/" TargetMode="External"/><Relationship Id="rId3341" Type="http://schemas.openxmlformats.org/officeDocument/2006/relationships/hyperlink" Target="https://twitter.com/" TargetMode="External"/><Relationship Id="rId3439" Type="http://schemas.openxmlformats.org/officeDocument/2006/relationships/hyperlink" Target="https://twitter.com/" TargetMode="External"/><Relationship Id="rId262" Type="http://schemas.openxmlformats.org/officeDocument/2006/relationships/hyperlink" Target="http://www.puthiyathalaimurai.com/news/finance/23255-gst-effect-check-post-closed-in-22-states.html" TargetMode="External"/><Relationship Id="rId567" Type="http://schemas.openxmlformats.org/officeDocument/2006/relationships/hyperlink" Target="http://www.newsstate.com/photo/news/gst-impact-car-companies-tata-motors-mahindra-maruti-suzuki-slashes-rate-after-biggest-tax-reform-372.html?HPP=" TargetMode="External"/><Relationship Id="rId1197" Type="http://schemas.openxmlformats.org/officeDocument/2006/relationships/hyperlink" Target="https://twitter.com/" TargetMode="External"/><Relationship Id="rId2150" Type="http://schemas.openxmlformats.org/officeDocument/2006/relationships/hyperlink" Target="https://twitter.com/" TargetMode="External"/><Relationship Id="rId2248" Type="http://schemas.openxmlformats.org/officeDocument/2006/relationships/hyperlink" Target="https://twitter.com/" TargetMode="External"/><Relationship Id="rId3201" Type="http://schemas.openxmlformats.org/officeDocument/2006/relationships/hyperlink" Target="https://twitter.com/" TargetMode="External"/><Relationship Id="rId122" Type="http://schemas.openxmlformats.org/officeDocument/2006/relationships/hyperlink" Target="https://twitter.com/i/web/status/881916166502875137" TargetMode="External"/><Relationship Id="rId774" Type="http://schemas.openxmlformats.org/officeDocument/2006/relationships/hyperlink" Target="https://twitter.com/i/web/status/882211907335106560" TargetMode="External"/><Relationship Id="rId981" Type="http://schemas.openxmlformats.org/officeDocument/2006/relationships/hyperlink" Target="https://twitter.com/" TargetMode="External"/><Relationship Id="rId1057" Type="http://schemas.openxmlformats.org/officeDocument/2006/relationships/hyperlink" Target="https://twitter.com/" TargetMode="External"/><Relationship Id="rId2010" Type="http://schemas.openxmlformats.org/officeDocument/2006/relationships/hyperlink" Target="https://twitter.com/" TargetMode="External"/><Relationship Id="rId2455" Type="http://schemas.openxmlformats.org/officeDocument/2006/relationships/hyperlink" Target="https://twitter.com/" TargetMode="External"/><Relationship Id="rId2662" Type="http://schemas.openxmlformats.org/officeDocument/2006/relationships/hyperlink" Target="https://twitter.com/" TargetMode="External"/><Relationship Id="rId3506" Type="http://schemas.openxmlformats.org/officeDocument/2006/relationships/hyperlink" Target="https://twitter.com/" TargetMode="External"/><Relationship Id="rId427" Type="http://schemas.openxmlformats.org/officeDocument/2006/relationships/hyperlink" Target="https://twitter.com/i/web/status/882478773609705472" TargetMode="External"/><Relationship Id="rId634" Type="http://schemas.openxmlformats.org/officeDocument/2006/relationships/hyperlink" Target="https://www.newslaundry.com/2017/05/25/have-uterus-pay-tax" TargetMode="External"/><Relationship Id="rId841" Type="http://schemas.openxmlformats.org/officeDocument/2006/relationships/hyperlink" Target="http://indiatoday.intoday.in/technology/story/gst-effect-apple-iphone-ipad-and-mac-prices-at-all-time-low/1/993008.html" TargetMode="External"/><Relationship Id="rId1264" Type="http://schemas.openxmlformats.org/officeDocument/2006/relationships/hyperlink" Target="https://twitter.com/" TargetMode="External"/><Relationship Id="rId1471" Type="http://schemas.openxmlformats.org/officeDocument/2006/relationships/hyperlink" Target="https://twitter.com/" TargetMode="External"/><Relationship Id="rId1569" Type="http://schemas.openxmlformats.org/officeDocument/2006/relationships/hyperlink" Target="https://twitter.com/" TargetMode="External"/><Relationship Id="rId2108" Type="http://schemas.openxmlformats.org/officeDocument/2006/relationships/hyperlink" Target="https://twitter.com/" TargetMode="External"/><Relationship Id="rId2315" Type="http://schemas.openxmlformats.org/officeDocument/2006/relationships/hyperlink" Target="https://twitter.com/" TargetMode="External"/><Relationship Id="rId2522" Type="http://schemas.openxmlformats.org/officeDocument/2006/relationships/hyperlink" Target="https://twitter.com/" TargetMode="External"/><Relationship Id="rId2967" Type="http://schemas.openxmlformats.org/officeDocument/2006/relationships/hyperlink" Target="https://twitter.com/" TargetMode="External"/><Relationship Id="rId701" Type="http://schemas.openxmlformats.org/officeDocument/2006/relationships/hyperlink" Target="http://nbt.in/micron/redirect.html?str=FxJGfb/kcf" TargetMode="External"/><Relationship Id="rId939" Type="http://schemas.openxmlformats.org/officeDocument/2006/relationships/hyperlink" Target="https://twitter.com/" TargetMode="External"/><Relationship Id="rId1124" Type="http://schemas.openxmlformats.org/officeDocument/2006/relationships/hyperlink" Target="https://twitter.com/" TargetMode="External"/><Relationship Id="rId1331" Type="http://schemas.openxmlformats.org/officeDocument/2006/relationships/hyperlink" Target="https://twitter.com/" TargetMode="External"/><Relationship Id="rId1776" Type="http://schemas.openxmlformats.org/officeDocument/2006/relationships/hyperlink" Target="https://twitter.com/" TargetMode="External"/><Relationship Id="rId1983" Type="http://schemas.openxmlformats.org/officeDocument/2006/relationships/hyperlink" Target="https://twitter.com/" TargetMode="External"/><Relationship Id="rId2827" Type="http://schemas.openxmlformats.org/officeDocument/2006/relationships/hyperlink" Target="https://twitter.com/" TargetMode="External"/><Relationship Id="rId68" Type="http://schemas.openxmlformats.org/officeDocument/2006/relationships/hyperlink" Target="https://twitter.com/timesofindia/status/881722431445979137" TargetMode="External"/><Relationship Id="rId1429" Type="http://schemas.openxmlformats.org/officeDocument/2006/relationships/hyperlink" Target="https://twitter.com/" TargetMode="External"/><Relationship Id="rId1636" Type="http://schemas.openxmlformats.org/officeDocument/2006/relationships/hyperlink" Target="https://twitter.com/" TargetMode="External"/><Relationship Id="rId1843" Type="http://schemas.openxmlformats.org/officeDocument/2006/relationships/hyperlink" Target="https://twitter.com/" TargetMode="External"/><Relationship Id="rId3089" Type="http://schemas.openxmlformats.org/officeDocument/2006/relationships/hyperlink" Target="https://twitter.com/" TargetMode="External"/><Relationship Id="rId3296" Type="http://schemas.openxmlformats.org/officeDocument/2006/relationships/hyperlink" Target="https://twitter.com/" TargetMode="External"/><Relationship Id="rId1703" Type="http://schemas.openxmlformats.org/officeDocument/2006/relationships/hyperlink" Target="https://twitter.com/" TargetMode="External"/><Relationship Id="rId1910" Type="http://schemas.openxmlformats.org/officeDocument/2006/relationships/hyperlink" Target="https://twitter.com/" TargetMode="External"/><Relationship Id="rId3156" Type="http://schemas.openxmlformats.org/officeDocument/2006/relationships/hyperlink" Target="https://twitter.com/" TargetMode="External"/><Relationship Id="rId3363" Type="http://schemas.openxmlformats.org/officeDocument/2006/relationships/hyperlink" Target="https://twitter.com/" TargetMode="External"/><Relationship Id="rId284" Type="http://schemas.openxmlformats.org/officeDocument/2006/relationships/hyperlink" Target="http://inshorts.com/en/news/which-taxes-are-not-covered-under-the-gst-1499163278843?utm_source=news_share&amp;forward_to_store=true" TargetMode="External"/><Relationship Id="rId491" Type="http://schemas.openxmlformats.org/officeDocument/2006/relationships/hyperlink" Target="https://twitter.com/i/web/status/881869749407404033" TargetMode="External"/><Relationship Id="rId2172" Type="http://schemas.openxmlformats.org/officeDocument/2006/relationships/hyperlink" Target="https://twitter.com/" TargetMode="External"/><Relationship Id="rId3016" Type="http://schemas.openxmlformats.org/officeDocument/2006/relationships/hyperlink" Target="https://twitter.com/" TargetMode="External"/><Relationship Id="rId3223" Type="http://schemas.openxmlformats.org/officeDocument/2006/relationships/hyperlink" Target="https://twitter.com/" TargetMode="External"/><Relationship Id="rId144" Type="http://schemas.openxmlformats.org/officeDocument/2006/relationships/hyperlink" Target="https://twitter.com/i/web/status/881932511193976833" TargetMode="External"/><Relationship Id="rId589" Type="http://schemas.openxmlformats.org/officeDocument/2006/relationships/hyperlink" Target="http://telugu.drivespark.com/four-wheelers/2017/ford-gst-price-list-india-010833.html" TargetMode="External"/><Relationship Id="rId796" Type="http://schemas.openxmlformats.org/officeDocument/2006/relationships/hyperlink" Target="https://twitter.com/i/web/status/882593027641835520" TargetMode="External"/><Relationship Id="rId2477" Type="http://schemas.openxmlformats.org/officeDocument/2006/relationships/hyperlink" Target="https://twitter.com/" TargetMode="External"/><Relationship Id="rId2684" Type="http://schemas.openxmlformats.org/officeDocument/2006/relationships/hyperlink" Target="https://twitter.com/" TargetMode="External"/><Relationship Id="rId3430" Type="http://schemas.openxmlformats.org/officeDocument/2006/relationships/hyperlink" Target="https://twitter.com/" TargetMode="External"/><Relationship Id="rId3528" Type="http://schemas.openxmlformats.org/officeDocument/2006/relationships/hyperlink" Target="https://twitter.com/" TargetMode="External"/><Relationship Id="rId351" Type="http://schemas.openxmlformats.org/officeDocument/2006/relationships/hyperlink" Target="http://www.outlookindia.com/newswire/story/gst-effect-honda-cars-brings-down-prices-by-up-to-rs131-lakh/971531" TargetMode="External"/><Relationship Id="rId449" Type="http://schemas.openxmlformats.org/officeDocument/2006/relationships/hyperlink" Target="http://overdrive.in/news-cars-auto/gst-effect-tata-motors-is-offering-a-price-cut-of-up-to-rs-3300-2-17-lakh-across-its-range-in-india/" TargetMode="External"/><Relationship Id="rId656" Type="http://schemas.openxmlformats.org/officeDocument/2006/relationships/hyperlink" Target="https://twitter.com/i/web/status/881824637335650304" TargetMode="External"/><Relationship Id="rId863" Type="http://schemas.openxmlformats.org/officeDocument/2006/relationships/hyperlink" Target="https://twitter.com/i/web/status/883206798378979328" TargetMode="External"/><Relationship Id="rId1079" Type="http://schemas.openxmlformats.org/officeDocument/2006/relationships/hyperlink" Target="https://twitter.com/" TargetMode="External"/><Relationship Id="rId1286" Type="http://schemas.openxmlformats.org/officeDocument/2006/relationships/hyperlink" Target="https://twitter.com/" TargetMode="External"/><Relationship Id="rId1493" Type="http://schemas.openxmlformats.org/officeDocument/2006/relationships/hyperlink" Target="https://twitter.com/" TargetMode="External"/><Relationship Id="rId2032" Type="http://schemas.openxmlformats.org/officeDocument/2006/relationships/hyperlink" Target="https://twitter.com/" TargetMode="External"/><Relationship Id="rId2337" Type="http://schemas.openxmlformats.org/officeDocument/2006/relationships/hyperlink" Target="https://twitter.com/" TargetMode="External"/><Relationship Id="rId2544" Type="http://schemas.openxmlformats.org/officeDocument/2006/relationships/hyperlink" Target="https://twitter.com/" TargetMode="External"/><Relationship Id="rId2891" Type="http://schemas.openxmlformats.org/officeDocument/2006/relationships/hyperlink" Target="https://twitter.com/" TargetMode="External"/><Relationship Id="rId2989" Type="http://schemas.openxmlformats.org/officeDocument/2006/relationships/hyperlink" Target="https://twitter.com/" TargetMode="External"/><Relationship Id="rId211" Type="http://schemas.openxmlformats.org/officeDocument/2006/relationships/hyperlink" Target="http://english.manoramaonline.com/in-depth/gst-goods-and-services-tax/2017/07/04/film-making-tamil-nadu-difficult-kamal-haasan-gst.html" TargetMode="External"/><Relationship Id="rId309" Type="http://schemas.openxmlformats.org/officeDocument/2006/relationships/hyperlink" Target="https://twitter.com/i/web/status/882210394961567744" TargetMode="External"/><Relationship Id="rId516" Type="http://schemas.openxmlformats.org/officeDocument/2006/relationships/hyperlink" Target="http://www.jagatgururampalji.org/jeene-ki-rah.pdf" TargetMode="External"/><Relationship Id="rId1146" Type="http://schemas.openxmlformats.org/officeDocument/2006/relationships/hyperlink" Target="https://twitter.com/" TargetMode="External"/><Relationship Id="rId1798" Type="http://schemas.openxmlformats.org/officeDocument/2006/relationships/hyperlink" Target="https://twitter.com/" TargetMode="External"/><Relationship Id="rId2751" Type="http://schemas.openxmlformats.org/officeDocument/2006/relationships/hyperlink" Target="https://twitter.com/" TargetMode="External"/><Relationship Id="rId2849" Type="http://schemas.openxmlformats.org/officeDocument/2006/relationships/hyperlink" Target="https://twitter.com/" TargetMode="External"/><Relationship Id="rId723" Type="http://schemas.openxmlformats.org/officeDocument/2006/relationships/hyperlink" Target="https://twitter.com/i/web/status/881852180700864512" TargetMode="External"/><Relationship Id="rId930" Type="http://schemas.openxmlformats.org/officeDocument/2006/relationships/hyperlink" Target="https://twitter.com/" TargetMode="External"/><Relationship Id="rId1006" Type="http://schemas.openxmlformats.org/officeDocument/2006/relationships/hyperlink" Target="https://twitter.com/" TargetMode="External"/><Relationship Id="rId1353" Type="http://schemas.openxmlformats.org/officeDocument/2006/relationships/hyperlink" Target="https://twitter.com/" TargetMode="External"/><Relationship Id="rId1560" Type="http://schemas.openxmlformats.org/officeDocument/2006/relationships/hyperlink" Target="https://twitter.com/" TargetMode="External"/><Relationship Id="rId1658" Type="http://schemas.openxmlformats.org/officeDocument/2006/relationships/hyperlink" Target="https://twitter.com/" TargetMode="External"/><Relationship Id="rId1865" Type="http://schemas.openxmlformats.org/officeDocument/2006/relationships/hyperlink" Target="https://twitter.com/" TargetMode="External"/><Relationship Id="rId2404" Type="http://schemas.openxmlformats.org/officeDocument/2006/relationships/hyperlink" Target="https://twitter.com/" TargetMode="External"/><Relationship Id="rId2611" Type="http://schemas.openxmlformats.org/officeDocument/2006/relationships/hyperlink" Target="https://twitter.com/" TargetMode="External"/><Relationship Id="rId2709" Type="http://schemas.openxmlformats.org/officeDocument/2006/relationships/hyperlink" Target="https://twitter.com/" TargetMode="External"/><Relationship Id="rId1213" Type="http://schemas.openxmlformats.org/officeDocument/2006/relationships/hyperlink" Target="https://twitter.com/" TargetMode="External"/><Relationship Id="rId1420" Type="http://schemas.openxmlformats.org/officeDocument/2006/relationships/hyperlink" Target="https://twitter.com/" TargetMode="External"/><Relationship Id="rId1518" Type="http://schemas.openxmlformats.org/officeDocument/2006/relationships/hyperlink" Target="https://twitter.com/" TargetMode="External"/><Relationship Id="rId2916" Type="http://schemas.openxmlformats.org/officeDocument/2006/relationships/hyperlink" Target="https://twitter.com/" TargetMode="External"/><Relationship Id="rId3080" Type="http://schemas.openxmlformats.org/officeDocument/2006/relationships/hyperlink" Target="https://twitter.com/" TargetMode="External"/><Relationship Id="rId1725" Type="http://schemas.openxmlformats.org/officeDocument/2006/relationships/hyperlink" Target="https://twitter.com/" TargetMode="External"/><Relationship Id="rId1932" Type="http://schemas.openxmlformats.org/officeDocument/2006/relationships/hyperlink" Target="https://twitter.com/" TargetMode="External"/><Relationship Id="rId3178" Type="http://schemas.openxmlformats.org/officeDocument/2006/relationships/hyperlink" Target="https://twitter.com/" TargetMode="External"/><Relationship Id="rId3385" Type="http://schemas.openxmlformats.org/officeDocument/2006/relationships/hyperlink" Target="https://twitter.com/" TargetMode="External"/><Relationship Id="rId17" Type="http://schemas.openxmlformats.org/officeDocument/2006/relationships/hyperlink" Target="http://toi.in/micron/redirect.html?str=_v1DuZ69/a19ci" TargetMode="External"/><Relationship Id="rId2194" Type="http://schemas.openxmlformats.org/officeDocument/2006/relationships/hyperlink" Target="https://twitter.com/" TargetMode="External"/><Relationship Id="rId3038" Type="http://schemas.openxmlformats.org/officeDocument/2006/relationships/hyperlink" Target="https://twitter.com/" TargetMode="External"/><Relationship Id="rId3245" Type="http://schemas.openxmlformats.org/officeDocument/2006/relationships/hyperlink" Target="https://twitter.com/" TargetMode="External"/><Relationship Id="rId3452" Type="http://schemas.openxmlformats.org/officeDocument/2006/relationships/hyperlink" Target="https://twitter.com/" TargetMode="External"/><Relationship Id="rId166" Type="http://schemas.openxmlformats.org/officeDocument/2006/relationships/hyperlink" Target="https://twitter.com/Pa_Siva/status/881705035775655936" TargetMode="External"/><Relationship Id="rId373" Type="http://schemas.openxmlformats.org/officeDocument/2006/relationships/hyperlink" Target="http://nbt.in/micron/redirect.html?str=J_n7rY70/kcf" TargetMode="External"/><Relationship Id="rId580" Type="http://schemas.openxmlformats.org/officeDocument/2006/relationships/hyperlink" Target="http://nbt.in/micron/redirect.html?str=uYXo0Z/kcf" TargetMode="External"/><Relationship Id="rId2054" Type="http://schemas.openxmlformats.org/officeDocument/2006/relationships/hyperlink" Target="https://twitter.com/" TargetMode="External"/><Relationship Id="rId2261" Type="http://schemas.openxmlformats.org/officeDocument/2006/relationships/hyperlink" Target="https://twitter.com/" TargetMode="External"/><Relationship Id="rId2499" Type="http://schemas.openxmlformats.org/officeDocument/2006/relationships/hyperlink" Target="https://twitter.com/" TargetMode="External"/><Relationship Id="rId3105" Type="http://schemas.openxmlformats.org/officeDocument/2006/relationships/hyperlink" Target="https://twitter.com/" TargetMode="External"/><Relationship Id="rId3312" Type="http://schemas.openxmlformats.org/officeDocument/2006/relationships/hyperlink" Target="https://twitter.com/" TargetMode="External"/><Relationship Id="rId1" Type="http://schemas.openxmlformats.org/officeDocument/2006/relationships/hyperlink" Target="https://twitter.com/TimesNow/status/881805511284457473" TargetMode="External"/><Relationship Id="rId233" Type="http://schemas.openxmlformats.org/officeDocument/2006/relationships/hyperlink" Target="http://www.business-standard.com/article/economy-policy/gst-22-states-abolish-border-check-posts-within-3-days-of-rollout-117070301125_1.html" TargetMode="External"/><Relationship Id="rId440" Type="http://schemas.openxmlformats.org/officeDocument/2006/relationships/hyperlink" Target="http://nbt.in/micron/redirect.html?str=tlPPpb/kcf" TargetMode="External"/><Relationship Id="rId678" Type="http://schemas.openxmlformats.org/officeDocument/2006/relationships/hyperlink" Target="http://indiatoday.intoday.in/story/government-officers-implementation-of-gst/1/995796.html" TargetMode="External"/><Relationship Id="rId885" Type="http://schemas.openxmlformats.org/officeDocument/2006/relationships/hyperlink" Target="https://twitter.com/i/web/status/883208660125491200" TargetMode="External"/><Relationship Id="rId1070" Type="http://schemas.openxmlformats.org/officeDocument/2006/relationships/hyperlink" Target="https://twitter.com/" TargetMode="External"/><Relationship Id="rId2121" Type="http://schemas.openxmlformats.org/officeDocument/2006/relationships/hyperlink" Target="https://twitter.com/" TargetMode="External"/><Relationship Id="rId2359" Type="http://schemas.openxmlformats.org/officeDocument/2006/relationships/hyperlink" Target="https://twitter.com/" TargetMode="External"/><Relationship Id="rId2566" Type="http://schemas.openxmlformats.org/officeDocument/2006/relationships/hyperlink" Target="https://twitter.com/" TargetMode="External"/><Relationship Id="rId2773" Type="http://schemas.openxmlformats.org/officeDocument/2006/relationships/hyperlink" Target="https://twitter.com/" TargetMode="External"/><Relationship Id="rId2980" Type="http://schemas.openxmlformats.org/officeDocument/2006/relationships/hyperlink" Target="https://twitter.com/" TargetMode="External"/><Relationship Id="rId300" Type="http://schemas.openxmlformats.org/officeDocument/2006/relationships/hyperlink" Target="https://twitter.com/i/web/status/882203346571976705" TargetMode="External"/><Relationship Id="rId538" Type="http://schemas.openxmlformats.org/officeDocument/2006/relationships/hyperlink" Target="http://nbt.in/micron/redirect.html?str=uYXo0Z/kcf" TargetMode="External"/><Relationship Id="rId745" Type="http://schemas.openxmlformats.org/officeDocument/2006/relationships/hyperlink" Target="https://twitter.com/i/web/status/881925090987855872" TargetMode="External"/><Relationship Id="rId952" Type="http://schemas.openxmlformats.org/officeDocument/2006/relationships/hyperlink" Target="https://twitter.com/" TargetMode="External"/><Relationship Id="rId1168" Type="http://schemas.openxmlformats.org/officeDocument/2006/relationships/hyperlink" Target="https://twitter.com/" TargetMode="External"/><Relationship Id="rId1375" Type="http://schemas.openxmlformats.org/officeDocument/2006/relationships/hyperlink" Target="https://twitter.com/" TargetMode="External"/><Relationship Id="rId1582" Type="http://schemas.openxmlformats.org/officeDocument/2006/relationships/hyperlink" Target="https://twitter.com/" TargetMode="External"/><Relationship Id="rId2219" Type="http://schemas.openxmlformats.org/officeDocument/2006/relationships/hyperlink" Target="https://twitter.com/" TargetMode="External"/><Relationship Id="rId2426" Type="http://schemas.openxmlformats.org/officeDocument/2006/relationships/hyperlink" Target="https://twitter.com/" TargetMode="External"/><Relationship Id="rId2633" Type="http://schemas.openxmlformats.org/officeDocument/2006/relationships/hyperlink" Target="https://twitter.com/" TargetMode="External"/><Relationship Id="rId81" Type="http://schemas.openxmlformats.org/officeDocument/2006/relationships/hyperlink" Target="http://toi.in/micron/redirect.html?str=vUbaEY/a18cg" TargetMode="External"/><Relationship Id="rId605" Type="http://schemas.openxmlformats.org/officeDocument/2006/relationships/hyperlink" Target="http://nbt.in/micron/redirect.html?str=uYXo0Z/kcf" TargetMode="External"/><Relationship Id="rId812" Type="http://schemas.openxmlformats.org/officeDocument/2006/relationships/hyperlink" Target="https://twitter.com/i/web/status/882089839717253120" TargetMode="External"/><Relationship Id="rId1028" Type="http://schemas.openxmlformats.org/officeDocument/2006/relationships/hyperlink" Target="https://twitter.com/" TargetMode="External"/><Relationship Id="rId1235" Type="http://schemas.openxmlformats.org/officeDocument/2006/relationships/hyperlink" Target="https://twitter.com/" TargetMode="External"/><Relationship Id="rId1442" Type="http://schemas.openxmlformats.org/officeDocument/2006/relationships/hyperlink" Target="https://twitter.com/" TargetMode="External"/><Relationship Id="rId1887" Type="http://schemas.openxmlformats.org/officeDocument/2006/relationships/hyperlink" Target="https://twitter.com/" TargetMode="External"/><Relationship Id="rId2840" Type="http://schemas.openxmlformats.org/officeDocument/2006/relationships/hyperlink" Target="https://twitter.com/" TargetMode="External"/><Relationship Id="rId2938" Type="http://schemas.openxmlformats.org/officeDocument/2006/relationships/hyperlink" Target="https://twitter.com/" TargetMode="External"/><Relationship Id="rId1302" Type="http://schemas.openxmlformats.org/officeDocument/2006/relationships/hyperlink" Target="https://twitter.com/" TargetMode="External"/><Relationship Id="rId1747" Type="http://schemas.openxmlformats.org/officeDocument/2006/relationships/hyperlink" Target="https://twitter.com/" TargetMode="External"/><Relationship Id="rId1954" Type="http://schemas.openxmlformats.org/officeDocument/2006/relationships/hyperlink" Target="https://twitter.com/" TargetMode="External"/><Relationship Id="rId2700" Type="http://schemas.openxmlformats.org/officeDocument/2006/relationships/hyperlink" Target="https://twitter.com/" TargetMode="External"/><Relationship Id="rId39" Type="http://schemas.openxmlformats.org/officeDocument/2006/relationships/hyperlink" Target="https://twitter.com/i/web/status/881839129365012480" TargetMode="External"/><Relationship Id="rId1607" Type="http://schemas.openxmlformats.org/officeDocument/2006/relationships/hyperlink" Target="https://twitter.com/" TargetMode="External"/><Relationship Id="rId1814" Type="http://schemas.openxmlformats.org/officeDocument/2006/relationships/hyperlink" Target="https://twitter.com/" TargetMode="External"/><Relationship Id="rId3267" Type="http://schemas.openxmlformats.org/officeDocument/2006/relationships/hyperlink" Target="https://twitter.com/" TargetMode="External"/><Relationship Id="rId188" Type="http://schemas.openxmlformats.org/officeDocument/2006/relationships/hyperlink" Target="http://www.business-standard.com/article/economy-policy/gst-22-states-abolish-border-check-posts-within-3-days-of-rollout-117070301125_1.html" TargetMode="External"/><Relationship Id="rId395" Type="http://schemas.openxmlformats.org/officeDocument/2006/relationships/hyperlink" Target="http://nbt.in/micron/redirect.html?str=Ubt3PZ/kcf" TargetMode="External"/><Relationship Id="rId2076" Type="http://schemas.openxmlformats.org/officeDocument/2006/relationships/hyperlink" Target="https://twitter.com/" TargetMode="External"/><Relationship Id="rId3474" Type="http://schemas.openxmlformats.org/officeDocument/2006/relationships/hyperlink" Target="https://twitter.com/" TargetMode="External"/><Relationship Id="rId2283" Type="http://schemas.openxmlformats.org/officeDocument/2006/relationships/hyperlink" Target="https://twitter.com/" TargetMode="External"/><Relationship Id="rId2490" Type="http://schemas.openxmlformats.org/officeDocument/2006/relationships/hyperlink" Target="https://twitter.com/" TargetMode="External"/><Relationship Id="rId2588" Type="http://schemas.openxmlformats.org/officeDocument/2006/relationships/hyperlink" Target="https://twitter.com/" TargetMode="External"/><Relationship Id="rId3127" Type="http://schemas.openxmlformats.org/officeDocument/2006/relationships/hyperlink" Target="https://twitter.com/" TargetMode="External"/><Relationship Id="rId3334" Type="http://schemas.openxmlformats.org/officeDocument/2006/relationships/hyperlink" Target="https://twitter.com/" TargetMode="External"/><Relationship Id="rId3541" Type="http://schemas.openxmlformats.org/officeDocument/2006/relationships/hyperlink" Target="https://twitter.com/" TargetMode="External"/><Relationship Id="rId255" Type="http://schemas.openxmlformats.org/officeDocument/2006/relationships/hyperlink" Target="http://zeenews.india.com/hindi/india/due-to-gst-lpg-cylinder-costlier-from-this-month/331764" TargetMode="External"/><Relationship Id="rId462" Type="http://schemas.openxmlformats.org/officeDocument/2006/relationships/hyperlink" Target="https://auto.ndtv.com/news/gst-effect-maruti-suzuki-price-drop-per-model-announced-1720512" TargetMode="External"/><Relationship Id="rId1092" Type="http://schemas.openxmlformats.org/officeDocument/2006/relationships/hyperlink" Target="https://twitter.com/" TargetMode="External"/><Relationship Id="rId1397" Type="http://schemas.openxmlformats.org/officeDocument/2006/relationships/hyperlink" Target="https://twitter.com/" TargetMode="External"/><Relationship Id="rId2143" Type="http://schemas.openxmlformats.org/officeDocument/2006/relationships/hyperlink" Target="https://twitter.com/" TargetMode="External"/><Relationship Id="rId2350" Type="http://schemas.openxmlformats.org/officeDocument/2006/relationships/hyperlink" Target="https://twitter.com/" TargetMode="External"/><Relationship Id="rId2795" Type="http://schemas.openxmlformats.org/officeDocument/2006/relationships/hyperlink" Target="https://twitter.com/" TargetMode="External"/><Relationship Id="rId3401" Type="http://schemas.openxmlformats.org/officeDocument/2006/relationships/hyperlink" Target="https://twitter.com/" TargetMode="External"/><Relationship Id="rId115" Type="http://schemas.openxmlformats.org/officeDocument/2006/relationships/hyperlink" Target="https://twitter.com/i/web/status/881902030272565249" TargetMode="External"/><Relationship Id="rId322" Type="http://schemas.openxmlformats.org/officeDocument/2006/relationships/hyperlink" Target="http://www.jagatgururampalji.org/jeene-ki-rah.pdf" TargetMode="External"/><Relationship Id="rId767" Type="http://schemas.openxmlformats.org/officeDocument/2006/relationships/hyperlink" Target="https://twitter.com/i/web/status/882089839717253120" TargetMode="External"/><Relationship Id="rId974" Type="http://schemas.openxmlformats.org/officeDocument/2006/relationships/hyperlink" Target="https://twitter.com/" TargetMode="External"/><Relationship Id="rId2003" Type="http://schemas.openxmlformats.org/officeDocument/2006/relationships/hyperlink" Target="https://twitter.com/" TargetMode="External"/><Relationship Id="rId2210" Type="http://schemas.openxmlformats.org/officeDocument/2006/relationships/hyperlink" Target="https://twitter.com/" TargetMode="External"/><Relationship Id="rId2448" Type="http://schemas.openxmlformats.org/officeDocument/2006/relationships/hyperlink" Target="https://twitter.com/" TargetMode="External"/><Relationship Id="rId2655" Type="http://schemas.openxmlformats.org/officeDocument/2006/relationships/hyperlink" Target="https://twitter.com/" TargetMode="External"/><Relationship Id="rId2862" Type="http://schemas.openxmlformats.org/officeDocument/2006/relationships/hyperlink" Target="https://twitter.com/" TargetMode="External"/><Relationship Id="rId627" Type="http://schemas.openxmlformats.org/officeDocument/2006/relationships/hyperlink" Target="http://nbt.in/micron/redirect.html?str=hACnPZ/kcf" TargetMode="External"/><Relationship Id="rId834" Type="http://schemas.openxmlformats.org/officeDocument/2006/relationships/hyperlink" Target="https://twitter.com/i/web/status/881925090987855872" TargetMode="External"/><Relationship Id="rId1257" Type="http://schemas.openxmlformats.org/officeDocument/2006/relationships/hyperlink" Target="https://twitter.com/" TargetMode="External"/><Relationship Id="rId1464" Type="http://schemas.openxmlformats.org/officeDocument/2006/relationships/hyperlink" Target="https://twitter.com/" TargetMode="External"/><Relationship Id="rId1671" Type="http://schemas.openxmlformats.org/officeDocument/2006/relationships/hyperlink" Target="https://twitter.com/" TargetMode="External"/><Relationship Id="rId2308" Type="http://schemas.openxmlformats.org/officeDocument/2006/relationships/hyperlink" Target="https://twitter.com/" TargetMode="External"/><Relationship Id="rId2515" Type="http://schemas.openxmlformats.org/officeDocument/2006/relationships/hyperlink" Target="https://twitter.com/" TargetMode="External"/><Relationship Id="rId2722" Type="http://schemas.openxmlformats.org/officeDocument/2006/relationships/hyperlink" Target="https://twitter.com/" TargetMode="External"/><Relationship Id="rId901" Type="http://schemas.openxmlformats.org/officeDocument/2006/relationships/hyperlink" Target="https://twitter.com/" TargetMode="External"/><Relationship Id="rId1117" Type="http://schemas.openxmlformats.org/officeDocument/2006/relationships/hyperlink" Target="https://twitter.com/" TargetMode="External"/><Relationship Id="rId1324" Type="http://schemas.openxmlformats.org/officeDocument/2006/relationships/hyperlink" Target="https://twitter.com/" TargetMode="External"/><Relationship Id="rId1531" Type="http://schemas.openxmlformats.org/officeDocument/2006/relationships/hyperlink" Target="https://twitter.com/" TargetMode="External"/><Relationship Id="rId1769" Type="http://schemas.openxmlformats.org/officeDocument/2006/relationships/hyperlink" Target="https://twitter.com/" TargetMode="External"/><Relationship Id="rId1976" Type="http://schemas.openxmlformats.org/officeDocument/2006/relationships/hyperlink" Target="https://twitter.com/" TargetMode="External"/><Relationship Id="rId3191" Type="http://schemas.openxmlformats.org/officeDocument/2006/relationships/hyperlink" Target="https://twitter.com/" TargetMode="External"/><Relationship Id="rId30" Type="http://schemas.openxmlformats.org/officeDocument/2006/relationships/hyperlink" Target="https://twitter.com/CarDekho/status/881832942233845760" TargetMode="External"/><Relationship Id="rId1629" Type="http://schemas.openxmlformats.org/officeDocument/2006/relationships/hyperlink" Target="https://twitter.com/" TargetMode="External"/><Relationship Id="rId1836" Type="http://schemas.openxmlformats.org/officeDocument/2006/relationships/hyperlink" Target="https://twitter.com/" TargetMode="External"/><Relationship Id="rId3289" Type="http://schemas.openxmlformats.org/officeDocument/2006/relationships/hyperlink" Target="https://twitter.com/" TargetMode="External"/><Relationship Id="rId3496" Type="http://schemas.openxmlformats.org/officeDocument/2006/relationships/hyperlink" Target="https://twitter.com/" TargetMode="External"/><Relationship Id="rId1903" Type="http://schemas.openxmlformats.org/officeDocument/2006/relationships/hyperlink" Target="https://twitter.com/" TargetMode="External"/><Relationship Id="rId2098" Type="http://schemas.openxmlformats.org/officeDocument/2006/relationships/hyperlink" Target="https://twitter.com/" TargetMode="External"/><Relationship Id="rId3051" Type="http://schemas.openxmlformats.org/officeDocument/2006/relationships/hyperlink" Target="https://twitter.com/" TargetMode="External"/><Relationship Id="rId3149" Type="http://schemas.openxmlformats.org/officeDocument/2006/relationships/hyperlink" Target="https://twitter.com/" TargetMode="External"/><Relationship Id="rId3356" Type="http://schemas.openxmlformats.org/officeDocument/2006/relationships/hyperlink" Target="https://twitter.com/" TargetMode="External"/><Relationship Id="rId3563" Type="http://schemas.openxmlformats.org/officeDocument/2006/relationships/table" Target="../tables/table1.xml"/><Relationship Id="rId277" Type="http://schemas.openxmlformats.org/officeDocument/2006/relationships/hyperlink" Target="https://twitter.com/i/web/status/882182238632202242" TargetMode="External"/><Relationship Id="rId484" Type="http://schemas.openxmlformats.org/officeDocument/2006/relationships/hyperlink" Target="https://www.hrblock.in/goods-and-services-tax.aspx?utm_source=CTW&amp;utm_medium=Twitter&amp;utm_campaign=30June2017" TargetMode="External"/><Relationship Id="rId2165" Type="http://schemas.openxmlformats.org/officeDocument/2006/relationships/hyperlink" Target="https://twitter.com/" TargetMode="External"/><Relationship Id="rId3009" Type="http://schemas.openxmlformats.org/officeDocument/2006/relationships/hyperlink" Target="https://twitter.com/" TargetMode="External"/><Relationship Id="rId3216" Type="http://schemas.openxmlformats.org/officeDocument/2006/relationships/hyperlink" Target="https://twitter.com/" TargetMode="External"/><Relationship Id="rId137" Type="http://schemas.openxmlformats.org/officeDocument/2006/relationships/hyperlink" Target="http://www.business-standard.com/article/economy-policy/gst-22-states-abolish-border-check-posts-within-3-days-of-rollout-117070301125_1.html" TargetMode="External"/><Relationship Id="rId344" Type="http://schemas.openxmlformats.org/officeDocument/2006/relationships/hyperlink" Target="https://twitter.com/i/web/status/882263285080268801" TargetMode="External"/><Relationship Id="rId691" Type="http://schemas.openxmlformats.org/officeDocument/2006/relationships/hyperlink" Target="https://twitter.com/i/web/status/881899837343453185" TargetMode="External"/><Relationship Id="rId789" Type="http://schemas.openxmlformats.org/officeDocument/2006/relationships/hyperlink" Target="https://twitter.com/i/web/status/881925090987855872" TargetMode="External"/><Relationship Id="rId996" Type="http://schemas.openxmlformats.org/officeDocument/2006/relationships/hyperlink" Target="https://twitter.com/" TargetMode="External"/><Relationship Id="rId2025" Type="http://schemas.openxmlformats.org/officeDocument/2006/relationships/hyperlink" Target="https://twitter.com/" TargetMode="External"/><Relationship Id="rId2372" Type="http://schemas.openxmlformats.org/officeDocument/2006/relationships/hyperlink" Target="https://twitter.com/" TargetMode="External"/><Relationship Id="rId2677" Type="http://schemas.openxmlformats.org/officeDocument/2006/relationships/hyperlink" Target="https://twitter.com/" TargetMode="External"/><Relationship Id="rId2884" Type="http://schemas.openxmlformats.org/officeDocument/2006/relationships/hyperlink" Target="https://twitter.com/" TargetMode="External"/><Relationship Id="rId3423" Type="http://schemas.openxmlformats.org/officeDocument/2006/relationships/hyperlink" Target="https://twitter.com/" TargetMode="External"/><Relationship Id="rId551" Type="http://schemas.openxmlformats.org/officeDocument/2006/relationships/hyperlink" Target="http://nbt.in/micron/redirect.html?str=tlPPpb/kcf" TargetMode="External"/><Relationship Id="rId649" Type="http://schemas.openxmlformats.org/officeDocument/2006/relationships/hyperlink" Target="http://www.hindustantimes.com/analysis/with-gst-make-in-india-may-soon-become-make-in-china/story-uPRD98wchNU7mlF2vBJoaP.html" TargetMode="External"/><Relationship Id="rId856" Type="http://schemas.openxmlformats.org/officeDocument/2006/relationships/hyperlink" Target="http://hindispeaker.com/gst-will-fulfil-dream-of-one-country-one-tax/?utm_source=Twitter+%230" TargetMode="External"/><Relationship Id="rId1181" Type="http://schemas.openxmlformats.org/officeDocument/2006/relationships/hyperlink" Target="https://twitter.com/" TargetMode="External"/><Relationship Id="rId1279" Type="http://schemas.openxmlformats.org/officeDocument/2006/relationships/hyperlink" Target="https://twitter.com/" TargetMode="External"/><Relationship Id="rId1486" Type="http://schemas.openxmlformats.org/officeDocument/2006/relationships/hyperlink" Target="https://twitter.com/" TargetMode="External"/><Relationship Id="rId2232" Type="http://schemas.openxmlformats.org/officeDocument/2006/relationships/hyperlink" Target="https://twitter.com/" TargetMode="External"/><Relationship Id="rId2537" Type="http://schemas.openxmlformats.org/officeDocument/2006/relationships/hyperlink" Target="https://twitter.com/" TargetMode="External"/><Relationship Id="rId204" Type="http://schemas.openxmlformats.org/officeDocument/2006/relationships/hyperlink" Target="http://www.jagatgururampalji.org/jeene-ki-rah.pdf" TargetMode="External"/><Relationship Id="rId411" Type="http://schemas.openxmlformats.org/officeDocument/2006/relationships/hyperlink" Target="http://www.businesstoday.in/opinion/columns/gst-impact-how-real-estate-fares-against-mother-of-all-tax-reforms/story/255718.html" TargetMode="External"/><Relationship Id="rId509" Type="http://schemas.openxmlformats.org/officeDocument/2006/relationships/hyperlink" Target="http://www.jagatgururampalji.org/jeene-ki-rah.pdf" TargetMode="External"/><Relationship Id="rId1041" Type="http://schemas.openxmlformats.org/officeDocument/2006/relationships/hyperlink" Target="https://twitter.com/" TargetMode="External"/><Relationship Id="rId1139" Type="http://schemas.openxmlformats.org/officeDocument/2006/relationships/hyperlink" Target="https://twitter.com/" TargetMode="External"/><Relationship Id="rId1346" Type="http://schemas.openxmlformats.org/officeDocument/2006/relationships/hyperlink" Target="https://twitter.com/" TargetMode="External"/><Relationship Id="rId1693" Type="http://schemas.openxmlformats.org/officeDocument/2006/relationships/hyperlink" Target="https://twitter.com/" TargetMode="External"/><Relationship Id="rId1998" Type="http://schemas.openxmlformats.org/officeDocument/2006/relationships/hyperlink" Target="https://twitter.com/" TargetMode="External"/><Relationship Id="rId2744" Type="http://schemas.openxmlformats.org/officeDocument/2006/relationships/hyperlink" Target="https://twitter.com/" TargetMode="External"/><Relationship Id="rId2951" Type="http://schemas.openxmlformats.org/officeDocument/2006/relationships/hyperlink" Target="https://twitter.com/" TargetMode="External"/><Relationship Id="rId716" Type="http://schemas.openxmlformats.org/officeDocument/2006/relationships/hyperlink" Target="https://twitter.com/i/web/status/882916013171290112" TargetMode="External"/><Relationship Id="rId923" Type="http://schemas.openxmlformats.org/officeDocument/2006/relationships/hyperlink" Target="https://twitter.com/" TargetMode="External"/><Relationship Id="rId1553" Type="http://schemas.openxmlformats.org/officeDocument/2006/relationships/hyperlink" Target="https://twitter.com/" TargetMode="External"/><Relationship Id="rId1760" Type="http://schemas.openxmlformats.org/officeDocument/2006/relationships/hyperlink" Target="https://twitter.com/" TargetMode="External"/><Relationship Id="rId1858" Type="http://schemas.openxmlformats.org/officeDocument/2006/relationships/hyperlink" Target="https://twitter.com/" TargetMode="External"/><Relationship Id="rId2604" Type="http://schemas.openxmlformats.org/officeDocument/2006/relationships/hyperlink" Target="https://twitter.com/" TargetMode="External"/><Relationship Id="rId2811" Type="http://schemas.openxmlformats.org/officeDocument/2006/relationships/hyperlink" Target="https://twitter.com/" TargetMode="External"/><Relationship Id="rId52" Type="http://schemas.openxmlformats.org/officeDocument/2006/relationships/hyperlink" Target="https://twitter.com/i/web/status/881840180856066048" TargetMode="External"/><Relationship Id="rId1206" Type="http://schemas.openxmlformats.org/officeDocument/2006/relationships/hyperlink" Target="https://twitter.com/" TargetMode="External"/><Relationship Id="rId1413" Type="http://schemas.openxmlformats.org/officeDocument/2006/relationships/hyperlink" Target="https://twitter.com/" TargetMode="External"/><Relationship Id="rId1620" Type="http://schemas.openxmlformats.org/officeDocument/2006/relationships/hyperlink" Target="https://twitter.com/" TargetMode="External"/><Relationship Id="rId2909" Type="http://schemas.openxmlformats.org/officeDocument/2006/relationships/hyperlink" Target="https://twitter.com/" TargetMode="External"/><Relationship Id="rId3073" Type="http://schemas.openxmlformats.org/officeDocument/2006/relationships/hyperlink" Target="https://twitter.com/" TargetMode="External"/><Relationship Id="rId3280" Type="http://schemas.openxmlformats.org/officeDocument/2006/relationships/hyperlink" Target="https://twitter.com/" TargetMode="External"/><Relationship Id="rId1718" Type="http://schemas.openxmlformats.org/officeDocument/2006/relationships/hyperlink" Target="https://twitter.com/" TargetMode="External"/><Relationship Id="rId1925" Type="http://schemas.openxmlformats.org/officeDocument/2006/relationships/hyperlink" Target="https://twitter.com/" TargetMode="External"/><Relationship Id="rId3140" Type="http://schemas.openxmlformats.org/officeDocument/2006/relationships/hyperlink" Target="https://twitter.com/" TargetMode="External"/><Relationship Id="rId3378" Type="http://schemas.openxmlformats.org/officeDocument/2006/relationships/hyperlink" Target="https://twitter.com/" TargetMode="External"/><Relationship Id="rId299" Type="http://schemas.openxmlformats.org/officeDocument/2006/relationships/hyperlink" Target="https://twitter.com/i/web/status/882203346571976705" TargetMode="External"/><Relationship Id="rId2187" Type="http://schemas.openxmlformats.org/officeDocument/2006/relationships/hyperlink" Target="https://twitter.com/" TargetMode="External"/><Relationship Id="rId2394" Type="http://schemas.openxmlformats.org/officeDocument/2006/relationships/hyperlink" Target="https://twitter.com/" TargetMode="External"/><Relationship Id="rId3238" Type="http://schemas.openxmlformats.org/officeDocument/2006/relationships/hyperlink" Target="https://twitter.com/" TargetMode="External"/><Relationship Id="rId3445" Type="http://schemas.openxmlformats.org/officeDocument/2006/relationships/hyperlink" Target="https://twitter.com/" TargetMode="External"/><Relationship Id="rId159" Type="http://schemas.openxmlformats.org/officeDocument/2006/relationships/hyperlink" Target="http://www.business-standard.com/article/economy-policy/gst-22-states-abolish-border-check-posts-within-3-days-of-rollout-117070301125_1.html" TargetMode="External"/><Relationship Id="rId366" Type="http://schemas.openxmlformats.org/officeDocument/2006/relationships/hyperlink" Target="https://twitter.com/ndtvindia/status/882320049750528000" TargetMode="External"/><Relationship Id="rId573" Type="http://schemas.openxmlformats.org/officeDocument/2006/relationships/hyperlink" Target="http://nbt.in/micron/redirect.html?str=uYXo0Z/kcf" TargetMode="External"/><Relationship Id="rId780" Type="http://schemas.openxmlformats.org/officeDocument/2006/relationships/hyperlink" Target="https://twitter.com/i/web/status/882453432484864000" TargetMode="External"/><Relationship Id="rId2047" Type="http://schemas.openxmlformats.org/officeDocument/2006/relationships/hyperlink" Target="https://twitter.com/" TargetMode="External"/><Relationship Id="rId2254" Type="http://schemas.openxmlformats.org/officeDocument/2006/relationships/hyperlink" Target="https://twitter.com/" TargetMode="External"/><Relationship Id="rId2461" Type="http://schemas.openxmlformats.org/officeDocument/2006/relationships/hyperlink" Target="https://twitter.com/" TargetMode="External"/><Relationship Id="rId2699" Type="http://schemas.openxmlformats.org/officeDocument/2006/relationships/hyperlink" Target="https://twitter.com/" TargetMode="External"/><Relationship Id="rId3000" Type="http://schemas.openxmlformats.org/officeDocument/2006/relationships/hyperlink" Target="https://twitter.com/" TargetMode="External"/><Relationship Id="rId3305" Type="http://schemas.openxmlformats.org/officeDocument/2006/relationships/hyperlink" Target="https://twitter.com/" TargetMode="External"/><Relationship Id="rId3512" Type="http://schemas.openxmlformats.org/officeDocument/2006/relationships/hyperlink" Target="https://twitter.com/" TargetMode="External"/><Relationship Id="rId226" Type="http://schemas.openxmlformats.org/officeDocument/2006/relationships/hyperlink" Target="https://twitter.com/Jay_1810/status/882091675195240448" TargetMode="External"/><Relationship Id="rId433" Type="http://schemas.openxmlformats.org/officeDocument/2006/relationships/hyperlink" Target="http://www.punjabkesari.in/business/news/gst-subsidized-lpg-cylinder-costs-rs-32-641709" TargetMode="External"/><Relationship Id="rId878" Type="http://schemas.openxmlformats.org/officeDocument/2006/relationships/hyperlink" Target="https://twitter.com/i/web/status/881855267142483968" TargetMode="External"/><Relationship Id="rId1063" Type="http://schemas.openxmlformats.org/officeDocument/2006/relationships/hyperlink" Target="https://twitter.com/" TargetMode="External"/><Relationship Id="rId1270" Type="http://schemas.openxmlformats.org/officeDocument/2006/relationships/hyperlink" Target="https://twitter.com/" TargetMode="External"/><Relationship Id="rId2114" Type="http://schemas.openxmlformats.org/officeDocument/2006/relationships/hyperlink" Target="https://twitter.com/" TargetMode="External"/><Relationship Id="rId2559" Type="http://schemas.openxmlformats.org/officeDocument/2006/relationships/hyperlink" Target="https://twitter.com/" TargetMode="External"/><Relationship Id="rId2766" Type="http://schemas.openxmlformats.org/officeDocument/2006/relationships/hyperlink" Target="https://twitter.com/" TargetMode="External"/><Relationship Id="rId2973" Type="http://schemas.openxmlformats.org/officeDocument/2006/relationships/hyperlink" Target="https://twitter.com/" TargetMode="External"/><Relationship Id="rId640" Type="http://schemas.openxmlformats.org/officeDocument/2006/relationships/hyperlink" Target="http://gujarati.oneindia.com/auto/gst-effect-maruti-prices-decreased-3-percent-034282.html" TargetMode="External"/><Relationship Id="rId738" Type="http://schemas.openxmlformats.org/officeDocument/2006/relationships/hyperlink" Target="https://twitter.com/i/web/status/882849259569111044" TargetMode="External"/><Relationship Id="rId945" Type="http://schemas.openxmlformats.org/officeDocument/2006/relationships/hyperlink" Target="https://twitter.com/" TargetMode="External"/><Relationship Id="rId1368" Type="http://schemas.openxmlformats.org/officeDocument/2006/relationships/hyperlink" Target="https://twitter.com/" TargetMode="External"/><Relationship Id="rId1575" Type="http://schemas.openxmlformats.org/officeDocument/2006/relationships/hyperlink" Target="https://twitter.com/" TargetMode="External"/><Relationship Id="rId1782" Type="http://schemas.openxmlformats.org/officeDocument/2006/relationships/hyperlink" Target="https://twitter.com/" TargetMode="External"/><Relationship Id="rId2321" Type="http://schemas.openxmlformats.org/officeDocument/2006/relationships/hyperlink" Target="https://twitter.com/" TargetMode="External"/><Relationship Id="rId2419" Type="http://schemas.openxmlformats.org/officeDocument/2006/relationships/hyperlink" Target="https://twitter.com/" TargetMode="External"/><Relationship Id="rId2626" Type="http://schemas.openxmlformats.org/officeDocument/2006/relationships/hyperlink" Target="https://twitter.com/" TargetMode="External"/><Relationship Id="rId2833" Type="http://schemas.openxmlformats.org/officeDocument/2006/relationships/hyperlink" Target="https://twitter.com/" TargetMode="External"/><Relationship Id="rId74" Type="http://schemas.openxmlformats.org/officeDocument/2006/relationships/hyperlink" Target="http://tamilcinema.com/4029/rajinikanth-in-silent-mode-about-gst-issue/" TargetMode="External"/><Relationship Id="rId500" Type="http://schemas.openxmlformats.org/officeDocument/2006/relationships/hyperlink" Target="http://www.wealthpedia.in/how-to-save-money-after-gst-launch/" TargetMode="External"/><Relationship Id="rId805" Type="http://schemas.openxmlformats.org/officeDocument/2006/relationships/hyperlink" Target="https://twitter.com/i/web/status/881873553066303489" TargetMode="External"/><Relationship Id="rId1130" Type="http://schemas.openxmlformats.org/officeDocument/2006/relationships/hyperlink" Target="https://twitter.com/" TargetMode="External"/><Relationship Id="rId1228" Type="http://schemas.openxmlformats.org/officeDocument/2006/relationships/hyperlink" Target="https://twitter.com/" TargetMode="External"/><Relationship Id="rId1435" Type="http://schemas.openxmlformats.org/officeDocument/2006/relationships/hyperlink" Target="https://twitter.com/" TargetMode="External"/><Relationship Id="rId1642" Type="http://schemas.openxmlformats.org/officeDocument/2006/relationships/hyperlink" Target="https://twitter.com/" TargetMode="External"/><Relationship Id="rId1947" Type="http://schemas.openxmlformats.org/officeDocument/2006/relationships/hyperlink" Target="https://twitter.com/" TargetMode="External"/><Relationship Id="rId2900" Type="http://schemas.openxmlformats.org/officeDocument/2006/relationships/hyperlink" Target="https://twitter.com/" TargetMode="External"/><Relationship Id="rId3095" Type="http://schemas.openxmlformats.org/officeDocument/2006/relationships/hyperlink" Target="https://twitter.com/" TargetMode="External"/><Relationship Id="rId1502" Type="http://schemas.openxmlformats.org/officeDocument/2006/relationships/hyperlink" Target="https://twitter.com/" TargetMode="External"/><Relationship Id="rId1807" Type="http://schemas.openxmlformats.org/officeDocument/2006/relationships/hyperlink" Target="https://twitter.com/" TargetMode="External"/><Relationship Id="rId3162" Type="http://schemas.openxmlformats.org/officeDocument/2006/relationships/hyperlink" Target="https://twitter.com/" TargetMode="External"/><Relationship Id="rId290" Type="http://schemas.openxmlformats.org/officeDocument/2006/relationships/hyperlink" Target="https://www.youtube.com/watch?v=rI5wVn6Jquk&amp;feature=youtu.be" TargetMode="External"/><Relationship Id="rId388" Type="http://schemas.openxmlformats.org/officeDocument/2006/relationships/hyperlink" Target="http://nbt.in/micron/redirect.html?str=Ubt3PZ/kcf" TargetMode="External"/><Relationship Id="rId2069" Type="http://schemas.openxmlformats.org/officeDocument/2006/relationships/hyperlink" Target="https://twitter.com/" TargetMode="External"/><Relationship Id="rId3022" Type="http://schemas.openxmlformats.org/officeDocument/2006/relationships/hyperlink" Target="https://twitter.com/" TargetMode="External"/><Relationship Id="rId3467" Type="http://schemas.openxmlformats.org/officeDocument/2006/relationships/hyperlink" Target="https://twitter.com/" TargetMode="External"/><Relationship Id="rId150" Type="http://schemas.openxmlformats.org/officeDocument/2006/relationships/hyperlink" Target="https://twitter.com/i/web/status/881938834556162050" TargetMode="External"/><Relationship Id="rId595" Type="http://schemas.openxmlformats.org/officeDocument/2006/relationships/hyperlink" Target="http://telugu.drivespark.com/two-wheelers/2017/honda-activa-gst-price-india-010832.html" TargetMode="External"/><Relationship Id="rId2276" Type="http://schemas.openxmlformats.org/officeDocument/2006/relationships/hyperlink" Target="https://twitter.com/" TargetMode="External"/><Relationship Id="rId2483" Type="http://schemas.openxmlformats.org/officeDocument/2006/relationships/hyperlink" Target="https://twitter.com/" TargetMode="External"/><Relationship Id="rId2690" Type="http://schemas.openxmlformats.org/officeDocument/2006/relationships/hyperlink" Target="https://twitter.com/" TargetMode="External"/><Relationship Id="rId3327" Type="http://schemas.openxmlformats.org/officeDocument/2006/relationships/hyperlink" Target="https://twitter.com/" TargetMode="External"/><Relationship Id="rId3534" Type="http://schemas.openxmlformats.org/officeDocument/2006/relationships/hyperlink" Target="https://twitter.com/" TargetMode="External"/><Relationship Id="rId248" Type="http://schemas.openxmlformats.org/officeDocument/2006/relationships/hyperlink" Target="https://twitter.com/i/web/status/882092455021170688" TargetMode="External"/><Relationship Id="rId455" Type="http://schemas.openxmlformats.org/officeDocument/2006/relationships/hyperlink" Target="http://overdrive.in/news-cars-auto/gst-effect-tata-motors-is-offering-a-price-cut-of-up-to-rs-3300-2-17-lakh-across-its-range-in-india/" TargetMode="External"/><Relationship Id="rId662" Type="http://schemas.openxmlformats.org/officeDocument/2006/relationships/hyperlink" Target="https://twitter.com/i/web/status/881834327515906048" TargetMode="External"/><Relationship Id="rId1085" Type="http://schemas.openxmlformats.org/officeDocument/2006/relationships/hyperlink" Target="https://twitter.com/" TargetMode="External"/><Relationship Id="rId1292" Type="http://schemas.openxmlformats.org/officeDocument/2006/relationships/hyperlink" Target="https://twitter.com/" TargetMode="External"/><Relationship Id="rId2136" Type="http://schemas.openxmlformats.org/officeDocument/2006/relationships/hyperlink" Target="https://twitter.com/" TargetMode="External"/><Relationship Id="rId2343" Type="http://schemas.openxmlformats.org/officeDocument/2006/relationships/hyperlink" Target="https://twitter.com/" TargetMode="External"/><Relationship Id="rId2550" Type="http://schemas.openxmlformats.org/officeDocument/2006/relationships/hyperlink" Target="https://twitter.com/" TargetMode="External"/><Relationship Id="rId2788" Type="http://schemas.openxmlformats.org/officeDocument/2006/relationships/hyperlink" Target="https://twitter.com/" TargetMode="External"/><Relationship Id="rId2995" Type="http://schemas.openxmlformats.org/officeDocument/2006/relationships/hyperlink" Target="https://twitter.com/" TargetMode="External"/><Relationship Id="rId108" Type="http://schemas.openxmlformats.org/officeDocument/2006/relationships/hyperlink" Target="https://twitter.com/Pa_Siva/status/881705035775655936" TargetMode="External"/><Relationship Id="rId315" Type="http://schemas.openxmlformats.org/officeDocument/2006/relationships/hyperlink" Target="https://khabarchhe.com/news/jaguar-land-rover-reduced-the-car-prices-after-gst-implementation" TargetMode="External"/><Relationship Id="rId522" Type="http://schemas.openxmlformats.org/officeDocument/2006/relationships/hyperlink" Target="https://twitter.com/News18India/status/882835537282969600" TargetMode="External"/><Relationship Id="rId967" Type="http://schemas.openxmlformats.org/officeDocument/2006/relationships/hyperlink" Target="https://twitter.com/" TargetMode="External"/><Relationship Id="rId1152" Type="http://schemas.openxmlformats.org/officeDocument/2006/relationships/hyperlink" Target="https://twitter.com/" TargetMode="External"/><Relationship Id="rId1597" Type="http://schemas.openxmlformats.org/officeDocument/2006/relationships/hyperlink" Target="https://twitter.com/" TargetMode="External"/><Relationship Id="rId2203" Type="http://schemas.openxmlformats.org/officeDocument/2006/relationships/hyperlink" Target="https://twitter.com/" TargetMode="External"/><Relationship Id="rId2410" Type="http://schemas.openxmlformats.org/officeDocument/2006/relationships/hyperlink" Target="https://twitter.com/" TargetMode="External"/><Relationship Id="rId2648" Type="http://schemas.openxmlformats.org/officeDocument/2006/relationships/hyperlink" Target="https://twitter.com/" TargetMode="External"/><Relationship Id="rId2855" Type="http://schemas.openxmlformats.org/officeDocument/2006/relationships/hyperlink" Target="https://twitter.com/" TargetMode="External"/><Relationship Id="rId96" Type="http://schemas.openxmlformats.org/officeDocument/2006/relationships/hyperlink" Target="https://twitter.com/Pa_Siva/status/881705035775655936" TargetMode="External"/><Relationship Id="rId827" Type="http://schemas.openxmlformats.org/officeDocument/2006/relationships/hyperlink" Target="https://twitter.com/i/web/status/882817397996105733" TargetMode="External"/><Relationship Id="rId1012" Type="http://schemas.openxmlformats.org/officeDocument/2006/relationships/hyperlink" Target="https://twitter.com/" TargetMode="External"/><Relationship Id="rId1457" Type="http://schemas.openxmlformats.org/officeDocument/2006/relationships/hyperlink" Target="https://twitter.com/" TargetMode="External"/><Relationship Id="rId1664" Type="http://schemas.openxmlformats.org/officeDocument/2006/relationships/hyperlink" Target="https://twitter.com/" TargetMode="External"/><Relationship Id="rId1871" Type="http://schemas.openxmlformats.org/officeDocument/2006/relationships/hyperlink" Target="https://twitter.com/" TargetMode="External"/><Relationship Id="rId2508" Type="http://schemas.openxmlformats.org/officeDocument/2006/relationships/hyperlink" Target="https://twitter.com/" TargetMode="External"/><Relationship Id="rId2715" Type="http://schemas.openxmlformats.org/officeDocument/2006/relationships/hyperlink" Target="https://twitter.com/" TargetMode="External"/><Relationship Id="rId2922" Type="http://schemas.openxmlformats.org/officeDocument/2006/relationships/hyperlink" Target="https://twitter.com/" TargetMode="External"/><Relationship Id="rId1317" Type="http://schemas.openxmlformats.org/officeDocument/2006/relationships/hyperlink" Target="https://twitter.com/" TargetMode="External"/><Relationship Id="rId1524" Type="http://schemas.openxmlformats.org/officeDocument/2006/relationships/hyperlink" Target="https://twitter.com/" TargetMode="External"/><Relationship Id="rId1731" Type="http://schemas.openxmlformats.org/officeDocument/2006/relationships/hyperlink" Target="https://twitter.com/" TargetMode="External"/><Relationship Id="rId1969" Type="http://schemas.openxmlformats.org/officeDocument/2006/relationships/hyperlink" Target="https://twitter.com/" TargetMode="External"/><Relationship Id="rId3184" Type="http://schemas.openxmlformats.org/officeDocument/2006/relationships/hyperlink" Target="https://twitter.com/" TargetMode="External"/><Relationship Id="rId23" Type="http://schemas.openxmlformats.org/officeDocument/2006/relationships/hyperlink" Target="http://indianexpress.com/article/technology/mobile-tabs/gst-impact-rollout-apple-iphone-7-iphone-6s-iphone-se-price-cut-discount-but-should-you-buy-pros-cons-4732719/" TargetMode="External"/><Relationship Id="rId1829" Type="http://schemas.openxmlformats.org/officeDocument/2006/relationships/hyperlink" Target="https://twitter.com/" TargetMode="External"/><Relationship Id="rId3391" Type="http://schemas.openxmlformats.org/officeDocument/2006/relationships/hyperlink" Target="https://twitter.com/" TargetMode="External"/><Relationship Id="rId3489" Type="http://schemas.openxmlformats.org/officeDocument/2006/relationships/hyperlink" Target="https://twitter.com/" TargetMode="External"/><Relationship Id="rId2298" Type="http://schemas.openxmlformats.org/officeDocument/2006/relationships/hyperlink" Target="https://twitter.com/" TargetMode="External"/><Relationship Id="rId3044" Type="http://schemas.openxmlformats.org/officeDocument/2006/relationships/hyperlink" Target="https://twitter.com/" TargetMode="External"/><Relationship Id="rId3251" Type="http://schemas.openxmlformats.org/officeDocument/2006/relationships/hyperlink" Target="https://twitter.com/" TargetMode="External"/><Relationship Id="rId3349" Type="http://schemas.openxmlformats.org/officeDocument/2006/relationships/hyperlink" Target="https://twitter.com/" TargetMode="External"/><Relationship Id="rId3556" Type="http://schemas.openxmlformats.org/officeDocument/2006/relationships/hyperlink" Target="https://twitter.com/" TargetMode="External"/><Relationship Id="rId172" Type="http://schemas.openxmlformats.org/officeDocument/2006/relationships/hyperlink" Target="http://www.business-standard.com/article/economy-policy/gst-22-states-abolish-border-check-posts-within-3-days-of-rollout-117070301125_1.html" TargetMode="External"/><Relationship Id="rId477" Type="http://schemas.openxmlformats.org/officeDocument/2006/relationships/hyperlink" Target="https://twitter.com/i/web/status/881847286116081665" TargetMode="External"/><Relationship Id="rId684" Type="http://schemas.openxmlformats.org/officeDocument/2006/relationships/hyperlink" Target="https://twitter.com/i/web/status/882973596053716992" TargetMode="External"/><Relationship Id="rId2060" Type="http://schemas.openxmlformats.org/officeDocument/2006/relationships/hyperlink" Target="https://twitter.com/" TargetMode="External"/><Relationship Id="rId2158" Type="http://schemas.openxmlformats.org/officeDocument/2006/relationships/hyperlink" Target="https://twitter.com/" TargetMode="External"/><Relationship Id="rId2365" Type="http://schemas.openxmlformats.org/officeDocument/2006/relationships/hyperlink" Target="https://twitter.com/" TargetMode="External"/><Relationship Id="rId3111" Type="http://schemas.openxmlformats.org/officeDocument/2006/relationships/hyperlink" Target="https://twitter.com/" TargetMode="External"/><Relationship Id="rId3209" Type="http://schemas.openxmlformats.org/officeDocument/2006/relationships/hyperlink" Target="https://twitter.com/" TargetMode="External"/><Relationship Id="rId337" Type="http://schemas.openxmlformats.org/officeDocument/2006/relationships/hyperlink" Target="http://www.jagatgururampalji.org/click.php?id=7" TargetMode="External"/><Relationship Id="rId891" Type="http://schemas.openxmlformats.org/officeDocument/2006/relationships/hyperlink" Target="https://twitter.com/i/web/status/883208660125491200" TargetMode="External"/><Relationship Id="rId989" Type="http://schemas.openxmlformats.org/officeDocument/2006/relationships/hyperlink" Target="https://twitter.com/" TargetMode="External"/><Relationship Id="rId2018" Type="http://schemas.openxmlformats.org/officeDocument/2006/relationships/hyperlink" Target="https://twitter.com/" TargetMode="External"/><Relationship Id="rId2572" Type="http://schemas.openxmlformats.org/officeDocument/2006/relationships/hyperlink" Target="https://twitter.com/" TargetMode="External"/><Relationship Id="rId2877" Type="http://schemas.openxmlformats.org/officeDocument/2006/relationships/hyperlink" Target="https://twitter.com/" TargetMode="External"/><Relationship Id="rId3416" Type="http://schemas.openxmlformats.org/officeDocument/2006/relationships/hyperlink" Target="https://twitter.com/" TargetMode="External"/><Relationship Id="rId544" Type="http://schemas.openxmlformats.org/officeDocument/2006/relationships/hyperlink" Target="http://nbt.in/micron/redirect.html?str=uYXo0Z/kcf" TargetMode="External"/><Relationship Id="rId751" Type="http://schemas.openxmlformats.org/officeDocument/2006/relationships/hyperlink" Target="https://twitter.com/i/web/status/882081207650893824" TargetMode="External"/><Relationship Id="rId849" Type="http://schemas.openxmlformats.org/officeDocument/2006/relationships/hyperlink" Target="https://twitter.com/i/web/status/883163138551496704" TargetMode="External"/><Relationship Id="rId1174" Type="http://schemas.openxmlformats.org/officeDocument/2006/relationships/hyperlink" Target="https://twitter.com/" TargetMode="External"/><Relationship Id="rId1381" Type="http://schemas.openxmlformats.org/officeDocument/2006/relationships/hyperlink" Target="https://twitter.com/" TargetMode="External"/><Relationship Id="rId1479" Type="http://schemas.openxmlformats.org/officeDocument/2006/relationships/hyperlink" Target="https://twitter.com/" TargetMode="External"/><Relationship Id="rId1686" Type="http://schemas.openxmlformats.org/officeDocument/2006/relationships/hyperlink" Target="https://twitter.com/" TargetMode="External"/><Relationship Id="rId2225" Type="http://schemas.openxmlformats.org/officeDocument/2006/relationships/hyperlink" Target="https://twitter.com/" TargetMode="External"/><Relationship Id="rId2432" Type="http://schemas.openxmlformats.org/officeDocument/2006/relationships/hyperlink" Target="https://twitter.com/" TargetMode="External"/><Relationship Id="rId404" Type="http://schemas.openxmlformats.org/officeDocument/2006/relationships/hyperlink" Target="https://www.autox.in/news/car-news/gst-effect-things-you-didnt-know/" TargetMode="External"/><Relationship Id="rId611" Type="http://schemas.openxmlformats.org/officeDocument/2006/relationships/hyperlink" Target="http://www.financialexpress.com/money/gst-rera-to-increase-prices-of-residential-property-colliers-research/746997/?utm_content=bufferaf511&amp;utm_medium=social&amp;utm_source=twitter.com&amp;utm_campaign=buffer" TargetMode="External"/><Relationship Id="rId1034" Type="http://schemas.openxmlformats.org/officeDocument/2006/relationships/hyperlink" Target="https://twitter.com/" TargetMode="External"/><Relationship Id="rId1241" Type="http://schemas.openxmlformats.org/officeDocument/2006/relationships/hyperlink" Target="https://twitter.com/" TargetMode="External"/><Relationship Id="rId1339" Type="http://schemas.openxmlformats.org/officeDocument/2006/relationships/hyperlink" Target="https://twitter.com/" TargetMode="External"/><Relationship Id="rId1893" Type="http://schemas.openxmlformats.org/officeDocument/2006/relationships/hyperlink" Target="https://twitter.com/" TargetMode="External"/><Relationship Id="rId2737" Type="http://schemas.openxmlformats.org/officeDocument/2006/relationships/hyperlink" Target="https://twitter.com/" TargetMode="External"/><Relationship Id="rId2944" Type="http://schemas.openxmlformats.org/officeDocument/2006/relationships/hyperlink" Target="https://twitter.com/" TargetMode="External"/><Relationship Id="rId709" Type="http://schemas.openxmlformats.org/officeDocument/2006/relationships/hyperlink" Target="https://twitter.com/i/web/status/883046741737648128" TargetMode="External"/><Relationship Id="rId916" Type="http://schemas.openxmlformats.org/officeDocument/2006/relationships/hyperlink" Target="https://twitter.com/" TargetMode="External"/><Relationship Id="rId1101" Type="http://schemas.openxmlformats.org/officeDocument/2006/relationships/hyperlink" Target="https://twitter.com/" TargetMode="External"/><Relationship Id="rId1546" Type="http://schemas.openxmlformats.org/officeDocument/2006/relationships/hyperlink" Target="https://twitter.com/" TargetMode="External"/><Relationship Id="rId1753" Type="http://schemas.openxmlformats.org/officeDocument/2006/relationships/hyperlink" Target="https://twitter.com/" TargetMode="External"/><Relationship Id="rId1960" Type="http://schemas.openxmlformats.org/officeDocument/2006/relationships/hyperlink" Target="https://twitter.com/" TargetMode="External"/><Relationship Id="rId2804" Type="http://schemas.openxmlformats.org/officeDocument/2006/relationships/hyperlink" Target="https://twitter.com/" TargetMode="External"/><Relationship Id="rId45" Type="http://schemas.openxmlformats.org/officeDocument/2006/relationships/hyperlink" Target="http://www.eenadu.net/homeinner.aspx?category=home&amp;item=break122" TargetMode="External"/><Relationship Id="rId1406" Type="http://schemas.openxmlformats.org/officeDocument/2006/relationships/hyperlink" Target="https://twitter.com/" TargetMode="External"/><Relationship Id="rId1613" Type="http://schemas.openxmlformats.org/officeDocument/2006/relationships/hyperlink" Target="https://twitter.com/" TargetMode="External"/><Relationship Id="rId1820" Type="http://schemas.openxmlformats.org/officeDocument/2006/relationships/hyperlink" Target="https://twitter.com/" TargetMode="External"/><Relationship Id="rId3066" Type="http://schemas.openxmlformats.org/officeDocument/2006/relationships/hyperlink" Target="https://twitter.com/" TargetMode="External"/><Relationship Id="rId3273" Type="http://schemas.openxmlformats.org/officeDocument/2006/relationships/hyperlink" Target="https://twitter.com/" TargetMode="External"/><Relationship Id="rId3480" Type="http://schemas.openxmlformats.org/officeDocument/2006/relationships/hyperlink" Target="https://twitter.com/" TargetMode="External"/><Relationship Id="rId194" Type="http://schemas.openxmlformats.org/officeDocument/2006/relationships/hyperlink" Target="http://www.jagatgururampalji.org/jeene-ki-rah.pdf" TargetMode="External"/><Relationship Id="rId1918" Type="http://schemas.openxmlformats.org/officeDocument/2006/relationships/hyperlink" Target="https://twitter.com/" TargetMode="External"/><Relationship Id="rId2082" Type="http://schemas.openxmlformats.org/officeDocument/2006/relationships/hyperlink" Target="https://twitter.com/" TargetMode="External"/><Relationship Id="rId3133" Type="http://schemas.openxmlformats.org/officeDocument/2006/relationships/hyperlink" Target="https://twitter.com/" TargetMode="External"/><Relationship Id="rId261" Type="http://schemas.openxmlformats.org/officeDocument/2006/relationships/hyperlink" Target="http://www.moneycontrol.com/news/business/economy/gst-impact-what-may-get-costlier-what-may-get-cheaper-2316013.html" TargetMode="External"/><Relationship Id="rId499" Type="http://schemas.openxmlformats.org/officeDocument/2006/relationships/hyperlink" Target="http://overdrive.in/news-cars-auto/gst-effect-tata-motors-is-offering-a-price-cut-of-up-to-rs-3300-2-17-lakh-across-its-range-in-india/" TargetMode="External"/><Relationship Id="rId2387" Type="http://schemas.openxmlformats.org/officeDocument/2006/relationships/hyperlink" Target="https://twitter.com/" TargetMode="External"/><Relationship Id="rId2594" Type="http://schemas.openxmlformats.org/officeDocument/2006/relationships/hyperlink" Target="https://twitter.com/" TargetMode="External"/><Relationship Id="rId3340" Type="http://schemas.openxmlformats.org/officeDocument/2006/relationships/hyperlink" Target="https://twitter.com/" TargetMode="External"/><Relationship Id="rId3438" Type="http://schemas.openxmlformats.org/officeDocument/2006/relationships/hyperlink" Target="https://twitter.com/" TargetMode="External"/><Relationship Id="rId359" Type="http://schemas.openxmlformats.org/officeDocument/2006/relationships/hyperlink" Target="https://twitter.com/i/web/status/882300274487967744" TargetMode="External"/><Relationship Id="rId566" Type="http://schemas.openxmlformats.org/officeDocument/2006/relationships/hyperlink" Target="http://www.newsstate.com/economy/gst-impact-2017-tata-motors-maruti-suzuki-mahindra-and-mahindra-decreased-car-rates-to-boost-sale-article-32211.html" TargetMode="External"/><Relationship Id="rId773" Type="http://schemas.openxmlformats.org/officeDocument/2006/relationships/hyperlink" Target="https://twitter.com/i/web/status/882089839717253120" TargetMode="External"/><Relationship Id="rId1196" Type="http://schemas.openxmlformats.org/officeDocument/2006/relationships/hyperlink" Target="https://twitter.com/" TargetMode="External"/><Relationship Id="rId2247" Type="http://schemas.openxmlformats.org/officeDocument/2006/relationships/hyperlink" Target="https://twitter.com/" TargetMode="External"/><Relationship Id="rId2454" Type="http://schemas.openxmlformats.org/officeDocument/2006/relationships/hyperlink" Target="https://twitter.com/" TargetMode="External"/><Relationship Id="rId2899" Type="http://schemas.openxmlformats.org/officeDocument/2006/relationships/hyperlink" Target="https://twitter.com/" TargetMode="External"/><Relationship Id="rId3200" Type="http://schemas.openxmlformats.org/officeDocument/2006/relationships/hyperlink" Target="https://twitter.com/" TargetMode="External"/><Relationship Id="rId3505" Type="http://schemas.openxmlformats.org/officeDocument/2006/relationships/hyperlink" Target="https://twitter.com/" TargetMode="External"/><Relationship Id="rId121" Type="http://schemas.openxmlformats.org/officeDocument/2006/relationships/hyperlink" Target="https://twitter.com/JayasreeVijayan/status/881559478209880066" TargetMode="External"/><Relationship Id="rId219" Type="http://schemas.openxmlformats.org/officeDocument/2006/relationships/hyperlink" Target="http://www.jagatgururampalji.org/click.php?id=7" TargetMode="External"/><Relationship Id="rId426" Type="http://schemas.openxmlformats.org/officeDocument/2006/relationships/hyperlink" Target="http://www.newsbharati.com/Encyc/2017/7/5/GST-Effect" TargetMode="External"/><Relationship Id="rId633" Type="http://schemas.openxmlformats.org/officeDocument/2006/relationships/hyperlink" Target="https://twitter.com/i/web/status/882919757397151744" TargetMode="External"/><Relationship Id="rId980" Type="http://schemas.openxmlformats.org/officeDocument/2006/relationships/hyperlink" Target="https://twitter.com/" TargetMode="External"/><Relationship Id="rId1056" Type="http://schemas.openxmlformats.org/officeDocument/2006/relationships/hyperlink" Target="https://twitter.com/" TargetMode="External"/><Relationship Id="rId1263" Type="http://schemas.openxmlformats.org/officeDocument/2006/relationships/hyperlink" Target="https://twitter.com/" TargetMode="External"/><Relationship Id="rId2107" Type="http://schemas.openxmlformats.org/officeDocument/2006/relationships/hyperlink" Target="https://twitter.com/" TargetMode="External"/><Relationship Id="rId2314" Type="http://schemas.openxmlformats.org/officeDocument/2006/relationships/hyperlink" Target="https://twitter.com/" TargetMode="External"/><Relationship Id="rId2661" Type="http://schemas.openxmlformats.org/officeDocument/2006/relationships/hyperlink" Target="https://twitter.com/" TargetMode="External"/><Relationship Id="rId2759" Type="http://schemas.openxmlformats.org/officeDocument/2006/relationships/hyperlink" Target="https://twitter.com/" TargetMode="External"/><Relationship Id="rId2966" Type="http://schemas.openxmlformats.org/officeDocument/2006/relationships/hyperlink" Target="https://twitter.com/" TargetMode="External"/><Relationship Id="rId840" Type="http://schemas.openxmlformats.org/officeDocument/2006/relationships/hyperlink" Target="https://twitter.com/i/web/status/883185633346203649" TargetMode="External"/><Relationship Id="rId938" Type="http://schemas.openxmlformats.org/officeDocument/2006/relationships/hyperlink" Target="https://twitter.com/" TargetMode="External"/><Relationship Id="rId1470" Type="http://schemas.openxmlformats.org/officeDocument/2006/relationships/hyperlink" Target="https://twitter.com/" TargetMode="External"/><Relationship Id="rId1568" Type="http://schemas.openxmlformats.org/officeDocument/2006/relationships/hyperlink" Target="https://twitter.com/" TargetMode="External"/><Relationship Id="rId1775" Type="http://schemas.openxmlformats.org/officeDocument/2006/relationships/hyperlink" Target="https://twitter.com/" TargetMode="External"/><Relationship Id="rId2521" Type="http://schemas.openxmlformats.org/officeDocument/2006/relationships/hyperlink" Target="https://twitter.com/" TargetMode="External"/><Relationship Id="rId2619" Type="http://schemas.openxmlformats.org/officeDocument/2006/relationships/hyperlink" Target="https://twitter.com/" TargetMode="External"/><Relationship Id="rId2826" Type="http://schemas.openxmlformats.org/officeDocument/2006/relationships/hyperlink" Target="https://twitter.com/" TargetMode="External"/><Relationship Id="rId67" Type="http://schemas.openxmlformats.org/officeDocument/2006/relationships/hyperlink" Target="http://toi.in/micron/redirect.html?str=_v1DuZ69/a19ci" TargetMode="External"/><Relationship Id="rId700" Type="http://schemas.openxmlformats.org/officeDocument/2006/relationships/hyperlink" Target="http://nbt.in/micron/redirect.html?str=hACnPZ/kcf" TargetMode="External"/><Relationship Id="rId1123" Type="http://schemas.openxmlformats.org/officeDocument/2006/relationships/hyperlink" Target="https://twitter.com/" TargetMode="External"/><Relationship Id="rId1330" Type="http://schemas.openxmlformats.org/officeDocument/2006/relationships/hyperlink" Target="https://twitter.com/" TargetMode="External"/><Relationship Id="rId1428" Type="http://schemas.openxmlformats.org/officeDocument/2006/relationships/hyperlink" Target="https://twitter.com/" TargetMode="External"/><Relationship Id="rId1635" Type="http://schemas.openxmlformats.org/officeDocument/2006/relationships/hyperlink" Target="https://twitter.com/" TargetMode="External"/><Relationship Id="rId1982" Type="http://schemas.openxmlformats.org/officeDocument/2006/relationships/hyperlink" Target="https://twitter.com/" TargetMode="External"/><Relationship Id="rId3088" Type="http://schemas.openxmlformats.org/officeDocument/2006/relationships/hyperlink" Target="https://twitter.com/" TargetMode="External"/><Relationship Id="rId1842" Type="http://schemas.openxmlformats.org/officeDocument/2006/relationships/hyperlink" Target="https://twitter.com/" TargetMode="External"/><Relationship Id="rId3295" Type="http://schemas.openxmlformats.org/officeDocument/2006/relationships/hyperlink" Target="https://twitter.com/" TargetMode="External"/><Relationship Id="rId1702" Type="http://schemas.openxmlformats.org/officeDocument/2006/relationships/hyperlink" Target="https://twitter.com/" TargetMode="External"/><Relationship Id="rId3155" Type="http://schemas.openxmlformats.org/officeDocument/2006/relationships/hyperlink" Target="https://twitter.com/" TargetMode="External"/><Relationship Id="rId3362" Type="http://schemas.openxmlformats.org/officeDocument/2006/relationships/hyperlink" Target="https://twitter.com/" TargetMode="External"/><Relationship Id="rId283" Type="http://schemas.openxmlformats.org/officeDocument/2006/relationships/hyperlink" Target="http://inshorts.com/en/news/22-of-29-states-remove-border-checkposts-after-gst-rollout-1499140808935?utm_source=news_share&amp;forward_to_store=true" TargetMode="External"/><Relationship Id="rId490" Type="http://schemas.openxmlformats.org/officeDocument/2006/relationships/hyperlink" Target="http://economictimes.indiatimes.com/small-biz/startups/flipkart-begins-phone-delivery-to-all-up-bihar-cities-post-gst/articleshow/59464341.cms" TargetMode="External"/><Relationship Id="rId2171" Type="http://schemas.openxmlformats.org/officeDocument/2006/relationships/hyperlink" Target="https://twitter.com/" TargetMode="External"/><Relationship Id="rId3015" Type="http://schemas.openxmlformats.org/officeDocument/2006/relationships/hyperlink" Target="https://twitter.com/" TargetMode="External"/><Relationship Id="rId3222" Type="http://schemas.openxmlformats.org/officeDocument/2006/relationships/hyperlink" Target="https://twitter.com/" TargetMode="External"/><Relationship Id="rId143" Type="http://schemas.openxmlformats.org/officeDocument/2006/relationships/hyperlink" Target="http://www.business-standard.com/article/economy-policy/gst-22-states-abolish-border-check-posts-within-3-days-of-rollout-117070301125_1.html" TargetMode="External"/><Relationship Id="rId350" Type="http://schemas.openxmlformats.org/officeDocument/2006/relationships/hyperlink" Target="http://www.outlookindia.com/newswire/story/gst-effect-honda-cars-brings-down-prices-by-up-to-rs131-lakh/971531" TargetMode="External"/><Relationship Id="rId588" Type="http://schemas.openxmlformats.org/officeDocument/2006/relationships/hyperlink" Target="http://telugu.drivespark.com/two-wheelers/2017/honda-activa-gst-price-india-010832.html" TargetMode="External"/><Relationship Id="rId795" Type="http://schemas.openxmlformats.org/officeDocument/2006/relationships/hyperlink" Target="https://twitter.com/i/web/status/882563813790187520" TargetMode="External"/><Relationship Id="rId2031" Type="http://schemas.openxmlformats.org/officeDocument/2006/relationships/hyperlink" Target="https://twitter.com/" TargetMode="External"/><Relationship Id="rId2269" Type="http://schemas.openxmlformats.org/officeDocument/2006/relationships/hyperlink" Target="https://twitter.com/" TargetMode="External"/><Relationship Id="rId2476" Type="http://schemas.openxmlformats.org/officeDocument/2006/relationships/hyperlink" Target="https://twitter.com/" TargetMode="External"/><Relationship Id="rId2683" Type="http://schemas.openxmlformats.org/officeDocument/2006/relationships/hyperlink" Target="https://twitter.com/" TargetMode="External"/><Relationship Id="rId2890" Type="http://schemas.openxmlformats.org/officeDocument/2006/relationships/hyperlink" Target="https://twitter.com/" TargetMode="External"/><Relationship Id="rId3527" Type="http://schemas.openxmlformats.org/officeDocument/2006/relationships/hyperlink" Target="https://twitter.com/" TargetMode="External"/><Relationship Id="rId9" Type="http://schemas.openxmlformats.org/officeDocument/2006/relationships/hyperlink" Target="http://nr.news-republic.com/Web/ArticleWeb.aspx?regionid=15&amp;articleid=103300403" TargetMode="External"/><Relationship Id="rId210" Type="http://schemas.openxmlformats.org/officeDocument/2006/relationships/hyperlink" Target="http://www.business-standard.com/article/economy-policy/gst-22-states-abolish-border-check-posts-within-3-days-of-rollout-117070301125_1.html" TargetMode="External"/><Relationship Id="rId448" Type="http://schemas.openxmlformats.org/officeDocument/2006/relationships/hyperlink" Target="http://overdrive.in/news-cars-auto/gst-effect-tata-motors-is-offering-a-price-cut-of-up-to-rs-3300-2-17-lakh-across-its-range-in-india/" TargetMode="External"/><Relationship Id="rId655" Type="http://schemas.openxmlformats.org/officeDocument/2006/relationships/hyperlink" Target="https://twitter.com/i/web/status/881824637335650304" TargetMode="External"/><Relationship Id="rId862" Type="http://schemas.openxmlformats.org/officeDocument/2006/relationships/hyperlink" Target="http://hindi.business-standard.com/storypage.php?autono=135819" TargetMode="External"/><Relationship Id="rId1078" Type="http://schemas.openxmlformats.org/officeDocument/2006/relationships/hyperlink" Target="https://twitter.com/" TargetMode="External"/><Relationship Id="rId1285" Type="http://schemas.openxmlformats.org/officeDocument/2006/relationships/hyperlink" Target="https://twitter.com/" TargetMode="External"/><Relationship Id="rId1492" Type="http://schemas.openxmlformats.org/officeDocument/2006/relationships/hyperlink" Target="https://twitter.com/" TargetMode="External"/><Relationship Id="rId2129" Type="http://schemas.openxmlformats.org/officeDocument/2006/relationships/hyperlink" Target="https://twitter.com/" TargetMode="External"/><Relationship Id="rId2336" Type="http://schemas.openxmlformats.org/officeDocument/2006/relationships/hyperlink" Target="https://twitter.com/" TargetMode="External"/><Relationship Id="rId2543" Type="http://schemas.openxmlformats.org/officeDocument/2006/relationships/hyperlink" Target="https://twitter.com/" TargetMode="External"/><Relationship Id="rId2750" Type="http://schemas.openxmlformats.org/officeDocument/2006/relationships/hyperlink" Target="https://twitter.com/" TargetMode="External"/><Relationship Id="rId2988" Type="http://schemas.openxmlformats.org/officeDocument/2006/relationships/hyperlink" Target="https://twitter.com/" TargetMode="External"/><Relationship Id="rId308" Type="http://schemas.openxmlformats.org/officeDocument/2006/relationships/hyperlink" Target="https://twitter.com/i/web/status/882209952013615111" TargetMode="External"/><Relationship Id="rId515" Type="http://schemas.openxmlformats.org/officeDocument/2006/relationships/hyperlink" Target="https://twitter.com/i/web/status/882807837654740992" TargetMode="External"/><Relationship Id="rId722" Type="http://schemas.openxmlformats.org/officeDocument/2006/relationships/hyperlink" Target="https://twitter.com/i/web/status/881852180700864512" TargetMode="External"/><Relationship Id="rId1145" Type="http://schemas.openxmlformats.org/officeDocument/2006/relationships/hyperlink" Target="https://twitter.com/" TargetMode="External"/><Relationship Id="rId1352" Type="http://schemas.openxmlformats.org/officeDocument/2006/relationships/hyperlink" Target="https://twitter.com/" TargetMode="External"/><Relationship Id="rId1797" Type="http://schemas.openxmlformats.org/officeDocument/2006/relationships/hyperlink" Target="https://twitter.com/" TargetMode="External"/><Relationship Id="rId2403" Type="http://schemas.openxmlformats.org/officeDocument/2006/relationships/hyperlink" Target="https://twitter.com/" TargetMode="External"/><Relationship Id="rId2848" Type="http://schemas.openxmlformats.org/officeDocument/2006/relationships/hyperlink" Target="https://twitter.com/" TargetMode="External"/><Relationship Id="rId89" Type="http://schemas.openxmlformats.org/officeDocument/2006/relationships/hyperlink" Target="http://www.moneycontrol.com/news/business/economy/gst-impact-what-may-get-costlier-what-may-get-cheaper-2316013.html" TargetMode="External"/><Relationship Id="rId1005" Type="http://schemas.openxmlformats.org/officeDocument/2006/relationships/hyperlink" Target="https://twitter.com/" TargetMode="External"/><Relationship Id="rId1212" Type="http://schemas.openxmlformats.org/officeDocument/2006/relationships/hyperlink" Target="https://twitter.com/" TargetMode="External"/><Relationship Id="rId1657" Type="http://schemas.openxmlformats.org/officeDocument/2006/relationships/hyperlink" Target="https://twitter.com/" TargetMode="External"/><Relationship Id="rId1864" Type="http://schemas.openxmlformats.org/officeDocument/2006/relationships/hyperlink" Target="https://twitter.com/" TargetMode="External"/><Relationship Id="rId2610" Type="http://schemas.openxmlformats.org/officeDocument/2006/relationships/hyperlink" Target="https://twitter.com/" TargetMode="External"/><Relationship Id="rId2708" Type="http://schemas.openxmlformats.org/officeDocument/2006/relationships/hyperlink" Target="https://twitter.com/" TargetMode="External"/><Relationship Id="rId2915" Type="http://schemas.openxmlformats.org/officeDocument/2006/relationships/hyperlink" Target="https://twitter.com/" TargetMode="External"/><Relationship Id="rId1517" Type="http://schemas.openxmlformats.org/officeDocument/2006/relationships/hyperlink" Target="https://twitter.com/" TargetMode="External"/><Relationship Id="rId1724" Type="http://schemas.openxmlformats.org/officeDocument/2006/relationships/hyperlink" Target="https://twitter.com/" TargetMode="External"/><Relationship Id="rId3177" Type="http://schemas.openxmlformats.org/officeDocument/2006/relationships/hyperlink" Target="https://twitter.com/" TargetMode="External"/><Relationship Id="rId16" Type="http://schemas.openxmlformats.org/officeDocument/2006/relationships/hyperlink" Target="http://nbt.in/micron/redirect.html?str=5bkHwb/kcf" TargetMode="External"/><Relationship Id="rId1931" Type="http://schemas.openxmlformats.org/officeDocument/2006/relationships/hyperlink" Target="https://twitter.com/" TargetMode="External"/><Relationship Id="rId3037" Type="http://schemas.openxmlformats.org/officeDocument/2006/relationships/hyperlink" Target="https://twitter.com/" TargetMode="External"/><Relationship Id="rId3384" Type="http://schemas.openxmlformats.org/officeDocument/2006/relationships/hyperlink" Target="https://twitter.com/" TargetMode="External"/><Relationship Id="rId2193" Type="http://schemas.openxmlformats.org/officeDocument/2006/relationships/hyperlink" Target="https://twitter.com/" TargetMode="External"/><Relationship Id="rId2498" Type="http://schemas.openxmlformats.org/officeDocument/2006/relationships/hyperlink" Target="https://twitter.com/" TargetMode="External"/><Relationship Id="rId3244" Type="http://schemas.openxmlformats.org/officeDocument/2006/relationships/hyperlink" Target="https://twitter.com/" TargetMode="External"/><Relationship Id="rId3451" Type="http://schemas.openxmlformats.org/officeDocument/2006/relationships/hyperlink" Target="https://twitter.com/" TargetMode="External"/><Relationship Id="rId3549" Type="http://schemas.openxmlformats.org/officeDocument/2006/relationships/hyperlink" Target="https://twitter.com/" TargetMode="External"/><Relationship Id="rId165" Type="http://schemas.openxmlformats.org/officeDocument/2006/relationships/hyperlink" Target="http://www.business-standard.com/article/economy-policy/gst-22-states-abolish-border-check-posts-within-3-days-of-rollout-117070301125_1.html" TargetMode="External"/><Relationship Id="rId372" Type="http://schemas.openxmlformats.org/officeDocument/2006/relationships/hyperlink" Target="https://www.youtube.com/watch?v=rI5wVn6Jquk&amp;feature=youtu.be" TargetMode="External"/><Relationship Id="rId677" Type="http://schemas.openxmlformats.org/officeDocument/2006/relationships/hyperlink" Target="https://www.youtube.com/watch?v=R41X0RxkNTo&amp;feature=youtu.be" TargetMode="External"/><Relationship Id="rId2053" Type="http://schemas.openxmlformats.org/officeDocument/2006/relationships/hyperlink" Target="https://twitter.com/" TargetMode="External"/><Relationship Id="rId2260" Type="http://schemas.openxmlformats.org/officeDocument/2006/relationships/hyperlink" Target="https://twitter.com/" TargetMode="External"/><Relationship Id="rId2358" Type="http://schemas.openxmlformats.org/officeDocument/2006/relationships/hyperlink" Target="https://twitter.com/" TargetMode="External"/><Relationship Id="rId3104" Type="http://schemas.openxmlformats.org/officeDocument/2006/relationships/hyperlink" Target="https://twitter.com/" TargetMode="External"/><Relationship Id="rId3311" Type="http://schemas.openxmlformats.org/officeDocument/2006/relationships/hyperlink" Target="https://twitter.com/" TargetMode="External"/><Relationship Id="rId232" Type="http://schemas.openxmlformats.org/officeDocument/2006/relationships/hyperlink" Target="http://www.netans.com/2017/07/04/asus-zenfone-3-series-price-gst/" TargetMode="External"/><Relationship Id="rId884" Type="http://schemas.openxmlformats.org/officeDocument/2006/relationships/hyperlink" Target="https://twitter.com/i/web/status/882133926130597892" TargetMode="External"/><Relationship Id="rId2120" Type="http://schemas.openxmlformats.org/officeDocument/2006/relationships/hyperlink" Target="https://twitter.com/" TargetMode="External"/><Relationship Id="rId2565" Type="http://schemas.openxmlformats.org/officeDocument/2006/relationships/hyperlink" Target="https://twitter.com/" TargetMode="External"/><Relationship Id="rId2772" Type="http://schemas.openxmlformats.org/officeDocument/2006/relationships/hyperlink" Target="https://twitter.com/" TargetMode="External"/><Relationship Id="rId3409" Type="http://schemas.openxmlformats.org/officeDocument/2006/relationships/hyperlink" Target="https://twitter.com/" TargetMode="External"/><Relationship Id="rId537" Type="http://schemas.openxmlformats.org/officeDocument/2006/relationships/hyperlink" Target="http://nbt.in/micron/redirect.html?str=uYXo0Z/kcf" TargetMode="External"/><Relationship Id="rId744" Type="http://schemas.openxmlformats.org/officeDocument/2006/relationships/hyperlink" Target="https://twitter.com/i/web/status/881924928450076672" TargetMode="External"/><Relationship Id="rId951" Type="http://schemas.openxmlformats.org/officeDocument/2006/relationships/hyperlink" Target="https://twitter.com/" TargetMode="External"/><Relationship Id="rId1167" Type="http://schemas.openxmlformats.org/officeDocument/2006/relationships/hyperlink" Target="https://twitter.com/" TargetMode="External"/><Relationship Id="rId1374" Type="http://schemas.openxmlformats.org/officeDocument/2006/relationships/hyperlink" Target="https://twitter.com/" TargetMode="External"/><Relationship Id="rId1581" Type="http://schemas.openxmlformats.org/officeDocument/2006/relationships/hyperlink" Target="https://twitter.com/" TargetMode="External"/><Relationship Id="rId1679" Type="http://schemas.openxmlformats.org/officeDocument/2006/relationships/hyperlink" Target="https://twitter.com/" TargetMode="External"/><Relationship Id="rId2218" Type="http://schemas.openxmlformats.org/officeDocument/2006/relationships/hyperlink" Target="https://twitter.com/" TargetMode="External"/><Relationship Id="rId2425" Type="http://schemas.openxmlformats.org/officeDocument/2006/relationships/hyperlink" Target="https://twitter.com/" TargetMode="External"/><Relationship Id="rId2632" Type="http://schemas.openxmlformats.org/officeDocument/2006/relationships/hyperlink" Target="https://twitter.com/" TargetMode="External"/><Relationship Id="rId80" Type="http://schemas.openxmlformats.org/officeDocument/2006/relationships/hyperlink" Target="http://gulfnews.com/opinion/editorials/india-basks-in-gst-glory-but-a-bumpy-road-lies-ahead-1.2052100" TargetMode="External"/><Relationship Id="rId604" Type="http://schemas.openxmlformats.org/officeDocument/2006/relationships/hyperlink" Target="http://nbt.in/micron/redirect.html?str=uYXo0Z/kcf" TargetMode="External"/><Relationship Id="rId811" Type="http://schemas.openxmlformats.org/officeDocument/2006/relationships/hyperlink" Target="https://twitter.com/i/web/status/882085605617786880" TargetMode="External"/><Relationship Id="rId1027" Type="http://schemas.openxmlformats.org/officeDocument/2006/relationships/hyperlink" Target="https://twitter.com/" TargetMode="External"/><Relationship Id="rId1234" Type="http://schemas.openxmlformats.org/officeDocument/2006/relationships/hyperlink" Target="https://twitter.com/" TargetMode="External"/><Relationship Id="rId1441" Type="http://schemas.openxmlformats.org/officeDocument/2006/relationships/hyperlink" Target="https://twitter.com/" TargetMode="External"/><Relationship Id="rId1886" Type="http://schemas.openxmlformats.org/officeDocument/2006/relationships/hyperlink" Target="https://twitter.com/" TargetMode="External"/><Relationship Id="rId2937" Type="http://schemas.openxmlformats.org/officeDocument/2006/relationships/hyperlink" Target="https://twitter.com/" TargetMode="External"/><Relationship Id="rId909" Type="http://schemas.openxmlformats.org/officeDocument/2006/relationships/hyperlink" Target="https://twitter.com/" TargetMode="External"/><Relationship Id="rId1301" Type="http://schemas.openxmlformats.org/officeDocument/2006/relationships/hyperlink" Target="https://twitter.com/" TargetMode="External"/><Relationship Id="rId1539" Type="http://schemas.openxmlformats.org/officeDocument/2006/relationships/hyperlink" Target="https://twitter.com/" TargetMode="External"/><Relationship Id="rId1746" Type="http://schemas.openxmlformats.org/officeDocument/2006/relationships/hyperlink" Target="https://twitter.com/" TargetMode="External"/><Relationship Id="rId1953" Type="http://schemas.openxmlformats.org/officeDocument/2006/relationships/hyperlink" Target="https://twitter.com/" TargetMode="External"/><Relationship Id="rId3199" Type="http://schemas.openxmlformats.org/officeDocument/2006/relationships/hyperlink" Target="https://twitter.com/" TargetMode="External"/><Relationship Id="rId38" Type="http://schemas.openxmlformats.org/officeDocument/2006/relationships/hyperlink" Target="https://twitter.com/i/web/status/881839129365012480" TargetMode="External"/><Relationship Id="rId1606" Type="http://schemas.openxmlformats.org/officeDocument/2006/relationships/hyperlink" Target="https://twitter.com/" TargetMode="External"/><Relationship Id="rId1813" Type="http://schemas.openxmlformats.org/officeDocument/2006/relationships/hyperlink" Target="https://twitter.com/" TargetMode="External"/><Relationship Id="rId3059" Type="http://schemas.openxmlformats.org/officeDocument/2006/relationships/hyperlink" Target="https://twitter.com/" TargetMode="External"/><Relationship Id="rId3266" Type="http://schemas.openxmlformats.org/officeDocument/2006/relationships/hyperlink" Target="https://twitter.com/" TargetMode="External"/><Relationship Id="rId3473" Type="http://schemas.openxmlformats.org/officeDocument/2006/relationships/hyperlink" Target="https://twitter.com/" TargetMode="External"/><Relationship Id="rId187" Type="http://schemas.openxmlformats.org/officeDocument/2006/relationships/hyperlink" Target="http://www.business-standard.com/article/economy-policy/gst-22-states-abolish-border-check-posts-within-3-days-of-rollout-117070301125_1.html" TargetMode="External"/><Relationship Id="rId394" Type="http://schemas.openxmlformats.org/officeDocument/2006/relationships/hyperlink" Target="http://nbt.in/micron/redirect.html?str=Ubt3PZ/kcf" TargetMode="External"/><Relationship Id="rId2075" Type="http://schemas.openxmlformats.org/officeDocument/2006/relationships/hyperlink" Target="https://twitter.com/" TargetMode="External"/><Relationship Id="rId2282" Type="http://schemas.openxmlformats.org/officeDocument/2006/relationships/hyperlink" Target="https://twitter.com/" TargetMode="External"/><Relationship Id="rId3126" Type="http://schemas.openxmlformats.org/officeDocument/2006/relationships/hyperlink" Target="https://twitter.com/" TargetMode="External"/><Relationship Id="rId254" Type="http://schemas.openxmlformats.org/officeDocument/2006/relationships/hyperlink" Target="http://economictimes.indiatimes.com/industry/cons-products/fashion-/-cosmetics-/-jewellery/indias-gst-could-boost-illegal-bullion-jewellery-sales/articleshow/59437055.cms" TargetMode="External"/><Relationship Id="rId699" Type="http://schemas.openxmlformats.org/officeDocument/2006/relationships/hyperlink" Target="http://nbt.in/micron/redirect.html?str=uYXo0Z/kcf" TargetMode="External"/><Relationship Id="rId1091" Type="http://schemas.openxmlformats.org/officeDocument/2006/relationships/hyperlink" Target="https://twitter.com/" TargetMode="External"/><Relationship Id="rId2587" Type="http://schemas.openxmlformats.org/officeDocument/2006/relationships/hyperlink" Target="https://twitter.com/" TargetMode="External"/><Relationship Id="rId2794" Type="http://schemas.openxmlformats.org/officeDocument/2006/relationships/hyperlink" Target="https://twitter.com/" TargetMode="External"/><Relationship Id="rId3333" Type="http://schemas.openxmlformats.org/officeDocument/2006/relationships/hyperlink" Target="https://twitter.com/" TargetMode="External"/><Relationship Id="rId3540" Type="http://schemas.openxmlformats.org/officeDocument/2006/relationships/hyperlink" Target="https://twitter.com/" TargetMode="External"/><Relationship Id="rId114" Type="http://schemas.openxmlformats.org/officeDocument/2006/relationships/hyperlink" Target="http://toi.in/micron/redirect.html?str=_v1DuZ69/a19ci" TargetMode="External"/><Relationship Id="rId461" Type="http://schemas.openxmlformats.org/officeDocument/2006/relationships/hyperlink" Target="http://www.sanghavi.co.in/hsncodes.html" TargetMode="External"/><Relationship Id="rId559" Type="http://schemas.openxmlformats.org/officeDocument/2006/relationships/hyperlink" Target="http://nbt.in/micron/redirect.html?str=EK17ra/kcf" TargetMode="External"/><Relationship Id="rId766" Type="http://schemas.openxmlformats.org/officeDocument/2006/relationships/hyperlink" Target="https://twitter.com/i/web/status/882089839717253120" TargetMode="External"/><Relationship Id="rId1189" Type="http://schemas.openxmlformats.org/officeDocument/2006/relationships/hyperlink" Target="https://twitter.com/" TargetMode="External"/><Relationship Id="rId1396" Type="http://schemas.openxmlformats.org/officeDocument/2006/relationships/hyperlink" Target="https://twitter.com/" TargetMode="External"/><Relationship Id="rId2142" Type="http://schemas.openxmlformats.org/officeDocument/2006/relationships/hyperlink" Target="https://twitter.com/" TargetMode="External"/><Relationship Id="rId2447" Type="http://schemas.openxmlformats.org/officeDocument/2006/relationships/hyperlink" Target="https://twitter.com/" TargetMode="External"/><Relationship Id="rId3400" Type="http://schemas.openxmlformats.org/officeDocument/2006/relationships/hyperlink" Target="https://twitter.com/" TargetMode="External"/><Relationship Id="rId321" Type="http://schemas.openxmlformats.org/officeDocument/2006/relationships/hyperlink" Target="http://www.jagatgururampalji.org/jeene-ki-rah.pdf" TargetMode="External"/><Relationship Id="rId419" Type="http://schemas.openxmlformats.org/officeDocument/2006/relationships/hyperlink" Target="http://www.punjabkesari.in/business/news/gst-subsidized-lpg-cylinder-costs-rs-32-641709" TargetMode="External"/><Relationship Id="rId626" Type="http://schemas.openxmlformats.org/officeDocument/2006/relationships/hyperlink" Target="http://nbt.in/micron/redirect.html?str=hACnPZ/kcf" TargetMode="External"/><Relationship Id="rId973" Type="http://schemas.openxmlformats.org/officeDocument/2006/relationships/hyperlink" Target="https://twitter.com/" TargetMode="External"/><Relationship Id="rId1049" Type="http://schemas.openxmlformats.org/officeDocument/2006/relationships/hyperlink" Target="https://twitter.com/" TargetMode="External"/><Relationship Id="rId1256" Type="http://schemas.openxmlformats.org/officeDocument/2006/relationships/hyperlink" Target="https://twitter.com/" TargetMode="External"/><Relationship Id="rId2002" Type="http://schemas.openxmlformats.org/officeDocument/2006/relationships/hyperlink" Target="https://twitter.com/" TargetMode="External"/><Relationship Id="rId2307" Type="http://schemas.openxmlformats.org/officeDocument/2006/relationships/hyperlink" Target="https://twitter.com/" TargetMode="External"/><Relationship Id="rId2654" Type="http://schemas.openxmlformats.org/officeDocument/2006/relationships/hyperlink" Target="https://twitter.com/" TargetMode="External"/><Relationship Id="rId2861" Type="http://schemas.openxmlformats.org/officeDocument/2006/relationships/hyperlink" Target="https://twitter.com/" TargetMode="External"/><Relationship Id="rId2959" Type="http://schemas.openxmlformats.org/officeDocument/2006/relationships/hyperlink" Target="https://twitter.com/" TargetMode="External"/><Relationship Id="rId833" Type="http://schemas.openxmlformats.org/officeDocument/2006/relationships/hyperlink" Target="https://twitter.com/i/web/status/881873981497778179" TargetMode="External"/><Relationship Id="rId1116" Type="http://schemas.openxmlformats.org/officeDocument/2006/relationships/hyperlink" Target="https://twitter.com/" TargetMode="External"/><Relationship Id="rId1463" Type="http://schemas.openxmlformats.org/officeDocument/2006/relationships/hyperlink" Target="https://twitter.com/" TargetMode="External"/><Relationship Id="rId1670" Type="http://schemas.openxmlformats.org/officeDocument/2006/relationships/hyperlink" Target="https://twitter.com/" TargetMode="External"/><Relationship Id="rId1768" Type="http://schemas.openxmlformats.org/officeDocument/2006/relationships/hyperlink" Target="https://twitter.com/" TargetMode="External"/><Relationship Id="rId2514" Type="http://schemas.openxmlformats.org/officeDocument/2006/relationships/hyperlink" Target="https://twitter.com/" TargetMode="External"/><Relationship Id="rId2721" Type="http://schemas.openxmlformats.org/officeDocument/2006/relationships/hyperlink" Target="https://twitter.com/" TargetMode="External"/><Relationship Id="rId2819" Type="http://schemas.openxmlformats.org/officeDocument/2006/relationships/hyperlink" Target="https://twitter.com/" TargetMode="External"/><Relationship Id="rId900" Type="http://schemas.openxmlformats.org/officeDocument/2006/relationships/hyperlink" Target="https://twitter.com/" TargetMode="External"/><Relationship Id="rId1323" Type="http://schemas.openxmlformats.org/officeDocument/2006/relationships/hyperlink" Target="https://twitter.com/" TargetMode="External"/><Relationship Id="rId1530" Type="http://schemas.openxmlformats.org/officeDocument/2006/relationships/hyperlink" Target="https://twitter.com/" TargetMode="External"/><Relationship Id="rId1628" Type="http://schemas.openxmlformats.org/officeDocument/2006/relationships/hyperlink" Target="https://twitter.com/" TargetMode="External"/><Relationship Id="rId1975" Type="http://schemas.openxmlformats.org/officeDocument/2006/relationships/hyperlink" Target="https://twitter.com/" TargetMode="External"/><Relationship Id="rId3190" Type="http://schemas.openxmlformats.org/officeDocument/2006/relationships/hyperlink" Target="https://twitter.com/" TargetMode="External"/><Relationship Id="rId1835" Type="http://schemas.openxmlformats.org/officeDocument/2006/relationships/hyperlink" Target="https://twitter.com/" TargetMode="External"/><Relationship Id="rId3050" Type="http://schemas.openxmlformats.org/officeDocument/2006/relationships/hyperlink" Target="https://twitter.com/" TargetMode="External"/><Relationship Id="rId3288" Type="http://schemas.openxmlformats.org/officeDocument/2006/relationships/hyperlink" Target="https://twitter.com/" TargetMode="External"/><Relationship Id="rId3495" Type="http://schemas.openxmlformats.org/officeDocument/2006/relationships/hyperlink" Target="https://twitter.com/" TargetMode="External"/><Relationship Id="rId1902" Type="http://schemas.openxmlformats.org/officeDocument/2006/relationships/hyperlink" Target="https://twitter.com/" TargetMode="External"/><Relationship Id="rId2097" Type="http://schemas.openxmlformats.org/officeDocument/2006/relationships/hyperlink" Target="https://twitter.com/" TargetMode="External"/><Relationship Id="rId3148" Type="http://schemas.openxmlformats.org/officeDocument/2006/relationships/hyperlink" Target="https://twitter.com/" TargetMode="External"/><Relationship Id="rId3355" Type="http://schemas.openxmlformats.org/officeDocument/2006/relationships/hyperlink" Target="https://twitter.com/" TargetMode="External"/><Relationship Id="rId3562" Type="http://schemas.openxmlformats.org/officeDocument/2006/relationships/vmlDrawing" Target="../drawings/vmlDrawing1.vml"/><Relationship Id="rId276" Type="http://schemas.openxmlformats.org/officeDocument/2006/relationships/hyperlink" Target="http://nbt.in/micron/redirect.html?str=tlPPpb/kcf" TargetMode="External"/><Relationship Id="rId483" Type="http://schemas.openxmlformats.org/officeDocument/2006/relationships/hyperlink" Target="https://www.hrblock.in/goods-and-services-tax.aspx?utm_source=CTW&amp;utm_medium=Twitter&amp;utm_campaign=1July2017" TargetMode="External"/><Relationship Id="rId690" Type="http://schemas.openxmlformats.org/officeDocument/2006/relationships/hyperlink" Target="https://twitter.com/i/web/status/883033988884963328" TargetMode="External"/><Relationship Id="rId2164" Type="http://schemas.openxmlformats.org/officeDocument/2006/relationships/hyperlink" Target="https://twitter.com/" TargetMode="External"/><Relationship Id="rId2371" Type="http://schemas.openxmlformats.org/officeDocument/2006/relationships/hyperlink" Target="https://twitter.com/" TargetMode="External"/><Relationship Id="rId3008" Type="http://schemas.openxmlformats.org/officeDocument/2006/relationships/hyperlink" Target="https://twitter.com/" TargetMode="External"/><Relationship Id="rId3215" Type="http://schemas.openxmlformats.org/officeDocument/2006/relationships/hyperlink" Target="https://twitter.com/" TargetMode="External"/><Relationship Id="rId3422" Type="http://schemas.openxmlformats.org/officeDocument/2006/relationships/hyperlink" Target="https://twitter.com/" TargetMode="External"/><Relationship Id="rId136" Type="http://schemas.openxmlformats.org/officeDocument/2006/relationships/hyperlink" Target="https://twitter.com/i/web/status/881926447937409024" TargetMode="External"/><Relationship Id="rId343" Type="http://schemas.openxmlformats.org/officeDocument/2006/relationships/hyperlink" Target="http://www.jagatgururampalji.org/click.php?id=7" TargetMode="External"/><Relationship Id="rId550" Type="http://schemas.openxmlformats.org/officeDocument/2006/relationships/hyperlink" Target="http://nbt.in/micron/redirect.html?str=EK17ra/kcf" TargetMode="External"/><Relationship Id="rId788" Type="http://schemas.openxmlformats.org/officeDocument/2006/relationships/hyperlink" Target="https://twitter.com/i/web/status/881924928450076672" TargetMode="External"/><Relationship Id="rId995" Type="http://schemas.openxmlformats.org/officeDocument/2006/relationships/hyperlink" Target="https://twitter.com/" TargetMode="External"/><Relationship Id="rId1180" Type="http://schemas.openxmlformats.org/officeDocument/2006/relationships/hyperlink" Target="https://twitter.com/" TargetMode="External"/><Relationship Id="rId2024" Type="http://schemas.openxmlformats.org/officeDocument/2006/relationships/hyperlink" Target="https://twitter.com/" TargetMode="External"/><Relationship Id="rId2231" Type="http://schemas.openxmlformats.org/officeDocument/2006/relationships/hyperlink" Target="https://twitter.com/" TargetMode="External"/><Relationship Id="rId2469" Type="http://schemas.openxmlformats.org/officeDocument/2006/relationships/hyperlink" Target="https://twitter.com/" TargetMode="External"/><Relationship Id="rId2676" Type="http://schemas.openxmlformats.org/officeDocument/2006/relationships/hyperlink" Target="https://twitter.com/" TargetMode="External"/><Relationship Id="rId2883" Type="http://schemas.openxmlformats.org/officeDocument/2006/relationships/hyperlink" Target="https://twitter.com/" TargetMode="External"/><Relationship Id="rId203" Type="http://schemas.openxmlformats.org/officeDocument/2006/relationships/hyperlink" Target="https://twitter.com/i/web/status/882068574520709121" TargetMode="External"/><Relationship Id="rId648" Type="http://schemas.openxmlformats.org/officeDocument/2006/relationships/hyperlink" Target="http://www.hindustantimes.com/analysis/with-gst-make-in-india-may-soon-become-make-in-china/story-uPRD98wchNU7mlF2vBJoaP.html" TargetMode="External"/><Relationship Id="rId855" Type="http://schemas.openxmlformats.org/officeDocument/2006/relationships/hyperlink" Target="http://hindispeaker.com/woman-product-get-12-percent-gst/?utm_source=Twitter+%230" TargetMode="External"/><Relationship Id="rId1040" Type="http://schemas.openxmlformats.org/officeDocument/2006/relationships/hyperlink" Target="https://twitter.com/" TargetMode="External"/><Relationship Id="rId1278" Type="http://schemas.openxmlformats.org/officeDocument/2006/relationships/hyperlink" Target="https://twitter.com/" TargetMode="External"/><Relationship Id="rId1485" Type="http://schemas.openxmlformats.org/officeDocument/2006/relationships/hyperlink" Target="https://twitter.com/" TargetMode="External"/><Relationship Id="rId1692" Type="http://schemas.openxmlformats.org/officeDocument/2006/relationships/hyperlink" Target="https://twitter.com/" TargetMode="External"/><Relationship Id="rId2329" Type="http://schemas.openxmlformats.org/officeDocument/2006/relationships/hyperlink" Target="https://twitter.com/" TargetMode="External"/><Relationship Id="rId2536" Type="http://schemas.openxmlformats.org/officeDocument/2006/relationships/hyperlink" Target="https://twitter.com/" TargetMode="External"/><Relationship Id="rId2743" Type="http://schemas.openxmlformats.org/officeDocument/2006/relationships/hyperlink" Target="https://twitter.com/" TargetMode="External"/><Relationship Id="rId410" Type="http://schemas.openxmlformats.org/officeDocument/2006/relationships/hyperlink" Target="http://aajtak.intoday.in/story/transport-business-was-stalled-due-to-gst-1-939205.html" TargetMode="External"/><Relationship Id="rId508" Type="http://schemas.openxmlformats.org/officeDocument/2006/relationships/hyperlink" Target="http://www.jagatgururampalji.org/jeene-ki-rah.pdf" TargetMode="External"/><Relationship Id="rId715" Type="http://schemas.openxmlformats.org/officeDocument/2006/relationships/hyperlink" Target="https://twitter.com/i/web/status/883138031955435520" TargetMode="External"/><Relationship Id="rId922" Type="http://schemas.openxmlformats.org/officeDocument/2006/relationships/hyperlink" Target="https://twitter.com/" TargetMode="External"/><Relationship Id="rId1138" Type="http://schemas.openxmlformats.org/officeDocument/2006/relationships/hyperlink" Target="https://twitter.com/" TargetMode="External"/><Relationship Id="rId1345" Type="http://schemas.openxmlformats.org/officeDocument/2006/relationships/hyperlink" Target="https://twitter.com/" TargetMode="External"/><Relationship Id="rId1552" Type="http://schemas.openxmlformats.org/officeDocument/2006/relationships/hyperlink" Target="https://twitter.com/" TargetMode="External"/><Relationship Id="rId1997" Type="http://schemas.openxmlformats.org/officeDocument/2006/relationships/hyperlink" Target="https://twitter.com/" TargetMode="External"/><Relationship Id="rId2603" Type="http://schemas.openxmlformats.org/officeDocument/2006/relationships/hyperlink" Target="https://twitter.com/" TargetMode="External"/><Relationship Id="rId2950" Type="http://schemas.openxmlformats.org/officeDocument/2006/relationships/hyperlink" Target="https://twitter.com/" TargetMode="External"/><Relationship Id="rId1205" Type="http://schemas.openxmlformats.org/officeDocument/2006/relationships/hyperlink" Target="https://twitter.com/" TargetMode="External"/><Relationship Id="rId1857" Type="http://schemas.openxmlformats.org/officeDocument/2006/relationships/hyperlink" Target="https://twitter.com/" TargetMode="External"/><Relationship Id="rId2810" Type="http://schemas.openxmlformats.org/officeDocument/2006/relationships/hyperlink" Target="https://twitter.com/" TargetMode="External"/><Relationship Id="rId2908" Type="http://schemas.openxmlformats.org/officeDocument/2006/relationships/hyperlink" Target="https://twitter.com/" TargetMode="External"/><Relationship Id="rId51" Type="http://schemas.openxmlformats.org/officeDocument/2006/relationships/hyperlink" Target="https://twitter.com/i/web/status/881840180856066048" TargetMode="External"/><Relationship Id="rId1412" Type="http://schemas.openxmlformats.org/officeDocument/2006/relationships/hyperlink" Target="https://twitter.com/" TargetMode="External"/><Relationship Id="rId1717" Type="http://schemas.openxmlformats.org/officeDocument/2006/relationships/hyperlink" Target="https://twitter.com/" TargetMode="External"/><Relationship Id="rId1924" Type="http://schemas.openxmlformats.org/officeDocument/2006/relationships/hyperlink" Target="https://twitter.com/" TargetMode="External"/><Relationship Id="rId3072" Type="http://schemas.openxmlformats.org/officeDocument/2006/relationships/hyperlink" Target="https://twitter.com/" TargetMode="External"/><Relationship Id="rId3377" Type="http://schemas.openxmlformats.org/officeDocument/2006/relationships/hyperlink" Target="https://twitter.com/" TargetMode="External"/><Relationship Id="rId298" Type="http://schemas.openxmlformats.org/officeDocument/2006/relationships/hyperlink" Target="https://twitter.com/i/web/status/882203346571976705" TargetMode="External"/><Relationship Id="rId158" Type="http://schemas.openxmlformats.org/officeDocument/2006/relationships/hyperlink" Target="https://twitter.com/i/web/status/881944585907322880" TargetMode="External"/><Relationship Id="rId2186" Type="http://schemas.openxmlformats.org/officeDocument/2006/relationships/hyperlink" Target="https://twitter.com/" TargetMode="External"/><Relationship Id="rId2393" Type="http://schemas.openxmlformats.org/officeDocument/2006/relationships/hyperlink" Target="https://twitter.com/" TargetMode="External"/><Relationship Id="rId2698" Type="http://schemas.openxmlformats.org/officeDocument/2006/relationships/hyperlink" Target="https://twitter.com/" TargetMode="External"/><Relationship Id="rId3237" Type="http://schemas.openxmlformats.org/officeDocument/2006/relationships/hyperlink" Target="https://twitter.com/" TargetMode="External"/><Relationship Id="rId3444" Type="http://schemas.openxmlformats.org/officeDocument/2006/relationships/hyperlink" Target="https://twitter.com/" TargetMode="External"/><Relationship Id="rId365" Type="http://schemas.openxmlformats.org/officeDocument/2006/relationships/hyperlink" Target="http://www.ecoti.in/micron/redirect.html?str=ggnDAY" TargetMode="External"/><Relationship Id="rId572" Type="http://schemas.openxmlformats.org/officeDocument/2006/relationships/hyperlink" Target="https://twitter.com/i/web/status/882860671758630912" TargetMode="External"/><Relationship Id="rId2046" Type="http://schemas.openxmlformats.org/officeDocument/2006/relationships/hyperlink" Target="https://twitter.com/" TargetMode="External"/><Relationship Id="rId2253" Type="http://schemas.openxmlformats.org/officeDocument/2006/relationships/hyperlink" Target="https://twitter.com/" TargetMode="External"/><Relationship Id="rId2460" Type="http://schemas.openxmlformats.org/officeDocument/2006/relationships/hyperlink" Target="https://twitter.com/" TargetMode="External"/><Relationship Id="rId3304" Type="http://schemas.openxmlformats.org/officeDocument/2006/relationships/hyperlink" Target="https://twitter.com/" TargetMode="External"/><Relationship Id="rId3511" Type="http://schemas.openxmlformats.org/officeDocument/2006/relationships/hyperlink" Target="https://twitter.com/" TargetMode="External"/><Relationship Id="rId225" Type="http://schemas.openxmlformats.org/officeDocument/2006/relationships/hyperlink" Target="https://twitter.com/DailyhuntApp/status/882092105149014020" TargetMode="External"/><Relationship Id="rId432" Type="http://schemas.openxmlformats.org/officeDocument/2006/relationships/hyperlink" Target="http://www.punjabkesari.in/business/news/pulses-decreased-by-9--after-gst-641449" TargetMode="External"/><Relationship Id="rId877" Type="http://schemas.openxmlformats.org/officeDocument/2006/relationships/hyperlink" Target="https://twitter.com/i/web/status/883208660100407296" TargetMode="External"/><Relationship Id="rId1062" Type="http://schemas.openxmlformats.org/officeDocument/2006/relationships/hyperlink" Target="https://twitter.com/" TargetMode="External"/><Relationship Id="rId2113" Type="http://schemas.openxmlformats.org/officeDocument/2006/relationships/hyperlink" Target="https://twitter.com/" TargetMode="External"/><Relationship Id="rId2320" Type="http://schemas.openxmlformats.org/officeDocument/2006/relationships/hyperlink" Target="https://twitter.com/" TargetMode="External"/><Relationship Id="rId2558" Type="http://schemas.openxmlformats.org/officeDocument/2006/relationships/hyperlink" Target="https://twitter.com/" TargetMode="External"/><Relationship Id="rId2765" Type="http://schemas.openxmlformats.org/officeDocument/2006/relationships/hyperlink" Target="https://twitter.com/" TargetMode="External"/><Relationship Id="rId2972" Type="http://schemas.openxmlformats.org/officeDocument/2006/relationships/hyperlink" Target="https://twitter.com/" TargetMode="External"/><Relationship Id="rId737" Type="http://schemas.openxmlformats.org/officeDocument/2006/relationships/hyperlink" Target="https://twitter.com/i/web/status/882849259569111044" TargetMode="External"/><Relationship Id="rId944" Type="http://schemas.openxmlformats.org/officeDocument/2006/relationships/hyperlink" Target="https://twitter.com/" TargetMode="External"/><Relationship Id="rId1367" Type="http://schemas.openxmlformats.org/officeDocument/2006/relationships/hyperlink" Target="https://twitter.com/" TargetMode="External"/><Relationship Id="rId1574" Type="http://schemas.openxmlformats.org/officeDocument/2006/relationships/hyperlink" Target="https://twitter.com/" TargetMode="External"/><Relationship Id="rId1781" Type="http://schemas.openxmlformats.org/officeDocument/2006/relationships/hyperlink" Target="https://twitter.com/" TargetMode="External"/><Relationship Id="rId2418" Type="http://schemas.openxmlformats.org/officeDocument/2006/relationships/hyperlink" Target="https://twitter.com/" TargetMode="External"/><Relationship Id="rId2625" Type="http://schemas.openxmlformats.org/officeDocument/2006/relationships/hyperlink" Target="https://twitter.com/" TargetMode="External"/><Relationship Id="rId2832" Type="http://schemas.openxmlformats.org/officeDocument/2006/relationships/hyperlink" Target="https://twitter.com/" TargetMode="External"/><Relationship Id="rId73" Type="http://schemas.openxmlformats.org/officeDocument/2006/relationships/hyperlink" Target="http://toi.in/micron/redirect.html?str=_v1DuZ69/a19ci" TargetMode="External"/><Relationship Id="rId804" Type="http://schemas.openxmlformats.org/officeDocument/2006/relationships/hyperlink" Target="https://twitter.com/i/web/status/881873459223027712" TargetMode="External"/><Relationship Id="rId1227" Type="http://schemas.openxmlformats.org/officeDocument/2006/relationships/hyperlink" Target="https://twitter.com/" TargetMode="External"/><Relationship Id="rId1434" Type="http://schemas.openxmlformats.org/officeDocument/2006/relationships/hyperlink" Target="https://twitter.com/" TargetMode="External"/><Relationship Id="rId1641" Type="http://schemas.openxmlformats.org/officeDocument/2006/relationships/hyperlink" Target="https://twitter.com/" TargetMode="External"/><Relationship Id="rId1879" Type="http://schemas.openxmlformats.org/officeDocument/2006/relationships/hyperlink" Target="https://twitter.com/" TargetMode="External"/><Relationship Id="rId3094" Type="http://schemas.openxmlformats.org/officeDocument/2006/relationships/hyperlink" Target="https://twitter.com/" TargetMode="External"/><Relationship Id="rId1501" Type="http://schemas.openxmlformats.org/officeDocument/2006/relationships/hyperlink" Target="https://twitter.com/" TargetMode="External"/><Relationship Id="rId1739" Type="http://schemas.openxmlformats.org/officeDocument/2006/relationships/hyperlink" Target="https://twitter.com/" TargetMode="External"/><Relationship Id="rId1946" Type="http://schemas.openxmlformats.org/officeDocument/2006/relationships/hyperlink" Target="https://twitter.com/" TargetMode="External"/><Relationship Id="rId3399" Type="http://schemas.openxmlformats.org/officeDocument/2006/relationships/hyperlink" Target="https://twitter.com/" TargetMode="External"/><Relationship Id="rId1806" Type="http://schemas.openxmlformats.org/officeDocument/2006/relationships/hyperlink" Target="https://twitter.com/" TargetMode="External"/><Relationship Id="rId3161" Type="http://schemas.openxmlformats.org/officeDocument/2006/relationships/hyperlink" Target="https://twitter.com/" TargetMode="External"/><Relationship Id="rId3259" Type="http://schemas.openxmlformats.org/officeDocument/2006/relationships/hyperlink" Target="https://twitter.com/" TargetMode="External"/><Relationship Id="rId3466" Type="http://schemas.openxmlformats.org/officeDocument/2006/relationships/hyperlink" Target="https://twitter.com/" TargetMode="External"/><Relationship Id="rId387" Type="http://schemas.openxmlformats.org/officeDocument/2006/relationships/hyperlink" Target="http://nbt.in/micron/redirect.html?str=Ubt3PZ/kcf" TargetMode="External"/><Relationship Id="rId594" Type="http://schemas.openxmlformats.org/officeDocument/2006/relationships/hyperlink" Target="http://telugu.oneindia.com/news/india/essential-drugs-be-sold-at-non-gst-price-till-august-205425.html" TargetMode="External"/><Relationship Id="rId2068" Type="http://schemas.openxmlformats.org/officeDocument/2006/relationships/hyperlink" Target="https://twitter.com/" TargetMode="External"/><Relationship Id="rId2275" Type="http://schemas.openxmlformats.org/officeDocument/2006/relationships/hyperlink" Target="https://twitter.com/" TargetMode="External"/><Relationship Id="rId3021" Type="http://schemas.openxmlformats.org/officeDocument/2006/relationships/hyperlink" Target="https://twitter.com/" TargetMode="External"/><Relationship Id="rId3119" Type="http://schemas.openxmlformats.org/officeDocument/2006/relationships/hyperlink" Target="https://twitter.com/" TargetMode="External"/><Relationship Id="rId3326" Type="http://schemas.openxmlformats.org/officeDocument/2006/relationships/hyperlink" Target="https://twitter.com/" TargetMode="External"/><Relationship Id="rId247" Type="http://schemas.openxmlformats.org/officeDocument/2006/relationships/hyperlink" Target="http://nbt.in/micron/redirect.html?str=EK17ra/kcf" TargetMode="External"/><Relationship Id="rId899" Type="http://schemas.openxmlformats.org/officeDocument/2006/relationships/hyperlink" Target="https://twitter.com/" TargetMode="External"/><Relationship Id="rId1084" Type="http://schemas.openxmlformats.org/officeDocument/2006/relationships/hyperlink" Target="https://twitter.com/" TargetMode="External"/><Relationship Id="rId2482" Type="http://schemas.openxmlformats.org/officeDocument/2006/relationships/hyperlink" Target="https://twitter.com/" TargetMode="External"/><Relationship Id="rId2787" Type="http://schemas.openxmlformats.org/officeDocument/2006/relationships/hyperlink" Target="https://twitter.com/" TargetMode="External"/><Relationship Id="rId3533" Type="http://schemas.openxmlformats.org/officeDocument/2006/relationships/hyperlink" Target="https://twitter.com/" TargetMode="External"/><Relationship Id="rId107" Type="http://schemas.openxmlformats.org/officeDocument/2006/relationships/hyperlink" Target="https://twitter.com/Pa_Siva/status/881705035775655936" TargetMode="External"/><Relationship Id="rId454" Type="http://schemas.openxmlformats.org/officeDocument/2006/relationships/hyperlink" Target="http://www.livemint.com/Industry/ki7AKlAs5zJqZSHzMibdUL/Businesses-race-to-adapt-to-GST-regime.html?utm_content=buffere4397&amp;utm_medium=social&amp;utm_source=twitter.com&amp;utm_campaign=buffer" TargetMode="External"/><Relationship Id="rId661" Type="http://schemas.openxmlformats.org/officeDocument/2006/relationships/hyperlink" Target="https://twitter.com/i/web/status/881825383204573185" TargetMode="External"/><Relationship Id="rId759" Type="http://schemas.openxmlformats.org/officeDocument/2006/relationships/hyperlink" Target="https://twitter.com/i/web/status/882086312978690048" TargetMode="External"/><Relationship Id="rId966" Type="http://schemas.openxmlformats.org/officeDocument/2006/relationships/hyperlink" Target="https://twitter.com/" TargetMode="External"/><Relationship Id="rId1291" Type="http://schemas.openxmlformats.org/officeDocument/2006/relationships/hyperlink" Target="https://twitter.com/" TargetMode="External"/><Relationship Id="rId1389" Type="http://schemas.openxmlformats.org/officeDocument/2006/relationships/hyperlink" Target="https://twitter.com/" TargetMode="External"/><Relationship Id="rId1596" Type="http://schemas.openxmlformats.org/officeDocument/2006/relationships/hyperlink" Target="https://twitter.com/" TargetMode="External"/><Relationship Id="rId2135" Type="http://schemas.openxmlformats.org/officeDocument/2006/relationships/hyperlink" Target="https://twitter.com/" TargetMode="External"/><Relationship Id="rId2342" Type="http://schemas.openxmlformats.org/officeDocument/2006/relationships/hyperlink" Target="https://twitter.com/" TargetMode="External"/><Relationship Id="rId2647" Type="http://schemas.openxmlformats.org/officeDocument/2006/relationships/hyperlink" Target="https://twitter.com/" TargetMode="External"/><Relationship Id="rId2994" Type="http://schemas.openxmlformats.org/officeDocument/2006/relationships/hyperlink" Target="https://twitter.com/" TargetMode="External"/><Relationship Id="rId314" Type="http://schemas.openxmlformats.org/officeDocument/2006/relationships/hyperlink" Target="https://khabarchhe.com/news/jaguar-land-rover-reduced-the-car-prices-after-gst-implementation" TargetMode="External"/><Relationship Id="rId521" Type="http://schemas.openxmlformats.org/officeDocument/2006/relationships/hyperlink" Target="http://nbt.in/micron/redirect.html?str=tlPPpb/kcf" TargetMode="External"/><Relationship Id="rId619" Type="http://schemas.openxmlformats.org/officeDocument/2006/relationships/hyperlink" Target="https://twitter.com/i/web/status/882912142118330368" TargetMode="External"/><Relationship Id="rId1151" Type="http://schemas.openxmlformats.org/officeDocument/2006/relationships/hyperlink" Target="https://twitter.com/" TargetMode="External"/><Relationship Id="rId1249" Type="http://schemas.openxmlformats.org/officeDocument/2006/relationships/hyperlink" Target="https://twitter.com/" TargetMode="External"/><Relationship Id="rId2202" Type="http://schemas.openxmlformats.org/officeDocument/2006/relationships/hyperlink" Target="https://twitter.com/" TargetMode="External"/><Relationship Id="rId2854" Type="http://schemas.openxmlformats.org/officeDocument/2006/relationships/hyperlink" Target="https://twitter.com/" TargetMode="External"/><Relationship Id="rId95" Type="http://schemas.openxmlformats.org/officeDocument/2006/relationships/hyperlink" Target="https://twitter.com/i/web/status/881872959928803328" TargetMode="External"/><Relationship Id="rId826" Type="http://schemas.openxmlformats.org/officeDocument/2006/relationships/hyperlink" Target="https://twitter.com/i/web/status/882817293499211776" TargetMode="External"/><Relationship Id="rId1011" Type="http://schemas.openxmlformats.org/officeDocument/2006/relationships/hyperlink" Target="https://twitter.com/" TargetMode="External"/><Relationship Id="rId1109" Type="http://schemas.openxmlformats.org/officeDocument/2006/relationships/hyperlink" Target="https://twitter.com/" TargetMode="External"/><Relationship Id="rId1456" Type="http://schemas.openxmlformats.org/officeDocument/2006/relationships/hyperlink" Target="https://twitter.com/" TargetMode="External"/><Relationship Id="rId1663" Type="http://schemas.openxmlformats.org/officeDocument/2006/relationships/hyperlink" Target="https://twitter.com/" TargetMode="External"/><Relationship Id="rId1870" Type="http://schemas.openxmlformats.org/officeDocument/2006/relationships/hyperlink" Target="https://twitter.com/" TargetMode="External"/><Relationship Id="rId1968" Type="http://schemas.openxmlformats.org/officeDocument/2006/relationships/hyperlink" Target="https://twitter.com/" TargetMode="External"/><Relationship Id="rId2507" Type="http://schemas.openxmlformats.org/officeDocument/2006/relationships/hyperlink" Target="https://twitter.com/" TargetMode="External"/><Relationship Id="rId2714" Type="http://schemas.openxmlformats.org/officeDocument/2006/relationships/hyperlink" Target="https://twitter.com/" TargetMode="External"/><Relationship Id="rId2921" Type="http://schemas.openxmlformats.org/officeDocument/2006/relationships/hyperlink" Target="https://twitter.com/" TargetMode="External"/><Relationship Id="rId1316" Type="http://schemas.openxmlformats.org/officeDocument/2006/relationships/hyperlink" Target="https://twitter.com/" TargetMode="External"/><Relationship Id="rId1523" Type="http://schemas.openxmlformats.org/officeDocument/2006/relationships/hyperlink" Target="https://twitter.com/" TargetMode="External"/><Relationship Id="rId1730" Type="http://schemas.openxmlformats.org/officeDocument/2006/relationships/hyperlink" Target="https://twitter.com/" TargetMode="External"/><Relationship Id="rId3183" Type="http://schemas.openxmlformats.org/officeDocument/2006/relationships/hyperlink" Target="https://twitter.com/" TargetMode="External"/><Relationship Id="rId3390" Type="http://schemas.openxmlformats.org/officeDocument/2006/relationships/hyperlink" Target="https://twitter.com/" TargetMode="External"/><Relationship Id="rId22" Type="http://schemas.openxmlformats.org/officeDocument/2006/relationships/hyperlink" Target="http://zeenews.india.com/hindi/india/due-to-gst-lpg-cylinder-costlier-from-this-month/331764" TargetMode="External"/><Relationship Id="rId1828" Type="http://schemas.openxmlformats.org/officeDocument/2006/relationships/hyperlink" Target="https://twitter.com/" TargetMode="External"/><Relationship Id="rId3043" Type="http://schemas.openxmlformats.org/officeDocument/2006/relationships/hyperlink" Target="https://twitter.com/" TargetMode="External"/><Relationship Id="rId3250" Type="http://schemas.openxmlformats.org/officeDocument/2006/relationships/hyperlink" Target="https://twitter.com/" TargetMode="External"/><Relationship Id="rId3488" Type="http://schemas.openxmlformats.org/officeDocument/2006/relationships/hyperlink" Target="https://twitter.com/" TargetMode="External"/><Relationship Id="rId171" Type="http://schemas.openxmlformats.org/officeDocument/2006/relationships/hyperlink" Target="http://www.business-standard.com/article/economy-policy/gst-22-states-abolish-border-check-posts-within-3-days-of-rollout-117070301125_1.html" TargetMode="External"/><Relationship Id="rId2297" Type="http://schemas.openxmlformats.org/officeDocument/2006/relationships/hyperlink" Target="https://twitter.com/" TargetMode="External"/><Relationship Id="rId3348" Type="http://schemas.openxmlformats.org/officeDocument/2006/relationships/hyperlink" Target="https://twitter.com/" TargetMode="External"/><Relationship Id="rId3555" Type="http://schemas.openxmlformats.org/officeDocument/2006/relationships/hyperlink" Target="https://twitter.com/" TargetMode="External"/><Relationship Id="rId269" Type="http://schemas.openxmlformats.org/officeDocument/2006/relationships/hyperlink" Target="https://www.startupstories.in/latest-news/gst-rollout-india-world" TargetMode="External"/><Relationship Id="rId476" Type="http://schemas.openxmlformats.org/officeDocument/2006/relationships/hyperlink" Target="https://twitter.com/i/web/status/881846198256242691" TargetMode="External"/><Relationship Id="rId683" Type="http://schemas.openxmlformats.org/officeDocument/2006/relationships/hyperlink" Target="http://www.jagatgururampalji.org/jeene-ki-rah.pdf" TargetMode="External"/><Relationship Id="rId890" Type="http://schemas.openxmlformats.org/officeDocument/2006/relationships/hyperlink" Target="https://twitter.com/i/web/status/882114630125891584" TargetMode="External"/><Relationship Id="rId2157" Type="http://schemas.openxmlformats.org/officeDocument/2006/relationships/hyperlink" Target="https://twitter.com/" TargetMode="External"/><Relationship Id="rId2364" Type="http://schemas.openxmlformats.org/officeDocument/2006/relationships/hyperlink" Target="https://twitter.com/" TargetMode="External"/><Relationship Id="rId2571" Type="http://schemas.openxmlformats.org/officeDocument/2006/relationships/hyperlink" Target="https://twitter.com/" TargetMode="External"/><Relationship Id="rId3110" Type="http://schemas.openxmlformats.org/officeDocument/2006/relationships/hyperlink" Target="https://twitter.com/" TargetMode="External"/><Relationship Id="rId3208" Type="http://schemas.openxmlformats.org/officeDocument/2006/relationships/hyperlink" Target="https://twitter.com/" TargetMode="External"/><Relationship Id="rId3415" Type="http://schemas.openxmlformats.org/officeDocument/2006/relationships/hyperlink" Target="https://twitter.com/" TargetMode="External"/><Relationship Id="rId129" Type="http://schemas.openxmlformats.org/officeDocument/2006/relationships/hyperlink" Target="http://www.business-standard.com/article/economy-policy/gst-22-states-abolish-border-check-posts-within-3-days-of-rollout-117070301125_1.html" TargetMode="External"/><Relationship Id="rId336" Type="http://schemas.openxmlformats.org/officeDocument/2006/relationships/hyperlink" Target="http://nbt.in/micron/redirect.html?str=EK17ra/kcf" TargetMode="External"/><Relationship Id="rId543" Type="http://schemas.openxmlformats.org/officeDocument/2006/relationships/hyperlink" Target="http://nbt.in/micron/redirect.html?str=uYXo0Z/kcf" TargetMode="External"/><Relationship Id="rId988" Type="http://schemas.openxmlformats.org/officeDocument/2006/relationships/hyperlink" Target="https://twitter.com/" TargetMode="External"/><Relationship Id="rId1173" Type="http://schemas.openxmlformats.org/officeDocument/2006/relationships/hyperlink" Target="https://twitter.com/" TargetMode="External"/><Relationship Id="rId1380" Type="http://schemas.openxmlformats.org/officeDocument/2006/relationships/hyperlink" Target="https://twitter.com/" TargetMode="External"/><Relationship Id="rId2017" Type="http://schemas.openxmlformats.org/officeDocument/2006/relationships/hyperlink" Target="https://twitter.com/" TargetMode="External"/><Relationship Id="rId2224" Type="http://schemas.openxmlformats.org/officeDocument/2006/relationships/hyperlink" Target="https://twitter.com/" TargetMode="External"/><Relationship Id="rId2669" Type="http://schemas.openxmlformats.org/officeDocument/2006/relationships/hyperlink" Target="https://twitter.com/" TargetMode="External"/><Relationship Id="rId2876" Type="http://schemas.openxmlformats.org/officeDocument/2006/relationships/hyperlink" Target="https://twitter.com/" TargetMode="External"/><Relationship Id="rId403" Type="http://schemas.openxmlformats.org/officeDocument/2006/relationships/hyperlink" Target="https://twitter.com/i/web/status/882470942852628480" TargetMode="External"/><Relationship Id="rId750" Type="http://schemas.openxmlformats.org/officeDocument/2006/relationships/hyperlink" Target="https://twitter.com/i/web/status/881925919148957696" TargetMode="External"/><Relationship Id="rId848" Type="http://schemas.openxmlformats.org/officeDocument/2006/relationships/hyperlink" Target="http://www.punjabkesari.in/business/news/gold-sold-as-dhanteras-in-late-june-641853" TargetMode="External"/><Relationship Id="rId1033" Type="http://schemas.openxmlformats.org/officeDocument/2006/relationships/hyperlink" Target="https://twitter.com/" TargetMode="External"/><Relationship Id="rId1478" Type="http://schemas.openxmlformats.org/officeDocument/2006/relationships/hyperlink" Target="https://twitter.com/" TargetMode="External"/><Relationship Id="rId1685" Type="http://schemas.openxmlformats.org/officeDocument/2006/relationships/hyperlink" Target="https://twitter.com/" TargetMode="External"/><Relationship Id="rId1892" Type="http://schemas.openxmlformats.org/officeDocument/2006/relationships/hyperlink" Target="https://twitter.com/" TargetMode="External"/><Relationship Id="rId2431" Type="http://schemas.openxmlformats.org/officeDocument/2006/relationships/hyperlink" Target="https://twitter.com/" TargetMode="External"/><Relationship Id="rId2529" Type="http://schemas.openxmlformats.org/officeDocument/2006/relationships/hyperlink" Target="https://twitter.com/" TargetMode="External"/><Relationship Id="rId2736" Type="http://schemas.openxmlformats.org/officeDocument/2006/relationships/hyperlink" Target="https://twitter.com/" TargetMode="External"/><Relationship Id="rId610" Type="http://schemas.openxmlformats.org/officeDocument/2006/relationships/hyperlink" Target="http://economictimes.indiatimes.com/wealth/real-estate/gst-impact-buyers-may-home-in-on-ready-to-move-in-properties/articleshow/59416311.cms?utm_content=buffer06b7b&amp;utm_medium=social&amp;utm_source=twitter.com&amp;utm_campaign=buffer" TargetMode="External"/><Relationship Id="rId708" Type="http://schemas.openxmlformats.org/officeDocument/2006/relationships/hyperlink" Target="http://nbt.in/micron/redirect.html?str=hACnPZ/kcf" TargetMode="External"/><Relationship Id="rId915" Type="http://schemas.openxmlformats.org/officeDocument/2006/relationships/hyperlink" Target="https://twitter.com/" TargetMode="External"/><Relationship Id="rId1240" Type="http://schemas.openxmlformats.org/officeDocument/2006/relationships/hyperlink" Target="https://twitter.com/" TargetMode="External"/><Relationship Id="rId1338" Type="http://schemas.openxmlformats.org/officeDocument/2006/relationships/hyperlink" Target="https://twitter.com/" TargetMode="External"/><Relationship Id="rId1545" Type="http://schemas.openxmlformats.org/officeDocument/2006/relationships/hyperlink" Target="https://twitter.com/" TargetMode="External"/><Relationship Id="rId2943" Type="http://schemas.openxmlformats.org/officeDocument/2006/relationships/hyperlink" Target="https://twitter.com/" TargetMode="External"/><Relationship Id="rId1100" Type="http://schemas.openxmlformats.org/officeDocument/2006/relationships/hyperlink" Target="https://twitter.com/" TargetMode="External"/><Relationship Id="rId1405" Type="http://schemas.openxmlformats.org/officeDocument/2006/relationships/hyperlink" Target="https://twitter.com/" TargetMode="External"/><Relationship Id="rId1752" Type="http://schemas.openxmlformats.org/officeDocument/2006/relationships/hyperlink" Target="https://twitter.com/" TargetMode="External"/><Relationship Id="rId2803" Type="http://schemas.openxmlformats.org/officeDocument/2006/relationships/hyperlink" Target="https://twitter.com/" TargetMode="External"/><Relationship Id="rId44" Type="http://schemas.openxmlformats.org/officeDocument/2006/relationships/hyperlink" Target="http://uttamhindu.com/newsdetail.php?id=10849" TargetMode="External"/><Relationship Id="rId1612" Type="http://schemas.openxmlformats.org/officeDocument/2006/relationships/hyperlink" Target="https://twitter.com/" TargetMode="External"/><Relationship Id="rId1917" Type="http://schemas.openxmlformats.org/officeDocument/2006/relationships/hyperlink" Target="https://twitter.com/" TargetMode="External"/><Relationship Id="rId3065" Type="http://schemas.openxmlformats.org/officeDocument/2006/relationships/hyperlink" Target="https://twitter.com/" TargetMode="External"/><Relationship Id="rId3272" Type="http://schemas.openxmlformats.org/officeDocument/2006/relationships/hyperlink" Target="https://twitter.com/" TargetMode="External"/><Relationship Id="rId193" Type="http://schemas.openxmlformats.org/officeDocument/2006/relationships/hyperlink" Target="http://www.jagatgururampalji.org/jeene-ki-rah.pdf" TargetMode="External"/><Relationship Id="rId498" Type="http://schemas.openxmlformats.org/officeDocument/2006/relationships/hyperlink" Target="http://overdrive.in/news-cars-auto/gst-effect-tata-motors-is-offering-a-price-cut-of-up-to-rs-3300-2-17-lakh-across-its-range-in-india/" TargetMode="External"/><Relationship Id="rId2081" Type="http://schemas.openxmlformats.org/officeDocument/2006/relationships/hyperlink" Target="https://twitter.com/" TargetMode="External"/><Relationship Id="rId2179" Type="http://schemas.openxmlformats.org/officeDocument/2006/relationships/hyperlink" Target="https://twitter.com/" TargetMode="External"/><Relationship Id="rId3132" Type="http://schemas.openxmlformats.org/officeDocument/2006/relationships/hyperlink" Target="https://twitter.com/" TargetMode="External"/><Relationship Id="rId260" Type="http://schemas.openxmlformats.org/officeDocument/2006/relationships/hyperlink" Target="http://zeenews.india.com/hindi/india/due-to-gst-lpg-cylinder-costlier-from-this-month/331764" TargetMode="External"/><Relationship Id="rId2386" Type="http://schemas.openxmlformats.org/officeDocument/2006/relationships/hyperlink" Target="https://twitter.com/" TargetMode="External"/><Relationship Id="rId2593" Type="http://schemas.openxmlformats.org/officeDocument/2006/relationships/hyperlink" Target="https://twitter.com/" TargetMode="External"/><Relationship Id="rId3437" Type="http://schemas.openxmlformats.org/officeDocument/2006/relationships/hyperlink" Target="https://twitter.com/" TargetMode="External"/><Relationship Id="rId120" Type="http://schemas.openxmlformats.org/officeDocument/2006/relationships/hyperlink" Target="https://twitter.com/i/web/status/881912995864993792" TargetMode="External"/><Relationship Id="rId358" Type="http://schemas.openxmlformats.org/officeDocument/2006/relationships/hyperlink" Target="https://twitter.com/i/web/status/882300274487967744" TargetMode="External"/><Relationship Id="rId565" Type="http://schemas.openxmlformats.org/officeDocument/2006/relationships/hyperlink" Target="http://www.newsstate.com/photo/news/gst-impact-car-companies-tata-motors-mahindra-maruti-suzuki-slashes-rate-after-biggest-tax-reform-372.html?HPP=" TargetMode="External"/><Relationship Id="rId772" Type="http://schemas.openxmlformats.org/officeDocument/2006/relationships/hyperlink" Target="https://twitter.com/i/web/status/882085605617786880" TargetMode="External"/><Relationship Id="rId1195" Type="http://schemas.openxmlformats.org/officeDocument/2006/relationships/hyperlink" Target="https://twitter.com/" TargetMode="External"/><Relationship Id="rId2039" Type="http://schemas.openxmlformats.org/officeDocument/2006/relationships/hyperlink" Target="https://twitter.com/" TargetMode="External"/><Relationship Id="rId2246" Type="http://schemas.openxmlformats.org/officeDocument/2006/relationships/hyperlink" Target="https://twitter.com/" TargetMode="External"/><Relationship Id="rId2453" Type="http://schemas.openxmlformats.org/officeDocument/2006/relationships/hyperlink" Target="https://twitter.com/" TargetMode="External"/><Relationship Id="rId2660" Type="http://schemas.openxmlformats.org/officeDocument/2006/relationships/hyperlink" Target="https://twitter.com/" TargetMode="External"/><Relationship Id="rId2898" Type="http://schemas.openxmlformats.org/officeDocument/2006/relationships/hyperlink" Target="https://twitter.com/" TargetMode="External"/><Relationship Id="rId3504" Type="http://schemas.openxmlformats.org/officeDocument/2006/relationships/hyperlink" Target="https://twitter.com/" TargetMode="External"/><Relationship Id="rId218" Type="http://schemas.openxmlformats.org/officeDocument/2006/relationships/hyperlink" Target="http://www.jagatgururampalji.org/jeene-ki-rah.pdf" TargetMode="External"/><Relationship Id="rId425" Type="http://schemas.openxmlformats.org/officeDocument/2006/relationships/hyperlink" Target="http://www.newsbharati.com/Encyc/2017/7/5/GST-Effect" TargetMode="External"/><Relationship Id="rId632" Type="http://schemas.openxmlformats.org/officeDocument/2006/relationships/hyperlink" Target="http://www.jagatgururampalji.org/jeene-ki-rah.pdf" TargetMode="External"/><Relationship Id="rId1055" Type="http://schemas.openxmlformats.org/officeDocument/2006/relationships/hyperlink" Target="https://twitter.com/" TargetMode="External"/><Relationship Id="rId1262" Type="http://schemas.openxmlformats.org/officeDocument/2006/relationships/hyperlink" Target="https://twitter.com/" TargetMode="External"/><Relationship Id="rId2106" Type="http://schemas.openxmlformats.org/officeDocument/2006/relationships/hyperlink" Target="https://twitter.com/" TargetMode="External"/><Relationship Id="rId2313" Type="http://schemas.openxmlformats.org/officeDocument/2006/relationships/hyperlink" Target="https://twitter.com/" TargetMode="External"/><Relationship Id="rId2520" Type="http://schemas.openxmlformats.org/officeDocument/2006/relationships/hyperlink" Target="https://twitter.com/" TargetMode="External"/><Relationship Id="rId2758" Type="http://schemas.openxmlformats.org/officeDocument/2006/relationships/hyperlink" Target="https://twitter.com/" TargetMode="External"/><Relationship Id="rId2965" Type="http://schemas.openxmlformats.org/officeDocument/2006/relationships/hyperlink" Target="https://twitter.com/" TargetMode="External"/><Relationship Id="rId937" Type="http://schemas.openxmlformats.org/officeDocument/2006/relationships/hyperlink" Target="https://twitter.com/" TargetMode="External"/><Relationship Id="rId1122" Type="http://schemas.openxmlformats.org/officeDocument/2006/relationships/hyperlink" Target="https://twitter.com/" TargetMode="External"/><Relationship Id="rId1567" Type="http://schemas.openxmlformats.org/officeDocument/2006/relationships/hyperlink" Target="https://twitter.com/" TargetMode="External"/><Relationship Id="rId1774" Type="http://schemas.openxmlformats.org/officeDocument/2006/relationships/hyperlink" Target="https://twitter.com/" TargetMode="External"/><Relationship Id="rId1981" Type="http://schemas.openxmlformats.org/officeDocument/2006/relationships/hyperlink" Target="https://twitter.com/" TargetMode="External"/><Relationship Id="rId2618" Type="http://schemas.openxmlformats.org/officeDocument/2006/relationships/hyperlink" Target="https://twitter.com/" TargetMode="External"/><Relationship Id="rId2825" Type="http://schemas.openxmlformats.org/officeDocument/2006/relationships/hyperlink" Target="https://twitter.com/" TargetMode="External"/><Relationship Id="rId66" Type="http://schemas.openxmlformats.org/officeDocument/2006/relationships/hyperlink" Target="http://toi.in/micron/redirect.html?str=_v1DuZ69/a19ci" TargetMode="External"/><Relationship Id="rId1427" Type="http://schemas.openxmlformats.org/officeDocument/2006/relationships/hyperlink" Target="https://twitter.com/" TargetMode="External"/><Relationship Id="rId1634" Type="http://schemas.openxmlformats.org/officeDocument/2006/relationships/hyperlink" Target="https://twitter.com/" TargetMode="External"/><Relationship Id="rId1841" Type="http://schemas.openxmlformats.org/officeDocument/2006/relationships/hyperlink" Target="https://twitter.com/" TargetMode="External"/><Relationship Id="rId3087" Type="http://schemas.openxmlformats.org/officeDocument/2006/relationships/hyperlink" Target="https://twitter.com/" TargetMode="External"/><Relationship Id="rId3294" Type="http://schemas.openxmlformats.org/officeDocument/2006/relationships/hyperlink" Target="https://twitter.com/" TargetMode="External"/><Relationship Id="rId1939" Type="http://schemas.openxmlformats.org/officeDocument/2006/relationships/hyperlink" Target="https://twitter.com/" TargetMode="External"/><Relationship Id="rId1701" Type="http://schemas.openxmlformats.org/officeDocument/2006/relationships/hyperlink" Target="https://twitter.com/" TargetMode="External"/><Relationship Id="rId3154" Type="http://schemas.openxmlformats.org/officeDocument/2006/relationships/hyperlink" Target="https://twitter.com/" TargetMode="External"/><Relationship Id="rId3361" Type="http://schemas.openxmlformats.org/officeDocument/2006/relationships/hyperlink" Target="https://twitter.com/" TargetMode="External"/><Relationship Id="rId3459" Type="http://schemas.openxmlformats.org/officeDocument/2006/relationships/hyperlink" Target="https://twitter.com/" TargetMode="External"/><Relationship Id="rId282" Type="http://schemas.openxmlformats.org/officeDocument/2006/relationships/hyperlink" Target="http://www.businesstoday.in/opinion/columns/gst-impact-how-real-estate-fares-against-mother-of-all-tax-reforms/story/255718.html" TargetMode="External"/><Relationship Id="rId587" Type="http://schemas.openxmlformats.org/officeDocument/2006/relationships/hyperlink" Target="http://telugu.drivespark.com/two-wheelers/2017/gst-impact-on-motorcycles-010830.html" TargetMode="External"/><Relationship Id="rId2170" Type="http://schemas.openxmlformats.org/officeDocument/2006/relationships/hyperlink" Target="https://twitter.com/" TargetMode="External"/><Relationship Id="rId2268" Type="http://schemas.openxmlformats.org/officeDocument/2006/relationships/hyperlink" Target="https://twitter.com/" TargetMode="External"/><Relationship Id="rId3014" Type="http://schemas.openxmlformats.org/officeDocument/2006/relationships/hyperlink" Target="https://twitter.com/" TargetMode="External"/><Relationship Id="rId3221" Type="http://schemas.openxmlformats.org/officeDocument/2006/relationships/hyperlink" Target="https://twitter.com/" TargetMode="External"/><Relationship Id="rId3319" Type="http://schemas.openxmlformats.org/officeDocument/2006/relationships/hyperlink" Target="https://twitter.com/" TargetMode="External"/><Relationship Id="rId8" Type="http://schemas.openxmlformats.org/officeDocument/2006/relationships/hyperlink" Target="https://twitter.com/BirbalGyan/status/881820543930040321" TargetMode="External"/><Relationship Id="rId142" Type="http://schemas.openxmlformats.org/officeDocument/2006/relationships/hyperlink" Target="https://twitter.com/i/web/status/881929636912943105" TargetMode="External"/><Relationship Id="rId447" Type="http://schemas.openxmlformats.org/officeDocument/2006/relationships/hyperlink" Target="http://overdrive.in/news-cars-auto/gst-effect-tata-motors-is-offering-a-price-cut-of-up-to-rs-3300-2-17-lakh-across-its-range-in-india/" TargetMode="External"/><Relationship Id="rId794" Type="http://schemas.openxmlformats.org/officeDocument/2006/relationships/hyperlink" Target="https://twitter.com/i/web/status/882563813790187520" TargetMode="External"/><Relationship Id="rId1077" Type="http://schemas.openxmlformats.org/officeDocument/2006/relationships/hyperlink" Target="https://twitter.com/" TargetMode="External"/><Relationship Id="rId2030" Type="http://schemas.openxmlformats.org/officeDocument/2006/relationships/hyperlink" Target="https://twitter.com/" TargetMode="External"/><Relationship Id="rId2128" Type="http://schemas.openxmlformats.org/officeDocument/2006/relationships/hyperlink" Target="https://twitter.com/" TargetMode="External"/><Relationship Id="rId2475" Type="http://schemas.openxmlformats.org/officeDocument/2006/relationships/hyperlink" Target="https://twitter.com/" TargetMode="External"/><Relationship Id="rId2682" Type="http://schemas.openxmlformats.org/officeDocument/2006/relationships/hyperlink" Target="https://twitter.com/" TargetMode="External"/><Relationship Id="rId2987" Type="http://schemas.openxmlformats.org/officeDocument/2006/relationships/hyperlink" Target="https://twitter.com/" TargetMode="External"/><Relationship Id="rId3526" Type="http://schemas.openxmlformats.org/officeDocument/2006/relationships/hyperlink" Target="https://twitter.com/" TargetMode="External"/><Relationship Id="rId654" Type="http://schemas.openxmlformats.org/officeDocument/2006/relationships/hyperlink" Target="https://twitter.com/realkeerthi/status/881082238737174528" TargetMode="External"/><Relationship Id="rId861" Type="http://schemas.openxmlformats.org/officeDocument/2006/relationships/hyperlink" Target="http://hindi.business-standard.com/storypage.php?autono=135966" TargetMode="External"/><Relationship Id="rId959" Type="http://schemas.openxmlformats.org/officeDocument/2006/relationships/hyperlink" Target="https://twitter.com/" TargetMode="External"/><Relationship Id="rId1284" Type="http://schemas.openxmlformats.org/officeDocument/2006/relationships/hyperlink" Target="https://twitter.com/" TargetMode="External"/><Relationship Id="rId1491" Type="http://schemas.openxmlformats.org/officeDocument/2006/relationships/hyperlink" Target="https://twitter.com/" TargetMode="External"/><Relationship Id="rId1589" Type="http://schemas.openxmlformats.org/officeDocument/2006/relationships/hyperlink" Target="https://twitter.com/" TargetMode="External"/><Relationship Id="rId2335" Type="http://schemas.openxmlformats.org/officeDocument/2006/relationships/hyperlink" Target="https://twitter.com/" TargetMode="External"/><Relationship Id="rId2542" Type="http://schemas.openxmlformats.org/officeDocument/2006/relationships/hyperlink" Target="https://twitter.com/" TargetMode="External"/><Relationship Id="rId307" Type="http://schemas.openxmlformats.org/officeDocument/2006/relationships/hyperlink" Target="https://twitter.com/i/web/status/882210093902700544" TargetMode="External"/><Relationship Id="rId514" Type="http://schemas.openxmlformats.org/officeDocument/2006/relationships/hyperlink" Target="https://twitter.com/i/web/status/882807837654740992" TargetMode="External"/><Relationship Id="rId721" Type="http://schemas.openxmlformats.org/officeDocument/2006/relationships/hyperlink" Target="https://mobile.twitter.com/vj_devil007/status/881069000712744960" TargetMode="External"/><Relationship Id="rId1144" Type="http://schemas.openxmlformats.org/officeDocument/2006/relationships/hyperlink" Target="https://twitter.com/" TargetMode="External"/><Relationship Id="rId1351" Type="http://schemas.openxmlformats.org/officeDocument/2006/relationships/hyperlink" Target="https://twitter.com/" TargetMode="External"/><Relationship Id="rId1449" Type="http://schemas.openxmlformats.org/officeDocument/2006/relationships/hyperlink" Target="https://twitter.com/" TargetMode="External"/><Relationship Id="rId1796" Type="http://schemas.openxmlformats.org/officeDocument/2006/relationships/hyperlink" Target="https://twitter.com/" TargetMode="External"/><Relationship Id="rId2402" Type="http://schemas.openxmlformats.org/officeDocument/2006/relationships/hyperlink" Target="https://twitter.com/" TargetMode="External"/><Relationship Id="rId2847" Type="http://schemas.openxmlformats.org/officeDocument/2006/relationships/hyperlink" Target="https://twitter.com/" TargetMode="External"/><Relationship Id="rId88" Type="http://schemas.openxmlformats.org/officeDocument/2006/relationships/hyperlink" Target="https://twitter.com/i/web/status/881868208956858368" TargetMode="External"/><Relationship Id="rId819" Type="http://schemas.openxmlformats.org/officeDocument/2006/relationships/hyperlink" Target="https://twitter.com/i/web/status/882563813790187520" TargetMode="External"/><Relationship Id="rId1004" Type="http://schemas.openxmlformats.org/officeDocument/2006/relationships/hyperlink" Target="https://twitter.com/" TargetMode="External"/><Relationship Id="rId1211" Type="http://schemas.openxmlformats.org/officeDocument/2006/relationships/hyperlink" Target="https://twitter.com/" TargetMode="External"/><Relationship Id="rId1656" Type="http://schemas.openxmlformats.org/officeDocument/2006/relationships/hyperlink" Target="https://twitter.com/" TargetMode="External"/><Relationship Id="rId1863" Type="http://schemas.openxmlformats.org/officeDocument/2006/relationships/hyperlink" Target="https://twitter.com/" TargetMode="External"/><Relationship Id="rId2707" Type="http://schemas.openxmlformats.org/officeDocument/2006/relationships/hyperlink" Target="https://twitter.com/" TargetMode="External"/><Relationship Id="rId2914" Type="http://schemas.openxmlformats.org/officeDocument/2006/relationships/hyperlink" Target="https://twitter.com/" TargetMode="External"/><Relationship Id="rId1309" Type="http://schemas.openxmlformats.org/officeDocument/2006/relationships/hyperlink" Target="https://twitter.com/" TargetMode="External"/><Relationship Id="rId1516" Type="http://schemas.openxmlformats.org/officeDocument/2006/relationships/hyperlink" Target="https://twitter.com/" TargetMode="External"/><Relationship Id="rId1723" Type="http://schemas.openxmlformats.org/officeDocument/2006/relationships/hyperlink" Target="https://twitter.com/" TargetMode="External"/><Relationship Id="rId1930" Type="http://schemas.openxmlformats.org/officeDocument/2006/relationships/hyperlink" Target="https://twitter.com/" TargetMode="External"/><Relationship Id="rId3176" Type="http://schemas.openxmlformats.org/officeDocument/2006/relationships/hyperlink" Target="https://twitter.com/" TargetMode="External"/><Relationship Id="rId3383" Type="http://schemas.openxmlformats.org/officeDocument/2006/relationships/hyperlink" Target="https://twitter.com/" TargetMode="External"/><Relationship Id="rId15" Type="http://schemas.openxmlformats.org/officeDocument/2006/relationships/hyperlink" Target="http://nbt.in/micron/redirect.html?str=5bkHwb/kcf" TargetMode="External"/><Relationship Id="rId2192" Type="http://schemas.openxmlformats.org/officeDocument/2006/relationships/hyperlink" Target="https://twitter.com/" TargetMode="External"/><Relationship Id="rId3036" Type="http://schemas.openxmlformats.org/officeDocument/2006/relationships/hyperlink" Target="https://twitter.com/" TargetMode="External"/><Relationship Id="rId3243" Type="http://schemas.openxmlformats.org/officeDocument/2006/relationships/hyperlink" Target="https://twitter.com/" TargetMode="External"/><Relationship Id="rId164" Type="http://schemas.openxmlformats.org/officeDocument/2006/relationships/hyperlink" Target="https://twitter.com/timesofindia/status/881722431445979137" TargetMode="External"/><Relationship Id="rId371" Type="http://schemas.openxmlformats.org/officeDocument/2006/relationships/hyperlink" Target="https://www.cardekho.com/india-car-news/gst-effect-honda-joins-the-party-drops-prices-by-up-to-rs-227-lakh-20474.htm?utm_source=social&amp;utm_medium=facebook&amp;utm_campaign=Newsgst&amp;utm_term=4-Jul" TargetMode="External"/><Relationship Id="rId2052" Type="http://schemas.openxmlformats.org/officeDocument/2006/relationships/hyperlink" Target="https://twitter.com/" TargetMode="External"/><Relationship Id="rId2497" Type="http://schemas.openxmlformats.org/officeDocument/2006/relationships/hyperlink" Target="https://twitter.com/" TargetMode="External"/><Relationship Id="rId3450" Type="http://schemas.openxmlformats.org/officeDocument/2006/relationships/hyperlink" Target="https://twitter.com/" TargetMode="External"/><Relationship Id="rId3548" Type="http://schemas.openxmlformats.org/officeDocument/2006/relationships/hyperlink" Target="https://twitter.com/" TargetMode="External"/><Relationship Id="rId469" Type="http://schemas.openxmlformats.org/officeDocument/2006/relationships/hyperlink" Target="http://abpananda.abplive.in/video/watch-subsidised-lpg-price-rises-by-up-to-rs-32-post-gst-357879" TargetMode="External"/><Relationship Id="rId676" Type="http://schemas.openxmlformats.org/officeDocument/2006/relationships/hyperlink" Target="https://mobile.twitter.com/vj_devil007/status/881069000712744960" TargetMode="External"/><Relationship Id="rId883" Type="http://schemas.openxmlformats.org/officeDocument/2006/relationships/hyperlink" Target="https://twitter.com/i/web/status/882114630125891584" TargetMode="External"/><Relationship Id="rId1099" Type="http://schemas.openxmlformats.org/officeDocument/2006/relationships/hyperlink" Target="https://twitter.com/" TargetMode="External"/><Relationship Id="rId2357" Type="http://schemas.openxmlformats.org/officeDocument/2006/relationships/hyperlink" Target="https://twitter.com/" TargetMode="External"/><Relationship Id="rId2564" Type="http://schemas.openxmlformats.org/officeDocument/2006/relationships/hyperlink" Target="https://twitter.com/" TargetMode="External"/><Relationship Id="rId3103" Type="http://schemas.openxmlformats.org/officeDocument/2006/relationships/hyperlink" Target="https://twitter.com/" TargetMode="External"/><Relationship Id="rId3310" Type="http://schemas.openxmlformats.org/officeDocument/2006/relationships/hyperlink" Target="https://twitter.com/" TargetMode="External"/><Relationship Id="rId3408" Type="http://schemas.openxmlformats.org/officeDocument/2006/relationships/hyperlink" Target="https://twitter.com/" TargetMode="External"/><Relationship Id="rId231" Type="http://schemas.openxmlformats.org/officeDocument/2006/relationships/hyperlink" Target="https://twitter.com/i/web/status/882097932358516741" TargetMode="External"/><Relationship Id="rId329" Type="http://schemas.openxmlformats.org/officeDocument/2006/relationships/hyperlink" Target="http://telugu.samayam.com/business/gst-news/gst-effect-hike-in-lpg-rates-lower-subsidy/articleshow/59425910.cms" TargetMode="External"/><Relationship Id="rId536" Type="http://schemas.openxmlformats.org/officeDocument/2006/relationships/hyperlink" Target="http://nbt.in/micron/redirect.html?str=hACnPZ/kcf" TargetMode="External"/><Relationship Id="rId1166" Type="http://schemas.openxmlformats.org/officeDocument/2006/relationships/hyperlink" Target="https://twitter.com/" TargetMode="External"/><Relationship Id="rId1373" Type="http://schemas.openxmlformats.org/officeDocument/2006/relationships/hyperlink" Target="https://twitter.com/" TargetMode="External"/><Relationship Id="rId2217" Type="http://schemas.openxmlformats.org/officeDocument/2006/relationships/hyperlink" Target="https://twitter.com/" TargetMode="External"/><Relationship Id="rId2771" Type="http://schemas.openxmlformats.org/officeDocument/2006/relationships/hyperlink" Target="https://twitter.com/" TargetMode="External"/><Relationship Id="rId2869" Type="http://schemas.openxmlformats.org/officeDocument/2006/relationships/hyperlink" Target="https://twitter.com/" TargetMode="External"/><Relationship Id="rId743" Type="http://schemas.openxmlformats.org/officeDocument/2006/relationships/hyperlink" Target="https://twitter.com/i/web/status/881924928450076672" TargetMode="External"/><Relationship Id="rId950" Type="http://schemas.openxmlformats.org/officeDocument/2006/relationships/hyperlink" Target="https://twitter.com/" TargetMode="External"/><Relationship Id="rId1026" Type="http://schemas.openxmlformats.org/officeDocument/2006/relationships/hyperlink" Target="https://twitter.com/" TargetMode="External"/><Relationship Id="rId1580" Type="http://schemas.openxmlformats.org/officeDocument/2006/relationships/hyperlink" Target="https://twitter.com/" TargetMode="External"/><Relationship Id="rId1678" Type="http://schemas.openxmlformats.org/officeDocument/2006/relationships/hyperlink" Target="https://twitter.com/" TargetMode="External"/><Relationship Id="rId1885" Type="http://schemas.openxmlformats.org/officeDocument/2006/relationships/hyperlink" Target="https://twitter.com/" TargetMode="External"/><Relationship Id="rId2424" Type="http://schemas.openxmlformats.org/officeDocument/2006/relationships/hyperlink" Target="https://twitter.com/" TargetMode="External"/><Relationship Id="rId2631" Type="http://schemas.openxmlformats.org/officeDocument/2006/relationships/hyperlink" Target="https://twitter.com/" TargetMode="External"/><Relationship Id="rId2729" Type="http://schemas.openxmlformats.org/officeDocument/2006/relationships/hyperlink" Target="https://twitter.com/" TargetMode="External"/><Relationship Id="rId2936" Type="http://schemas.openxmlformats.org/officeDocument/2006/relationships/hyperlink" Target="https://twitter.com/" TargetMode="External"/><Relationship Id="rId603" Type="http://schemas.openxmlformats.org/officeDocument/2006/relationships/hyperlink" Target="http://nbt.in/micron/redirect.html?str=hACnPZ/kcf" TargetMode="External"/><Relationship Id="rId810" Type="http://schemas.openxmlformats.org/officeDocument/2006/relationships/hyperlink" Target="https://twitter.com/i/web/status/882084794741309440" TargetMode="External"/><Relationship Id="rId908" Type="http://schemas.openxmlformats.org/officeDocument/2006/relationships/hyperlink" Target="https://twitter.com/" TargetMode="External"/><Relationship Id="rId1233" Type="http://schemas.openxmlformats.org/officeDocument/2006/relationships/hyperlink" Target="https://twitter.com/" TargetMode="External"/><Relationship Id="rId1440" Type="http://schemas.openxmlformats.org/officeDocument/2006/relationships/hyperlink" Target="https://twitter.com/" TargetMode="External"/><Relationship Id="rId1538" Type="http://schemas.openxmlformats.org/officeDocument/2006/relationships/hyperlink" Target="https://twitter.com/" TargetMode="External"/><Relationship Id="rId1300" Type="http://schemas.openxmlformats.org/officeDocument/2006/relationships/hyperlink" Target="https://twitter.com/" TargetMode="External"/><Relationship Id="rId1745" Type="http://schemas.openxmlformats.org/officeDocument/2006/relationships/hyperlink" Target="https://twitter.com/" TargetMode="External"/><Relationship Id="rId1952" Type="http://schemas.openxmlformats.org/officeDocument/2006/relationships/hyperlink" Target="https://twitter.com/" TargetMode="External"/><Relationship Id="rId3198" Type="http://schemas.openxmlformats.org/officeDocument/2006/relationships/hyperlink" Target="https://twitter.com/" TargetMode="External"/><Relationship Id="rId37" Type="http://schemas.openxmlformats.org/officeDocument/2006/relationships/hyperlink" Target="https://yourstory.com/2017/07/apple-automobile-companies-reduce-prices/?utm_source=Twitter&amp;utm_medium=Post" TargetMode="External"/><Relationship Id="rId1605" Type="http://schemas.openxmlformats.org/officeDocument/2006/relationships/hyperlink" Target="https://twitter.com/" TargetMode="External"/><Relationship Id="rId1812" Type="http://schemas.openxmlformats.org/officeDocument/2006/relationships/hyperlink" Target="https://twitter.com/" TargetMode="External"/><Relationship Id="rId3058" Type="http://schemas.openxmlformats.org/officeDocument/2006/relationships/hyperlink" Target="https://twitter.com/" TargetMode="External"/><Relationship Id="rId3265" Type="http://schemas.openxmlformats.org/officeDocument/2006/relationships/hyperlink" Target="https://twitter.com/" TargetMode="External"/><Relationship Id="rId3472" Type="http://schemas.openxmlformats.org/officeDocument/2006/relationships/hyperlink" Target="https://twitter.com/" TargetMode="External"/><Relationship Id="rId186" Type="http://schemas.openxmlformats.org/officeDocument/2006/relationships/hyperlink" Target="http://www.business-standard.com/article/economy-policy/gst-22-states-abolish-border-check-posts-within-3-days-of-rollout-117070301125_1.html" TargetMode="External"/><Relationship Id="rId393" Type="http://schemas.openxmlformats.org/officeDocument/2006/relationships/hyperlink" Target="https://khabarchhe.com/news/surat-traders-kept-market-completely-closed-after-lathi-charge" TargetMode="External"/><Relationship Id="rId2074" Type="http://schemas.openxmlformats.org/officeDocument/2006/relationships/hyperlink" Target="https://twitter.com/" TargetMode="External"/><Relationship Id="rId2281" Type="http://schemas.openxmlformats.org/officeDocument/2006/relationships/hyperlink" Target="https://twitter.com/" TargetMode="External"/><Relationship Id="rId3125" Type="http://schemas.openxmlformats.org/officeDocument/2006/relationships/hyperlink" Target="https://twitter.com/" TargetMode="External"/><Relationship Id="rId3332" Type="http://schemas.openxmlformats.org/officeDocument/2006/relationships/hyperlink" Target="https://twitter.com/" TargetMode="External"/><Relationship Id="rId253" Type="http://schemas.openxmlformats.org/officeDocument/2006/relationships/hyperlink" Target="http://zeenews.india.com/hindi/india/due-to-gst-lpg-cylinder-costlier-from-this-month/331764" TargetMode="External"/><Relationship Id="rId460" Type="http://schemas.openxmlformats.org/officeDocument/2006/relationships/hyperlink" Target="http://overdrive.in/news-cars-auto/gst-effect-tata-motors-is-offering-a-price-cut-of-up-to-rs-3300-2-17-lakh-across-its-range-in-india/" TargetMode="External"/><Relationship Id="rId698" Type="http://schemas.openxmlformats.org/officeDocument/2006/relationships/hyperlink" Target="http://nbt.in/micron/redirect.html?str=Ubt3PZ/kcf" TargetMode="External"/><Relationship Id="rId1090" Type="http://schemas.openxmlformats.org/officeDocument/2006/relationships/hyperlink" Target="https://twitter.com/" TargetMode="External"/><Relationship Id="rId2141" Type="http://schemas.openxmlformats.org/officeDocument/2006/relationships/hyperlink" Target="https://twitter.com/" TargetMode="External"/><Relationship Id="rId2379" Type="http://schemas.openxmlformats.org/officeDocument/2006/relationships/hyperlink" Target="https://twitter.com/" TargetMode="External"/><Relationship Id="rId2586" Type="http://schemas.openxmlformats.org/officeDocument/2006/relationships/hyperlink" Target="https://twitter.com/" TargetMode="External"/><Relationship Id="rId2793" Type="http://schemas.openxmlformats.org/officeDocument/2006/relationships/hyperlink" Target="https://twitter.com/" TargetMode="External"/><Relationship Id="rId113" Type="http://schemas.openxmlformats.org/officeDocument/2006/relationships/hyperlink" Target="http://toi.in/micron/redirect.html?str=_v1DuZ69/a19ci" TargetMode="External"/><Relationship Id="rId320" Type="http://schemas.openxmlformats.org/officeDocument/2006/relationships/hyperlink" Target="https://twitter.com/SadhguruJV/status/882215093609562112" TargetMode="External"/><Relationship Id="rId558" Type="http://schemas.openxmlformats.org/officeDocument/2006/relationships/hyperlink" Target="http://nbt.in/micron/redirect.html?str=tlPPpb/kcf" TargetMode="External"/><Relationship Id="rId765" Type="http://schemas.openxmlformats.org/officeDocument/2006/relationships/hyperlink" Target="https://twitter.com/i/web/status/882085605617786880" TargetMode="External"/><Relationship Id="rId972" Type="http://schemas.openxmlformats.org/officeDocument/2006/relationships/hyperlink" Target="https://twitter.com/" TargetMode="External"/><Relationship Id="rId1188" Type="http://schemas.openxmlformats.org/officeDocument/2006/relationships/hyperlink" Target="https://twitter.com/" TargetMode="External"/><Relationship Id="rId1395" Type="http://schemas.openxmlformats.org/officeDocument/2006/relationships/hyperlink" Target="https://twitter.com/" TargetMode="External"/><Relationship Id="rId2001" Type="http://schemas.openxmlformats.org/officeDocument/2006/relationships/hyperlink" Target="https://twitter.com/" TargetMode="External"/><Relationship Id="rId2239" Type="http://schemas.openxmlformats.org/officeDocument/2006/relationships/hyperlink" Target="https://twitter.com/" TargetMode="External"/><Relationship Id="rId2446" Type="http://schemas.openxmlformats.org/officeDocument/2006/relationships/hyperlink" Target="https://twitter.com/" TargetMode="External"/><Relationship Id="rId2653" Type="http://schemas.openxmlformats.org/officeDocument/2006/relationships/hyperlink" Target="https://twitter.com/" TargetMode="External"/><Relationship Id="rId2860" Type="http://schemas.openxmlformats.org/officeDocument/2006/relationships/hyperlink" Target="https://twitter.com/" TargetMode="External"/><Relationship Id="rId418" Type="http://schemas.openxmlformats.org/officeDocument/2006/relationships/hyperlink" Target="http://www.punjabkesari.in/business/news/gst-subsidized-lpg-cylinder-costs-rs-32-641709" TargetMode="External"/><Relationship Id="rId625" Type="http://schemas.openxmlformats.org/officeDocument/2006/relationships/hyperlink" Target="http://www.eenadu.net/homeinner.aspx?category=home&amp;item=break107" TargetMode="External"/><Relationship Id="rId832" Type="http://schemas.openxmlformats.org/officeDocument/2006/relationships/hyperlink" Target="https://twitter.com/i/web/status/881873981497778179" TargetMode="External"/><Relationship Id="rId1048" Type="http://schemas.openxmlformats.org/officeDocument/2006/relationships/hyperlink" Target="https://twitter.com/" TargetMode="External"/><Relationship Id="rId1255" Type="http://schemas.openxmlformats.org/officeDocument/2006/relationships/hyperlink" Target="https://twitter.com/" TargetMode="External"/><Relationship Id="rId1462" Type="http://schemas.openxmlformats.org/officeDocument/2006/relationships/hyperlink" Target="https://twitter.com/" TargetMode="External"/><Relationship Id="rId2306" Type="http://schemas.openxmlformats.org/officeDocument/2006/relationships/hyperlink" Target="https://twitter.com/" TargetMode="External"/><Relationship Id="rId2513" Type="http://schemas.openxmlformats.org/officeDocument/2006/relationships/hyperlink" Target="https://twitter.com/" TargetMode="External"/><Relationship Id="rId2958" Type="http://schemas.openxmlformats.org/officeDocument/2006/relationships/hyperlink" Target="https://twitter.com/" TargetMode="External"/><Relationship Id="rId1115" Type="http://schemas.openxmlformats.org/officeDocument/2006/relationships/hyperlink" Target="https://twitter.com/" TargetMode="External"/><Relationship Id="rId1322" Type="http://schemas.openxmlformats.org/officeDocument/2006/relationships/hyperlink" Target="https://twitter.com/" TargetMode="External"/><Relationship Id="rId1767" Type="http://schemas.openxmlformats.org/officeDocument/2006/relationships/hyperlink" Target="https://twitter.com/" TargetMode="External"/><Relationship Id="rId1974" Type="http://schemas.openxmlformats.org/officeDocument/2006/relationships/hyperlink" Target="https://twitter.com/" TargetMode="External"/><Relationship Id="rId2720" Type="http://schemas.openxmlformats.org/officeDocument/2006/relationships/hyperlink" Target="https://twitter.com/" TargetMode="External"/><Relationship Id="rId2818" Type="http://schemas.openxmlformats.org/officeDocument/2006/relationships/hyperlink" Target="https://twitter.com/" TargetMode="External"/><Relationship Id="rId59" Type="http://schemas.openxmlformats.org/officeDocument/2006/relationships/hyperlink" Target="https://twitter.com/i/web/status/881846228304056320" TargetMode="External"/><Relationship Id="rId1627" Type="http://schemas.openxmlformats.org/officeDocument/2006/relationships/hyperlink" Target="https://twitter.com/" TargetMode="External"/><Relationship Id="rId1834" Type="http://schemas.openxmlformats.org/officeDocument/2006/relationships/hyperlink" Target="https://twitter.com/" TargetMode="External"/><Relationship Id="rId3287" Type="http://schemas.openxmlformats.org/officeDocument/2006/relationships/hyperlink" Target="https://twitter.com/" TargetMode="External"/><Relationship Id="rId2096" Type="http://schemas.openxmlformats.org/officeDocument/2006/relationships/hyperlink" Target="https://twitter.com/" TargetMode="External"/><Relationship Id="rId3494" Type="http://schemas.openxmlformats.org/officeDocument/2006/relationships/hyperlink" Target="https://twitter.com/" TargetMode="External"/><Relationship Id="rId1901" Type="http://schemas.openxmlformats.org/officeDocument/2006/relationships/hyperlink" Target="https://twitter.com/" TargetMode="External"/><Relationship Id="rId3147" Type="http://schemas.openxmlformats.org/officeDocument/2006/relationships/hyperlink" Target="https://twitter.com/" TargetMode="External"/><Relationship Id="rId3354" Type="http://schemas.openxmlformats.org/officeDocument/2006/relationships/hyperlink" Target="https://twitter.com/" TargetMode="External"/><Relationship Id="rId3561" Type="http://schemas.openxmlformats.org/officeDocument/2006/relationships/printerSettings" Target="../printerSettings/printerSettings1.bin"/><Relationship Id="rId275" Type="http://schemas.openxmlformats.org/officeDocument/2006/relationships/hyperlink" Target="http://nbt.in/micron/redirect.html?str=tlPPpb/kcf" TargetMode="External"/><Relationship Id="rId482" Type="http://schemas.openxmlformats.org/officeDocument/2006/relationships/hyperlink" Target="https://www.hrblock.in/goods-and-services-tax.aspx?utm_source=CTW&amp;utm_medium=Twitter&amp;utm_campaign=1July2017" TargetMode="External"/><Relationship Id="rId2163" Type="http://schemas.openxmlformats.org/officeDocument/2006/relationships/hyperlink" Target="https://twitter.com/" TargetMode="External"/><Relationship Id="rId2370" Type="http://schemas.openxmlformats.org/officeDocument/2006/relationships/hyperlink" Target="https://twitter.com/" TargetMode="External"/><Relationship Id="rId3007" Type="http://schemas.openxmlformats.org/officeDocument/2006/relationships/hyperlink" Target="https://twitter.com/" TargetMode="External"/><Relationship Id="rId3214" Type="http://schemas.openxmlformats.org/officeDocument/2006/relationships/hyperlink" Target="https://twitter.com/" TargetMode="External"/><Relationship Id="rId3421" Type="http://schemas.openxmlformats.org/officeDocument/2006/relationships/hyperlink" Target="https://twitter.com/" TargetMode="External"/><Relationship Id="rId135" Type="http://schemas.openxmlformats.org/officeDocument/2006/relationships/hyperlink" Target="http://www.ichowk.in/humour/i-never-concentrated-on-maths-so-i-am-not-able-to-understand-gst/story/1/7462.html" TargetMode="External"/><Relationship Id="rId342" Type="http://schemas.openxmlformats.org/officeDocument/2006/relationships/hyperlink" Target="http://www.jagatgururampalji.org/click.php?id=7" TargetMode="External"/><Relationship Id="rId787" Type="http://schemas.openxmlformats.org/officeDocument/2006/relationships/hyperlink" Target="https://twitter.com/i/web/status/881873981497778179" TargetMode="External"/><Relationship Id="rId994" Type="http://schemas.openxmlformats.org/officeDocument/2006/relationships/hyperlink" Target="https://twitter.com/" TargetMode="External"/><Relationship Id="rId2023" Type="http://schemas.openxmlformats.org/officeDocument/2006/relationships/hyperlink" Target="https://twitter.com/" TargetMode="External"/><Relationship Id="rId2230" Type="http://schemas.openxmlformats.org/officeDocument/2006/relationships/hyperlink" Target="https://twitter.com/" TargetMode="External"/><Relationship Id="rId2468" Type="http://schemas.openxmlformats.org/officeDocument/2006/relationships/hyperlink" Target="https://twitter.com/" TargetMode="External"/><Relationship Id="rId2675" Type="http://schemas.openxmlformats.org/officeDocument/2006/relationships/hyperlink" Target="https://twitter.com/" TargetMode="External"/><Relationship Id="rId2882" Type="http://schemas.openxmlformats.org/officeDocument/2006/relationships/hyperlink" Target="https://twitter.com/" TargetMode="External"/><Relationship Id="rId3519" Type="http://schemas.openxmlformats.org/officeDocument/2006/relationships/hyperlink" Target="https://twitter.com/" TargetMode="External"/><Relationship Id="rId202" Type="http://schemas.openxmlformats.org/officeDocument/2006/relationships/hyperlink" Target="http://www.jagatgururampalji.org/jeene-ki-rah.pdf" TargetMode="External"/><Relationship Id="rId647" Type="http://schemas.openxmlformats.org/officeDocument/2006/relationships/hyperlink" Target="http://www.hindustantimes.com/analysis/with-gst-make-in-india-may-soon-become-make-in-china/story-uPRD98wchNU7mlF2vBJoaP.html" TargetMode="External"/><Relationship Id="rId854" Type="http://schemas.openxmlformats.org/officeDocument/2006/relationships/hyperlink" Target="http://hindispeaker.com/gst-make-software-demand-high/?utm_source=Twitter+%230" TargetMode="External"/><Relationship Id="rId1277" Type="http://schemas.openxmlformats.org/officeDocument/2006/relationships/hyperlink" Target="https://twitter.com/" TargetMode="External"/><Relationship Id="rId1484" Type="http://schemas.openxmlformats.org/officeDocument/2006/relationships/hyperlink" Target="https://twitter.com/" TargetMode="External"/><Relationship Id="rId1691" Type="http://schemas.openxmlformats.org/officeDocument/2006/relationships/hyperlink" Target="https://twitter.com/" TargetMode="External"/><Relationship Id="rId2328" Type="http://schemas.openxmlformats.org/officeDocument/2006/relationships/hyperlink" Target="https://twitter.com/" TargetMode="External"/><Relationship Id="rId2535" Type="http://schemas.openxmlformats.org/officeDocument/2006/relationships/hyperlink" Target="https://twitter.com/" TargetMode="External"/><Relationship Id="rId2742" Type="http://schemas.openxmlformats.org/officeDocument/2006/relationships/hyperlink" Target="https://twitter.com/" TargetMode="External"/><Relationship Id="rId507" Type="http://schemas.openxmlformats.org/officeDocument/2006/relationships/hyperlink" Target="http://www.jagatgururampalji.org/jeene-ki-rah.pdf" TargetMode="External"/><Relationship Id="rId714" Type="http://schemas.openxmlformats.org/officeDocument/2006/relationships/hyperlink" Target="http://wap.business-standard.com/article/economy-policy/maharashtra-tamil-nadu-raise-taxes-outside-gst-centre-says-they-can-117070401228_1.html" TargetMode="External"/><Relationship Id="rId921" Type="http://schemas.openxmlformats.org/officeDocument/2006/relationships/hyperlink" Target="https://twitter.com/" TargetMode="External"/><Relationship Id="rId1137" Type="http://schemas.openxmlformats.org/officeDocument/2006/relationships/hyperlink" Target="https://twitter.com/" TargetMode="External"/><Relationship Id="rId1344" Type="http://schemas.openxmlformats.org/officeDocument/2006/relationships/hyperlink" Target="https://twitter.com/" TargetMode="External"/><Relationship Id="rId1551" Type="http://schemas.openxmlformats.org/officeDocument/2006/relationships/hyperlink" Target="https://twitter.com/" TargetMode="External"/><Relationship Id="rId1789" Type="http://schemas.openxmlformats.org/officeDocument/2006/relationships/hyperlink" Target="https://twitter.com/" TargetMode="External"/><Relationship Id="rId1996" Type="http://schemas.openxmlformats.org/officeDocument/2006/relationships/hyperlink" Target="https://twitter.com/" TargetMode="External"/><Relationship Id="rId2602" Type="http://schemas.openxmlformats.org/officeDocument/2006/relationships/hyperlink" Target="https://twitter.com/" TargetMode="External"/><Relationship Id="rId50" Type="http://schemas.openxmlformats.org/officeDocument/2006/relationships/hyperlink" Target="https://twitter.com/i/web/status/881840180856066048" TargetMode="External"/><Relationship Id="rId1204" Type="http://schemas.openxmlformats.org/officeDocument/2006/relationships/hyperlink" Target="https://twitter.com/" TargetMode="External"/><Relationship Id="rId1411" Type="http://schemas.openxmlformats.org/officeDocument/2006/relationships/hyperlink" Target="https://twitter.com/" TargetMode="External"/><Relationship Id="rId1649" Type="http://schemas.openxmlformats.org/officeDocument/2006/relationships/hyperlink" Target="https://twitter.com/" TargetMode="External"/><Relationship Id="rId1856" Type="http://schemas.openxmlformats.org/officeDocument/2006/relationships/hyperlink" Target="https://twitter.com/" TargetMode="External"/><Relationship Id="rId2907" Type="http://schemas.openxmlformats.org/officeDocument/2006/relationships/hyperlink" Target="https://twitter.com/" TargetMode="External"/><Relationship Id="rId3071" Type="http://schemas.openxmlformats.org/officeDocument/2006/relationships/hyperlink" Target="https://twitter.com/" TargetMode="External"/><Relationship Id="rId1509" Type="http://schemas.openxmlformats.org/officeDocument/2006/relationships/hyperlink" Target="https://twitter.com/" TargetMode="External"/><Relationship Id="rId1716" Type="http://schemas.openxmlformats.org/officeDocument/2006/relationships/hyperlink" Target="https://twitter.com/" TargetMode="External"/><Relationship Id="rId1923" Type="http://schemas.openxmlformats.org/officeDocument/2006/relationships/hyperlink" Target="https://twitter.com/" TargetMode="External"/><Relationship Id="rId3169" Type="http://schemas.openxmlformats.org/officeDocument/2006/relationships/hyperlink" Target="https://twitter.com/" TargetMode="External"/><Relationship Id="rId3376" Type="http://schemas.openxmlformats.org/officeDocument/2006/relationships/hyperlink" Target="https://twitter.com/" TargetMode="External"/><Relationship Id="rId297" Type="http://schemas.openxmlformats.org/officeDocument/2006/relationships/hyperlink" Target="http://gujarati.oneindia.com/auto/gst-effect-maruti-prices-decreased-3-percent-034282.html" TargetMode="External"/><Relationship Id="rId2185" Type="http://schemas.openxmlformats.org/officeDocument/2006/relationships/hyperlink" Target="https://twitter.com/" TargetMode="External"/><Relationship Id="rId2392" Type="http://schemas.openxmlformats.org/officeDocument/2006/relationships/hyperlink" Target="https://twitter.com/" TargetMode="External"/><Relationship Id="rId3029" Type="http://schemas.openxmlformats.org/officeDocument/2006/relationships/hyperlink" Target="https://twitter.com/" TargetMode="External"/><Relationship Id="rId3236" Type="http://schemas.openxmlformats.org/officeDocument/2006/relationships/hyperlink" Target="https://twitter.com/" TargetMode="External"/><Relationship Id="rId157" Type="http://schemas.openxmlformats.org/officeDocument/2006/relationships/hyperlink" Target="https://twitter.com/i/web/status/881940919343304704" TargetMode="External"/><Relationship Id="rId364" Type="http://schemas.openxmlformats.org/officeDocument/2006/relationships/hyperlink" Target="http://www.ecoti.in/micron/redirect.html?str=ggnDAY" TargetMode="External"/><Relationship Id="rId2045" Type="http://schemas.openxmlformats.org/officeDocument/2006/relationships/hyperlink" Target="https://twitter.com/" TargetMode="External"/><Relationship Id="rId2697" Type="http://schemas.openxmlformats.org/officeDocument/2006/relationships/hyperlink" Target="https://twitter.com/" TargetMode="External"/><Relationship Id="rId3443" Type="http://schemas.openxmlformats.org/officeDocument/2006/relationships/hyperlink" Target="https://twitter.com/" TargetMode="External"/><Relationship Id="rId571" Type="http://schemas.openxmlformats.org/officeDocument/2006/relationships/hyperlink" Target="http://mijaaj.com/market-bk-remain-closed/" TargetMode="External"/><Relationship Id="rId669" Type="http://schemas.openxmlformats.org/officeDocument/2006/relationships/hyperlink" Target="https://mobile.twitter.com/vj_devil007/status/881069000712744960" TargetMode="External"/><Relationship Id="rId876" Type="http://schemas.openxmlformats.org/officeDocument/2006/relationships/hyperlink" Target="https://twitter.com/i/web/status/883208660100407296" TargetMode="External"/><Relationship Id="rId1299" Type="http://schemas.openxmlformats.org/officeDocument/2006/relationships/hyperlink" Target="https://twitter.com/" TargetMode="External"/><Relationship Id="rId2252" Type="http://schemas.openxmlformats.org/officeDocument/2006/relationships/hyperlink" Target="https://twitter.com/" TargetMode="External"/><Relationship Id="rId2557" Type="http://schemas.openxmlformats.org/officeDocument/2006/relationships/hyperlink" Target="https://twitter.com/" TargetMode="External"/><Relationship Id="rId3303" Type="http://schemas.openxmlformats.org/officeDocument/2006/relationships/hyperlink" Target="https://twitter.com/" TargetMode="External"/><Relationship Id="rId3510" Type="http://schemas.openxmlformats.org/officeDocument/2006/relationships/hyperlink" Target="https://twitter.com/" TargetMode="External"/><Relationship Id="rId224" Type="http://schemas.openxmlformats.org/officeDocument/2006/relationships/hyperlink" Target="https://twitter.com/kapilambaliya/status/882092530346598400" TargetMode="External"/><Relationship Id="rId431" Type="http://schemas.openxmlformats.org/officeDocument/2006/relationships/hyperlink" Target="http://www.punjabkesari.in/business/news/after-gst-companies-will-have-to-print-in-new-and-old-rates-government-641627" TargetMode="External"/><Relationship Id="rId529" Type="http://schemas.openxmlformats.org/officeDocument/2006/relationships/hyperlink" Target="http://nbt.in/micron/redirect.html?str=FxJGfb/kcf" TargetMode="External"/><Relationship Id="rId736" Type="http://schemas.openxmlformats.org/officeDocument/2006/relationships/hyperlink" Target="https://twitter.com/i/web/status/882849259569111044" TargetMode="External"/><Relationship Id="rId1061" Type="http://schemas.openxmlformats.org/officeDocument/2006/relationships/hyperlink" Target="https://twitter.com/" TargetMode="External"/><Relationship Id="rId1159" Type="http://schemas.openxmlformats.org/officeDocument/2006/relationships/hyperlink" Target="https://twitter.com/" TargetMode="External"/><Relationship Id="rId1366" Type="http://schemas.openxmlformats.org/officeDocument/2006/relationships/hyperlink" Target="https://twitter.com/" TargetMode="External"/><Relationship Id="rId2112" Type="http://schemas.openxmlformats.org/officeDocument/2006/relationships/hyperlink" Target="https://twitter.com/" TargetMode="External"/><Relationship Id="rId2417" Type="http://schemas.openxmlformats.org/officeDocument/2006/relationships/hyperlink" Target="https://twitter.com/" TargetMode="External"/><Relationship Id="rId2764" Type="http://schemas.openxmlformats.org/officeDocument/2006/relationships/hyperlink" Target="https://twitter.com/" TargetMode="External"/><Relationship Id="rId2971" Type="http://schemas.openxmlformats.org/officeDocument/2006/relationships/hyperlink" Target="https://twitter.com/" TargetMode="External"/><Relationship Id="rId943" Type="http://schemas.openxmlformats.org/officeDocument/2006/relationships/hyperlink" Target="https://twitter.com/" TargetMode="External"/><Relationship Id="rId1019" Type="http://schemas.openxmlformats.org/officeDocument/2006/relationships/hyperlink" Target="https://twitter.com/" TargetMode="External"/><Relationship Id="rId1573" Type="http://schemas.openxmlformats.org/officeDocument/2006/relationships/hyperlink" Target="https://twitter.com/" TargetMode="External"/><Relationship Id="rId1780" Type="http://schemas.openxmlformats.org/officeDocument/2006/relationships/hyperlink" Target="https://twitter.com/" TargetMode="External"/><Relationship Id="rId1878" Type="http://schemas.openxmlformats.org/officeDocument/2006/relationships/hyperlink" Target="https://twitter.com/" TargetMode="External"/><Relationship Id="rId2624" Type="http://schemas.openxmlformats.org/officeDocument/2006/relationships/hyperlink" Target="https://twitter.com/" TargetMode="External"/><Relationship Id="rId2831" Type="http://schemas.openxmlformats.org/officeDocument/2006/relationships/hyperlink" Target="https://twitter.com/" TargetMode="External"/><Relationship Id="rId2929" Type="http://schemas.openxmlformats.org/officeDocument/2006/relationships/hyperlink" Target="https://twitter.com/" TargetMode="External"/><Relationship Id="rId72" Type="http://schemas.openxmlformats.org/officeDocument/2006/relationships/hyperlink" Target="http://toi.in/micron/redirect.html?str=_v1DuZ69/a19ci" TargetMode="External"/><Relationship Id="rId803" Type="http://schemas.openxmlformats.org/officeDocument/2006/relationships/hyperlink" Target="https://twitter.com/i/web/status/881873386887987200" TargetMode="External"/><Relationship Id="rId1226" Type="http://schemas.openxmlformats.org/officeDocument/2006/relationships/hyperlink" Target="https://twitter.com/" TargetMode="External"/><Relationship Id="rId1433" Type="http://schemas.openxmlformats.org/officeDocument/2006/relationships/hyperlink" Target="https://twitter.com/" TargetMode="External"/><Relationship Id="rId1640" Type="http://schemas.openxmlformats.org/officeDocument/2006/relationships/hyperlink" Target="https://twitter.com/" TargetMode="External"/><Relationship Id="rId1738" Type="http://schemas.openxmlformats.org/officeDocument/2006/relationships/hyperlink" Target="https://twitter.com/" TargetMode="External"/><Relationship Id="rId3093" Type="http://schemas.openxmlformats.org/officeDocument/2006/relationships/hyperlink" Target="https://twitter.com/" TargetMode="External"/><Relationship Id="rId1500" Type="http://schemas.openxmlformats.org/officeDocument/2006/relationships/hyperlink" Target="https://twitter.com/" TargetMode="External"/><Relationship Id="rId1945" Type="http://schemas.openxmlformats.org/officeDocument/2006/relationships/hyperlink" Target="https://twitter.com/" TargetMode="External"/><Relationship Id="rId3160" Type="http://schemas.openxmlformats.org/officeDocument/2006/relationships/hyperlink" Target="https://twitter.com/" TargetMode="External"/><Relationship Id="rId3398" Type="http://schemas.openxmlformats.org/officeDocument/2006/relationships/hyperlink" Target="https://twitter.com/" TargetMode="External"/><Relationship Id="rId1805" Type="http://schemas.openxmlformats.org/officeDocument/2006/relationships/hyperlink" Target="https://twitter.com/" TargetMode="External"/><Relationship Id="rId3020" Type="http://schemas.openxmlformats.org/officeDocument/2006/relationships/hyperlink" Target="https://twitter.com/" TargetMode="External"/><Relationship Id="rId3258" Type="http://schemas.openxmlformats.org/officeDocument/2006/relationships/hyperlink" Target="https://twitter.com/" TargetMode="External"/><Relationship Id="rId3465" Type="http://schemas.openxmlformats.org/officeDocument/2006/relationships/hyperlink" Target="https://twitter.com/" TargetMode="External"/><Relationship Id="rId179" Type="http://schemas.openxmlformats.org/officeDocument/2006/relationships/hyperlink" Target="http://www.amarujala.com/photo-gallery/business/this-is-how-gst-will-efffect-the-comman-man-in-24-hours" TargetMode="External"/><Relationship Id="rId386" Type="http://schemas.openxmlformats.org/officeDocument/2006/relationships/hyperlink" Target="http://nbt.in/micron/redirect.html?str=Ubt3PZ/kcf" TargetMode="External"/><Relationship Id="rId593" Type="http://schemas.openxmlformats.org/officeDocument/2006/relationships/hyperlink" Target="http://telugu.drivespark.com/two-wheelers/2017/gst-impact-on-motorcycles-010830.html" TargetMode="External"/><Relationship Id="rId2067" Type="http://schemas.openxmlformats.org/officeDocument/2006/relationships/hyperlink" Target="https://twitter.com/" TargetMode="External"/><Relationship Id="rId2274" Type="http://schemas.openxmlformats.org/officeDocument/2006/relationships/hyperlink" Target="https://twitter.com/" TargetMode="External"/><Relationship Id="rId2481" Type="http://schemas.openxmlformats.org/officeDocument/2006/relationships/hyperlink" Target="https://twitter.com/" TargetMode="External"/><Relationship Id="rId3118" Type="http://schemas.openxmlformats.org/officeDocument/2006/relationships/hyperlink" Target="https://twitter.com/" TargetMode="External"/><Relationship Id="rId3325" Type="http://schemas.openxmlformats.org/officeDocument/2006/relationships/hyperlink" Target="https://twitter.com/" TargetMode="External"/><Relationship Id="rId3532" Type="http://schemas.openxmlformats.org/officeDocument/2006/relationships/hyperlink" Target="https://twitter.com/" TargetMode="External"/><Relationship Id="rId246" Type="http://schemas.openxmlformats.org/officeDocument/2006/relationships/hyperlink" Target="http://nbt.in/micron/redirect.html?str=EK17ra/kcf" TargetMode="External"/><Relationship Id="rId453" Type="http://schemas.openxmlformats.org/officeDocument/2006/relationships/hyperlink" Target="https://video.scroll.in/842396/watch-whose-idea-was-it-to-play-darth-vaders-imperial-march-theme-as-modi-ended-his-speech-to-cas" TargetMode="External"/><Relationship Id="rId660" Type="http://schemas.openxmlformats.org/officeDocument/2006/relationships/hyperlink" Target="https://twitter.com/i/web/status/881833848207679493" TargetMode="External"/><Relationship Id="rId898" Type="http://schemas.openxmlformats.org/officeDocument/2006/relationships/hyperlink" Target="https://twitter.com/" TargetMode="External"/><Relationship Id="rId1083" Type="http://schemas.openxmlformats.org/officeDocument/2006/relationships/hyperlink" Target="https://twitter.com/" TargetMode="External"/><Relationship Id="rId1290" Type="http://schemas.openxmlformats.org/officeDocument/2006/relationships/hyperlink" Target="https://twitter.com/" TargetMode="External"/><Relationship Id="rId2134" Type="http://schemas.openxmlformats.org/officeDocument/2006/relationships/hyperlink" Target="https://twitter.com/" TargetMode="External"/><Relationship Id="rId2341" Type="http://schemas.openxmlformats.org/officeDocument/2006/relationships/hyperlink" Target="https://twitter.com/" TargetMode="External"/><Relationship Id="rId2579" Type="http://schemas.openxmlformats.org/officeDocument/2006/relationships/hyperlink" Target="https://twitter.com/" TargetMode="External"/><Relationship Id="rId2786" Type="http://schemas.openxmlformats.org/officeDocument/2006/relationships/hyperlink" Target="https://twitter.com/" TargetMode="External"/><Relationship Id="rId2993" Type="http://schemas.openxmlformats.org/officeDocument/2006/relationships/hyperlink" Target="https://twitter.com/" TargetMode="External"/><Relationship Id="rId106" Type="http://schemas.openxmlformats.org/officeDocument/2006/relationships/hyperlink" Target="http://indianexpress.com/article/technology/mobile-tabs/gst-impact-rollout-apple-iphone-7-iphone-6s-iphone-se-price-cut-discount-but-should-you-buy-pros-cons-4732719/" TargetMode="External"/><Relationship Id="rId313" Type="http://schemas.openxmlformats.org/officeDocument/2006/relationships/hyperlink" Target="https://www.cardekho.com/india-car-news/gst-effect-honda-joins-the-party-drops-prices-by-up-to-rs-227-lakh-20474.htm?utm_source=social&amp;utm_medium=facebook&amp;utm_campaign=Newsgst&amp;utm_term=4-Jul" TargetMode="External"/><Relationship Id="rId758" Type="http://schemas.openxmlformats.org/officeDocument/2006/relationships/hyperlink" Target="https://twitter.com/i/web/status/882086003581739008" TargetMode="External"/><Relationship Id="rId965" Type="http://schemas.openxmlformats.org/officeDocument/2006/relationships/hyperlink" Target="https://twitter.com/" TargetMode="External"/><Relationship Id="rId1150" Type="http://schemas.openxmlformats.org/officeDocument/2006/relationships/hyperlink" Target="https://twitter.com/" TargetMode="External"/><Relationship Id="rId1388" Type="http://schemas.openxmlformats.org/officeDocument/2006/relationships/hyperlink" Target="https://twitter.com/" TargetMode="External"/><Relationship Id="rId1595" Type="http://schemas.openxmlformats.org/officeDocument/2006/relationships/hyperlink" Target="https://twitter.com/" TargetMode="External"/><Relationship Id="rId2439" Type="http://schemas.openxmlformats.org/officeDocument/2006/relationships/hyperlink" Target="https://twitter.com/" TargetMode="External"/><Relationship Id="rId2646" Type="http://schemas.openxmlformats.org/officeDocument/2006/relationships/hyperlink" Target="https://twitter.com/" TargetMode="External"/><Relationship Id="rId2853" Type="http://schemas.openxmlformats.org/officeDocument/2006/relationships/hyperlink" Target="https://twitter.com/" TargetMode="External"/><Relationship Id="rId94" Type="http://schemas.openxmlformats.org/officeDocument/2006/relationships/hyperlink" Target="http://nbt.in/micron/redirect.html?str=J_n7rY70/kcf" TargetMode="External"/><Relationship Id="rId520" Type="http://schemas.openxmlformats.org/officeDocument/2006/relationships/hyperlink" Target="http://nbt.in/micron/redirect.html?str=tlPPpb/kcf" TargetMode="External"/><Relationship Id="rId618" Type="http://schemas.openxmlformats.org/officeDocument/2006/relationships/hyperlink" Target="http://www.business-standard.com/article/economy-policy/gst-making-you-anxious-here-is-a-fact-check-on-how-new-tax-will-impact-you-117070500912_1.html?platform=hootsuite" TargetMode="External"/><Relationship Id="rId825" Type="http://schemas.openxmlformats.org/officeDocument/2006/relationships/hyperlink" Target="https://twitter.com/i/web/status/882817057808625664" TargetMode="External"/><Relationship Id="rId1248" Type="http://schemas.openxmlformats.org/officeDocument/2006/relationships/hyperlink" Target="https://twitter.com/" TargetMode="External"/><Relationship Id="rId1455" Type="http://schemas.openxmlformats.org/officeDocument/2006/relationships/hyperlink" Target="https://twitter.com/" TargetMode="External"/><Relationship Id="rId1662" Type="http://schemas.openxmlformats.org/officeDocument/2006/relationships/hyperlink" Target="https://twitter.com/" TargetMode="External"/><Relationship Id="rId2201" Type="http://schemas.openxmlformats.org/officeDocument/2006/relationships/hyperlink" Target="https://twitter.com/" TargetMode="External"/><Relationship Id="rId2506" Type="http://schemas.openxmlformats.org/officeDocument/2006/relationships/hyperlink" Target="https://twitter.com/" TargetMode="External"/><Relationship Id="rId1010" Type="http://schemas.openxmlformats.org/officeDocument/2006/relationships/hyperlink" Target="https://twitter.com/" TargetMode="External"/><Relationship Id="rId1108" Type="http://schemas.openxmlformats.org/officeDocument/2006/relationships/hyperlink" Target="https://twitter.com/" TargetMode="External"/><Relationship Id="rId1315" Type="http://schemas.openxmlformats.org/officeDocument/2006/relationships/hyperlink" Target="https://twitter.com/" TargetMode="External"/><Relationship Id="rId1967" Type="http://schemas.openxmlformats.org/officeDocument/2006/relationships/hyperlink" Target="https://twitter.com/" TargetMode="External"/><Relationship Id="rId2713" Type="http://schemas.openxmlformats.org/officeDocument/2006/relationships/hyperlink" Target="https://twitter.com/" TargetMode="External"/><Relationship Id="rId2920" Type="http://schemas.openxmlformats.org/officeDocument/2006/relationships/hyperlink" Target="https://twitter.com/" TargetMode="External"/><Relationship Id="rId1522" Type="http://schemas.openxmlformats.org/officeDocument/2006/relationships/hyperlink" Target="https://twitter.com/" TargetMode="External"/><Relationship Id="rId21" Type="http://schemas.openxmlformats.org/officeDocument/2006/relationships/hyperlink" Target="http://tamil.webdunia.com/article/finance-news-articles-features/gst-taxation-more-in-india-compared-to-world-countries-117070300042_1.html" TargetMode="External"/><Relationship Id="rId2089" Type="http://schemas.openxmlformats.org/officeDocument/2006/relationships/hyperlink" Target="https://twitter.com/" TargetMode="External"/><Relationship Id="rId3487" Type="http://schemas.openxmlformats.org/officeDocument/2006/relationships/hyperlink" Target="https://twitter.com/" TargetMode="External"/><Relationship Id="rId2296" Type="http://schemas.openxmlformats.org/officeDocument/2006/relationships/hyperlink" Target="https://twitter.com/" TargetMode="External"/><Relationship Id="rId3347" Type="http://schemas.openxmlformats.org/officeDocument/2006/relationships/hyperlink" Target="https://twitter.com/" TargetMode="External"/><Relationship Id="rId3554" Type="http://schemas.openxmlformats.org/officeDocument/2006/relationships/hyperlink" Target="https://twitter.com/" TargetMode="External"/><Relationship Id="rId268" Type="http://schemas.openxmlformats.org/officeDocument/2006/relationships/hyperlink" Target="https://twitter.com/i/web/status/882152290827751424" TargetMode="External"/><Relationship Id="rId475" Type="http://schemas.openxmlformats.org/officeDocument/2006/relationships/hyperlink" Target="https://twitter.com/i/web/status/881847286116081665" TargetMode="External"/><Relationship Id="rId682" Type="http://schemas.openxmlformats.org/officeDocument/2006/relationships/hyperlink" Target="http://www.jagatgururampalji.org/jeene-ki-rah.pdf" TargetMode="External"/><Relationship Id="rId2156" Type="http://schemas.openxmlformats.org/officeDocument/2006/relationships/hyperlink" Target="https://twitter.com/" TargetMode="External"/><Relationship Id="rId2363" Type="http://schemas.openxmlformats.org/officeDocument/2006/relationships/hyperlink" Target="https://twitter.com/" TargetMode="External"/><Relationship Id="rId2570" Type="http://schemas.openxmlformats.org/officeDocument/2006/relationships/hyperlink" Target="https://twitter.com/" TargetMode="External"/><Relationship Id="rId3207" Type="http://schemas.openxmlformats.org/officeDocument/2006/relationships/hyperlink" Target="https://twitter.com/" TargetMode="External"/><Relationship Id="rId3414" Type="http://schemas.openxmlformats.org/officeDocument/2006/relationships/hyperlink" Target="https://twitter.com/" TargetMode="External"/><Relationship Id="rId128" Type="http://schemas.openxmlformats.org/officeDocument/2006/relationships/hyperlink" Target="http://www.business-standard.com/article/economy-policy/gst-22-states-abolish-border-check-posts-within-3-days-of-rollout-117070301125_1.html" TargetMode="External"/><Relationship Id="rId335" Type="http://schemas.openxmlformats.org/officeDocument/2006/relationships/hyperlink" Target="http://nbt.in/micron/redirect.html?str=EK17ra/kcf" TargetMode="External"/><Relationship Id="rId542" Type="http://schemas.openxmlformats.org/officeDocument/2006/relationships/hyperlink" Target="http://nbt.in/micron/redirect.html?str=uYXo0Z/kcf" TargetMode="External"/><Relationship Id="rId1172" Type="http://schemas.openxmlformats.org/officeDocument/2006/relationships/hyperlink" Target="https://twitter.com/" TargetMode="External"/><Relationship Id="rId2016" Type="http://schemas.openxmlformats.org/officeDocument/2006/relationships/hyperlink" Target="https://twitter.com/" TargetMode="External"/><Relationship Id="rId2223" Type="http://schemas.openxmlformats.org/officeDocument/2006/relationships/hyperlink" Target="https://twitter.com/" TargetMode="External"/><Relationship Id="rId2430" Type="http://schemas.openxmlformats.org/officeDocument/2006/relationships/hyperlink" Target="https://twitter.com/" TargetMode="External"/><Relationship Id="rId402" Type="http://schemas.openxmlformats.org/officeDocument/2006/relationships/hyperlink" Target="http://www.wefornewshindi.com/demand-of-gold-after-the-gst-has-come-down-to-75/" TargetMode="External"/><Relationship Id="rId1032" Type="http://schemas.openxmlformats.org/officeDocument/2006/relationships/hyperlink" Target="https://twitter.com/" TargetMode="External"/><Relationship Id="rId1989" Type="http://schemas.openxmlformats.org/officeDocument/2006/relationships/hyperlink" Target="https://twitter.com/" TargetMode="External"/><Relationship Id="rId1849" Type="http://schemas.openxmlformats.org/officeDocument/2006/relationships/hyperlink" Target="https://twitter.com/" TargetMode="External"/><Relationship Id="rId3064" Type="http://schemas.openxmlformats.org/officeDocument/2006/relationships/hyperlink" Target="https://twitter.com/" TargetMode="External"/><Relationship Id="rId192" Type="http://schemas.openxmlformats.org/officeDocument/2006/relationships/hyperlink" Target="http://www.jagatgururampalji.org/jeene-ki-rah.pdf" TargetMode="External"/><Relationship Id="rId1709" Type="http://schemas.openxmlformats.org/officeDocument/2006/relationships/hyperlink" Target="https://twitter.com/" TargetMode="External"/><Relationship Id="rId1916" Type="http://schemas.openxmlformats.org/officeDocument/2006/relationships/hyperlink" Target="https://twitter.com/" TargetMode="External"/><Relationship Id="rId3271" Type="http://schemas.openxmlformats.org/officeDocument/2006/relationships/hyperlink" Target="https://twitter.com/" TargetMode="External"/><Relationship Id="rId2080" Type="http://schemas.openxmlformats.org/officeDocument/2006/relationships/hyperlink" Target="https://twitter.com/" TargetMode="External"/><Relationship Id="rId3131" Type="http://schemas.openxmlformats.org/officeDocument/2006/relationships/hyperlink" Target="https://twitter.com/" TargetMode="External"/><Relationship Id="rId2897" Type="http://schemas.openxmlformats.org/officeDocument/2006/relationships/hyperlink" Target="https://twitter.com/" TargetMode="External"/><Relationship Id="rId869" Type="http://schemas.openxmlformats.org/officeDocument/2006/relationships/hyperlink" Target="https://twitter.com/i/web/status/882107946599043074" TargetMode="External"/><Relationship Id="rId1499" Type="http://schemas.openxmlformats.org/officeDocument/2006/relationships/hyperlink" Target="https://twitter.com/" TargetMode="External"/><Relationship Id="rId729" Type="http://schemas.openxmlformats.org/officeDocument/2006/relationships/hyperlink" Target="https://twitter.com/i/web/status/881873386887987200" TargetMode="External"/><Relationship Id="rId1359" Type="http://schemas.openxmlformats.org/officeDocument/2006/relationships/hyperlink" Target="https://twitter.com/" TargetMode="External"/><Relationship Id="rId2757" Type="http://schemas.openxmlformats.org/officeDocument/2006/relationships/hyperlink" Target="https://twitter.com/" TargetMode="External"/><Relationship Id="rId2964" Type="http://schemas.openxmlformats.org/officeDocument/2006/relationships/hyperlink" Target="https://twitter.com/" TargetMode="External"/><Relationship Id="rId936" Type="http://schemas.openxmlformats.org/officeDocument/2006/relationships/hyperlink" Target="https://twitter.com/" TargetMode="External"/><Relationship Id="rId1219" Type="http://schemas.openxmlformats.org/officeDocument/2006/relationships/hyperlink" Target="https://twitter.com/" TargetMode="External"/><Relationship Id="rId1566" Type="http://schemas.openxmlformats.org/officeDocument/2006/relationships/hyperlink" Target="https://twitter.com/" TargetMode="External"/><Relationship Id="rId1773" Type="http://schemas.openxmlformats.org/officeDocument/2006/relationships/hyperlink" Target="https://twitter.com/" TargetMode="External"/><Relationship Id="rId1980" Type="http://schemas.openxmlformats.org/officeDocument/2006/relationships/hyperlink" Target="https://twitter.com/" TargetMode="External"/><Relationship Id="rId2617" Type="http://schemas.openxmlformats.org/officeDocument/2006/relationships/hyperlink" Target="https://twitter.com/" TargetMode="External"/><Relationship Id="rId2824" Type="http://schemas.openxmlformats.org/officeDocument/2006/relationships/hyperlink" Target="https://twitter.com/" TargetMode="External"/><Relationship Id="rId65" Type="http://schemas.openxmlformats.org/officeDocument/2006/relationships/hyperlink" Target="http://zeenews.india.com/hindi/india/due-to-gst-lpg-cylinder-costlier-from-this-month/331764" TargetMode="External"/><Relationship Id="rId1426" Type="http://schemas.openxmlformats.org/officeDocument/2006/relationships/hyperlink" Target="https://twitter.com/" TargetMode="External"/><Relationship Id="rId1633" Type="http://schemas.openxmlformats.org/officeDocument/2006/relationships/hyperlink" Target="https://twitter.com/" TargetMode="External"/><Relationship Id="rId1840" Type="http://schemas.openxmlformats.org/officeDocument/2006/relationships/hyperlink" Target="https://twitter.com/" TargetMode="External"/><Relationship Id="rId1700" Type="http://schemas.openxmlformats.org/officeDocument/2006/relationships/hyperlink" Target="https://twitter.com/" TargetMode="External"/><Relationship Id="rId3458" Type="http://schemas.openxmlformats.org/officeDocument/2006/relationships/hyperlink" Target="https://twitter.com/" TargetMode="External"/><Relationship Id="rId379" Type="http://schemas.openxmlformats.org/officeDocument/2006/relationships/hyperlink" Target="https://twitter.com/railminindia/status/882404807142588416" TargetMode="External"/><Relationship Id="rId586" Type="http://schemas.openxmlformats.org/officeDocument/2006/relationships/hyperlink" Target="https://twitter.com/MajorPoonia/status/882604399729582080" TargetMode="External"/><Relationship Id="rId793" Type="http://schemas.openxmlformats.org/officeDocument/2006/relationships/hyperlink" Target="https://twitter.com/i/web/status/882527941640441861" TargetMode="External"/><Relationship Id="rId2267" Type="http://schemas.openxmlformats.org/officeDocument/2006/relationships/hyperlink" Target="https://twitter.com/" TargetMode="External"/><Relationship Id="rId2474" Type="http://schemas.openxmlformats.org/officeDocument/2006/relationships/hyperlink" Target="https://twitter.com/" TargetMode="External"/><Relationship Id="rId2681" Type="http://schemas.openxmlformats.org/officeDocument/2006/relationships/hyperlink" Target="https://twitter.com/" TargetMode="External"/><Relationship Id="rId3318" Type="http://schemas.openxmlformats.org/officeDocument/2006/relationships/hyperlink" Target="https://twitter.com/" TargetMode="External"/><Relationship Id="rId3525" Type="http://schemas.openxmlformats.org/officeDocument/2006/relationships/hyperlink" Target="https://twitter.com/" TargetMode="External"/><Relationship Id="rId239" Type="http://schemas.openxmlformats.org/officeDocument/2006/relationships/hyperlink" Target="https://twitter.com/i/web/status/881908813330227200" TargetMode="External"/><Relationship Id="rId446" Type="http://schemas.openxmlformats.org/officeDocument/2006/relationships/hyperlink" Target="http://www.business-standard.com/article/economy-policy/gst-22-states-abolish-border-check-posts-within-3-days-of-rollout-117070301125_1.html" TargetMode="External"/><Relationship Id="rId653" Type="http://schemas.openxmlformats.org/officeDocument/2006/relationships/hyperlink" Target="http://www.hindustantimes.com/analysis/with-gst-make-in-india-may-soon-become-make-in-china/story-uPRD98wchNU7mlF2vBJoaP.html" TargetMode="External"/><Relationship Id="rId1076" Type="http://schemas.openxmlformats.org/officeDocument/2006/relationships/hyperlink" Target="https://twitter.com/" TargetMode="External"/><Relationship Id="rId1283" Type="http://schemas.openxmlformats.org/officeDocument/2006/relationships/hyperlink" Target="https://twitter.com/" TargetMode="External"/><Relationship Id="rId1490" Type="http://schemas.openxmlformats.org/officeDocument/2006/relationships/hyperlink" Target="https://twitter.com/" TargetMode="External"/><Relationship Id="rId2127" Type="http://schemas.openxmlformats.org/officeDocument/2006/relationships/hyperlink" Target="https://twitter.com/" TargetMode="External"/><Relationship Id="rId2334" Type="http://schemas.openxmlformats.org/officeDocument/2006/relationships/hyperlink" Target="https://twitter.com/" TargetMode="External"/><Relationship Id="rId306" Type="http://schemas.openxmlformats.org/officeDocument/2006/relationships/hyperlink" Target="https://twitter.com/i/web/status/882208685061095424" TargetMode="External"/><Relationship Id="rId860" Type="http://schemas.openxmlformats.org/officeDocument/2006/relationships/hyperlink" Target="http://hindi.business-standard.com/storypage.php?autono=135809" TargetMode="External"/><Relationship Id="rId1143" Type="http://schemas.openxmlformats.org/officeDocument/2006/relationships/hyperlink" Target="https://twitter.com/" TargetMode="External"/><Relationship Id="rId2541" Type="http://schemas.openxmlformats.org/officeDocument/2006/relationships/hyperlink" Target="https://twitter.com/" TargetMode="External"/><Relationship Id="rId513" Type="http://schemas.openxmlformats.org/officeDocument/2006/relationships/hyperlink" Target="https://twitter.com/i/web/status/882807837654740992" TargetMode="External"/><Relationship Id="rId720" Type="http://schemas.openxmlformats.org/officeDocument/2006/relationships/hyperlink" Target="https://mobile.twitter.com/vj_devil007/status/881069000712744960" TargetMode="External"/><Relationship Id="rId1350" Type="http://schemas.openxmlformats.org/officeDocument/2006/relationships/hyperlink" Target="https://twitter.com/" TargetMode="External"/><Relationship Id="rId2401" Type="http://schemas.openxmlformats.org/officeDocument/2006/relationships/hyperlink" Target="https://twitter.com/" TargetMode="External"/><Relationship Id="rId1003" Type="http://schemas.openxmlformats.org/officeDocument/2006/relationships/hyperlink" Target="https://twitter.com/" TargetMode="External"/><Relationship Id="rId1210" Type="http://schemas.openxmlformats.org/officeDocument/2006/relationships/hyperlink" Target="https://twitter.com/" TargetMode="External"/><Relationship Id="rId3175" Type="http://schemas.openxmlformats.org/officeDocument/2006/relationships/hyperlink" Target="https://twitter.com/" TargetMode="External"/><Relationship Id="rId3382" Type="http://schemas.openxmlformats.org/officeDocument/2006/relationships/hyperlink" Target="https://twitter.com/" TargetMode="External"/><Relationship Id="rId2191" Type="http://schemas.openxmlformats.org/officeDocument/2006/relationships/hyperlink" Target="https://twitter.com/" TargetMode="External"/><Relationship Id="rId3035" Type="http://schemas.openxmlformats.org/officeDocument/2006/relationships/hyperlink" Target="https://twitter.com/" TargetMode="External"/><Relationship Id="rId3242" Type="http://schemas.openxmlformats.org/officeDocument/2006/relationships/hyperlink" Target="https://twitter.com/" TargetMode="External"/><Relationship Id="rId163" Type="http://schemas.openxmlformats.org/officeDocument/2006/relationships/hyperlink" Target="https://twitter.com/i/web/status/881955409451376640" TargetMode="External"/><Relationship Id="rId370" Type="http://schemas.openxmlformats.org/officeDocument/2006/relationships/hyperlink" Target="https://www.cardekho.com/india-car-news/gst-effect-honda-joins-the-party-drops-prices-by-up-to-rs-227-lakh-20474.htm?utm_source=social&amp;utm_medium=facebook&amp;utm_campaign=Newsgst&amp;utm_term=4-Jul" TargetMode="External"/><Relationship Id="rId2051" Type="http://schemas.openxmlformats.org/officeDocument/2006/relationships/hyperlink" Target="https://twitter.com/" TargetMode="External"/><Relationship Id="rId3102" Type="http://schemas.openxmlformats.org/officeDocument/2006/relationships/hyperlink" Target="https://twitter.com/" TargetMode="External"/><Relationship Id="rId230" Type="http://schemas.openxmlformats.org/officeDocument/2006/relationships/hyperlink" Target="http://hindi.business-standard.com/storypage.php?autono=135809" TargetMode="External"/><Relationship Id="rId2868" Type="http://schemas.openxmlformats.org/officeDocument/2006/relationships/hyperlink" Target="https://twitter.com/" TargetMode="External"/><Relationship Id="rId1677" Type="http://schemas.openxmlformats.org/officeDocument/2006/relationships/hyperlink" Target="https://twitter.com/" TargetMode="External"/><Relationship Id="rId1884" Type="http://schemas.openxmlformats.org/officeDocument/2006/relationships/hyperlink" Target="https://twitter.com/" TargetMode="External"/><Relationship Id="rId2728" Type="http://schemas.openxmlformats.org/officeDocument/2006/relationships/hyperlink" Target="https://twitter.com/" TargetMode="External"/><Relationship Id="rId2935" Type="http://schemas.openxmlformats.org/officeDocument/2006/relationships/hyperlink" Target="https://twitter.com/" TargetMode="External"/><Relationship Id="rId907" Type="http://schemas.openxmlformats.org/officeDocument/2006/relationships/hyperlink" Target="https://twitter.com/" TargetMode="External"/><Relationship Id="rId1537" Type="http://schemas.openxmlformats.org/officeDocument/2006/relationships/hyperlink" Target="https://twitter.com/" TargetMode="External"/><Relationship Id="rId1744" Type="http://schemas.openxmlformats.org/officeDocument/2006/relationships/hyperlink" Target="https://twitter.com/" TargetMode="External"/><Relationship Id="rId1951" Type="http://schemas.openxmlformats.org/officeDocument/2006/relationships/hyperlink" Target="https://twitter.com/" TargetMode="External"/><Relationship Id="rId36" Type="http://schemas.openxmlformats.org/officeDocument/2006/relationships/hyperlink" Target="https://twitter.com/cnemaluvr/status/881822240861323264" TargetMode="External"/><Relationship Id="rId1604" Type="http://schemas.openxmlformats.org/officeDocument/2006/relationships/hyperlink" Target="https://twitter.com/" TargetMode="External"/><Relationship Id="rId1811" Type="http://schemas.openxmlformats.org/officeDocument/2006/relationships/hyperlink" Target="https://twitter.com/" TargetMode="External"/><Relationship Id="rId697" Type="http://schemas.openxmlformats.org/officeDocument/2006/relationships/hyperlink" Target="http://nbt.in/micron/redirect.html?str=tlPPpb/kcf" TargetMode="External"/><Relationship Id="rId2378" Type="http://schemas.openxmlformats.org/officeDocument/2006/relationships/hyperlink" Target="https://twitter.com/" TargetMode="External"/><Relationship Id="rId3429" Type="http://schemas.openxmlformats.org/officeDocument/2006/relationships/hyperlink" Target="https://twitter.com/" TargetMode="External"/><Relationship Id="rId1187" Type="http://schemas.openxmlformats.org/officeDocument/2006/relationships/hyperlink" Target="https://twitter.com/" TargetMode="External"/><Relationship Id="rId2585" Type="http://schemas.openxmlformats.org/officeDocument/2006/relationships/hyperlink" Target="https://twitter.com/" TargetMode="External"/><Relationship Id="rId2792" Type="http://schemas.openxmlformats.org/officeDocument/2006/relationships/hyperlink" Target="https://twitter.com/" TargetMode="External"/><Relationship Id="rId557" Type="http://schemas.openxmlformats.org/officeDocument/2006/relationships/hyperlink" Target="http://nbt.in/micron/redirect.html?str=tlPPpb/kcf" TargetMode="External"/><Relationship Id="rId764" Type="http://schemas.openxmlformats.org/officeDocument/2006/relationships/hyperlink" Target="https://twitter.com/i/web/status/882089839717253120" TargetMode="External"/><Relationship Id="rId971" Type="http://schemas.openxmlformats.org/officeDocument/2006/relationships/hyperlink" Target="https://twitter.com/" TargetMode="External"/><Relationship Id="rId1394" Type="http://schemas.openxmlformats.org/officeDocument/2006/relationships/hyperlink" Target="https://twitter.com/" TargetMode="External"/><Relationship Id="rId2238" Type="http://schemas.openxmlformats.org/officeDocument/2006/relationships/hyperlink" Target="https://twitter.com/" TargetMode="External"/><Relationship Id="rId2445" Type="http://schemas.openxmlformats.org/officeDocument/2006/relationships/hyperlink" Target="https://twitter.com/" TargetMode="External"/><Relationship Id="rId2652" Type="http://schemas.openxmlformats.org/officeDocument/2006/relationships/hyperlink" Target="https://twitter.com/" TargetMode="External"/><Relationship Id="rId417" Type="http://schemas.openxmlformats.org/officeDocument/2006/relationships/hyperlink" Target="http://www.punjabkesari.in/business/news/gst-subsidized-lpg-cylinder-costs-rs-32-641709" TargetMode="External"/><Relationship Id="rId624" Type="http://schemas.openxmlformats.org/officeDocument/2006/relationships/hyperlink" Target="http://www.eenadu.net/homeinner.aspx?category=home&amp;item=break161" TargetMode="External"/><Relationship Id="rId831" Type="http://schemas.openxmlformats.org/officeDocument/2006/relationships/hyperlink" Target="https://twitter.com/i/web/status/881873889088765952" TargetMode="External"/><Relationship Id="rId1047" Type="http://schemas.openxmlformats.org/officeDocument/2006/relationships/hyperlink" Target="https://twitter.com/" TargetMode="External"/><Relationship Id="rId1254" Type="http://schemas.openxmlformats.org/officeDocument/2006/relationships/hyperlink" Target="https://twitter.com/" TargetMode="External"/><Relationship Id="rId1461" Type="http://schemas.openxmlformats.org/officeDocument/2006/relationships/hyperlink" Target="https://twitter.com/" TargetMode="External"/><Relationship Id="rId2305" Type="http://schemas.openxmlformats.org/officeDocument/2006/relationships/hyperlink" Target="https://twitter.com/" TargetMode="External"/><Relationship Id="rId2512" Type="http://schemas.openxmlformats.org/officeDocument/2006/relationships/hyperlink" Target="https://twitter.com/" TargetMode="External"/><Relationship Id="rId1114" Type="http://schemas.openxmlformats.org/officeDocument/2006/relationships/hyperlink" Target="https://twitter.com/" TargetMode="External"/><Relationship Id="rId1321" Type="http://schemas.openxmlformats.org/officeDocument/2006/relationships/hyperlink" Target="https://twitter.com/" TargetMode="External"/><Relationship Id="rId3079" Type="http://schemas.openxmlformats.org/officeDocument/2006/relationships/hyperlink" Target="https://twitter.com/" TargetMode="External"/><Relationship Id="rId3286" Type="http://schemas.openxmlformats.org/officeDocument/2006/relationships/hyperlink" Target="https://twitter.com/" TargetMode="External"/><Relationship Id="rId3493" Type="http://schemas.openxmlformats.org/officeDocument/2006/relationships/hyperlink" Target="https://twitter.com/" TargetMode="External"/><Relationship Id="rId2095" Type="http://schemas.openxmlformats.org/officeDocument/2006/relationships/hyperlink" Target="https://twitter.com/" TargetMode="External"/><Relationship Id="rId3146" Type="http://schemas.openxmlformats.org/officeDocument/2006/relationships/hyperlink" Target="https://twitter.com/" TargetMode="External"/><Relationship Id="rId3353" Type="http://schemas.openxmlformats.org/officeDocument/2006/relationships/hyperlink" Target="https://twitter.com/" TargetMode="External"/><Relationship Id="rId274" Type="http://schemas.openxmlformats.org/officeDocument/2006/relationships/hyperlink" Target="http://www.business-standard.com/article/economy-policy/gst-roll-out-not-going-to-boost-govt-coffers-in-short-term-fitch-117070400533_1.html" TargetMode="External"/><Relationship Id="rId481" Type="http://schemas.openxmlformats.org/officeDocument/2006/relationships/hyperlink" Target="https://www.hrblock.in/goods-and-services-tax.aspx?utm_source=CTW&amp;utm_medium=Twitter&amp;utm_campaign=2July2017" TargetMode="External"/><Relationship Id="rId2162" Type="http://schemas.openxmlformats.org/officeDocument/2006/relationships/hyperlink" Target="https://twitter.com/" TargetMode="External"/><Relationship Id="rId3006" Type="http://schemas.openxmlformats.org/officeDocument/2006/relationships/hyperlink" Target="https://twitter.com/" TargetMode="External"/><Relationship Id="rId3560" Type="http://schemas.openxmlformats.org/officeDocument/2006/relationships/hyperlink" Target="https://twitter.com/" TargetMode="External"/><Relationship Id="rId134" Type="http://schemas.openxmlformats.org/officeDocument/2006/relationships/hyperlink" Target="https://twitter.com/timesofindia/status/881722431445979137" TargetMode="External"/><Relationship Id="rId3213" Type="http://schemas.openxmlformats.org/officeDocument/2006/relationships/hyperlink" Target="https://twitter.com/" TargetMode="External"/><Relationship Id="rId3420" Type="http://schemas.openxmlformats.org/officeDocument/2006/relationships/hyperlink" Target="https://twitter.com/" TargetMode="External"/><Relationship Id="rId341" Type="http://schemas.openxmlformats.org/officeDocument/2006/relationships/hyperlink" Target="http://www.jagatgururampalji.org/click.php?id=7" TargetMode="External"/><Relationship Id="rId2022" Type="http://schemas.openxmlformats.org/officeDocument/2006/relationships/hyperlink" Target="https://twitter.com/" TargetMode="External"/><Relationship Id="rId2979" Type="http://schemas.openxmlformats.org/officeDocument/2006/relationships/hyperlink" Target="https://twitter.com/" TargetMode="External"/><Relationship Id="rId201" Type="http://schemas.openxmlformats.org/officeDocument/2006/relationships/hyperlink" Target="https://twitter.com/i/web/status/882067865045614592" TargetMode="External"/><Relationship Id="rId1788" Type="http://schemas.openxmlformats.org/officeDocument/2006/relationships/hyperlink" Target="https://twitter.com/" TargetMode="External"/><Relationship Id="rId1995" Type="http://schemas.openxmlformats.org/officeDocument/2006/relationships/hyperlink" Target="https://twitter.com/" TargetMode="External"/><Relationship Id="rId2839" Type="http://schemas.openxmlformats.org/officeDocument/2006/relationships/hyperlink" Target="https://twitter.com/" TargetMode="External"/><Relationship Id="rId1648" Type="http://schemas.openxmlformats.org/officeDocument/2006/relationships/hyperlink" Target="https://twitter.com/" TargetMode="External"/><Relationship Id="rId1508" Type="http://schemas.openxmlformats.org/officeDocument/2006/relationships/hyperlink" Target="https://twitter.com/" TargetMode="External"/><Relationship Id="rId1855" Type="http://schemas.openxmlformats.org/officeDocument/2006/relationships/hyperlink" Target="https://twitter.com/" TargetMode="External"/><Relationship Id="rId2906" Type="http://schemas.openxmlformats.org/officeDocument/2006/relationships/hyperlink" Target="https://twitter.com/" TargetMode="External"/><Relationship Id="rId3070" Type="http://schemas.openxmlformats.org/officeDocument/2006/relationships/hyperlink" Target="https://twitter.com/" TargetMode="External"/><Relationship Id="rId1715" Type="http://schemas.openxmlformats.org/officeDocument/2006/relationships/hyperlink" Target="https://twitter.com/" TargetMode="External"/><Relationship Id="rId1922" Type="http://schemas.openxmlformats.org/officeDocument/2006/relationships/hyperlink" Target="https://twitter.com/" TargetMode="External"/><Relationship Id="rId2489" Type="http://schemas.openxmlformats.org/officeDocument/2006/relationships/hyperlink" Target="https://twitter.com/" TargetMode="External"/><Relationship Id="rId2696" Type="http://schemas.openxmlformats.org/officeDocument/2006/relationships/hyperlink" Target="https://twitter.com/" TargetMode="External"/><Relationship Id="rId668" Type="http://schemas.openxmlformats.org/officeDocument/2006/relationships/hyperlink" Target="https://twitter.com/i/web/status/881914909553967106" TargetMode="External"/><Relationship Id="rId875" Type="http://schemas.openxmlformats.org/officeDocument/2006/relationships/hyperlink" Target="https://twitter.com/i/web/status/883208660100407296" TargetMode="External"/><Relationship Id="rId1298" Type="http://schemas.openxmlformats.org/officeDocument/2006/relationships/hyperlink" Target="https://twitter.com/" TargetMode="External"/><Relationship Id="rId2349" Type="http://schemas.openxmlformats.org/officeDocument/2006/relationships/hyperlink" Target="https://twitter.com/" TargetMode="External"/><Relationship Id="rId2556" Type="http://schemas.openxmlformats.org/officeDocument/2006/relationships/hyperlink" Target="https://twitter.com/" TargetMode="External"/><Relationship Id="rId2763" Type="http://schemas.openxmlformats.org/officeDocument/2006/relationships/hyperlink" Target="https://twitter.com/" TargetMode="External"/><Relationship Id="rId2970" Type="http://schemas.openxmlformats.org/officeDocument/2006/relationships/hyperlink" Target="https://twitter.com/" TargetMode="External"/><Relationship Id="rId528" Type="http://schemas.openxmlformats.org/officeDocument/2006/relationships/hyperlink" Target="http://nbt.in/micron/redirect.html?str=EK17ra/kcf" TargetMode="External"/><Relationship Id="rId735" Type="http://schemas.openxmlformats.org/officeDocument/2006/relationships/hyperlink" Target="https://twitter.com/i/web/status/881873889088765952" TargetMode="External"/><Relationship Id="rId942" Type="http://schemas.openxmlformats.org/officeDocument/2006/relationships/hyperlink" Target="https://twitter.com/" TargetMode="External"/><Relationship Id="rId1158" Type="http://schemas.openxmlformats.org/officeDocument/2006/relationships/hyperlink" Target="https://twitter.com/" TargetMode="External"/><Relationship Id="rId1365" Type="http://schemas.openxmlformats.org/officeDocument/2006/relationships/hyperlink" Target="https://twitter.com/" TargetMode="External"/><Relationship Id="rId1572" Type="http://schemas.openxmlformats.org/officeDocument/2006/relationships/hyperlink" Target="https://twitter.com/" TargetMode="External"/><Relationship Id="rId2209" Type="http://schemas.openxmlformats.org/officeDocument/2006/relationships/hyperlink" Target="https://twitter.com/" TargetMode="External"/><Relationship Id="rId2416" Type="http://schemas.openxmlformats.org/officeDocument/2006/relationships/hyperlink" Target="https://twitter.com/" TargetMode="External"/><Relationship Id="rId2623" Type="http://schemas.openxmlformats.org/officeDocument/2006/relationships/hyperlink" Target="https://twitter.com/" TargetMode="External"/><Relationship Id="rId1018" Type="http://schemas.openxmlformats.org/officeDocument/2006/relationships/hyperlink" Target="https://twitter.com/" TargetMode="External"/><Relationship Id="rId1225" Type="http://schemas.openxmlformats.org/officeDocument/2006/relationships/hyperlink" Target="https://twitter.com/" TargetMode="External"/><Relationship Id="rId1432" Type="http://schemas.openxmlformats.org/officeDocument/2006/relationships/hyperlink" Target="https://twitter.com/" TargetMode="External"/><Relationship Id="rId2830" Type="http://schemas.openxmlformats.org/officeDocument/2006/relationships/hyperlink" Target="https://twitter.com/" TargetMode="External"/><Relationship Id="rId71" Type="http://schemas.openxmlformats.org/officeDocument/2006/relationships/hyperlink" Target="http://firenewsfeed.com/auto/219322" TargetMode="External"/><Relationship Id="rId802" Type="http://schemas.openxmlformats.org/officeDocument/2006/relationships/hyperlink" Target="https://twitter.com/i/web/status/882817293499211776" TargetMode="External"/><Relationship Id="rId3397" Type="http://schemas.openxmlformats.org/officeDocument/2006/relationships/hyperlink" Target="https://twitter.com/" TargetMode="External"/><Relationship Id="rId178" Type="http://schemas.openxmlformats.org/officeDocument/2006/relationships/hyperlink" Target="http://www.business-standard.com/article/economy-policy/gst-22-states-abolish-border-check-posts-within-3-days-of-rollout-117070301125_1.html" TargetMode="External"/><Relationship Id="rId3257" Type="http://schemas.openxmlformats.org/officeDocument/2006/relationships/hyperlink" Target="https://twitter.com/" TargetMode="External"/><Relationship Id="rId3464" Type="http://schemas.openxmlformats.org/officeDocument/2006/relationships/hyperlink" Target="https://twitter.com/" TargetMode="External"/><Relationship Id="rId385" Type="http://schemas.openxmlformats.org/officeDocument/2006/relationships/hyperlink" Target="http://nbt.in/micron/redirect.html?str=Ubt3PZ/kcf" TargetMode="External"/><Relationship Id="rId592" Type="http://schemas.openxmlformats.org/officeDocument/2006/relationships/hyperlink" Target="http://telugu.drivespark.com/four-wheelers/2017/renault-kwid-gst-price-india-010848.html" TargetMode="External"/><Relationship Id="rId2066" Type="http://schemas.openxmlformats.org/officeDocument/2006/relationships/hyperlink" Target="https://twitter.com/" TargetMode="External"/><Relationship Id="rId2273" Type="http://schemas.openxmlformats.org/officeDocument/2006/relationships/hyperlink" Target="https://twitter.com/" TargetMode="External"/><Relationship Id="rId2480" Type="http://schemas.openxmlformats.org/officeDocument/2006/relationships/hyperlink" Target="https://twitter.com/" TargetMode="External"/><Relationship Id="rId3117" Type="http://schemas.openxmlformats.org/officeDocument/2006/relationships/hyperlink" Target="https://twitter.com/" TargetMode="External"/><Relationship Id="rId3324" Type="http://schemas.openxmlformats.org/officeDocument/2006/relationships/hyperlink" Target="https://twitter.com/" TargetMode="External"/><Relationship Id="rId3531" Type="http://schemas.openxmlformats.org/officeDocument/2006/relationships/hyperlink" Target="https://twitter.com/" TargetMode="External"/><Relationship Id="rId245" Type="http://schemas.openxmlformats.org/officeDocument/2006/relationships/hyperlink" Target="https://twitter.com/realsingham/status/881960186302259202" TargetMode="External"/><Relationship Id="rId452" Type="http://schemas.openxmlformats.org/officeDocument/2006/relationships/hyperlink" Target="http://overdrive.in/news-cars-auto/gst-effect-tata-motors-is-offering-a-price-cut-of-up-to-rs-3300-2-17-lakh-across-its-range-in-india/" TargetMode="External"/><Relationship Id="rId1082" Type="http://schemas.openxmlformats.org/officeDocument/2006/relationships/hyperlink" Target="https://twitter.com/" TargetMode="External"/><Relationship Id="rId2133" Type="http://schemas.openxmlformats.org/officeDocument/2006/relationships/hyperlink" Target="https://twitter.com/" TargetMode="External"/><Relationship Id="rId2340" Type="http://schemas.openxmlformats.org/officeDocument/2006/relationships/hyperlink" Target="https://twitter.com/" TargetMode="External"/><Relationship Id="rId105" Type="http://schemas.openxmlformats.org/officeDocument/2006/relationships/hyperlink" Target="http://indianexpress.com/article/technology/mobile-tabs/gst-impact-rollout-apple-iphone-7-iphone-6s-iphone-se-price-cut-discount-but-should-you-buy-pros-cons-4732719/" TargetMode="External"/><Relationship Id="rId312" Type="http://schemas.openxmlformats.org/officeDocument/2006/relationships/hyperlink" Target="https://www.cardekho.com/india-car-news/gst-effect-honda-joins-the-party-drops-prices-by-up-to-rs-227-lakh-20474.htm?utm_source=social&amp;utm_medium=facebook&amp;utm_campaign=Newsgst&amp;utm_term=4-Jul" TargetMode="External"/><Relationship Id="rId2200" Type="http://schemas.openxmlformats.org/officeDocument/2006/relationships/hyperlink" Target="https://twitter.com/" TargetMode="External"/><Relationship Id="rId1899" Type="http://schemas.openxmlformats.org/officeDocument/2006/relationships/hyperlink" Target="https://twitter.com/" TargetMode="External"/><Relationship Id="rId1759" Type="http://schemas.openxmlformats.org/officeDocument/2006/relationships/hyperlink" Target="https://twitter.com/" TargetMode="External"/><Relationship Id="rId1966" Type="http://schemas.openxmlformats.org/officeDocument/2006/relationships/hyperlink" Target="https://twitter.com/" TargetMode="External"/><Relationship Id="rId3181" Type="http://schemas.openxmlformats.org/officeDocument/2006/relationships/hyperlink" Target="https://twitter.com/" TargetMode="External"/><Relationship Id="rId1619" Type="http://schemas.openxmlformats.org/officeDocument/2006/relationships/hyperlink" Target="https://twitter.com/" TargetMode="External"/><Relationship Id="rId1826" Type="http://schemas.openxmlformats.org/officeDocument/2006/relationships/hyperlink" Target="https://twitter.com/" TargetMode="External"/><Relationship Id="rId3041" Type="http://schemas.openxmlformats.org/officeDocument/2006/relationships/hyperlink" Target="https://twitter.com/" TargetMode="External"/><Relationship Id="rId779" Type="http://schemas.openxmlformats.org/officeDocument/2006/relationships/hyperlink" Target="https://twitter.com/i/web/status/882453432484864000" TargetMode="External"/><Relationship Id="rId986" Type="http://schemas.openxmlformats.org/officeDocument/2006/relationships/hyperlink" Target="https://twitter.com/" TargetMode="External"/><Relationship Id="rId2667" Type="http://schemas.openxmlformats.org/officeDocument/2006/relationships/hyperlink" Target="https://twitter.com/" TargetMode="External"/><Relationship Id="rId639" Type="http://schemas.openxmlformats.org/officeDocument/2006/relationships/hyperlink" Target="https://twitter.com/i/web/status/882856928619245570" TargetMode="External"/><Relationship Id="rId1269" Type="http://schemas.openxmlformats.org/officeDocument/2006/relationships/hyperlink" Target="https://twitter.com/" TargetMode="External"/><Relationship Id="rId1476" Type="http://schemas.openxmlformats.org/officeDocument/2006/relationships/hyperlink" Target="https://twitter.com/" TargetMode="External"/><Relationship Id="rId2874" Type="http://schemas.openxmlformats.org/officeDocument/2006/relationships/hyperlink" Target="https://twitter.com/" TargetMode="External"/><Relationship Id="rId846" Type="http://schemas.openxmlformats.org/officeDocument/2006/relationships/hyperlink" Target="http://www.punjabkesari.in/business/news/gst-subsidized-lpg-cylinder-costs-rs-32-641709" TargetMode="External"/><Relationship Id="rId1129" Type="http://schemas.openxmlformats.org/officeDocument/2006/relationships/hyperlink" Target="https://twitter.com/" TargetMode="External"/><Relationship Id="rId1683" Type="http://schemas.openxmlformats.org/officeDocument/2006/relationships/hyperlink" Target="https://twitter.com/" TargetMode="External"/><Relationship Id="rId1890" Type="http://schemas.openxmlformats.org/officeDocument/2006/relationships/hyperlink" Target="https://twitter.com/" TargetMode="External"/><Relationship Id="rId2527" Type="http://schemas.openxmlformats.org/officeDocument/2006/relationships/hyperlink" Target="https://twitter.com/" TargetMode="External"/><Relationship Id="rId2734" Type="http://schemas.openxmlformats.org/officeDocument/2006/relationships/hyperlink" Target="https://twitter.com/" TargetMode="External"/><Relationship Id="rId2941" Type="http://schemas.openxmlformats.org/officeDocument/2006/relationships/hyperlink" Target="https://twitter.com/" TargetMode="External"/><Relationship Id="rId706" Type="http://schemas.openxmlformats.org/officeDocument/2006/relationships/hyperlink" Target="http://nbt.in/micron/redirect.html?str=hACnPZ/kcf" TargetMode="External"/><Relationship Id="rId913" Type="http://schemas.openxmlformats.org/officeDocument/2006/relationships/hyperlink" Target="https://twitter.com/" TargetMode="External"/><Relationship Id="rId1336" Type="http://schemas.openxmlformats.org/officeDocument/2006/relationships/hyperlink" Target="https://twitter.com/" TargetMode="External"/><Relationship Id="rId1543" Type="http://schemas.openxmlformats.org/officeDocument/2006/relationships/hyperlink" Target="https://twitter.com/" TargetMode="External"/><Relationship Id="rId1750" Type="http://schemas.openxmlformats.org/officeDocument/2006/relationships/hyperlink" Target="https://twitter.com/" TargetMode="External"/><Relationship Id="rId2801" Type="http://schemas.openxmlformats.org/officeDocument/2006/relationships/hyperlink" Target="https://twitter.com/" TargetMode="External"/><Relationship Id="rId42" Type="http://schemas.openxmlformats.org/officeDocument/2006/relationships/hyperlink" Target="https://twitter.com/i/web/status/881839129365012480" TargetMode="External"/><Relationship Id="rId1403" Type="http://schemas.openxmlformats.org/officeDocument/2006/relationships/hyperlink" Target="https://twitter.com/" TargetMode="External"/><Relationship Id="rId1610" Type="http://schemas.openxmlformats.org/officeDocument/2006/relationships/hyperlink" Target="https://twitter.com/" TargetMode="External"/><Relationship Id="rId3368" Type="http://schemas.openxmlformats.org/officeDocument/2006/relationships/hyperlink" Target="https://twitter.com/" TargetMode="External"/><Relationship Id="rId289" Type="http://schemas.openxmlformats.org/officeDocument/2006/relationships/hyperlink" Target="http://toi.in/micron/redirect.html?str=k45xHY/a19ci" TargetMode="External"/><Relationship Id="rId496" Type="http://schemas.openxmlformats.org/officeDocument/2006/relationships/hyperlink" Target="https://mobile.twitter.com/vj_devil007/status/881069000712744960" TargetMode="External"/><Relationship Id="rId2177" Type="http://schemas.openxmlformats.org/officeDocument/2006/relationships/hyperlink" Target="https://twitter.com/" TargetMode="External"/><Relationship Id="rId2384" Type="http://schemas.openxmlformats.org/officeDocument/2006/relationships/hyperlink" Target="https://twitter.com/" TargetMode="External"/><Relationship Id="rId2591" Type="http://schemas.openxmlformats.org/officeDocument/2006/relationships/hyperlink" Target="https://twitter.com/" TargetMode="External"/><Relationship Id="rId3228" Type="http://schemas.openxmlformats.org/officeDocument/2006/relationships/hyperlink" Target="https://twitter.com/" TargetMode="External"/><Relationship Id="rId3435" Type="http://schemas.openxmlformats.org/officeDocument/2006/relationships/hyperlink" Target="https://twitter.com/" TargetMode="External"/><Relationship Id="rId149" Type="http://schemas.openxmlformats.org/officeDocument/2006/relationships/hyperlink" Target="http://www.business-standard.com/article/economy-policy/gst-22-states-abolish-border-check-posts-within-3-days-of-rollout-117070301125_1.html" TargetMode="External"/><Relationship Id="rId356" Type="http://schemas.openxmlformats.org/officeDocument/2006/relationships/hyperlink" Target="https://twitter.com/i/web/status/882300274487967744" TargetMode="External"/><Relationship Id="rId563" Type="http://schemas.openxmlformats.org/officeDocument/2006/relationships/hyperlink" Target="http://nbt.in/micron/redirect.html?str=uYXo0Z/kcf" TargetMode="External"/><Relationship Id="rId770" Type="http://schemas.openxmlformats.org/officeDocument/2006/relationships/hyperlink" Target="https://twitter.com/i/web/status/882155438917115904" TargetMode="External"/><Relationship Id="rId1193" Type="http://schemas.openxmlformats.org/officeDocument/2006/relationships/hyperlink" Target="https://twitter.com/" TargetMode="External"/><Relationship Id="rId2037" Type="http://schemas.openxmlformats.org/officeDocument/2006/relationships/hyperlink" Target="https://twitter.com/" TargetMode="External"/><Relationship Id="rId2244" Type="http://schemas.openxmlformats.org/officeDocument/2006/relationships/hyperlink" Target="https://twitter.com/" TargetMode="External"/><Relationship Id="rId2451" Type="http://schemas.openxmlformats.org/officeDocument/2006/relationships/hyperlink" Target="https://twitter.com/" TargetMode="External"/><Relationship Id="rId216" Type="http://schemas.openxmlformats.org/officeDocument/2006/relationships/hyperlink" Target="http://www.jagatgururampalji.org/click.php?id=7" TargetMode="External"/><Relationship Id="rId423" Type="http://schemas.openxmlformats.org/officeDocument/2006/relationships/hyperlink" Target="https://twitter.com/i/web/status/882499167007854592" TargetMode="External"/><Relationship Id="rId1053" Type="http://schemas.openxmlformats.org/officeDocument/2006/relationships/hyperlink" Target="https://twitter.com/" TargetMode="External"/><Relationship Id="rId1260" Type="http://schemas.openxmlformats.org/officeDocument/2006/relationships/hyperlink" Target="https://twitter.com/" TargetMode="External"/><Relationship Id="rId2104" Type="http://schemas.openxmlformats.org/officeDocument/2006/relationships/hyperlink" Target="https://twitter.com/" TargetMode="External"/><Relationship Id="rId3502" Type="http://schemas.openxmlformats.org/officeDocument/2006/relationships/hyperlink" Target="https://twitter.com/" TargetMode="External"/><Relationship Id="rId630" Type="http://schemas.openxmlformats.org/officeDocument/2006/relationships/hyperlink" Target="http://nbt.in/micron/redirect.html?str=hACnPZ/kcf" TargetMode="External"/><Relationship Id="rId2311" Type="http://schemas.openxmlformats.org/officeDocument/2006/relationships/hyperlink" Target="https://twitter.com/" TargetMode="External"/><Relationship Id="rId1120" Type="http://schemas.openxmlformats.org/officeDocument/2006/relationships/hyperlink" Target="https://twitter.com/" TargetMode="External"/><Relationship Id="rId1937" Type="http://schemas.openxmlformats.org/officeDocument/2006/relationships/hyperlink" Target="https://twitter.com/" TargetMode="External"/><Relationship Id="rId3085" Type="http://schemas.openxmlformats.org/officeDocument/2006/relationships/hyperlink" Target="https://twitter.com/" TargetMode="External"/><Relationship Id="rId3292" Type="http://schemas.openxmlformats.org/officeDocument/2006/relationships/hyperlink" Target="https://twitter.com/" TargetMode="External"/><Relationship Id="rId3152" Type="http://schemas.openxmlformats.org/officeDocument/2006/relationships/hyperlink" Target="https://twitter.com/" TargetMode="External"/><Relationship Id="rId280" Type="http://schemas.openxmlformats.org/officeDocument/2006/relationships/hyperlink" Target="http://economictimes.indiatimes.com/news/economy/policy/gst-may-help-indian-economy-save-up-to-rs-2300-crore-at-check-posts/articleshow/59427780.cms?utm_source=contentofinterest&amp;utm_medium=text&amp;utm_campaign=cppst" TargetMode="External"/><Relationship Id="rId3012" Type="http://schemas.openxmlformats.org/officeDocument/2006/relationships/hyperlink" Target="https://twitter.com/" TargetMode="External"/><Relationship Id="rId140" Type="http://schemas.openxmlformats.org/officeDocument/2006/relationships/hyperlink" Target="http://nbt.in/micron/redirect.html?str=5bkHwb/kcf" TargetMode="External"/><Relationship Id="rId6" Type="http://schemas.openxmlformats.org/officeDocument/2006/relationships/hyperlink" Target="https://www.netiap.com/news/film-industry-face-the-huge-problem-reasion-is-gst.html" TargetMode="External"/><Relationship Id="rId2778" Type="http://schemas.openxmlformats.org/officeDocument/2006/relationships/hyperlink" Target="https://twitter.com/" TargetMode="External"/><Relationship Id="rId2985" Type="http://schemas.openxmlformats.org/officeDocument/2006/relationships/hyperlink" Target="https://twitter.com/" TargetMode="External"/><Relationship Id="rId957" Type="http://schemas.openxmlformats.org/officeDocument/2006/relationships/hyperlink" Target="https://twitter.com/" TargetMode="External"/><Relationship Id="rId1587" Type="http://schemas.openxmlformats.org/officeDocument/2006/relationships/hyperlink" Target="https://twitter.com/" TargetMode="External"/><Relationship Id="rId1794" Type="http://schemas.openxmlformats.org/officeDocument/2006/relationships/hyperlink" Target="https://twitter.com/" TargetMode="External"/><Relationship Id="rId2638" Type="http://schemas.openxmlformats.org/officeDocument/2006/relationships/hyperlink" Target="https://twitter.com/" TargetMode="External"/><Relationship Id="rId2845" Type="http://schemas.openxmlformats.org/officeDocument/2006/relationships/hyperlink" Target="https://twitter.com/" TargetMode="External"/><Relationship Id="rId86" Type="http://schemas.openxmlformats.org/officeDocument/2006/relationships/hyperlink" Target="https://twitter.com/fakingnews/status/881799683219353601" TargetMode="External"/><Relationship Id="rId817" Type="http://schemas.openxmlformats.org/officeDocument/2006/relationships/hyperlink" Target="https://twitter.com/i/web/status/882453663125430273" TargetMode="External"/><Relationship Id="rId1447" Type="http://schemas.openxmlformats.org/officeDocument/2006/relationships/hyperlink" Target="https://twitter.com/" TargetMode="External"/><Relationship Id="rId1654" Type="http://schemas.openxmlformats.org/officeDocument/2006/relationships/hyperlink" Target="https://twitter.com/" TargetMode="External"/><Relationship Id="rId1861" Type="http://schemas.openxmlformats.org/officeDocument/2006/relationships/hyperlink" Target="https://twitter.com/" TargetMode="External"/><Relationship Id="rId2705" Type="http://schemas.openxmlformats.org/officeDocument/2006/relationships/hyperlink" Target="https://twitter.com/" TargetMode="External"/><Relationship Id="rId2912" Type="http://schemas.openxmlformats.org/officeDocument/2006/relationships/hyperlink" Target="https://twitter.com/" TargetMode="External"/><Relationship Id="rId1307" Type="http://schemas.openxmlformats.org/officeDocument/2006/relationships/hyperlink" Target="https://twitter.com/" TargetMode="External"/><Relationship Id="rId1514" Type="http://schemas.openxmlformats.org/officeDocument/2006/relationships/hyperlink" Target="https://twitter.com/" TargetMode="External"/><Relationship Id="rId1721" Type="http://schemas.openxmlformats.org/officeDocument/2006/relationships/hyperlink" Target="https://twitter.com/" TargetMode="External"/><Relationship Id="rId13" Type="http://schemas.openxmlformats.org/officeDocument/2006/relationships/hyperlink" Target="http://www.ecoti.in/micron/redirect.html?str=IQhXQa" TargetMode="External"/><Relationship Id="rId3479" Type="http://schemas.openxmlformats.org/officeDocument/2006/relationships/hyperlink" Target="https://twitter.com/" TargetMode="External"/><Relationship Id="rId2288" Type="http://schemas.openxmlformats.org/officeDocument/2006/relationships/hyperlink" Target="https://twitter.com/" TargetMode="External"/><Relationship Id="rId2495" Type="http://schemas.openxmlformats.org/officeDocument/2006/relationships/hyperlink" Target="https://twitter.com/" TargetMode="External"/><Relationship Id="rId3339" Type="http://schemas.openxmlformats.org/officeDocument/2006/relationships/hyperlink" Target="https://twitter.com/"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pbs.twimg.com/profile_images/1426084849/Image0103_-_Copy_normal.jpg" TargetMode="External"/><Relationship Id="rId3182" Type="http://schemas.openxmlformats.org/officeDocument/2006/relationships/hyperlink" Target="https://twitter.com/anandh360" TargetMode="External"/><Relationship Id="rId4026" Type="http://schemas.openxmlformats.org/officeDocument/2006/relationships/hyperlink" Target="https://twitter.com/hardikparjapati" TargetMode="External"/><Relationship Id="rId4233" Type="http://schemas.openxmlformats.org/officeDocument/2006/relationships/hyperlink" Target="https://twitter.com/murali_pulapa" TargetMode="External"/><Relationship Id="rId4440" Type="http://schemas.openxmlformats.org/officeDocument/2006/relationships/hyperlink" Target="https://twitter.com/defucktivehumor" TargetMode="External"/><Relationship Id="rId3042" Type="http://schemas.openxmlformats.org/officeDocument/2006/relationships/hyperlink" Target="https://twitter.com/maheshdas15193" TargetMode="External"/><Relationship Id="rId3999" Type="http://schemas.openxmlformats.org/officeDocument/2006/relationships/hyperlink" Target="https://twitter.com/cs_rakeshkumar" TargetMode="External"/><Relationship Id="rId4300" Type="http://schemas.openxmlformats.org/officeDocument/2006/relationships/hyperlink" Target="https://twitter.com/ravialagat" TargetMode="External"/><Relationship Id="rId170" Type="http://schemas.openxmlformats.org/officeDocument/2006/relationships/hyperlink" Target="https://t.co/rYITgYqnHW" TargetMode="External"/><Relationship Id="rId3859" Type="http://schemas.openxmlformats.org/officeDocument/2006/relationships/hyperlink" Target="https://twitter.com/i_bhikari" TargetMode="External"/><Relationship Id="rId987" Type="http://schemas.openxmlformats.org/officeDocument/2006/relationships/hyperlink" Target="http://pbs.twimg.com/profile_images/867720447005253633/ccT34EP3_normal.jpg" TargetMode="External"/><Relationship Id="rId2668" Type="http://schemas.openxmlformats.org/officeDocument/2006/relationships/hyperlink" Target="https://twitter.com/mohdars15973449" TargetMode="External"/><Relationship Id="rId2875" Type="http://schemas.openxmlformats.org/officeDocument/2006/relationships/hyperlink" Target="https://twitter.com/gunjasvishwa" TargetMode="External"/><Relationship Id="rId3719" Type="http://schemas.openxmlformats.org/officeDocument/2006/relationships/hyperlink" Target="https://twitter.com/crmallik" TargetMode="External"/><Relationship Id="rId3926" Type="http://schemas.openxmlformats.org/officeDocument/2006/relationships/hyperlink" Target="https://twitter.com/shakuntlaj" TargetMode="External"/><Relationship Id="rId4090" Type="http://schemas.openxmlformats.org/officeDocument/2006/relationships/hyperlink" Target="https://twitter.com/surbhig663" TargetMode="External"/><Relationship Id="rId847" Type="http://schemas.openxmlformats.org/officeDocument/2006/relationships/hyperlink" Target="http://pbs.twimg.com/profile_images/842286206306156546/CToayIgi_normal.jpg" TargetMode="External"/><Relationship Id="rId1477" Type="http://schemas.openxmlformats.org/officeDocument/2006/relationships/hyperlink" Target="http://pbs.twimg.com/profile_images/577855294010580992/MKcYGmM1_normal.jpeg" TargetMode="External"/><Relationship Id="rId1684" Type="http://schemas.openxmlformats.org/officeDocument/2006/relationships/hyperlink" Target="http://pbs.twimg.com/profile_images/864350825421787138/8tRVLVCE_normal.jpg" TargetMode="External"/><Relationship Id="rId1891" Type="http://schemas.openxmlformats.org/officeDocument/2006/relationships/hyperlink" Target="http://pbs.twimg.com/profile_images/864152654896918528/zKm4N_-1_normal.jpg" TargetMode="External"/><Relationship Id="rId2528" Type="http://schemas.openxmlformats.org/officeDocument/2006/relationships/hyperlink" Target="http://pbs.twimg.com/profile_images/733573363344375809/Sq7JjTXP_normal.jpg" TargetMode="External"/><Relationship Id="rId2735" Type="http://schemas.openxmlformats.org/officeDocument/2006/relationships/hyperlink" Target="https://twitter.com/odmag" TargetMode="External"/><Relationship Id="rId2942" Type="http://schemas.openxmlformats.org/officeDocument/2006/relationships/hyperlink" Target="https://twitter.com/awiresham" TargetMode="External"/><Relationship Id="rId707" Type="http://schemas.openxmlformats.org/officeDocument/2006/relationships/hyperlink" Target="http://pbs.twimg.com/profile_images/872489081053171713/FQoWqWHK_normal.jpg" TargetMode="External"/><Relationship Id="rId914" Type="http://schemas.openxmlformats.org/officeDocument/2006/relationships/hyperlink" Target="http://pbs.twimg.com/profile_images/762605287207342080/S6dpdHM8_normal.jpg" TargetMode="External"/><Relationship Id="rId1337" Type="http://schemas.openxmlformats.org/officeDocument/2006/relationships/hyperlink" Target="http://pbs.twimg.com/profile_images/882966904859701248/PV9m4EDv_normal.jpg" TargetMode="External"/><Relationship Id="rId1544" Type="http://schemas.openxmlformats.org/officeDocument/2006/relationships/hyperlink" Target="http://pbs.twimg.com/profile_images/877770097456279552/LKcIAGB5_normal.jpg" TargetMode="External"/><Relationship Id="rId1751" Type="http://schemas.openxmlformats.org/officeDocument/2006/relationships/hyperlink" Target="http://pbs.twimg.com/profile_images/880319261842878464/ICOFSOi9_normal.jpg" TargetMode="External"/><Relationship Id="rId2802" Type="http://schemas.openxmlformats.org/officeDocument/2006/relationships/hyperlink" Target="https://twitter.com/farhaanginwala" TargetMode="External"/><Relationship Id="rId43" Type="http://schemas.openxmlformats.org/officeDocument/2006/relationships/hyperlink" Target="http://t.co/u1yYlCPdCF" TargetMode="External"/><Relationship Id="rId1404" Type="http://schemas.openxmlformats.org/officeDocument/2006/relationships/hyperlink" Target="http://pbs.twimg.com/profile_images/826037989457481729/XxBcfNhE_normal.jpg" TargetMode="External"/><Relationship Id="rId1611" Type="http://schemas.openxmlformats.org/officeDocument/2006/relationships/hyperlink" Target="http://pbs.twimg.com/profile_images/875176387128250368/ClgK-tG2_normal.jpg" TargetMode="External"/><Relationship Id="rId3369" Type="http://schemas.openxmlformats.org/officeDocument/2006/relationships/hyperlink" Target="https://twitter.com/shyamsingh1960" TargetMode="External"/><Relationship Id="rId3576" Type="http://schemas.openxmlformats.org/officeDocument/2006/relationships/hyperlink" Target="https://twitter.com/adminmom" TargetMode="External"/><Relationship Id="rId497" Type="http://schemas.openxmlformats.org/officeDocument/2006/relationships/hyperlink" Target="https://t.co/e5shStG0NA" TargetMode="External"/><Relationship Id="rId2178" Type="http://schemas.openxmlformats.org/officeDocument/2006/relationships/hyperlink" Target="http://pbs.twimg.com/profile_images/871430385724407808/sU-Y9nD0_normal.jpg" TargetMode="External"/><Relationship Id="rId2385" Type="http://schemas.openxmlformats.org/officeDocument/2006/relationships/hyperlink" Target="http://pbs.twimg.com/profile_images/877232703602667520/AeYZ1_Ca_normal.jpg" TargetMode="External"/><Relationship Id="rId3229" Type="http://schemas.openxmlformats.org/officeDocument/2006/relationships/hyperlink" Target="https://twitter.com/ajitkaur15" TargetMode="External"/><Relationship Id="rId3783" Type="http://schemas.openxmlformats.org/officeDocument/2006/relationships/hyperlink" Target="https://twitter.com/dillip81" TargetMode="External"/><Relationship Id="rId3990" Type="http://schemas.openxmlformats.org/officeDocument/2006/relationships/hyperlink" Target="https://twitter.com/maneeshasaini" TargetMode="External"/><Relationship Id="rId357" Type="http://schemas.openxmlformats.org/officeDocument/2006/relationships/hyperlink" Target="https://t.co/jdba4mUYGB" TargetMode="External"/><Relationship Id="rId1194" Type="http://schemas.openxmlformats.org/officeDocument/2006/relationships/hyperlink" Target="http://pbs.twimg.com/profile_images/775935643218083840/cFUxDsUN_normal.jpg" TargetMode="External"/><Relationship Id="rId2038" Type="http://schemas.openxmlformats.org/officeDocument/2006/relationships/hyperlink" Target="http://abs.twimg.com/sticky/default_profile_images/default_profile_normal.png" TargetMode="External"/><Relationship Id="rId2592" Type="http://schemas.openxmlformats.org/officeDocument/2006/relationships/hyperlink" Target="http://pbs.twimg.com/profile_images/882586859364286464/-V9emp-e_normal.jpg" TargetMode="External"/><Relationship Id="rId3436" Type="http://schemas.openxmlformats.org/officeDocument/2006/relationships/hyperlink" Target="https://twitter.com/dilsedileep_" TargetMode="External"/><Relationship Id="rId3643" Type="http://schemas.openxmlformats.org/officeDocument/2006/relationships/hyperlink" Target="https://twitter.com/socialmediatbn" TargetMode="External"/><Relationship Id="rId3850" Type="http://schemas.openxmlformats.org/officeDocument/2006/relationships/hyperlink" Target="https://twitter.com/gajjewar1" TargetMode="External"/><Relationship Id="rId217" Type="http://schemas.openxmlformats.org/officeDocument/2006/relationships/hyperlink" Target="https://t.co/ltnGxKKVFk" TargetMode="External"/><Relationship Id="rId564" Type="http://schemas.openxmlformats.org/officeDocument/2006/relationships/hyperlink" Target="https://t.co/E5HrAgMwJn" TargetMode="External"/><Relationship Id="rId771" Type="http://schemas.openxmlformats.org/officeDocument/2006/relationships/hyperlink" Target="http://pbs.twimg.com/profile_images/845284120406188032/svr8QJX3_normal.jpg" TargetMode="External"/><Relationship Id="rId2245" Type="http://schemas.openxmlformats.org/officeDocument/2006/relationships/hyperlink" Target="http://pbs.twimg.com/profile_images/869860481653243904/ezGSyJQR_normal.jpg" TargetMode="External"/><Relationship Id="rId2452" Type="http://schemas.openxmlformats.org/officeDocument/2006/relationships/hyperlink" Target="http://pbs.twimg.com/profile_images/814771218691792896/n0J0N_pc_normal.jpg" TargetMode="External"/><Relationship Id="rId3503" Type="http://schemas.openxmlformats.org/officeDocument/2006/relationships/hyperlink" Target="https://twitter.com/raghuaiyar" TargetMode="External"/><Relationship Id="rId3710" Type="http://schemas.openxmlformats.org/officeDocument/2006/relationships/hyperlink" Target="https://twitter.com/rjoffl" TargetMode="External"/><Relationship Id="rId424" Type="http://schemas.openxmlformats.org/officeDocument/2006/relationships/hyperlink" Target="https://t.co/hxhCigLids" TargetMode="External"/><Relationship Id="rId631" Type="http://schemas.openxmlformats.org/officeDocument/2006/relationships/hyperlink" Target="https://t.co/94Bai1G8gl" TargetMode="External"/><Relationship Id="rId1054" Type="http://schemas.openxmlformats.org/officeDocument/2006/relationships/hyperlink" Target="http://pbs.twimg.com/profile_images/880342899233370112/AyCF6-RU_normal.jpg" TargetMode="External"/><Relationship Id="rId1261" Type="http://schemas.openxmlformats.org/officeDocument/2006/relationships/hyperlink" Target="http://pbs.twimg.com/profile_images/861873355804205061/IdYzHLxc_normal.jpg" TargetMode="External"/><Relationship Id="rId2105" Type="http://schemas.openxmlformats.org/officeDocument/2006/relationships/hyperlink" Target="http://pbs.twimg.com/profile_images/868792076745486336/FyhaFjZ3_normal.jpg" TargetMode="External"/><Relationship Id="rId2312" Type="http://schemas.openxmlformats.org/officeDocument/2006/relationships/hyperlink" Target="http://pbs.twimg.com/profile_images/576991889234087937/HNEJcoow_normal.jpeg" TargetMode="External"/><Relationship Id="rId1121" Type="http://schemas.openxmlformats.org/officeDocument/2006/relationships/hyperlink" Target="http://pbs.twimg.com/profile_images/876056863497900034/zSnPPbei_normal.jpg" TargetMode="External"/><Relationship Id="rId4277" Type="http://schemas.openxmlformats.org/officeDocument/2006/relationships/hyperlink" Target="https://twitter.com/dineshdoshiblr" TargetMode="External"/><Relationship Id="rId4484" Type="http://schemas.openxmlformats.org/officeDocument/2006/relationships/hyperlink" Target="https://twitter.com/puriyash41" TargetMode="External"/><Relationship Id="rId3086" Type="http://schemas.openxmlformats.org/officeDocument/2006/relationships/hyperlink" Target="https://twitter.com/iloveindiatoo" TargetMode="External"/><Relationship Id="rId3293" Type="http://schemas.openxmlformats.org/officeDocument/2006/relationships/hyperlink" Target="https://twitter.com/arunsfan" TargetMode="External"/><Relationship Id="rId4137" Type="http://schemas.openxmlformats.org/officeDocument/2006/relationships/hyperlink" Target="https://twitter.com/drrenusehgal" TargetMode="External"/><Relationship Id="rId4344" Type="http://schemas.openxmlformats.org/officeDocument/2006/relationships/hyperlink" Target="https://twitter.com/raiparas" TargetMode="External"/><Relationship Id="rId4551" Type="http://schemas.openxmlformats.org/officeDocument/2006/relationships/hyperlink" Target="https://twitter.com/officialgstn" TargetMode="External"/><Relationship Id="rId1938" Type="http://schemas.openxmlformats.org/officeDocument/2006/relationships/hyperlink" Target="http://pbs.twimg.com/profile_images/878655319290806272/Ci_AwtZU_normal.jpg" TargetMode="External"/><Relationship Id="rId3153" Type="http://schemas.openxmlformats.org/officeDocument/2006/relationships/hyperlink" Target="https://twitter.com/ranjna01" TargetMode="External"/><Relationship Id="rId3360" Type="http://schemas.openxmlformats.org/officeDocument/2006/relationships/hyperlink" Target="https://twitter.com/ysrbjp" TargetMode="External"/><Relationship Id="rId4204" Type="http://schemas.openxmlformats.org/officeDocument/2006/relationships/hyperlink" Target="https://twitter.com/niti_mehra" TargetMode="External"/><Relationship Id="rId281" Type="http://schemas.openxmlformats.org/officeDocument/2006/relationships/hyperlink" Target="https://t.co/wXgCipLCnX" TargetMode="External"/><Relationship Id="rId3013" Type="http://schemas.openxmlformats.org/officeDocument/2006/relationships/hyperlink" Target="https://twitter.com/_vtaar" TargetMode="External"/><Relationship Id="rId4411" Type="http://schemas.openxmlformats.org/officeDocument/2006/relationships/hyperlink" Target="https://twitter.com/tmadan_inc" TargetMode="External"/><Relationship Id="rId141" Type="http://schemas.openxmlformats.org/officeDocument/2006/relationships/hyperlink" Target="https://t.co/VVGBlkzAs1" TargetMode="External"/><Relationship Id="rId3220" Type="http://schemas.openxmlformats.org/officeDocument/2006/relationships/hyperlink" Target="https://twitter.com/mallikarjun456" TargetMode="External"/><Relationship Id="rId7" Type="http://schemas.openxmlformats.org/officeDocument/2006/relationships/hyperlink" Target="https://t.co/m1gd3Q8yRD" TargetMode="External"/><Relationship Id="rId2779" Type="http://schemas.openxmlformats.org/officeDocument/2006/relationships/hyperlink" Target="https://twitter.com/ipraveendixit" TargetMode="External"/><Relationship Id="rId2986" Type="http://schemas.openxmlformats.org/officeDocument/2006/relationships/hyperlink" Target="https://twitter.com/mainulanam1" TargetMode="External"/><Relationship Id="rId958" Type="http://schemas.openxmlformats.org/officeDocument/2006/relationships/hyperlink" Target="http://pbs.twimg.com/profile_images/747305790977908736/e3LMtZQY_normal.jpg" TargetMode="External"/><Relationship Id="rId1588" Type="http://schemas.openxmlformats.org/officeDocument/2006/relationships/hyperlink" Target="http://pbs.twimg.com/profile_images/857611539213426688/T1XaZ6hZ_normal.jpg" TargetMode="External"/><Relationship Id="rId1795" Type="http://schemas.openxmlformats.org/officeDocument/2006/relationships/hyperlink" Target="http://pbs.twimg.com/profile_images/833620125114912769/PvMPR1zl_normal.jpg" TargetMode="External"/><Relationship Id="rId2639" Type="http://schemas.openxmlformats.org/officeDocument/2006/relationships/hyperlink" Target="http://pbs.twimg.com/profile_images/431732725184073728/0MGsrciP_normal.jpeg" TargetMode="External"/><Relationship Id="rId2846" Type="http://schemas.openxmlformats.org/officeDocument/2006/relationships/hyperlink" Target="https://twitter.com/hindumb" TargetMode="External"/><Relationship Id="rId87" Type="http://schemas.openxmlformats.org/officeDocument/2006/relationships/hyperlink" Target="https://t.co/GtGDMfXGDz" TargetMode="External"/><Relationship Id="rId818" Type="http://schemas.openxmlformats.org/officeDocument/2006/relationships/hyperlink" Target="http://pbs.twimg.com/profile_images/800607969234677761/su4lACaR_normal.jpg" TargetMode="External"/><Relationship Id="rId1448" Type="http://schemas.openxmlformats.org/officeDocument/2006/relationships/hyperlink" Target="http://pbs.twimg.com/profile_images/589682368677482498/gdmDQ3Jd_normal.jpg" TargetMode="External"/><Relationship Id="rId1655" Type="http://schemas.openxmlformats.org/officeDocument/2006/relationships/hyperlink" Target="http://pbs.twimg.com/profile_images/876768373169717248/ddMfbPK0_normal.jpg" TargetMode="External"/><Relationship Id="rId2706" Type="http://schemas.openxmlformats.org/officeDocument/2006/relationships/hyperlink" Target="https://twitter.com/akylko2017" TargetMode="External"/><Relationship Id="rId4061" Type="http://schemas.openxmlformats.org/officeDocument/2006/relationships/hyperlink" Target="https://twitter.com/bhattnaturally1" TargetMode="External"/><Relationship Id="rId1308" Type="http://schemas.openxmlformats.org/officeDocument/2006/relationships/hyperlink" Target="http://pbs.twimg.com/profile_images/995899750/yo_china_ultra_small_normal.jpg" TargetMode="External"/><Relationship Id="rId1862" Type="http://schemas.openxmlformats.org/officeDocument/2006/relationships/hyperlink" Target="http://pbs.twimg.com/profile_images/555441180687597569/xJvWmz6k_normal.jpeg" TargetMode="External"/><Relationship Id="rId2913" Type="http://schemas.openxmlformats.org/officeDocument/2006/relationships/hyperlink" Target="https://twitter.com/madil80" TargetMode="External"/><Relationship Id="rId1515" Type="http://schemas.openxmlformats.org/officeDocument/2006/relationships/hyperlink" Target="http://pbs.twimg.com/profile_images/767088254076223488/CUH2OnFx_normal.jpg" TargetMode="External"/><Relationship Id="rId1722" Type="http://schemas.openxmlformats.org/officeDocument/2006/relationships/hyperlink" Target="http://pbs.twimg.com/profile_images/874966714248826880/KtWu8LDl_normal.jpg" TargetMode="External"/><Relationship Id="rId14" Type="http://schemas.openxmlformats.org/officeDocument/2006/relationships/hyperlink" Target="http://t.co/I4aZIUVbBL" TargetMode="External"/><Relationship Id="rId3687" Type="http://schemas.openxmlformats.org/officeDocument/2006/relationships/hyperlink" Target="https://twitter.com/shrutiambikar" TargetMode="External"/><Relationship Id="rId3894" Type="http://schemas.openxmlformats.org/officeDocument/2006/relationships/hyperlink" Target="https://twitter.com/rneelmani" TargetMode="External"/><Relationship Id="rId2289" Type="http://schemas.openxmlformats.org/officeDocument/2006/relationships/hyperlink" Target="http://pbs.twimg.com/profile_images/869932746151313408/lwm2QO9h_normal.jpg" TargetMode="External"/><Relationship Id="rId2496" Type="http://schemas.openxmlformats.org/officeDocument/2006/relationships/hyperlink" Target="http://pbs.twimg.com/profile_images/566989141733175297/sDA2vuNs_normal.jpeg" TargetMode="External"/><Relationship Id="rId3547" Type="http://schemas.openxmlformats.org/officeDocument/2006/relationships/hyperlink" Target="https://twitter.com/rayataarani" TargetMode="External"/><Relationship Id="rId3754" Type="http://schemas.openxmlformats.org/officeDocument/2006/relationships/hyperlink" Target="https://twitter.com/samayamtelugu" TargetMode="External"/><Relationship Id="rId3961" Type="http://schemas.openxmlformats.org/officeDocument/2006/relationships/hyperlink" Target="https://twitter.com/punetimesonline" TargetMode="External"/><Relationship Id="rId468" Type="http://schemas.openxmlformats.org/officeDocument/2006/relationships/hyperlink" Target="https://t.co/kftLVW1OYy" TargetMode="External"/><Relationship Id="rId675" Type="http://schemas.openxmlformats.org/officeDocument/2006/relationships/hyperlink" Target="https://t.co/vi2hmSIqbJ" TargetMode="External"/><Relationship Id="rId882" Type="http://schemas.openxmlformats.org/officeDocument/2006/relationships/hyperlink" Target="http://pbs.twimg.com/profile_images/804375882882306048/_dVMCN12_normal.jpg" TargetMode="External"/><Relationship Id="rId1098" Type="http://schemas.openxmlformats.org/officeDocument/2006/relationships/hyperlink" Target="http://pbs.twimg.com/profile_images/861283108812840961/-3VyDbJh_normal.jpg" TargetMode="External"/><Relationship Id="rId2149" Type="http://schemas.openxmlformats.org/officeDocument/2006/relationships/hyperlink" Target="http://pbs.twimg.com/profile_images/859088879055499264/UDYrL3nM_normal.jpg" TargetMode="External"/><Relationship Id="rId2356" Type="http://schemas.openxmlformats.org/officeDocument/2006/relationships/hyperlink" Target="http://pbs.twimg.com/profile_images/881439009528049666/Db0nsrs6_normal.jpg" TargetMode="External"/><Relationship Id="rId2563" Type="http://schemas.openxmlformats.org/officeDocument/2006/relationships/hyperlink" Target="http://pbs.twimg.com/profile_images/869757505911443456/soqGxqvC_normal.jpg" TargetMode="External"/><Relationship Id="rId2770" Type="http://schemas.openxmlformats.org/officeDocument/2006/relationships/hyperlink" Target="https://twitter.com/roopaliveera" TargetMode="External"/><Relationship Id="rId3407" Type="http://schemas.openxmlformats.org/officeDocument/2006/relationships/hyperlink" Target="https://twitter.com/supreme_36" TargetMode="External"/><Relationship Id="rId3614" Type="http://schemas.openxmlformats.org/officeDocument/2006/relationships/hyperlink" Target="https://twitter.com/gujaratmitr" TargetMode="External"/><Relationship Id="rId3821" Type="http://schemas.openxmlformats.org/officeDocument/2006/relationships/hyperlink" Target="https://twitter.com/likelyfad" TargetMode="External"/><Relationship Id="rId328" Type="http://schemas.openxmlformats.org/officeDocument/2006/relationships/hyperlink" Target="https://t.co/U8L0yDUPrF" TargetMode="External"/><Relationship Id="rId535" Type="http://schemas.openxmlformats.org/officeDocument/2006/relationships/hyperlink" Target="https://t.co/hrtYlwXStz" TargetMode="External"/><Relationship Id="rId742" Type="http://schemas.openxmlformats.org/officeDocument/2006/relationships/hyperlink" Target="http://pbs.twimg.com/profile_images/781533130490417152/zjSq0VMS_normal.jpg" TargetMode="External"/><Relationship Id="rId1165" Type="http://schemas.openxmlformats.org/officeDocument/2006/relationships/hyperlink" Target="http://pbs.twimg.com/profile_images/582512389431558145/wmeoWSe__normal.jpg" TargetMode="External"/><Relationship Id="rId1372" Type="http://schemas.openxmlformats.org/officeDocument/2006/relationships/hyperlink" Target="http://pbs.twimg.com/profile_images/3776020086/74e22372abbcee1d5146cb44522cc0a2_normal.jpeg" TargetMode="External"/><Relationship Id="rId2009" Type="http://schemas.openxmlformats.org/officeDocument/2006/relationships/hyperlink" Target="http://pbs.twimg.com/profile_images/877216329337458689/gEUMYfqW_normal.jpg" TargetMode="External"/><Relationship Id="rId2216" Type="http://schemas.openxmlformats.org/officeDocument/2006/relationships/hyperlink" Target="http://pbs.twimg.com/profile_images/755236244532191232/csJ6UUbR_normal.jpg" TargetMode="External"/><Relationship Id="rId2423" Type="http://schemas.openxmlformats.org/officeDocument/2006/relationships/hyperlink" Target="http://pbs.twimg.com/profile_images/802402210617421825/EUia-en-_normal.jpg" TargetMode="External"/><Relationship Id="rId2630" Type="http://schemas.openxmlformats.org/officeDocument/2006/relationships/hyperlink" Target="http://pbs.twimg.com/profile_images/833610709648842752/I4V0tdmk_normal.jpg" TargetMode="External"/><Relationship Id="rId602" Type="http://schemas.openxmlformats.org/officeDocument/2006/relationships/hyperlink" Target="https://t.co/gxdjdEBLXG" TargetMode="External"/><Relationship Id="rId1025" Type="http://schemas.openxmlformats.org/officeDocument/2006/relationships/hyperlink" Target="http://pbs.twimg.com/profile_images/882638299742982144/P-JL4zMp_normal.jpg" TargetMode="External"/><Relationship Id="rId1232" Type="http://schemas.openxmlformats.org/officeDocument/2006/relationships/hyperlink" Target="http://pbs.twimg.com/profile_images/880107689493372928/09NZf8uD_normal.jpg" TargetMode="External"/><Relationship Id="rId4388" Type="http://schemas.openxmlformats.org/officeDocument/2006/relationships/hyperlink" Target="https://twitter.com/mahesh_ek" TargetMode="External"/><Relationship Id="rId4595" Type="http://schemas.openxmlformats.org/officeDocument/2006/relationships/hyperlink" Target="https://twitter.com/pallavi_parmar" TargetMode="External"/><Relationship Id="rId3197" Type="http://schemas.openxmlformats.org/officeDocument/2006/relationships/hyperlink" Target="https://twitter.com/khemnarayand" TargetMode="External"/><Relationship Id="rId4248" Type="http://schemas.openxmlformats.org/officeDocument/2006/relationships/hyperlink" Target="https://twitter.com/jugvirsingha" TargetMode="External"/><Relationship Id="rId3057" Type="http://schemas.openxmlformats.org/officeDocument/2006/relationships/hyperlink" Target="https://twitter.com/leenanair599" TargetMode="External"/><Relationship Id="rId4108" Type="http://schemas.openxmlformats.org/officeDocument/2006/relationships/hyperlink" Target="https://twitter.com/sehgal_inder" TargetMode="External"/><Relationship Id="rId4455" Type="http://schemas.openxmlformats.org/officeDocument/2006/relationships/hyperlink" Target="https://twitter.com/mithileshpandey" TargetMode="External"/><Relationship Id="rId185" Type="http://schemas.openxmlformats.org/officeDocument/2006/relationships/hyperlink" Target="https://t.co/F5EnOcK7Su" TargetMode="External"/><Relationship Id="rId1909" Type="http://schemas.openxmlformats.org/officeDocument/2006/relationships/hyperlink" Target="http://pbs.twimg.com/profile_images/880707555101741057/VzDV94qH_normal.jpg" TargetMode="External"/><Relationship Id="rId3264" Type="http://schemas.openxmlformats.org/officeDocument/2006/relationships/hyperlink" Target="https://twitter.com/suthak77" TargetMode="External"/><Relationship Id="rId3471" Type="http://schemas.openxmlformats.org/officeDocument/2006/relationships/hyperlink" Target="https://twitter.com/sri_me2" TargetMode="External"/><Relationship Id="rId4315" Type="http://schemas.openxmlformats.org/officeDocument/2006/relationships/hyperlink" Target="https://twitter.com/rkhuria" TargetMode="External"/><Relationship Id="rId4522" Type="http://schemas.openxmlformats.org/officeDocument/2006/relationships/hyperlink" Target="https://twitter.com/jarariya91" TargetMode="External"/><Relationship Id="rId392" Type="http://schemas.openxmlformats.org/officeDocument/2006/relationships/hyperlink" Target="https://t.co/YaJWJgYLG2" TargetMode="External"/><Relationship Id="rId2073" Type="http://schemas.openxmlformats.org/officeDocument/2006/relationships/hyperlink" Target="http://pbs.twimg.com/profile_images/880353335957626880/eJyK4gkx_normal.jpg" TargetMode="External"/><Relationship Id="rId2280" Type="http://schemas.openxmlformats.org/officeDocument/2006/relationships/hyperlink" Target="http://pbs.twimg.com/profile_images/880356151505727488/x9Fy1Xa2_normal.jpg" TargetMode="External"/><Relationship Id="rId3124" Type="http://schemas.openxmlformats.org/officeDocument/2006/relationships/hyperlink" Target="https://twitter.com/sanjivbhatt" TargetMode="External"/><Relationship Id="rId3331" Type="http://schemas.openxmlformats.org/officeDocument/2006/relationships/hyperlink" Target="https://twitter.com/imshivchoudhary" TargetMode="External"/><Relationship Id="rId252" Type="http://schemas.openxmlformats.org/officeDocument/2006/relationships/hyperlink" Target="https://t.co/FCUrZcVj4v" TargetMode="External"/><Relationship Id="rId2140" Type="http://schemas.openxmlformats.org/officeDocument/2006/relationships/hyperlink" Target="http://pbs.twimg.com/profile_images/879664316928020480/y81fv0J4_normal.jpg" TargetMode="External"/><Relationship Id="rId112" Type="http://schemas.openxmlformats.org/officeDocument/2006/relationships/hyperlink" Target="http://t.co/4l1HYsaOnJ" TargetMode="External"/><Relationship Id="rId1699" Type="http://schemas.openxmlformats.org/officeDocument/2006/relationships/hyperlink" Target="http://pbs.twimg.com/profile_images/811402370261258240/PjoK5OrA_normal.jpg" TargetMode="External"/><Relationship Id="rId2000" Type="http://schemas.openxmlformats.org/officeDocument/2006/relationships/hyperlink" Target="http://pbs.twimg.com/profile_images/816239263087927296/gID5aLx2_normal.jpg" TargetMode="External"/><Relationship Id="rId2957" Type="http://schemas.openxmlformats.org/officeDocument/2006/relationships/hyperlink" Target="https://twitter.com/shobhitvishwak6" TargetMode="External"/><Relationship Id="rId4172" Type="http://schemas.openxmlformats.org/officeDocument/2006/relationships/hyperlink" Target="https://twitter.com/bharatkavikas" TargetMode="External"/><Relationship Id="rId929" Type="http://schemas.openxmlformats.org/officeDocument/2006/relationships/hyperlink" Target="http://pbs.twimg.com/profile_images/877490086278971393/B_zS1PGw_normal.jpg" TargetMode="External"/><Relationship Id="rId1559" Type="http://schemas.openxmlformats.org/officeDocument/2006/relationships/hyperlink" Target="http://pbs.twimg.com/profile_images/841286469130027008/RqXhrkaC_normal.jpg" TargetMode="External"/><Relationship Id="rId1766" Type="http://schemas.openxmlformats.org/officeDocument/2006/relationships/hyperlink" Target="http://pbs.twimg.com/profile_images/837488096816033793/_3ATAEOz_normal.jpg" TargetMode="External"/><Relationship Id="rId1973" Type="http://schemas.openxmlformats.org/officeDocument/2006/relationships/hyperlink" Target="http://pbs.twimg.com/profile_images/882528171656187905/yAmrBst8_normal.jpg" TargetMode="External"/><Relationship Id="rId2817" Type="http://schemas.openxmlformats.org/officeDocument/2006/relationships/hyperlink" Target="https://twitter.com/_imsaurabh" TargetMode="External"/><Relationship Id="rId4032" Type="http://schemas.openxmlformats.org/officeDocument/2006/relationships/hyperlink" Target="https://twitter.com/hemarpriya" TargetMode="External"/><Relationship Id="rId58" Type="http://schemas.openxmlformats.org/officeDocument/2006/relationships/hyperlink" Target="http://t.co/hIyfq6WZ0k" TargetMode="External"/><Relationship Id="rId1419" Type="http://schemas.openxmlformats.org/officeDocument/2006/relationships/hyperlink" Target="http://pbs.twimg.com/profile_images/877450723771928576/jedYmSwF_normal.jpg" TargetMode="External"/><Relationship Id="rId1626" Type="http://schemas.openxmlformats.org/officeDocument/2006/relationships/hyperlink" Target="http://pbs.twimg.com/profile_images/765465740296220672/_rsj4-ow_normal.jpg" TargetMode="External"/><Relationship Id="rId1833" Type="http://schemas.openxmlformats.org/officeDocument/2006/relationships/hyperlink" Target="http://pbs.twimg.com/profile_images/446579255686602753/-0fhYoLd_normal.jpeg" TargetMode="External"/><Relationship Id="rId1900" Type="http://schemas.openxmlformats.org/officeDocument/2006/relationships/hyperlink" Target="http://pbs.twimg.com/profile_images/782459181232222208/LM4te6YY_normal.jpg" TargetMode="External"/><Relationship Id="rId3798" Type="http://schemas.openxmlformats.org/officeDocument/2006/relationships/hyperlink" Target="https://twitter.com/deepak_chiru" TargetMode="External"/><Relationship Id="rId3658" Type="http://schemas.openxmlformats.org/officeDocument/2006/relationships/hyperlink" Target="https://twitter.com/mohamedthousif2" TargetMode="External"/><Relationship Id="rId3865" Type="http://schemas.openxmlformats.org/officeDocument/2006/relationships/hyperlink" Target="https://twitter.com/deepakkhatri812" TargetMode="External"/><Relationship Id="rId579" Type="http://schemas.openxmlformats.org/officeDocument/2006/relationships/hyperlink" Target="https://t.co/yrypjYkLVb" TargetMode="External"/><Relationship Id="rId786" Type="http://schemas.openxmlformats.org/officeDocument/2006/relationships/hyperlink" Target="http://pbs.twimg.com/profile_images/880431583102210048/tjFBeSh0_normal.jpg" TargetMode="External"/><Relationship Id="rId993" Type="http://schemas.openxmlformats.org/officeDocument/2006/relationships/hyperlink" Target="http://pbs.twimg.com/profile_images/874883015964602368/W9_A6SiI_normal.jpg" TargetMode="External"/><Relationship Id="rId2467" Type="http://schemas.openxmlformats.org/officeDocument/2006/relationships/hyperlink" Target="http://pbs.twimg.com/profile_images/548508720888442881/T4tYT9xR_normal.jpeg" TargetMode="External"/><Relationship Id="rId2674" Type="http://schemas.openxmlformats.org/officeDocument/2006/relationships/hyperlink" Target="https://twitter.com/samayamtamil" TargetMode="External"/><Relationship Id="rId3518" Type="http://schemas.openxmlformats.org/officeDocument/2006/relationships/hyperlink" Target="https://twitter.com/amitfromjnp" TargetMode="External"/><Relationship Id="rId439" Type="http://schemas.openxmlformats.org/officeDocument/2006/relationships/hyperlink" Target="https://t.co/eaVQriOL6R" TargetMode="External"/><Relationship Id="rId646" Type="http://schemas.openxmlformats.org/officeDocument/2006/relationships/hyperlink" Target="https://t.co/i7NXOy8deG" TargetMode="External"/><Relationship Id="rId1069" Type="http://schemas.openxmlformats.org/officeDocument/2006/relationships/hyperlink" Target="http://pbs.twimg.com/profile_images/797830650552193024/TbPds-mv_normal.jpg" TargetMode="External"/><Relationship Id="rId1276" Type="http://schemas.openxmlformats.org/officeDocument/2006/relationships/hyperlink" Target="http://pbs.twimg.com/profile_images/883192308820320256/qxrHn9yC_normal.jpg" TargetMode="External"/><Relationship Id="rId1483" Type="http://schemas.openxmlformats.org/officeDocument/2006/relationships/hyperlink" Target="http://pbs.twimg.com/profile_images/858771373245833221/3kmMbJc1_normal.jpg" TargetMode="External"/><Relationship Id="rId2327" Type="http://schemas.openxmlformats.org/officeDocument/2006/relationships/hyperlink" Target="http://pbs.twimg.com/profile_images/1215337530/TS_normal.jpeg" TargetMode="External"/><Relationship Id="rId2881" Type="http://schemas.openxmlformats.org/officeDocument/2006/relationships/hyperlink" Target="https://twitter.com/shahidflynghigh" TargetMode="External"/><Relationship Id="rId3725" Type="http://schemas.openxmlformats.org/officeDocument/2006/relationships/hyperlink" Target="https://twitter.com/tweet2ss" TargetMode="External"/><Relationship Id="rId3932" Type="http://schemas.openxmlformats.org/officeDocument/2006/relationships/hyperlink" Target="https://twitter.com/vignesh7773" TargetMode="External"/><Relationship Id="rId506" Type="http://schemas.openxmlformats.org/officeDocument/2006/relationships/hyperlink" Target="https://t.co/M0j4zZnHtY" TargetMode="External"/><Relationship Id="rId853" Type="http://schemas.openxmlformats.org/officeDocument/2006/relationships/hyperlink" Target="http://pbs.twimg.com/profile_images/378800000828197225/f1d53aeab8f0534c7d73b0fbd5651130_normal.png" TargetMode="External"/><Relationship Id="rId1136" Type="http://schemas.openxmlformats.org/officeDocument/2006/relationships/hyperlink" Target="http://pbs.twimg.com/profile_images/538589378428149760/P8O29idN_normal.jpeg" TargetMode="External"/><Relationship Id="rId1690" Type="http://schemas.openxmlformats.org/officeDocument/2006/relationships/hyperlink" Target="http://pbs.twimg.com/profile_images/876288885067624448/Tb4zo9Zb_normal.jpg" TargetMode="External"/><Relationship Id="rId2534" Type="http://schemas.openxmlformats.org/officeDocument/2006/relationships/hyperlink" Target="http://abs.twimg.com/sticky/default_profile_images/default_profile_normal.png" TargetMode="External"/><Relationship Id="rId2741" Type="http://schemas.openxmlformats.org/officeDocument/2006/relationships/hyperlink" Target="https://twitter.com/mprabhakaran21" TargetMode="External"/><Relationship Id="rId713" Type="http://schemas.openxmlformats.org/officeDocument/2006/relationships/hyperlink" Target="http://pbs.twimg.com/profile_images/429557622232981504/ZCJKA7MC_normal.jpeg" TargetMode="External"/><Relationship Id="rId920" Type="http://schemas.openxmlformats.org/officeDocument/2006/relationships/hyperlink" Target="http://pbs.twimg.com/profile_images/3203711605/ef8b8f143ef376d3f895a4b63f72a9ff_normal.jpeg" TargetMode="External"/><Relationship Id="rId1343" Type="http://schemas.openxmlformats.org/officeDocument/2006/relationships/hyperlink" Target="http://pbs.twimg.com/profile_images/558316577355866112/7eEtkXvv_normal.jpeg" TargetMode="External"/><Relationship Id="rId1550" Type="http://schemas.openxmlformats.org/officeDocument/2006/relationships/hyperlink" Target="http://pbs.twimg.com/profile_images/778122595803815936/kbVWxMhw_normal.jpg" TargetMode="External"/><Relationship Id="rId2601" Type="http://schemas.openxmlformats.org/officeDocument/2006/relationships/hyperlink" Target="http://pbs.twimg.com/profile_images/834944331924586496/RGZuyGRT_normal.jpg" TargetMode="External"/><Relationship Id="rId4499" Type="http://schemas.openxmlformats.org/officeDocument/2006/relationships/hyperlink" Target="https://twitter.com/sharafatazmi" TargetMode="External"/><Relationship Id="rId1203" Type="http://schemas.openxmlformats.org/officeDocument/2006/relationships/hyperlink" Target="http://pbs.twimg.com/profile_images/871646639496118272/ePLzdcIq_normal.jpg" TargetMode="External"/><Relationship Id="rId1410" Type="http://schemas.openxmlformats.org/officeDocument/2006/relationships/hyperlink" Target="http://pbs.twimg.com/profile_images/787969184453922817/ePr7xayq_normal.jpg" TargetMode="External"/><Relationship Id="rId4359" Type="http://schemas.openxmlformats.org/officeDocument/2006/relationships/hyperlink" Target="https://twitter.com/niru_pali" TargetMode="External"/><Relationship Id="rId4566" Type="http://schemas.openxmlformats.org/officeDocument/2006/relationships/hyperlink" Target="https://twitter.com/neelinduneel" TargetMode="External"/><Relationship Id="rId3168" Type="http://schemas.openxmlformats.org/officeDocument/2006/relationships/hyperlink" Target="https://twitter.com/mrinalpande1" TargetMode="External"/><Relationship Id="rId3375" Type="http://schemas.openxmlformats.org/officeDocument/2006/relationships/hyperlink" Target="https://twitter.com/_stupidtrump_" TargetMode="External"/><Relationship Id="rId3582" Type="http://schemas.openxmlformats.org/officeDocument/2006/relationships/hyperlink" Target="https://twitter.com/anshulsaid" TargetMode="External"/><Relationship Id="rId4219" Type="http://schemas.openxmlformats.org/officeDocument/2006/relationships/hyperlink" Target="https://twitter.com/dubeyabhay_" TargetMode="External"/><Relationship Id="rId4426" Type="http://schemas.openxmlformats.org/officeDocument/2006/relationships/hyperlink" Target="https://twitter.com/prabhakar2july" TargetMode="External"/><Relationship Id="rId296" Type="http://schemas.openxmlformats.org/officeDocument/2006/relationships/hyperlink" Target="https://t.co/Jtv2Vy7b4T" TargetMode="External"/><Relationship Id="rId2184" Type="http://schemas.openxmlformats.org/officeDocument/2006/relationships/hyperlink" Target="http://pbs.twimg.com/profile_images/880804986598428673/Ml-C13V0_normal.jpg" TargetMode="External"/><Relationship Id="rId2391" Type="http://schemas.openxmlformats.org/officeDocument/2006/relationships/hyperlink" Target="http://pbs.twimg.com/profile_images/840866699847041025/N5siuiYW_normal.jpg" TargetMode="External"/><Relationship Id="rId3028" Type="http://schemas.openxmlformats.org/officeDocument/2006/relationships/hyperlink" Target="https://twitter.com/vikascongress" TargetMode="External"/><Relationship Id="rId3235" Type="http://schemas.openxmlformats.org/officeDocument/2006/relationships/hyperlink" Target="https://twitter.com/georgekurian4k" TargetMode="External"/><Relationship Id="rId3442" Type="http://schemas.openxmlformats.org/officeDocument/2006/relationships/hyperlink" Target="https://twitter.com/pkm370" TargetMode="External"/><Relationship Id="rId156" Type="http://schemas.openxmlformats.org/officeDocument/2006/relationships/hyperlink" Target="https://t.co/RMYigJ8cI8" TargetMode="External"/><Relationship Id="rId363" Type="http://schemas.openxmlformats.org/officeDocument/2006/relationships/hyperlink" Target="https://t.co/1vEI6JuEYH" TargetMode="External"/><Relationship Id="rId570" Type="http://schemas.openxmlformats.org/officeDocument/2006/relationships/hyperlink" Target="http://t.co/NYANcN9SvG" TargetMode="External"/><Relationship Id="rId2044" Type="http://schemas.openxmlformats.org/officeDocument/2006/relationships/hyperlink" Target="http://pbs.twimg.com/profile_images/845342574831267840/Qtj7DlR7_normal.jpg" TargetMode="External"/><Relationship Id="rId2251" Type="http://schemas.openxmlformats.org/officeDocument/2006/relationships/hyperlink" Target="http://pbs.twimg.com/profile_images/875979934597955584/XA7Cj1ZA_normal.jpg" TargetMode="External"/><Relationship Id="rId3302" Type="http://schemas.openxmlformats.org/officeDocument/2006/relationships/hyperlink" Target="https://twitter.com/mukeshkumarjo15" TargetMode="External"/><Relationship Id="rId223" Type="http://schemas.openxmlformats.org/officeDocument/2006/relationships/hyperlink" Target="https://t.co/g0G0X2RiRs" TargetMode="External"/><Relationship Id="rId430" Type="http://schemas.openxmlformats.org/officeDocument/2006/relationships/hyperlink" Target="https://t.co/990q7Opv1s" TargetMode="External"/><Relationship Id="rId1060" Type="http://schemas.openxmlformats.org/officeDocument/2006/relationships/hyperlink" Target="http://pbs.twimg.com/profile_images/669502126901432320/1-3KN6IF_normal.jpg" TargetMode="External"/><Relationship Id="rId2111" Type="http://schemas.openxmlformats.org/officeDocument/2006/relationships/hyperlink" Target="http://pbs.twimg.com/profile_images/817695013660262400/nSBApgTP_normal.jpg" TargetMode="External"/><Relationship Id="rId4076" Type="http://schemas.openxmlformats.org/officeDocument/2006/relationships/hyperlink" Target="https://twitter.com/kallijotta" TargetMode="External"/><Relationship Id="rId1877" Type="http://schemas.openxmlformats.org/officeDocument/2006/relationships/hyperlink" Target="http://pbs.twimg.com/profile_images/876819822256033792/8LGkUDyA_normal.jpg" TargetMode="External"/><Relationship Id="rId2928" Type="http://schemas.openxmlformats.org/officeDocument/2006/relationships/hyperlink" Target="https://twitter.com/uj1701" TargetMode="External"/><Relationship Id="rId4283" Type="http://schemas.openxmlformats.org/officeDocument/2006/relationships/hyperlink" Target="https://twitter.com/mukeshmrajat" TargetMode="External"/><Relationship Id="rId4490" Type="http://schemas.openxmlformats.org/officeDocument/2006/relationships/hyperlink" Target="https://twitter.com/vkuwal" TargetMode="External"/><Relationship Id="rId1737" Type="http://schemas.openxmlformats.org/officeDocument/2006/relationships/hyperlink" Target="http://pbs.twimg.com/profile_images/638626560522653697/4z1mQLxN_normal.jpg" TargetMode="External"/><Relationship Id="rId1944" Type="http://schemas.openxmlformats.org/officeDocument/2006/relationships/hyperlink" Target="http://pbs.twimg.com/profile_images/865156340716523521/YHywz7OX_normal.jpg" TargetMode="External"/><Relationship Id="rId3092" Type="http://schemas.openxmlformats.org/officeDocument/2006/relationships/hyperlink" Target="https://twitter.com/gyanguru2707" TargetMode="External"/><Relationship Id="rId4143" Type="http://schemas.openxmlformats.org/officeDocument/2006/relationships/hyperlink" Target="https://twitter.com/iamprassanna" TargetMode="External"/><Relationship Id="rId4350" Type="http://schemas.openxmlformats.org/officeDocument/2006/relationships/hyperlink" Target="https://twitter.com/anku7666" TargetMode="External"/><Relationship Id="rId29" Type="http://schemas.openxmlformats.org/officeDocument/2006/relationships/hyperlink" Target="https://t.co/WQJCkr6OV5" TargetMode="External"/><Relationship Id="rId4003" Type="http://schemas.openxmlformats.org/officeDocument/2006/relationships/hyperlink" Target="https://twitter.com/6891kiran" TargetMode="External"/><Relationship Id="rId4210" Type="http://schemas.openxmlformats.org/officeDocument/2006/relationships/hyperlink" Target="https://twitter.com/prem77257054" TargetMode="External"/><Relationship Id="rId1804" Type="http://schemas.openxmlformats.org/officeDocument/2006/relationships/hyperlink" Target="http://pbs.twimg.com/profile_images/840965993207803904/6UUPmjGj_normal.jpg" TargetMode="External"/><Relationship Id="rId3769" Type="http://schemas.openxmlformats.org/officeDocument/2006/relationships/hyperlink" Target="https://twitter.com/almansoor1986" TargetMode="External"/><Relationship Id="rId3976" Type="http://schemas.openxmlformats.org/officeDocument/2006/relationships/hyperlink" Target="https://twitter.com/tweetmeatayush" TargetMode="External"/><Relationship Id="rId897" Type="http://schemas.openxmlformats.org/officeDocument/2006/relationships/hyperlink" Target="http://pbs.twimg.com/profile_images/880399904719290368/pv-QXl02_normal.jpg" TargetMode="External"/><Relationship Id="rId2578" Type="http://schemas.openxmlformats.org/officeDocument/2006/relationships/hyperlink" Target="http://pbs.twimg.com/profile_images/876298900310831104/WgHwTmRH_normal.jpg" TargetMode="External"/><Relationship Id="rId2785" Type="http://schemas.openxmlformats.org/officeDocument/2006/relationships/hyperlink" Target="https://twitter.com/amarpalsin32" TargetMode="External"/><Relationship Id="rId2992" Type="http://schemas.openxmlformats.org/officeDocument/2006/relationships/hyperlink" Target="https://twitter.com/shaileshthakur" TargetMode="External"/><Relationship Id="rId3629" Type="http://schemas.openxmlformats.org/officeDocument/2006/relationships/hyperlink" Target="https://twitter.com/jay_1810" TargetMode="External"/><Relationship Id="rId3836" Type="http://schemas.openxmlformats.org/officeDocument/2006/relationships/hyperlink" Target="https://twitter.com/mirornow" TargetMode="External"/><Relationship Id="rId757" Type="http://schemas.openxmlformats.org/officeDocument/2006/relationships/hyperlink" Target="http://pbs.twimg.com/profile_images/378800000239894479/9ee8aef852e7052ed0995a4c7e424ac9_normal.jpeg" TargetMode="External"/><Relationship Id="rId964" Type="http://schemas.openxmlformats.org/officeDocument/2006/relationships/hyperlink" Target="http://pbs.twimg.com/profile_images/864853902369243136/PWwkHCEI_normal.jpg" TargetMode="External"/><Relationship Id="rId1387" Type="http://schemas.openxmlformats.org/officeDocument/2006/relationships/hyperlink" Target="http://pbs.twimg.com/profile_images/878710184830418944/yfI7RrRI_normal.jpg" TargetMode="External"/><Relationship Id="rId1594" Type="http://schemas.openxmlformats.org/officeDocument/2006/relationships/hyperlink" Target="http://abs.twimg.com/sticky/default_profile_images/default_profile_normal.png" TargetMode="External"/><Relationship Id="rId2438" Type="http://schemas.openxmlformats.org/officeDocument/2006/relationships/hyperlink" Target="http://pbs.twimg.com/profile_images/879796978217037824/CKTDOMjj_normal.jpg" TargetMode="External"/><Relationship Id="rId2645" Type="http://schemas.openxmlformats.org/officeDocument/2006/relationships/hyperlink" Target="https://twitter.com/bombayk2" TargetMode="External"/><Relationship Id="rId2852" Type="http://schemas.openxmlformats.org/officeDocument/2006/relationships/hyperlink" Target="https://twitter.com/moviesashish" TargetMode="External"/><Relationship Id="rId3903" Type="http://schemas.openxmlformats.org/officeDocument/2006/relationships/hyperlink" Target="https://twitter.com/manjeet96644088" TargetMode="External"/><Relationship Id="rId93" Type="http://schemas.openxmlformats.org/officeDocument/2006/relationships/hyperlink" Target="https://t.co/4QI5QqiBx0" TargetMode="External"/><Relationship Id="rId617" Type="http://schemas.openxmlformats.org/officeDocument/2006/relationships/hyperlink" Target="http://t.co/sD4dCmGabU" TargetMode="External"/><Relationship Id="rId824" Type="http://schemas.openxmlformats.org/officeDocument/2006/relationships/hyperlink" Target="http://pbs.twimg.com/profile_images/854607356709265408/YKDakMGZ_normal.jpg" TargetMode="External"/><Relationship Id="rId1247" Type="http://schemas.openxmlformats.org/officeDocument/2006/relationships/hyperlink" Target="http://pbs.twimg.com/profile_images/881221997853671424/gmXc-wIe_normal.jpg" TargetMode="External"/><Relationship Id="rId1454" Type="http://schemas.openxmlformats.org/officeDocument/2006/relationships/hyperlink" Target="http://pbs.twimg.com/profile_images/756115670207565825/kz2CgVe1_normal.jpg" TargetMode="External"/><Relationship Id="rId1661" Type="http://schemas.openxmlformats.org/officeDocument/2006/relationships/hyperlink" Target="http://pbs.twimg.com/profile_images/2930874138/ec27d9701634777756503b806a4be7bc_normal.jpeg" TargetMode="External"/><Relationship Id="rId2505" Type="http://schemas.openxmlformats.org/officeDocument/2006/relationships/hyperlink" Target="http://pbs.twimg.com/profile_images/799653629095530496/X5MMW4Rr_normal.jpg" TargetMode="External"/><Relationship Id="rId2712" Type="http://schemas.openxmlformats.org/officeDocument/2006/relationships/hyperlink" Target="https://twitter.com/timesofindia" TargetMode="External"/><Relationship Id="rId1107" Type="http://schemas.openxmlformats.org/officeDocument/2006/relationships/hyperlink" Target="http://pbs.twimg.com/profile_images/882498357649747971/yzjLkCd__normal.jpg" TargetMode="External"/><Relationship Id="rId1314" Type="http://schemas.openxmlformats.org/officeDocument/2006/relationships/hyperlink" Target="http://pbs.twimg.com/profile_images/3287472574/3ee79ebc9e2f3ac25ae0e02c6abcfeef_normal.jpeg" TargetMode="External"/><Relationship Id="rId1521" Type="http://schemas.openxmlformats.org/officeDocument/2006/relationships/hyperlink" Target="http://pbs.twimg.com/profile_images/821707052128968704/dvSZUgjj_normal.jpg" TargetMode="External"/><Relationship Id="rId3279" Type="http://schemas.openxmlformats.org/officeDocument/2006/relationships/hyperlink" Target="https://twitter.com/tweeetzzzs" TargetMode="External"/><Relationship Id="rId3486" Type="http://schemas.openxmlformats.org/officeDocument/2006/relationships/hyperlink" Target="https://twitter.com/hotanhuy5577" TargetMode="External"/><Relationship Id="rId3693" Type="http://schemas.openxmlformats.org/officeDocument/2006/relationships/hyperlink" Target="https://twitter.com/balaa_twiter" TargetMode="External"/><Relationship Id="rId4537" Type="http://schemas.openxmlformats.org/officeDocument/2006/relationships/hyperlink" Target="https://twitter.com/cnbctv18live" TargetMode="External"/><Relationship Id="rId20" Type="http://schemas.openxmlformats.org/officeDocument/2006/relationships/hyperlink" Target="https://t.co/ULrhW3dERq" TargetMode="External"/><Relationship Id="rId2088" Type="http://schemas.openxmlformats.org/officeDocument/2006/relationships/hyperlink" Target="http://pbs.twimg.com/profile_images/846073346080980992/X1C5aTH2_normal.jpg" TargetMode="External"/><Relationship Id="rId2295" Type="http://schemas.openxmlformats.org/officeDocument/2006/relationships/hyperlink" Target="http://pbs.twimg.com/profile_images/688900549509423105/0YMlrMPE_normal.jpg" TargetMode="External"/><Relationship Id="rId3139" Type="http://schemas.openxmlformats.org/officeDocument/2006/relationships/hyperlink" Target="https://twitter.com/yogendranathsh5" TargetMode="External"/><Relationship Id="rId3346" Type="http://schemas.openxmlformats.org/officeDocument/2006/relationships/hyperlink" Target="https://twitter.com/devendra1841130" TargetMode="External"/><Relationship Id="rId267" Type="http://schemas.openxmlformats.org/officeDocument/2006/relationships/hyperlink" Target="https://t.co/Pgp3yST9VJ" TargetMode="External"/><Relationship Id="rId474" Type="http://schemas.openxmlformats.org/officeDocument/2006/relationships/hyperlink" Target="https://t.co/YF9eDvtIt4" TargetMode="External"/><Relationship Id="rId2155" Type="http://schemas.openxmlformats.org/officeDocument/2006/relationships/hyperlink" Target="http://pbs.twimg.com/profile_images/772883131716112384/WQ_D-dGv_normal.jpg" TargetMode="External"/><Relationship Id="rId3553" Type="http://schemas.openxmlformats.org/officeDocument/2006/relationships/hyperlink" Target="https://twitter.com/kushal_gehlot" TargetMode="External"/><Relationship Id="rId3760" Type="http://schemas.openxmlformats.org/officeDocument/2006/relationships/hyperlink" Target="https://twitter.com/kalpit83" TargetMode="External"/><Relationship Id="rId4604" Type="http://schemas.openxmlformats.org/officeDocument/2006/relationships/hyperlink" Target="https://twitter.com/rajnathsingh" TargetMode="External"/><Relationship Id="rId127" Type="http://schemas.openxmlformats.org/officeDocument/2006/relationships/hyperlink" Target="https://t.co/VPRYSZGlNu" TargetMode="External"/><Relationship Id="rId681" Type="http://schemas.openxmlformats.org/officeDocument/2006/relationships/hyperlink" Target="http://pbs.twimg.com/profile_images/532077442257539072/eFrlU6qE_normal.jpeg" TargetMode="External"/><Relationship Id="rId2362" Type="http://schemas.openxmlformats.org/officeDocument/2006/relationships/hyperlink" Target="http://pbs.twimg.com/profile_images/882695737259118592/gvx9qOQG_normal.jpg" TargetMode="External"/><Relationship Id="rId3206" Type="http://schemas.openxmlformats.org/officeDocument/2006/relationships/hyperlink" Target="https://twitter.com/raja_africa" TargetMode="External"/><Relationship Id="rId3413" Type="http://schemas.openxmlformats.org/officeDocument/2006/relationships/hyperlink" Target="https://twitter.com/mdqnadeem" TargetMode="External"/><Relationship Id="rId3620" Type="http://schemas.openxmlformats.org/officeDocument/2006/relationships/hyperlink" Target="https://twitter.com/patilsaaheb" TargetMode="External"/><Relationship Id="rId334" Type="http://schemas.openxmlformats.org/officeDocument/2006/relationships/hyperlink" Target="https://t.co/FW0yZ6P4fo" TargetMode="External"/><Relationship Id="rId541" Type="http://schemas.openxmlformats.org/officeDocument/2006/relationships/hyperlink" Target="https://t.co/OLAPcgK9YU" TargetMode="External"/><Relationship Id="rId1171" Type="http://schemas.openxmlformats.org/officeDocument/2006/relationships/hyperlink" Target="http://pbs.twimg.com/profile_images/881752208034865152/_QQgI-tv_normal.jpg" TargetMode="External"/><Relationship Id="rId2015" Type="http://schemas.openxmlformats.org/officeDocument/2006/relationships/hyperlink" Target="http://pbs.twimg.com/profile_images/873880873669500929/mODpoC-0_normal.jpg" TargetMode="External"/><Relationship Id="rId2222" Type="http://schemas.openxmlformats.org/officeDocument/2006/relationships/hyperlink" Target="http://pbs.twimg.com/profile_images/778074278969344000/lZZQX5ye_normal.jpg" TargetMode="External"/><Relationship Id="rId401" Type="http://schemas.openxmlformats.org/officeDocument/2006/relationships/hyperlink" Target="http://t.co/BYBuwzGHHs" TargetMode="External"/><Relationship Id="rId1031" Type="http://schemas.openxmlformats.org/officeDocument/2006/relationships/hyperlink" Target="http://pbs.twimg.com/profile_images/850139027235786752/ukbeUcx3_normal.jpg" TargetMode="External"/><Relationship Id="rId1988" Type="http://schemas.openxmlformats.org/officeDocument/2006/relationships/hyperlink" Target="http://pbs.twimg.com/profile_images/843700653226708992/ZnZLFwy6_normal.jpg" TargetMode="External"/><Relationship Id="rId4187" Type="http://schemas.openxmlformats.org/officeDocument/2006/relationships/hyperlink" Target="https://twitter.com/rajannautiyal" TargetMode="External"/><Relationship Id="rId4394" Type="http://schemas.openxmlformats.org/officeDocument/2006/relationships/hyperlink" Target="https://twitter.com/iimrbot" TargetMode="External"/><Relationship Id="rId4047" Type="http://schemas.openxmlformats.org/officeDocument/2006/relationships/hyperlink" Target="https://twitter.com/rahulsi23757348" TargetMode="External"/><Relationship Id="rId4254" Type="http://schemas.openxmlformats.org/officeDocument/2006/relationships/hyperlink" Target="https://twitter.com/deepish99" TargetMode="External"/><Relationship Id="rId4461" Type="http://schemas.openxmlformats.org/officeDocument/2006/relationships/hyperlink" Target="https://twitter.com/manjeetnegilive" TargetMode="External"/><Relationship Id="rId1848" Type="http://schemas.openxmlformats.org/officeDocument/2006/relationships/hyperlink" Target="http://pbs.twimg.com/profile_images/878912033864929280/_jDx6aBT_normal.jpg" TargetMode="External"/><Relationship Id="rId3063" Type="http://schemas.openxmlformats.org/officeDocument/2006/relationships/hyperlink" Target="https://twitter.com/arvind_joshi" TargetMode="External"/><Relationship Id="rId3270" Type="http://schemas.openxmlformats.org/officeDocument/2006/relationships/hyperlink" Target="https://twitter.com/milisilichilli" TargetMode="External"/><Relationship Id="rId4114" Type="http://schemas.openxmlformats.org/officeDocument/2006/relationships/hyperlink" Target="https://twitter.com/bhavanisms" TargetMode="External"/><Relationship Id="rId4321" Type="http://schemas.openxmlformats.org/officeDocument/2006/relationships/hyperlink" Target="https://twitter.com/jayant_says" TargetMode="External"/><Relationship Id="rId191" Type="http://schemas.openxmlformats.org/officeDocument/2006/relationships/hyperlink" Target="https://t.co/MZrHM0B5Cn" TargetMode="External"/><Relationship Id="rId1708" Type="http://schemas.openxmlformats.org/officeDocument/2006/relationships/hyperlink" Target="http://pbs.twimg.com/profile_images/877722217072566272/n8HPI3cu_normal.jpg" TargetMode="External"/><Relationship Id="rId1915" Type="http://schemas.openxmlformats.org/officeDocument/2006/relationships/hyperlink" Target="http://pbs.twimg.com/profile_images/762007561382010880/f9stQU0W_normal.jpg" TargetMode="External"/><Relationship Id="rId3130" Type="http://schemas.openxmlformats.org/officeDocument/2006/relationships/hyperlink" Target="https://twitter.com/ichowk_" TargetMode="External"/><Relationship Id="rId2689" Type="http://schemas.openxmlformats.org/officeDocument/2006/relationships/hyperlink" Target="https://twitter.com/birbalgyan" TargetMode="External"/><Relationship Id="rId2896" Type="http://schemas.openxmlformats.org/officeDocument/2006/relationships/hyperlink" Target="https://twitter.com/dharmendra8055" TargetMode="External"/><Relationship Id="rId3947" Type="http://schemas.openxmlformats.org/officeDocument/2006/relationships/hyperlink" Target="https://twitter.com/mashaoorgulati" TargetMode="External"/><Relationship Id="rId868" Type="http://schemas.openxmlformats.org/officeDocument/2006/relationships/hyperlink" Target="http://pbs.twimg.com/profile_images/824872384494645249/n6esDTka_normal.jpg" TargetMode="External"/><Relationship Id="rId1498" Type="http://schemas.openxmlformats.org/officeDocument/2006/relationships/hyperlink" Target="http://pbs.twimg.com/profile_images/819759098690490368/W9Vul5Vb_normal.jpg" TargetMode="External"/><Relationship Id="rId2549" Type="http://schemas.openxmlformats.org/officeDocument/2006/relationships/hyperlink" Target="http://pbs.twimg.com/profile_images/737938133241602048/DPk6xlj5_normal.jpg" TargetMode="External"/><Relationship Id="rId2756" Type="http://schemas.openxmlformats.org/officeDocument/2006/relationships/hyperlink" Target="https://twitter.com/officeofrg" TargetMode="External"/><Relationship Id="rId2963" Type="http://schemas.openxmlformats.org/officeDocument/2006/relationships/hyperlink" Target="https://twitter.com/bankimistry" TargetMode="External"/><Relationship Id="rId3807" Type="http://schemas.openxmlformats.org/officeDocument/2006/relationships/hyperlink" Target="https://twitter.com/iampraveenvk" TargetMode="External"/><Relationship Id="rId728" Type="http://schemas.openxmlformats.org/officeDocument/2006/relationships/hyperlink" Target="http://pbs.twimg.com/profile_images/882235811823071233/dUDl124h_normal.jpg" TargetMode="External"/><Relationship Id="rId935" Type="http://schemas.openxmlformats.org/officeDocument/2006/relationships/hyperlink" Target="http://pbs.twimg.com/profile_images/866331522261012480/80lJO-WE_normal.jpg" TargetMode="External"/><Relationship Id="rId1358" Type="http://schemas.openxmlformats.org/officeDocument/2006/relationships/hyperlink" Target="http://pbs.twimg.com/profile_images/855483236214034432/v-ogigQR_normal.jpg" TargetMode="External"/><Relationship Id="rId1565" Type="http://schemas.openxmlformats.org/officeDocument/2006/relationships/hyperlink" Target="http://pbs.twimg.com/profile_images/847759229498736640/DpBXkSrB_normal.jpg" TargetMode="External"/><Relationship Id="rId1772" Type="http://schemas.openxmlformats.org/officeDocument/2006/relationships/hyperlink" Target="http://pbs.twimg.com/profile_images/867561473085771777/db2SnAw4_normal.jpg" TargetMode="External"/><Relationship Id="rId2409" Type="http://schemas.openxmlformats.org/officeDocument/2006/relationships/hyperlink" Target="http://pbs.twimg.com/profile_images/466538498002935808/xc92ruv2_normal.jpeg" TargetMode="External"/><Relationship Id="rId2616" Type="http://schemas.openxmlformats.org/officeDocument/2006/relationships/hyperlink" Target="http://abs.twimg.com/sticky/default_profile_images/default_profile_normal.png" TargetMode="External"/><Relationship Id="rId64" Type="http://schemas.openxmlformats.org/officeDocument/2006/relationships/hyperlink" Target="http://t.co/TtxuSPm4dl" TargetMode="External"/><Relationship Id="rId1218" Type="http://schemas.openxmlformats.org/officeDocument/2006/relationships/hyperlink" Target="http://abs.twimg.com/sticky/default_profile_images/default_profile_normal.png" TargetMode="External"/><Relationship Id="rId1425" Type="http://schemas.openxmlformats.org/officeDocument/2006/relationships/hyperlink" Target="http://pbs.twimg.com/profile_images/776454351451721728/Mfh9rtr__normal.jpg" TargetMode="External"/><Relationship Id="rId2823" Type="http://schemas.openxmlformats.org/officeDocument/2006/relationships/hyperlink" Target="https://twitter.com/bwsmartcities" TargetMode="External"/><Relationship Id="rId1632" Type="http://schemas.openxmlformats.org/officeDocument/2006/relationships/hyperlink" Target="http://pbs.twimg.com/profile_images/698786727620509696/kPzCF7Pj_normal.jpg" TargetMode="External"/><Relationship Id="rId2199" Type="http://schemas.openxmlformats.org/officeDocument/2006/relationships/hyperlink" Target="http://pbs.twimg.com/profile_images/689425713242320897/wdp1yt_q_normal.jpg" TargetMode="External"/><Relationship Id="rId3597" Type="http://schemas.openxmlformats.org/officeDocument/2006/relationships/hyperlink" Target="https://twitter.com/pranavobhrai" TargetMode="External"/><Relationship Id="rId3457" Type="http://schemas.openxmlformats.org/officeDocument/2006/relationships/hyperlink" Target="https://twitter.com/punia_sima" TargetMode="External"/><Relationship Id="rId3664" Type="http://schemas.openxmlformats.org/officeDocument/2006/relationships/hyperlink" Target="https://twitter.com/smgshanmu" TargetMode="External"/><Relationship Id="rId3871" Type="http://schemas.openxmlformats.org/officeDocument/2006/relationships/hyperlink" Target="https://twitter.com/gourav90473675" TargetMode="External"/><Relationship Id="rId4508" Type="http://schemas.openxmlformats.org/officeDocument/2006/relationships/hyperlink" Target="https://twitter.com/dayaananth" TargetMode="External"/><Relationship Id="rId378" Type="http://schemas.openxmlformats.org/officeDocument/2006/relationships/hyperlink" Target="http://t.co/ALiLaOKP5Y" TargetMode="External"/><Relationship Id="rId585" Type="http://schemas.openxmlformats.org/officeDocument/2006/relationships/hyperlink" Target="https://t.co/C7fqQs3bPy" TargetMode="External"/><Relationship Id="rId792" Type="http://schemas.openxmlformats.org/officeDocument/2006/relationships/hyperlink" Target="http://pbs.twimg.com/profile_images/883064351166390272/IurztTNq_normal.jpg" TargetMode="External"/><Relationship Id="rId2059" Type="http://schemas.openxmlformats.org/officeDocument/2006/relationships/hyperlink" Target="http://pbs.twimg.com/profile_images/881951628697513984/RY9VdyE2_normal.jpg" TargetMode="External"/><Relationship Id="rId2266" Type="http://schemas.openxmlformats.org/officeDocument/2006/relationships/hyperlink" Target="http://pbs.twimg.com/profile_images/829235370793586688/TNM9uoKH_normal.jpg" TargetMode="External"/><Relationship Id="rId2473" Type="http://schemas.openxmlformats.org/officeDocument/2006/relationships/hyperlink" Target="http://pbs.twimg.com/profile_images/702713093583872001/Gq4JVTVO_normal.png" TargetMode="External"/><Relationship Id="rId2680" Type="http://schemas.openxmlformats.org/officeDocument/2006/relationships/hyperlink" Target="https://twitter.com/varish_shah" TargetMode="External"/><Relationship Id="rId3317" Type="http://schemas.openxmlformats.org/officeDocument/2006/relationships/hyperlink" Target="https://twitter.com/siddharthsakal" TargetMode="External"/><Relationship Id="rId3524" Type="http://schemas.openxmlformats.org/officeDocument/2006/relationships/hyperlink" Target="https://twitter.com/1_mdkaif" TargetMode="External"/><Relationship Id="rId3731" Type="http://schemas.openxmlformats.org/officeDocument/2006/relationships/hyperlink" Target="https://twitter.com/raghuve46595193" TargetMode="External"/><Relationship Id="rId238" Type="http://schemas.openxmlformats.org/officeDocument/2006/relationships/hyperlink" Target="https://t.co/Fq011v7kdd" TargetMode="External"/><Relationship Id="rId445" Type="http://schemas.openxmlformats.org/officeDocument/2006/relationships/hyperlink" Target="https://t.co/UoMIggDXKi" TargetMode="External"/><Relationship Id="rId652" Type="http://schemas.openxmlformats.org/officeDocument/2006/relationships/hyperlink" Target="https://t.co/qzTXhOPAhB" TargetMode="External"/><Relationship Id="rId1075" Type="http://schemas.openxmlformats.org/officeDocument/2006/relationships/hyperlink" Target="http://pbs.twimg.com/profile_images/870244433136111617/QGD4oRgz_normal.jpg" TargetMode="External"/><Relationship Id="rId1282" Type="http://schemas.openxmlformats.org/officeDocument/2006/relationships/hyperlink" Target="http://pbs.twimg.com/profile_images/868197020347092993/g33t5aw1_normal.jpg" TargetMode="External"/><Relationship Id="rId2126" Type="http://schemas.openxmlformats.org/officeDocument/2006/relationships/hyperlink" Target="http://pbs.twimg.com/profile_images/821326806259154944/aRY2Wm8Y_normal.jpg" TargetMode="External"/><Relationship Id="rId2333" Type="http://schemas.openxmlformats.org/officeDocument/2006/relationships/hyperlink" Target="http://pbs.twimg.com/profile_images/863771371339304961/liYNBrzU_normal.jpg" TargetMode="External"/><Relationship Id="rId2540" Type="http://schemas.openxmlformats.org/officeDocument/2006/relationships/hyperlink" Target="http://pbs.twimg.com/profile_images/880899846516989953/wdkatxro_normal.jpg" TargetMode="External"/><Relationship Id="rId305" Type="http://schemas.openxmlformats.org/officeDocument/2006/relationships/hyperlink" Target="https://t.co/plFHgzruyi" TargetMode="External"/><Relationship Id="rId512" Type="http://schemas.openxmlformats.org/officeDocument/2006/relationships/hyperlink" Target="https://t.co/GD9LrSVsnE" TargetMode="External"/><Relationship Id="rId1142" Type="http://schemas.openxmlformats.org/officeDocument/2006/relationships/hyperlink" Target="http://pbs.twimg.com/profile_images/864512519951441920/iMUjdnsj_normal.jpg" TargetMode="External"/><Relationship Id="rId2400" Type="http://schemas.openxmlformats.org/officeDocument/2006/relationships/hyperlink" Target="http://pbs.twimg.com/profile_images/849542932977901568/G6X5Cb-E_normal.jpg" TargetMode="External"/><Relationship Id="rId4298" Type="http://schemas.openxmlformats.org/officeDocument/2006/relationships/hyperlink" Target="https://twitter.com/nasreenkhan" TargetMode="External"/><Relationship Id="rId1002" Type="http://schemas.openxmlformats.org/officeDocument/2006/relationships/hyperlink" Target="http://pbs.twimg.com/profile_images/860161346058452993/HU3O262j_normal.jpg" TargetMode="External"/><Relationship Id="rId4158" Type="http://schemas.openxmlformats.org/officeDocument/2006/relationships/hyperlink" Target="https://twitter.com/ashak014" TargetMode="External"/><Relationship Id="rId4365" Type="http://schemas.openxmlformats.org/officeDocument/2006/relationships/hyperlink" Target="https://twitter.com/jhaalok" TargetMode="External"/><Relationship Id="rId1959" Type="http://schemas.openxmlformats.org/officeDocument/2006/relationships/hyperlink" Target="http://pbs.twimg.com/profile_images/882438403882708996/rdn93Qlj_normal.jpg" TargetMode="External"/><Relationship Id="rId3174" Type="http://schemas.openxmlformats.org/officeDocument/2006/relationships/hyperlink" Target="https://twitter.com/saurabh_nand" TargetMode="External"/><Relationship Id="rId4018" Type="http://schemas.openxmlformats.org/officeDocument/2006/relationships/hyperlink" Target="https://twitter.com/kaamz_twits" TargetMode="External"/><Relationship Id="rId4572" Type="http://schemas.openxmlformats.org/officeDocument/2006/relationships/hyperlink" Target="https://twitter.com/wideclops" TargetMode="External"/><Relationship Id="rId1819" Type="http://schemas.openxmlformats.org/officeDocument/2006/relationships/hyperlink" Target="http://pbs.twimg.com/profile_images/689780351460241408/FIxiXnbE_normal.jpg" TargetMode="External"/><Relationship Id="rId3381" Type="http://schemas.openxmlformats.org/officeDocument/2006/relationships/hyperlink" Target="https://twitter.com/shettya" TargetMode="External"/><Relationship Id="rId4225" Type="http://schemas.openxmlformats.org/officeDocument/2006/relationships/hyperlink" Target="https://twitter.com/kiranchourad" TargetMode="External"/><Relationship Id="rId4432" Type="http://schemas.openxmlformats.org/officeDocument/2006/relationships/hyperlink" Target="https://twitter.com/timesnow" TargetMode="External"/><Relationship Id="rId2190" Type="http://schemas.openxmlformats.org/officeDocument/2006/relationships/hyperlink" Target="http://pbs.twimg.com/profile_images/875638965566439425/fhSFsbv1_normal.jpg" TargetMode="External"/><Relationship Id="rId3034" Type="http://schemas.openxmlformats.org/officeDocument/2006/relationships/hyperlink" Target="https://twitter.com/anononymus1" TargetMode="External"/><Relationship Id="rId3241" Type="http://schemas.openxmlformats.org/officeDocument/2006/relationships/hyperlink" Target="https://twitter.com/_hinduism_" TargetMode="External"/><Relationship Id="rId162" Type="http://schemas.openxmlformats.org/officeDocument/2006/relationships/hyperlink" Target="https://t.co/5UK3GYvKnx" TargetMode="External"/><Relationship Id="rId2050" Type="http://schemas.openxmlformats.org/officeDocument/2006/relationships/hyperlink" Target="http://pbs.twimg.com/profile_images/777553698964672512/oFF2hJIu_normal.jpg" TargetMode="External"/><Relationship Id="rId3101" Type="http://schemas.openxmlformats.org/officeDocument/2006/relationships/hyperlink" Target="https://twitter.com/vatvatma" TargetMode="External"/><Relationship Id="rId979" Type="http://schemas.openxmlformats.org/officeDocument/2006/relationships/hyperlink" Target="http://pbs.twimg.com/profile_images/409328568/images_normal.jpg" TargetMode="External"/><Relationship Id="rId839" Type="http://schemas.openxmlformats.org/officeDocument/2006/relationships/hyperlink" Target="http://pbs.twimg.com/profile_images/836509628338950144/IAvIywcJ_normal.jpg" TargetMode="External"/><Relationship Id="rId1469" Type="http://schemas.openxmlformats.org/officeDocument/2006/relationships/hyperlink" Target="http://pbs.twimg.com/profile_images/2925511197/d32f3db60b1b3dc824c5a8befab0f651_normal.jpeg" TargetMode="External"/><Relationship Id="rId2867" Type="http://schemas.openxmlformats.org/officeDocument/2006/relationships/hyperlink" Target="https://twitter.com/shubhamaap" TargetMode="External"/><Relationship Id="rId3918" Type="http://schemas.openxmlformats.org/officeDocument/2006/relationships/hyperlink" Target="https://twitter.com/kulbeermehra" TargetMode="External"/><Relationship Id="rId4082" Type="http://schemas.openxmlformats.org/officeDocument/2006/relationships/hyperlink" Target="https://twitter.com/sam87022448" TargetMode="External"/><Relationship Id="rId1676" Type="http://schemas.openxmlformats.org/officeDocument/2006/relationships/hyperlink" Target="http://pbs.twimg.com/profile_images/867993550838878209/_XkzcBDN_normal.jpg" TargetMode="External"/><Relationship Id="rId1883" Type="http://schemas.openxmlformats.org/officeDocument/2006/relationships/hyperlink" Target="http://pbs.twimg.com/profile_images/864934414018596864/pcCf3vKQ_normal.jpg" TargetMode="External"/><Relationship Id="rId2727" Type="http://schemas.openxmlformats.org/officeDocument/2006/relationships/hyperlink" Target="https://twitter.com/samcs_music" TargetMode="External"/><Relationship Id="rId2934" Type="http://schemas.openxmlformats.org/officeDocument/2006/relationships/hyperlink" Target="https://twitter.com/rbr6000" TargetMode="External"/><Relationship Id="rId906" Type="http://schemas.openxmlformats.org/officeDocument/2006/relationships/hyperlink" Target="http://pbs.twimg.com/profile_images/619808185432420352/3Z21UJCk_normal.jpg" TargetMode="External"/><Relationship Id="rId1329" Type="http://schemas.openxmlformats.org/officeDocument/2006/relationships/hyperlink" Target="http://pbs.twimg.com/profile_images/736221070752112641/gwziiMRQ_normal.jpg" TargetMode="External"/><Relationship Id="rId1536" Type="http://schemas.openxmlformats.org/officeDocument/2006/relationships/hyperlink" Target="http://pbs.twimg.com/profile_images/828186649683070977/rwuv3Td9_normal.jpg" TargetMode="External"/><Relationship Id="rId1743" Type="http://schemas.openxmlformats.org/officeDocument/2006/relationships/hyperlink" Target="http://pbs.twimg.com/profile_images/873758166852538368/vIWY7gbM_normal.jpg" TargetMode="External"/><Relationship Id="rId1950" Type="http://schemas.openxmlformats.org/officeDocument/2006/relationships/hyperlink" Target="http://pbs.twimg.com/profile_images/855729121967702017/0glFCLby_normal.jpg" TargetMode="External"/><Relationship Id="rId35" Type="http://schemas.openxmlformats.org/officeDocument/2006/relationships/hyperlink" Target="http://t.co/SQNhw6Y17b" TargetMode="External"/><Relationship Id="rId1603" Type="http://schemas.openxmlformats.org/officeDocument/2006/relationships/hyperlink" Target="http://pbs.twimg.com/profile_images/677092836043436032/71LMzshR_normal.jpg" TargetMode="External"/><Relationship Id="rId1810" Type="http://schemas.openxmlformats.org/officeDocument/2006/relationships/hyperlink" Target="http://pbs.twimg.com/profile_images/882936535460581376/jxgMUz4w_normal.jpg" TargetMode="External"/><Relationship Id="rId3568" Type="http://schemas.openxmlformats.org/officeDocument/2006/relationships/hyperlink" Target="https://twitter.com/bharathsesha" TargetMode="External"/><Relationship Id="rId3775" Type="http://schemas.openxmlformats.org/officeDocument/2006/relationships/hyperlink" Target="https://twitter.com/the_akshay_1" TargetMode="External"/><Relationship Id="rId3982" Type="http://schemas.openxmlformats.org/officeDocument/2006/relationships/hyperlink" Target="https://twitter.com/cmo" TargetMode="External"/><Relationship Id="rId489" Type="http://schemas.openxmlformats.org/officeDocument/2006/relationships/hyperlink" Target="https://t.co/LlijWiFei9" TargetMode="External"/><Relationship Id="rId696" Type="http://schemas.openxmlformats.org/officeDocument/2006/relationships/hyperlink" Target="http://pbs.twimg.com/profile_images/874936667030790144/6FksrC5S_normal.jpg" TargetMode="External"/><Relationship Id="rId2377" Type="http://schemas.openxmlformats.org/officeDocument/2006/relationships/hyperlink" Target="http://abs.twimg.com/sticky/default_profile_images/default_profile_normal.png" TargetMode="External"/><Relationship Id="rId2584" Type="http://schemas.openxmlformats.org/officeDocument/2006/relationships/hyperlink" Target="http://pbs.twimg.com/profile_images/642736445652729856/NsbmIP84_normal.jpg" TargetMode="External"/><Relationship Id="rId2791" Type="http://schemas.openxmlformats.org/officeDocument/2006/relationships/hyperlink" Target="https://twitter.com/ameerfaj" TargetMode="External"/><Relationship Id="rId3428" Type="http://schemas.openxmlformats.org/officeDocument/2006/relationships/hyperlink" Target="https://twitter.com/jayvijaysachan" TargetMode="External"/><Relationship Id="rId3635" Type="http://schemas.openxmlformats.org/officeDocument/2006/relationships/hyperlink" Target="https://twitter.com/sarathvijil55" TargetMode="External"/><Relationship Id="rId349" Type="http://schemas.openxmlformats.org/officeDocument/2006/relationships/hyperlink" Target="https://t.co/q11RsUp4Ak" TargetMode="External"/><Relationship Id="rId556" Type="http://schemas.openxmlformats.org/officeDocument/2006/relationships/hyperlink" Target="http://t.co/dCh1JJT0An" TargetMode="External"/><Relationship Id="rId763" Type="http://schemas.openxmlformats.org/officeDocument/2006/relationships/hyperlink" Target="http://pbs.twimg.com/profile_images/878880994912350209/n7Yv6gKj_normal.jpg" TargetMode="External"/><Relationship Id="rId1186" Type="http://schemas.openxmlformats.org/officeDocument/2006/relationships/hyperlink" Target="http://pbs.twimg.com/profile_images/864945211813896193/_cSjlcBS_normal.jpg" TargetMode="External"/><Relationship Id="rId1393" Type="http://schemas.openxmlformats.org/officeDocument/2006/relationships/hyperlink" Target="http://pbs.twimg.com/profile_images/772087580976349184/nyHLB45l_normal.jpg" TargetMode="External"/><Relationship Id="rId2237" Type="http://schemas.openxmlformats.org/officeDocument/2006/relationships/hyperlink" Target="http://pbs.twimg.com/profile_images/861912391612866561/vUkwTaiI_normal.jpg" TargetMode="External"/><Relationship Id="rId2444" Type="http://schemas.openxmlformats.org/officeDocument/2006/relationships/hyperlink" Target="http://pbs.twimg.com/profile_images/882314157520965634/vORb94gu_normal.jpg" TargetMode="External"/><Relationship Id="rId3842" Type="http://schemas.openxmlformats.org/officeDocument/2006/relationships/hyperlink" Target="https://twitter.com/chaarulataa" TargetMode="External"/><Relationship Id="rId209" Type="http://schemas.openxmlformats.org/officeDocument/2006/relationships/hyperlink" Target="https://t.co/dVcgQVr2Lu" TargetMode="External"/><Relationship Id="rId416" Type="http://schemas.openxmlformats.org/officeDocument/2006/relationships/hyperlink" Target="https://t.co/0PyplaLXYq" TargetMode="External"/><Relationship Id="rId970" Type="http://schemas.openxmlformats.org/officeDocument/2006/relationships/hyperlink" Target="http://pbs.twimg.com/profile_images/882140278123114496/q5tZYR7J_normal.jpg" TargetMode="External"/><Relationship Id="rId1046" Type="http://schemas.openxmlformats.org/officeDocument/2006/relationships/hyperlink" Target="http://abs.twimg.com/sticky/default_profile_images/default_profile_normal.png" TargetMode="External"/><Relationship Id="rId1253" Type="http://schemas.openxmlformats.org/officeDocument/2006/relationships/hyperlink" Target="http://pbs.twimg.com/profile_images/880879525470420992/FEcTS0jJ_normal.jpg" TargetMode="External"/><Relationship Id="rId2651" Type="http://schemas.openxmlformats.org/officeDocument/2006/relationships/hyperlink" Target="https://twitter.com/madhuridwarka" TargetMode="External"/><Relationship Id="rId3702" Type="http://schemas.openxmlformats.org/officeDocument/2006/relationships/hyperlink" Target="https://twitter.com/ikesari0001" TargetMode="External"/><Relationship Id="rId623" Type="http://schemas.openxmlformats.org/officeDocument/2006/relationships/hyperlink" Target="http://t.co/G712UlPb89" TargetMode="External"/><Relationship Id="rId830" Type="http://schemas.openxmlformats.org/officeDocument/2006/relationships/hyperlink" Target="http://pbs.twimg.com/profile_images/871062634098970624/pVe87q4P_normal.jpg" TargetMode="External"/><Relationship Id="rId1460" Type="http://schemas.openxmlformats.org/officeDocument/2006/relationships/hyperlink" Target="http://pbs.twimg.com/profile_images/835845157052366850/WO_wEvdm_normal.jpg" TargetMode="External"/><Relationship Id="rId2304" Type="http://schemas.openxmlformats.org/officeDocument/2006/relationships/hyperlink" Target="http://pbs.twimg.com/profile_images/1652904444/IMG00108-20110716-0706_normal.jpg" TargetMode="External"/><Relationship Id="rId2511" Type="http://schemas.openxmlformats.org/officeDocument/2006/relationships/hyperlink" Target="http://pbs.twimg.com/profile_images/690964172050403329/CaM1COPo_normal.jpg" TargetMode="External"/><Relationship Id="rId1113" Type="http://schemas.openxmlformats.org/officeDocument/2006/relationships/hyperlink" Target="http://pbs.twimg.com/profile_images/841276354196865024/ODoqD27F_normal.jpg" TargetMode="External"/><Relationship Id="rId1320" Type="http://schemas.openxmlformats.org/officeDocument/2006/relationships/hyperlink" Target="http://pbs.twimg.com/profile_images/881705767799111680/BW5Na_6a_normal.jpg" TargetMode="External"/><Relationship Id="rId4269" Type="http://schemas.openxmlformats.org/officeDocument/2006/relationships/hyperlink" Target="https://twitter.com/mahindraparkchs" TargetMode="External"/><Relationship Id="rId4476" Type="http://schemas.openxmlformats.org/officeDocument/2006/relationships/hyperlink" Target="https://twitter.com/ratedsrk" TargetMode="External"/><Relationship Id="rId3078" Type="http://schemas.openxmlformats.org/officeDocument/2006/relationships/hyperlink" Target="https://twitter.com/boini_rakesh" TargetMode="External"/><Relationship Id="rId3285" Type="http://schemas.openxmlformats.org/officeDocument/2006/relationships/hyperlink" Target="https://twitter.com/guru12130717" TargetMode="External"/><Relationship Id="rId3492" Type="http://schemas.openxmlformats.org/officeDocument/2006/relationships/hyperlink" Target="https://twitter.com/guru_nila" TargetMode="External"/><Relationship Id="rId4129" Type="http://schemas.openxmlformats.org/officeDocument/2006/relationships/hyperlink" Target="https://twitter.com/booringaf" TargetMode="External"/><Relationship Id="rId4336" Type="http://schemas.openxmlformats.org/officeDocument/2006/relationships/hyperlink" Target="https://twitter.com/painolid" TargetMode="External"/><Relationship Id="rId4543" Type="http://schemas.openxmlformats.org/officeDocument/2006/relationships/hyperlink" Target="https://twitter.com/indiasimplified" TargetMode="External"/><Relationship Id="rId2094" Type="http://schemas.openxmlformats.org/officeDocument/2006/relationships/hyperlink" Target="http://pbs.twimg.com/profile_images/850289250105008129/yBHPnaEa_normal.jpg" TargetMode="External"/><Relationship Id="rId3145" Type="http://schemas.openxmlformats.org/officeDocument/2006/relationships/hyperlink" Target="https://twitter.com/aszadmalik1" TargetMode="External"/><Relationship Id="rId3352" Type="http://schemas.openxmlformats.org/officeDocument/2006/relationships/hyperlink" Target="https://twitter.com/kaushikbiswas" TargetMode="External"/><Relationship Id="rId4403" Type="http://schemas.openxmlformats.org/officeDocument/2006/relationships/hyperlink" Target="https://twitter.com/thawheednow" TargetMode="External"/><Relationship Id="rId4610" Type="http://schemas.openxmlformats.org/officeDocument/2006/relationships/table" Target="../tables/table2.xml"/><Relationship Id="rId273" Type="http://schemas.openxmlformats.org/officeDocument/2006/relationships/hyperlink" Target="https://t.co/xKB36cALGW" TargetMode="External"/><Relationship Id="rId480" Type="http://schemas.openxmlformats.org/officeDocument/2006/relationships/hyperlink" Target="http://t.co/YEo0L9dwFG" TargetMode="External"/><Relationship Id="rId2161" Type="http://schemas.openxmlformats.org/officeDocument/2006/relationships/hyperlink" Target="http://pbs.twimg.com/profile_images/789523829257228289/PsUcdlIq_normal.jpg" TargetMode="External"/><Relationship Id="rId3005" Type="http://schemas.openxmlformats.org/officeDocument/2006/relationships/hyperlink" Target="https://twitter.com/marinapanggeng" TargetMode="External"/><Relationship Id="rId3212" Type="http://schemas.openxmlformats.org/officeDocument/2006/relationships/hyperlink" Target="https://twitter.com/camsachinsawant" TargetMode="External"/><Relationship Id="rId133" Type="http://schemas.openxmlformats.org/officeDocument/2006/relationships/hyperlink" Target="https://t.co/u3AbpDxOTx" TargetMode="External"/><Relationship Id="rId340" Type="http://schemas.openxmlformats.org/officeDocument/2006/relationships/hyperlink" Target="https://t.co/O3d3eLwL8c" TargetMode="External"/><Relationship Id="rId2021" Type="http://schemas.openxmlformats.org/officeDocument/2006/relationships/hyperlink" Target="http://pbs.twimg.com/profile_images/857482132993781760/_9VpLcwl_normal.jpg" TargetMode="External"/><Relationship Id="rId200" Type="http://schemas.openxmlformats.org/officeDocument/2006/relationships/hyperlink" Target="https://t.co/wDB1V5Wd8c" TargetMode="External"/><Relationship Id="rId2978" Type="http://schemas.openxmlformats.org/officeDocument/2006/relationships/hyperlink" Target="https://twitter.com/im_psg" TargetMode="External"/><Relationship Id="rId4193" Type="http://schemas.openxmlformats.org/officeDocument/2006/relationships/hyperlink" Target="https://twitter.com/lother_tenzin" TargetMode="External"/><Relationship Id="rId1787" Type="http://schemas.openxmlformats.org/officeDocument/2006/relationships/hyperlink" Target="http://pbs.twimg.com/profile_images/880828074815782912/2Hp650wg_normal.jpg" TargetMode="External"/><Relationship Id="rId1994" Type="http://schemas.openxmlformats.org/officeDocument/2006/relationships/hyperlink" Target="http://pbs.twimg.com/profile_images/502022158965420032/fvN3AOPI_normal.jpeg" TargetMode="External"/><Relationship Id="rId2838" Type="http://schemas.openxmlformats.org/officeDocument/2006/relationships/hyperlink" Target="https://twitter.com/piya_kashish" TargetMode="External"/><Relationship Id="rId79" Type="http://schemas.openxmlformats.org/officeDocument/2006/relationships/hyperlink" Target="https://t.co/uUHZtoBpo6" TargetMode="External"/><Relationship Id="rId1647" Type="http://schemas.openxmlformats.org/officeDocument/2006/relationships/hyperlink" Target="http://pbs.twimg.com/profile_images/843393505904926721/MkNrUFze_normal.jpg" TargetMode="External"/><Relationship Id="rId1854" Type="http://schemas.openxmlformats.org/officeDocument/2006/relationships/hyperlink" Target="http://pbs.twimg.com/profile_images/697346844641202177/4Pt-MQr2_normal.jpg" TargetMode="External"/><Relationship Id="rId2905" Type="http://schemas.openxmlformats.org/officeDocument/2006/relationships/hyperlink" Target="https://twitter.com/pramodkaushik9" TargetMode="External"/><Relationship Id="rId4053" Type="http://schemas.openxmlformats.org/officeDocument/2006/relationships/hyperlink" Target="https://twitter.com/biswasranit" TargetMode="External"/><Relationship Id="rId4260" Type="http://schemas.openxmlformats.org/officeDocument/2006/relationships/hyperlink" Target="https://twitter.com/gstn_it" TargetMode="External"/><Relationship Id="rId1507" Type="http://schemas.openxmlformats.org/officeDocument/2006/relationships/hyperlink" Target="http://pbs.twimg.com/profile_images/378800000660735752/a163951afb0586dfe01b619ccb94c221_normal.jpeg" TargetMode="External"/><Relationship Id="rId1714" Type="http://schemas.openxmlformats.org/officeDocument/2006/relationships/hyperlink" Target="http://pbs.twimg.com/profile_images/833393549005578240/7SF92oM4_normal.jpg" TargetMode="External"/><Relationship Id="rId4120" Type="http://schemas.openxmlformats.org/officeDocument/2006/relationships/hyperlink" Target="https://twitter.com/kanikaseth14" TargetMode="External"/><Relationship Id="rId1921" Type="http://schemas.openxmlformats.org/officeDocument/2006/relationships/hyperlink" Target="http://pbs.twimg.com/profile_images/649793108884893697/sp9OoKzr_normal.jpg" TargetMode="External"/><Relationship Id="rId3679" Type="http://schemas.openxmlformats.org/officeDocument/2006/relationships/hyperlink" Target="https://twitter.com/cartik_s" TargetMode="External"/><Relationship Id="rId2488" Type="http://schemas.openxmlformats.org/officeDocument/2006/relationships/hyperlink" Target="http://pbs.twimg.com/profile_images/882925603518918656/ulqxQbMH_normal.jpg" TargetMode="External"/><Relationship Id="rId3886" Type="http://schemas.openxmlformats.org/officeDocument/2006/relationships/hyperlink" Target="https://twitter.com/puri_alok" TargetMode="External"/><Relationship Id="rId1297" Type="http://schemas.openxmlformats.org/officeDocument/2006/relationships/hyperlink" Target="http://pbs.twimg.com/profile_images/877597258652438528/4EnkxK7l_normal.jpg" TargetMode="External"/><Relationship Id="rId2695" Type="http://schemas.openxmlformats.org/officeDocument/2006/relationships/hyperlink" Target="https://twitter.com/amrutsagar4" TargetMode="External"/><Relationship Id="rId3539" Type="http://schemas.openxmlformats.org/officeDocument/2006/relationships/hyperlink" Target="https://twitter.com/jeeessicaf" TargetMode="External"/><Relationship Id="rId3746" Type="http://schemas.openxmlformats.org/officeDocument/2006/relationships/hyperlink" Target="https://twitter.com/oneshotganesh" TargetMode="External"/><Relationship Id="rId3953" Type="http://schemas.openxmlformats.org/officeDocument/2006/relationships/hyperlink" Target="https://twitter.com/mohiniu04" TargetMode="External"/><Relationship Id="rId667" Type="http://schemas.openxmlformats.org/officeDocument/2006/relationships/hyperlink" Target="https://t.co/GGQUtyUpwq" TargetMode="External"/><Relationship Id="rId874" Type="http://schemas.openxmlformats.org/officeDocument/2006/relationships/hyperlink" Target="http://pbs.twimg.com/profile_images/878819229029498880/afKwlxjW_normal.jpg" TargetMode="External"/><Relationship Id="rId2348" Type="http://schemas.openxmlformats.org/officeDocument/2006/relationships/hyperlink" Target="http://pbs.twimg.com/profile_images/684328069272698880/Co1wziIB_normal.jpg" TargetMode="External"/><Relationship Id="rId2555" Type="http://schemas.openxmlformats.org/officeDocument/2006/relationships/hyperlink" Target="http://pbs.twimg.com/profile_images/871352478536683521/gBTVMOw__normal.jpg" TargetMode="External"/><Relationship Id="rId2762" Type="http://schemas.openxmlformats.org/officeDocument/2006/relationships/hyperlink" Target="https://twitter.com/incommuniti" TargetMode="External"/><Relationship Id="rId3606" Type="http://schemas.openxmlformats.org/officeDocument/2006/relationships/hyperlink" Target="https://twitter.com/sonubha30083638" TargetMode="External"/><Relationship Id="rId3813" Type="http://schemas.openxmlformats.org/officeDocument/2006/relationships/hyperlink" Target="https://twitter.com/richa30shetty" TargetMode="External"/><Relationship Id="rId527" Type="http://schemas.openxmlformats.org/officeDocument/2006/relationships/hyperlink" Target="https://t.co/8rj8ASDaLP" TargetMode="External"/><Relationship Id="rId734" Type="http://schemas.openxmlformats.org/officeDocument/2006/relationships/hyperlink" Target="http://pbs.twimg.com/profile_images/585401937761173504/g4FV_o88_normal.png" TargetMode="External"/><Relationship Id="rId941" Type="http://schemas.openxmlformats.org/officeDocument/2006/relationships/hyperlink" Target="http://pbs.twimg.com/profile_images/772032449454837760/nqJ1n3L__normal.jpg" TargetMode="External"/><Relationship Id="rId1157" Type="http://schemas.openxmlformats.org/officeDocument/2006/relationships/hyperlink" Target="http://pbs.twimg.com/profile_images/878059575072628736/GyQ5tDia_normal.jpg" TargetMode="External"/><Relationship Id="rId1364" Type="http://schemas.openxmlformats.org/officeDocument/2006/relationships/hyperlink" Target="http://pbs.twimg.com/profile_images/874640613756379136/xs_OcXuy_normal.jpg" TargetMode="External"/><Relationship Id="rId1571" Type="http://schemas.openxmlformats.org/officeDocument/2006/relationships/hyperlink" Target="http://pbs.twimg.com/profile_images/873252557644337152/-gc3CtYv_normal.jpg" TargetMode="External"/><Relationship Id="rId2208" Type="http://schemas.openxmlformats.org/officeDocument/2006/relationships/hyperlink" Target="http://pbs.twimg.com/profile_images/797085281522515968/uuGA5oRt_normal.jpg" TargetMode="External"/><Relationship Id="rId2415" Type="http://schemas.openxmlformats.org/officeDocument/2006/relationships/hyperlink" Target="http://pbs.twimg.com/profile_images/882929558516674561/e6tquhnY_normal.jpg" TargetMode="External"/><Relationship Id="rId2622" Type="http://schemas.openxmlformats.org/officeDocument/2006/relationships/hyperlink" Target="http://abs.twimg.com/sticky/default_profile_images/default_profile_normal.png" TargetMode="External"/><Relationship Id="rId70" Type="http://schemas.openxmlformats.org/officeDocument/2006/relationships/hyperlink" Target="https://t.co/T8qyKz0gq5" TargetMode="External"/><Relationship Id="rId801" Type="http://schemas.openxmlformats.org/officeDocument/2006/relationships/hyperlink" Target="http://pbs.twimg.com/profile_images/868664308065947649/PEAr4G6o_normal.jpg" TargetMode="External"/><Relationship Id="rId1017" Type="http://schemas.openxmlformats.org/officeDocument/2006/relationships/hyperlink" Target="http://abs.twimg.com/sticky/default_profile_images/default_profile_normal.png" TargetMode="External"/><Relationship Id="rId1224" Type="http://schemas.openxmlformats.org/officeDocument/2006/relationships/hyperlink" Target="http://pbs.twimg.com/profile_images/875987445329739776/nJR6PFry_normal.jpg" TargetMode="External"/><Relationship Id="rId1431" Type="http://schemas.openxmlformats.org/officeDocument/2006/relationships/hyperlink" Target="http://pbs.twimg.com/profile_images/859652154499444736/MPUalGcU_normal.jpg" TargetMode="External"/><Relationship Id="rId4587" Type="http://schemas.openxmlformats.org/officeDocument/2006/relationships/hyperlink" Target="https://twitter.com/nitzbizzinezz" TargetMode="External"/><Relationship Id="rId3189" Type="http://schemas.openxmlformats.org/officeDocument/2006/relationships/hyperlink" Target="https://twitter.com/villanvinoth001" TargetMode="External"/><Relationship Id="rId3396" Type="http://schemas.openxmlformats.org/officeDocument/2006/relationships/hyperlink" Target="https://twitter.com/hardikpatel_" TargetMode="External"/><Relationship Id="rId4447" Type="http://schemas.openxmlformats.org/officeDocument/2006/relationships/hyperlink" Target="https://twitter.com/dineshdass11" TargetMode="External"/><Relationship Id="rId3049" Type="http://schemas.openxmlformats.org/officeDocument/2006/relationships/hyperlink" Target="https://twitter.com/rajeevreddym" TargetMode="External"/><Relationship Id="rId3256" Type="http://schemas.openxmlformats.org/officeDocument/2006/relationships/hyperlink" Target="https://twitter.com/aashishtalreja3" TargetMode="External"/><Relationship Id="rId3463" Type="http://schemas.openxmlformats.org/officeDocument/2006/relationships/hyperlink" Target="https://twitter.com/shamsul38" TargetMode="External"/><Relationship Id="rId4307" Type="http://schemas.openxmlformats.org/officeDocument/2006/relationships/hyperlink" Target="https://twitter.com/yashsheopur" TargetMode="External"/><Relationship Id="rId177" Type="http://schemas.openxmlformats.org/officeDocument/2006/relationships/hyperlink" Target="https://t.co/F2VDB0quGC" TargetMode="External"/><Relationship Id="rId384" Type="http://schemas.openxmlformats.org/officeDocument/2006/relationships/hyperlink" Target="https://t.co/sJo1vMglK2" TargetMode="External"/><Relationship Id="rId591" Type="http://schemas.openxmlformats.org/officeDocument/2006/relationships/hyperlink" Target="https://t.co/RK5fdHBQJX" TargetMode="External"/><Relationship Id="rId2065" Type="http://schemas.openxmlformats.org/officeDocument/2006/relationships/hyperlink" Target="http://pbs.twimg.com/profile_images/625203685270753280/jO_iUjz3_normal.jpg" TargetMode="External"/><Relationship Id="rId2272" Type="http://schemas.openxmlformats.org/officeDocument/2006/relationships/hyperlink" Target="http://pbs.twimg.com/profile_images/862254588849737728/zJqiMgsG_normal.jpg" TargetMode="External"/><Relationship Id="rId3116" Type="http://schemas.openxmlformats.org/officeDocument/2006/relationships/hyperlink" Target="https://twitter.com/teamgehlot" TargetMode="External"/><Relationship Id="rId3670" Type="http://schemas.openxmlformats.org/officeDocument/2006/relationships/hyperlink" Target="https://twitter.com/nyusu" TargetMode="External"/><Relationship Id="rId4514" Type="http://schemas.openxmlformats.org/officeDocument/2006/relationships/hyperlink" Target="https://twitter.com/aitcofficial" TargetMode="External"/><Relationship Id="rId244" Type="http://schemas.openxmlformats.org/officeDocument/2006/relationships/hyperlink" Target="https://t.co/V9dZ9GYT0z" TargetMode="External"/><Relationship Id="rId1081" Type="http://schemas.openxmlformats.org/officeDocument/2006/relationships/hyperlink" Target="http://pbs.twimg.com/profile_images/848863106738597888/Qcbaqkl7_normal.jpg" TargetMode="External"/><Relationship Id="rId3323" Type="http://schemas.openxmlformats.org/officeDocument/2006/relationships/hyperlink" Target="https://twitter.com/journo_abheet" TargetMode="External"/><Relationship Id="rId3530" Type="http://schemas.openxmlformats.org/officeDocument/2006/relationships/hyperlink" Target="https://twitter.com/pokharna_sunil" TargetMode="External"/><Relationship Id="rId451" Type="http://schemas.openxmlformats.org/officeDocument/2006/relationships/hyperlink" Target="http://t.co/TWC8u8qlIp" TargetMode="External"/><Relationship Id="rId2132" Type="http://schemas.openxmlformats.org/officeDocument/2006/relationships/hyperlink" Target="http://pbs.twimg.com/profile_images/883010504687575041/DMDZr_bk_normal.jpg" TargetMode="External"/><Relationship Id="rId104" Type="http://schemas.openxmlformats.org/officeDocument/2006/relationships/hyperlink" Target="https://t.co/twxHxObKhq" TargetMode="External"/><Relationship Id="rId311" Type="http://schemas.openxmlformats.org/officeDocument/2006/relationships/hyperlink" Target="https://t.co/u47bWWCY1Z" TargetMode="External"/><Relationship Id="rId1898" Type="http://schemas.openxmlformats.org/officeDocument/2006/relationships/hyperlink" Target="http://pbs.twimg.com/profile_images/876813559501438977/uu9p1jGJ_normal.jpg" TargetMode="External"/><Relationship Id="rId2949" Type="http://schemas.openxmlformats.org/officeDocument/2006/relationships/hyperlink" Target="https://twitter.com/kumar10883" TargetMode="External"/><Relationship Id="rId4097" Type="http://schemas.openxmlformats.org/officeDocument/2006/relationships/hyperlink" Target="https://twitter.com/johnyleverr" TargetMode="External"/><Relationship Id="rId1758" Type="http://schemas.openxmlformats.org/officeDocument/2006/relationships/hyperlink" Target="http://pbs.twimg.com/profile_images/870924787492716544/nyGe8BT__normal.jpg" TargetMode="External"/><Relationship Id="rId2809" Type="http://schemas.openxmlformats.org/officeDocument/2006/relationships/hyperlink" Target="https://twitter.com/ketan72" TargetMode="External"/><Relationship Id="rId4164" Type="http://schemas.openxmlformats.org/officeDocument/2006/relationships/hyperlink" Target="https://twitter.com/gardenviewsandy" TargetMode="External"/><Relationship Id="rId4371" Type="http://schemas.openxmlformats.org/officeDocument/2006/relationships/hyperlink" Target="https://twitter.com/deadman_return" TargetMode="External"/><Relationship Id="rId1965" Type="http://schemas.openxmlformats.org/officeDocument/2006/relationships/hyperlink" Target="http://pbs.twimg.com/profile_images/456122783710208000/jKuIpiut_normal.png" TargetMode="External"/><Relationship Id="rId3180" Type="http://schemas.openxmlformats.org/officeDocument/2006/relationships/hyperlink" Target="https://twitter.com/gubbibalaji" TargetMode="External"/><Relationship Id="rId4024" Type="http://schemas.openxmlformats.org/officeDocument/2006/relationships/hyperlink" Target="https://twitter.com/cikjplmkovulrwc" TargetMode="External"/><Relationship Id="rId4231" Type="http://schemas.openxmlformats.org/officeDocument/2006/relationships/hyperlink" Target="https://twitter.com/amarchandsarma1" TargetMode="External"/><Relationship Id="rId1618" Type="http://schemas.openxmlformats.org/officeDocument/2006/relationships/hyperlink" Target="http://pbs.twimg.com/profile_images/845215163221524483/zFJUBxVL_normal.jpg" TargetMode="External"/><Relationship Id="rId1825" Type="http://schemas.openxmlformats.org/officeDocument/2006/relationships/hyperlink" Target="http://pbs.twimg.com/profile_images/882136822129639426/QZzBJj1E_normal.jpg" TargetMode="External"/><Relationship Id="rId3040" Type="http://schemas.openxmlformats.org/officeDocument/2006/relationships/hyperlink" Target="https://twitter.com/saifbeingindian" TargetMode="External"/><Relationship Id="rId3997" Type="http://schemas.openxmlformats.org/officeDocument/2006/relationships/hyperlink" Target="https://twitter.com/mercyraavan" TargetMode="External"/><Relationship Id="rId2599" Type="http://schemas.openxmlformats.org/officeDocument/2006/relationships/hyperlink" Target="http://pbs.twimg.com/profile_images/558577212614393856/QhsqM2tG_normal.jpeg" TargetMode="External"/><Relationship Id="rId3857" Type="http://schemas.openxmlformats.org/officeDocument/2006/relationships/hyperlink" Target="https://twitter.com/iratnain" TargetMode="External"/><Relationship Id="rId778" Type="http://schemas.openxmlformats.org/officeDocument/2006/relationships/hyperlink" Target="http://pbs.twimg.com/profile_images/859082618909970433/U-5Nd98R_normal.jpg" TargetMode="External"/><Relationship Id="rId985" Type="http://schemas.openxmlformats.org/officeDocument/2006/relationships/hyperlink" Target="http://abs.twimg.com/sticky/default_profile_images/default_profile_normal.png" TargetMode="External"/><Relationship Id="rId2459" Type="http://schemas.openxmlformats.org/officeDocument/2006/relationships/hyperlink" Target="http://pbs.twimg.com/profile_images/876983502826123266/ogbVyjUM_normal.jpg" TargetMode="External"/><Relationship Id="rId2666" Type="http://schemas.openxmlformats.org/officeDocument/2006/relationships/hyperlink" Target="https://twitter.com/netiapnews" TargetMode="External"/><Relationship Id="rId2873" Type="http://schemas.openxmlformats.org/officeDocument/2006/relationships/hyperlink" Target="https://twitter.com/vikasspandey" TargetMode="External"/><Relationship Id="rId3717" Type="http://schemas.openxmlformats.org/officeDocument/2006/relationships/hyperlink" Target="https://twitter.com/highiyerr" TargetMode="External"/><Relationship Id="rId3924" Type="http://schemas.openxmlformats.org/officeDocument/2006/relationships/hyperlink" Target="https://twitter.com/sobershubham276" TargetMode="External"/><Relationship Id="rId638" Type="http://schemas.openxmlformats.org/officeDocument/2006/relationships/hyperlink" Target="https://t.co/ZtAjreiGmA" TargetMode="External"/><Relationship Id="rId845" Type="http://schemas.openxmlformats.org/officeDocument/2006/relationships/hyperlink" Target="http://pbs.twimg.com/profile_images/869158728049840132/VLkDSwSC_normal.jpg" TargetMode="External"/><Relationship Id="rId1268" Type="http://schemas.openxmlformats.org/officeDocument/2006/relationships/hyperlink" Target="http://pbs.twimg.com/profile_images/881793536240132096/mAv5HPfg_normal.jpg" TargetMode="External"/><Relationship Id="rId1475" Type="http://schemas.openxmlformats.org/officeDocument/2006/relationships/hyperlink" Target="http://pbs.twimg.com/profile_images/717586093109960704/S9gPQXGO_normal.jpg" TargetMode="External"/><Relationship Id="rId1682" Type="http://schemas.openxmlformats.org/officeDocument/2006/relationships/hyperlink" Target="http://pbs.twimg.com/profile_images/783223470985318400/M-4Xvx4h_normal.jpg" TargetMode="External"/><Relationship Id="rId2319" Type="http://schemas.openxmlformats.org/officeDocument/2006/relationships/hyperlink" Target="http://pbs.twimg.com/profile_images/2424417274/h1h8hrjrd6j6tyio5r3v_normal.jpeg" TargetMode="External"/><Relationship Id="rId2526" Type="http://schemas.openxmlformats.org/officeDocument/2006/relationships/hyperlink" Target="http://pbs.twimg.com/profile_images/805160620492345344/qYuxdBPD_normal.jpg" TargetMode="External"/><Relationship Id="rId2733" Type="http://schemas.openxmlformats.org/officeDocument/2006/relationships/hyperlink" Target="https://twitter.com/fordindia" TargetMode="External"/><Relationship Id="rId705" Type="http://schemas.openxmlformats.org/officeDocument/2006/relationships/hyperlink" Target="http://pbs.twimg.com/profile_images/882998140902621185/YRDX0oCq_normal.jpg" TargetMode="External"/><Relationship Id="rId1128" Type="http://schemas.openxmlformats.org/officeDocument/2006/relationships/hyperlink" Target="http://pbs.twimg.com/profile_images/717578508835246082/kVTxAj-b_normal.jpg" TargetMode="External"/><Relationship Id="rId1335" Type="http://schemas.openxmlformats.org/officeDocument/2006/relationships/hyperlink" Target="http://pbs.twimg.com/profile_images/833761110109073409/3NVJ0oZ5_normal.jpg" TargetMode="External"/><Relationship Id="rId1542" Type="http://schemas.openxmlformats.org/officeDocument/2006/relationships/hyperlink" Target="http://pbs.twimg.com/profile_images/627049708284805120/k2CBVvs0_normal.jpg" TargetMode="External"/><Relationship Id="rId2940" Type="http://schemas.openxmlformats.org/officeDocument/2006/relationships/hyperlink" Target="https://twitter.com/vijayntrdaa" TargetMode="External"/><Relationship Id="rId912" Type="http://schemas.openxmlformats.org/officeDocument/2006/relationships/hyperlink" Target="http://pbs.twimg.com/profile_images/823554604969369600/PBIuwAeb_normal.jpg" TargetMode="External"/><Relationship Id="rId2800" Type="http://schemas.openxmlformats.org/officeDocument/2006/relationships/hyperlink" Target="https://twitter.com/iamfarooqui_" TargetMode="External"/><Relationship Id="rId41" Type="http://schemas.openxmlformats.org/officeDocument/2006/relationships/hyperlink" Target="https://t.co/7FLcIawNPR" TargetMode="External"/><Relationship Id="rId1402" Type="http://schemas.openxmlformats.org/officeDocument/2006/relationships/hyperlink" Target="http://pbs.twimg.com/profile_images/769805744988311552/cboI57tf_normal.jpg" TargetMode="External"/><Relationship Id="rId4558" Type="http://schemas.openxmlformats.org/officeDocument/2006/relationships/hyperlink" Target="https://twitter.com/oppomobileindia" TargetMode="External"/><Relationship Id="rId288" Type="http://schemas.openxmlformats.org/officeDocument/2006/relationships/hyperlink" Target="http://t.co/9nXbMUdRso" TargetMode="External"/><Relationship Id="rId3367" Type="http://schemas.openxmlformats.org/officeDocument/2006/relationships/hyperlink" Target="https://twitter.com/awaazepatiala" TargetMode="External"/><Relationship Id="rId3574" Type="http://schemas.openxmlformats.org/officeDocument/2006/relationships/hyperlink" Target="https://twitter.com/12psiva6" TargetMode="External"/><Relationship Id="rId3781" Type="http://schemas.openxmlformats.org/officeDocument/2006/relationships/hyperlink" Target="https://twitter.com/cyrusdhabhar" TargetMode="External"/><Relationship Id="rId4418" Type="http://schemas.openxmlformats.org/officeDocument/2006/relationships/hyperlink" Target="https://twitter.com/alkeshmshah" TargetMode="External"/><Relationship Id="rId495" Type="http://schemas.openxmlformats.org/officeDocument/2006/relationships/hyperlink" Target="https://t.co/cjXqo5byqb" TargetMode="External"/><Relationship Id="rId2176" Type="http://schemas.openxmlformats.org/officeDocument/2006/relationships/hyperlink" Target="http://pbs.twimg.com/profile_images/793664888983818240/sIs8jyV5_normal.jpg" TargetMode="External"/><Relationship Id="rId2383" Type="http://schemas.openxmlformats.org/officeDocument/2006/relationships/hyperlink" Target="http://pbs.twimg.com/profile_images/703625876110446593/D2WooYX8_normal.jpg" TargetMode="External"/><Relationship Id="rId2590" Type="http://schemas.openxmlformats.org/officeDocument/2006/relationships/hyperlink" Target="http://pbs.twimg.com/profile_images/532774051899396096/mnFdxtLE_normal.jpeg" TargetMode="External"/><Relationship Id="rId3227" Type="http://schemas.openxmlformats.org/officeDocument/2006/relationships/hyperlink" Target="https://twitter.com/rachnabaruah" TargetMode="External"/><Relationship Id="rId3434" Type="http://schemas.openxmlformats.org/officeDocument/2006/relationships/hyperlink" Target="https://twitter.com/adhia03" TargetMode="External"/><Relationship Id="rId3641" Type="http://schemas.openxmlformats.org/officeDocument/2006/relationships/hyperlink" Target="https://twitter.com/zeesalaamtweet" TargetMode="External"/><Relationship Id="rId148" Type="http://schemas.openxmlformats.org/officeDocument/2006/relationships/hyperlink" Target="https://t.co/hawksoWqmY" TargetMode="External"/><Relationship Id="rId355" Type="http://schemas.openxmlformats.org/officeDocument/2006/relationships/hyperlink" Target="http://t.co/VrgQpcYxC9" TargetMode="External"/><Relationship Id="rId562" Type="http://schemas.openxmlformats.org/officeDocument/2006/relationships/hyperlink" Target="https://t.co/vCbknzRJzw" TargetMode="External"/><Relationship Id="rId1192" Type="http://schemas.openxmlformats.org/officeDocument/2006/relationships/hyperlink" Target="http://pbs.twimg.com/profile_images/875216425027223557/d6NV1DiH_normal.jpg" TargetMode="External"/><Relationship Id="rId2036" Type="http://schemas.openxmlformats.org/officeDocument/2006/relationships/hyperlink" Target="http://pbs.twimg.com/profile_images/635044130922500096/kVs3bwJ4_normal.jpg" TargetMode="External"/><Relationship Id="rId2243" Type="http://schemas.openxmlformats.org/officeDocument/2006/relationships/hyperlink" Target="http://pbs.twimg.com/profile_images/843135612450476034/A4rBvCHE_normal.jpg" TargetMode="External"/><Relationship Id="rId2450" Type="http://schemas.openxmlformats.org/officeDocument/2006/relationships/hyperlink" Target="http://pbs.twimg.com/profile_images/823402115565400064/kDJQPUMQ_normal.jpg" TargetMode="External"/><Relationship Id="rId3501" Type="http://schemas.openxmlformats.org/officeDocument/2006/relationships/hyperlink" Target="https://twitter.com/nepalishalu" TargetMode="External"/><Relationship Id="rId215" Type="http://schemas.openxmlformats.org/officeDocument/2006/relationships/hyperlink" Target="https://t.co/eVrHYZgMvn" TargetMode="External"/><Relationship Id="rId422" Type="http://schemas.openxmlformats.org/officeDocument/2006/relationships/hyperlink" Target="https://t.co/7IDoW8Ah9W" TargetMode="External"/><Relationship Id="rId1052" Type="http://schemas.openxmlformats.org/officeDocument/2006/relationships/hyperlink" Target="http://pbs.twimg.com/profile_images/881950775437434880/a3Gg_Lb3_normal.jpg" TargetMode="External"/><Relationship Id="rId2103" Type="http://schemas.openxmlformats.org/officeDocument/2006/relationships/hyperlink" Target="http://pbs.twimg.com/profile_images/880707053744005120/S34jQSoM_normal.jpg" TargetMode="External"/><Relationship Id="rId2310" Type="http://schemas.openxmlformats.org/officeDocument/2006/relationships/hyperlink" Target="http://pbs.twimg.com/profile_images/1132899612/Kunal_normal.jpeg" TargetMode="External"/><Relationship Id="rId4068" Type="http://schemas.openxmlformats.org/officeDocument/2006/relationships/hyperlink" Target="https://twitter.com/ayushsingh936" TargetMode="External"/><Relationship Id="rId4275" Type="http://schemas.openxmlformats.org/officeDocument/2006/relationships/hyperlink" Target="https://twitter.com/kunal_mb" TargetMode="External"/><Relationship Id="rId4482" Type="http://schemas.openxmlformats.org/officeDocument/2006/relationships/hyperlink" Target="https://twitter.com/patel6786" TargetMode="External"/><Relationship Id="rId1869" Type="http://schemas.openxmlformats.org/officeDocument/2006/relationships/hyperlink" Target="http://pbs.twimg.com/profile_images/880075515599634432/occf3Ryy_normal.jpg" TargetMode="External"/><Relationship Id="rId3084" Type="http://schemas.openxmlformats.org/officeDocument/2006/relationships/hyperlink" Target="https://twitter.com/m4_ved" TargetMode="External"/><Relationship Id="rId3291" Type="http://schemas.openxmlformats.org/officeDocument/2006/relationships/hyperlink" Target="https://twitter.com/dewasisatpal" TargetMode="External"/><Relationship Id="rId4135" Type="http://schemas.openxmlformats.org/officeDocument/2006/relationships/hyperlink" Target="https://twitter.com/veer_3oct" TargetMode="External"/><Relationship Id="rId1729" Type="http://schemas.openxmlformats.org/officeDocument/2006/relationships/hyperlink" Target="http://pbs.twimg.com/profile_images/723748321731350528/5r7rEBKR_normal.jpg" TargetMode="External"/><Relationship Id="rId1936" Type="http://schemas.openxmlformats.org/officeDocument/2006/relationships/hyperlink" Target="http://pbs.twimg.com/profile_images/879585340197142528/zS5kPBv1_normal.jpg" TargetMode="External"/><Relationship Id="rId4342" Type="http://schemas.openxmlformats.org/officeDocument/2006/relationships/hyperlink" Target="https://twitter.com/adityadeciphers" TargetMode="External"/><Relationship Id="rId3151" Type="http://schemas.openxmlformats.org/officeDocument/2006/relationships/hyperlink" Target="https://twitter.com/shashishekhar86" TargetMode="External"/><Relationship Id="rId4202" Type="http://schemas.openxmlformats.org/officeDocument/2006/relationships/hyperlink" Target="https://twitter.com/prem_dasi_pali" TargetMode="External"/><Relationship Id="rId3011" Type="http://schemas.openxmlformats.org/officeDocument/2006/relationships/hyperlink" Target="https://twitter.com/anju_hooda" TargetMode="External"/><Relationship Id="rId3968" Type="http://schemas.openxmlformats.org/officeDocument/2006/relationships/hyperlink" Target="https://twitter.com/ashwanisinghal" TargetMode="External"/><Relationship Id="rId5" Type="http://schemas.openxmlformats.org/officeDocument/2006/relationships/hyperlink" Target="https://t.co/0SJh72Ui2x" TargetMode="External"/><Relationship Id="rId889" Type="http://schemas.openxmlformats.org/officeDocument/2006/relationships/hyperlink" Target="http://pbs.twimg.com/profile_images/875795324127686656/5XYwdK10_normal.jpg" TargetMode="External"/><Relationship Id="rId2777" Type="http://schemas.openxmlformats.org/officeDocument/2006/relationships/hyperlink" Target="https://twitter.com/victoryfornamo" TargetMode="External"/><Relationship Id="rId749" Type="http://schemas.openxmlformats.org/officeDocument/2006/relationships/hyperlink" Target="http://pbs.twimg.com/profile_images/882785629779632128/n5IyY-QJ_normal.jpg" TargetMode="External"/><Relationship Id="rId1379" Type="http://schemas.openxmlformats.org/officeDocument/2006/relationships/hyperlink" Target="http://pbs.twimg.com/profile_images/829320363129634816/7cMi23nZ_normal.jpg" TargetMode="External"/><Relationship Id="rId1586" Type="http://schemas.openxmlformats.org/officeDocument/2006/relationships/hyperlink" Target="http://pbs.twimg.com/profile_images/873565910212124672/0IQEgFWE_normal.jpg" TargetMode="External"/><Relationship Id="rId2984" Type="http://schemas.openxmlformats.org/officeDocument/2006/relationships/hyperlink" Target="https://twitter.com/ashish_tiwtter" TargetMode="External"/><Relationship Id="rId3828" Type="http://schemas.openxmlformats.org/officeDocument/2006/relationships/hyperlink" Target="https://twitter.com/arjunrammeghwal" TargetMode="External"/><Relationship Id="rId609" Type="http://schemas.openxmlformats.org/officeDocument/2006/relationships/hyperlink" Target="https://t.co/gdoql93p86" TargetMode="External"/><Relationship Id="rId956" Type="http://schemas.openxmlformats.org/officeDocument/2006/relationships/hyperlink" Target="http://pbs.twimg.com/profile_images/801646772862914564/PGuuzDz1_normal.jpg" TargetMode="External"/><Relationship Id="rId1239" Type="http://schemas.openxmlformats.org/officeDocument/2006/relationships/hyperlink" Target="http://pbs.twimg.com/profile_images/596351807150018560/fOXKAg_E_normal.jpg" TargetMode="External"/><Relationship Id="rId1793" Type="http://schemas.openxmlformats.org/officeDocument/2006/relationships/hyperlink" Target="http://pbs.twimg.com/profile_images/845706846757257216/KTdBF0Bi_normal.jpg" TargetMode="External"/><Relationship Id="rId2637" Type="http://schemas.openxmlformats.org/officeDocument/2006/relationships/hyperlink" Target="http://pbs.twimg.com/profile_images/802084062391312384/l_CVuiuG_normal.jpg" TargetMode="External"/><Relationship Id="rId2844" Type="http://schemas.openxmlformats.org/officeDocument/2006/relationships/hyperlink" Target="https://twitter.com/chicks_desi" TargetMode="External"/><Relationship Id="rId85" Type="http://schemas.openxmlformats.org/officeDocument/2006/relationships/hyperlink" Target="https://t.co/XQn0fajEzq" TargetMode="External"/><Relationship Id="rId816" Type="http://schemas.openxmlformats.org/officeDocument/2006/relationships/hyperlink" Target="http://pbs.twimg.com/profile_images/882165467040927746/cpkiCso1_normal.jpg" TargetMode="External"/><Relationship Id="rId1446" Type="http://schemas.openxmlformats.org/officeDocument/2006/relationships/hyperlink" Target="http://pbs.twimg.com/profile_images/765025865537249280/6xZDSVwG_normal.jpg" TargetMode="External"/><Relationship Id="rId1653" Type="http://schemas.openxmlformats.org/officeDocument/2006/relationships/hyperlink" Target="http://pbs.twimg.com/profile_images/863024349317664768/wibktnKi_normal.jpg" TargetMode="External"/><Relationship Id="rId1860" Type="http://schemas.openxmlformats.org/officeDocument/2006/relationships/hyperlink" Target="http://pbs.twimg.com/profile_images/861527481274073088/wCJmukDj_normal.jpg" TargetMode="External"/><Relationship Id="rId2704" Type="http://schemas.openxmlformats.org/officeDocument/2006/relationships/hyperlink" Target="https://twitter.com/mahima_taunk" TargetMode="External"/><Relationship Id="rId2911" Type="http://schemas.openxmlformats.org/officeDocument/2006/relationships/hyperlink" Target="https://twitter.com/henne38" TargetMode="External"/><Relationship Id="rId1306" Type="http://schemas.openxmlformats.org/officeDocument/2006/relationships/hyperlink" Target="http://pbs.twimg.com/profile_images/803831302424301568/I6GWWPpn_normal.jpg" TargetMode="External"/><Relationship Id="rId1513" Type="http://schemas.openxmlformats.org/officeDocument/2006/relationships/hyperlink" Target="http://pbs.twimg.com/profile_images/881903068543156225/ys4XVRVZ_normal.jpg" TargetMode="External"/><Relationship Id="rId1720" Type="http://schemas.openxmlformats.org/officeDocument/2006/relationships/hyperlink" Target="http://pbs.twimg.com/profile_images/876745013299781636/PJGwhFmt_normal.jpg" TargetMode="External"/><Relationship Id="rId12" Type="http://schemas.openxmlformats.org/officeDocument/2006/relationships/hyperlink" Target="http://t.co/uUllxK1yua" TargetMode="External"/><Relationship Id="rId3478" Type="http://schemas.openxmlformats.org/officeDocument/2006/relationships/hyperlink" Target="https://twitter.com/bajrang73426821" TargetMode="External"/><Relationship Id="rId3685" Type="http://schemas.openxmlformats.org/officeDocument/2006/relationships/hyperlink" Target="https://twitter.com/vijay142" TargetMode="External"/><Relationship Id="rId3892" Type="http://schemas.openxmlformats.org/officeDocument/2006/relationships/hyperlink" Target="https://twitter.com/cmoguj" TargetMode="External"/><Relationship Id="rId4529" Type="http://schemas.openxmlformats.org/officeDocument/2006/relationships/hyperlink" Target="https://twitter.com/eswardhoni6007" TargetMode="External"/><Relationship Id="rId399" Type="http://schemas.openxmlformats.org/officeDocument/2006/relationships/hyperlink" Target="https://t.co/CNKKAaYRHs" TargetMode="External"/><Relationship Id="rId2287" Type="http://schemas.openxmlformats.org/officeDocument/2006/relationships/hyperlink" Target="http://pbs.twimg.com/profile_images/844118025326362626/Ny-zw6ec_normal.jpg" TargetMode="External"/><Relationship Id="rId2494" Type="http://schemas.openxmlformats.org/officeDocument/2006/relationships/hyperlink" Target="http://pbs.twimg.com/profile_images/879348101621792768/aFGZZOAT_normal.jpg" TargetMode="External"/><Relationship Id="rId3338" Type="http://schemas.openxmlformats.org/officeDocument/2006/relationships/hyperlink" Target="https://twitter.com/priyankacmsk" TargetMode="External"/><Relationship Id="rId3545" Type="http://schemas.openxmlformats.org/officeDocument/2006/relationships/hyperlink" Target="https://twitter.com/prashanallavan" TargetMode="External"/><Relationship Id="rId3752" Type="http://schemas.openxmlformats.org/officeDocument/2006/relationships/hyperlink" Target="https://twitter.com/yogesh584" TargetMode="External"/><Relationship Id="rId259" Type="http://schemas.openxmlformats.org/officeDocument/2006/relationships/hyperlink" Target="https://t.co/QEVO87pI1y" TargetMode="External"/><Relationship Id="rId466" Type="http://schemas.openxmlformats.org/officeDocument/2006/relationships/hyperlink" Target="https://t.co/R5krRJDH4W" TargetMode="External"/><Relationship Id="rId673" Type="http://schemas.openxmlformats.org/officeDocument/2006/relationships/hyperlink" Target="https://t.co/9WCzPGkXpC" TargetMode="External"/><Relationship Id="rId880" Type="http://schemas.openxmlformats.org/officeDocument/2006/relationships/hyperlink" Target="http://pbs.twimg.com/profile_images/883182342164107266/RvhO4mF-_normal.jpg" TargetMode="External"/><Relationship Id="rId1096" Type="http://schemas.openxmlformats.org/officeDocument/2006/relationships/hyperlink" Target="http://pbs.twimg.com/profile_images/890953566/For_ppt_normal.png" TargetMode="External"/><Relationship Id="rId2147" Type="http://schemas.openxmlformats.org/officeDocument/2006/relationships/hyperlink" Target="http://pbs.twimg.com/profile_images/855017334049656832/1UW6b8t2_normal.jpg" TargetMode="External"/><Relationship Id="rId2354" Type="http://schemas.openxmlformats.org/officeDocument/2006/relationships/hyperlink" Target="http://pbs.twimg.com/profile_images/868342276082323456/gN0rN52A_normal.jpg" TargetMode="External"/><Relationship Id="rId2561" Type="http://schemas.openxmlformats.org/officeDocument/2006/relationships/hyperlink" Target="http://pbs.twimg.com/profile_images/620097173980495872/urrGUn4G_normal.jpg" TargetMode="External"/><Relationship Id="rId3405" Type="http://schemas.openxmlformats.org/officeDocument/2006/relationships/hyperlink" Target="https://twitter.com/imkkumar13" TargetMode="External"/><Relationship Id="rId119" Type="http://schemas.openxmlformats.org/officeDocument/2006/relationships/hyperlink" Target="https://t.co/EC8jra1zRu" TargetMode="External"/><Relationship Id="rId326" Type="http://schemas.openxmlformats.org/officeDocument/2006/relationships/hyperlink" Target="http://t.co/ON55o3YNRC" TargetMode="External"/><Relationship Id="rId533" Type="http://schemas.openxmlformats.org/officeDocument/2006/relationships/hyperlink" Target="https://t.co/jEHtwwh7UE" TargetMode="External"/><Relationship Id="rId1163" Type="http://schemas.openxmlformats.org/officeDocument/2006/relationships/hyperlink" Target="http://pbs.twimg.com/profile_images/869998377085186048/USOM1YUz_normal.jpg" TargetMode="External"/><Relationship Id="rId1370" Type="http://schemas.openxmlformats.org/officeDocument/2006/relationships/hyperlink" Target="http://pbs.twimg.com/profile_images/866251735668408320/uy7k45J7_normal.jpg" TargetMode="External"/><Relationship Id="rId2007" Type="http://schemas.openxmlformats.org/officeDocument/2006/relationships/hyperlink" Target="http://pbs.twimg.com/profile_images/580003029216153600/x0-PmEzF_normal.jpg" TargetMode="External"/><Relationship Id="rId2214" Type="http://schemas.openxmlformats.org/officeDocument/2006/relationships/hyperlink" Target="http://pbs.twimg.com/profile_images/852770566947823620/-v204w3h_normal.jpg" TargetMode="External"/><Relationship Id="rId3612" Type="http://schemas.openxmlformats.org/officeDocument/2006/relationships/hyperlink" Target="https://twitter.com/manukumarjain" TargetMode="External"/><Relationship Id="rId740" Type="http://schemas.openxmlformats.org/officeDocument/2006/relationships/hyperlink" Target="http://pbs.twimg.com/profile_images/811926839094439938/7qTqLapE_normal.jpg" TargetMode="External"/><Relationship Id="rId1023" Type="http://schemas.openxmlformats.org/officeDocument/2006/relationships/hyperlink" Target="http://pbs.twimg.com/profile_images/810389734996447232/eSEOnSZN_normal.jpg" TargetMode="External"/><Relationship Id="rId2421" Type="http://schemas.openxmlformats.org/officeDocument/2006/relationships/hyperlink" Target="http://pbs.twimg.com/profile_images/882682354216701952/VQ8I_ZCD_normal.jpg" TargetMode="External"/><Relationship Id="rId4179" Type="http://schemas.openxmlformats.org/officeDocument/2006/relationships/hyperlink" Target="https://twitter.com/rakesh8bharti" TargetMode="External"/><Relationship Id="rId600" Type="http://schemas.openxmlformats.org/officeDocument/2006/relationships/hyperlink" Target="http://t.co/qOa9sJbvN8" TargetMode="External"/><Relationship Id="rId1230" Type="http://schemas.openxmlformats.org/officeDocument/2006/relationships/hyperlink" Target="http://pbs.twimg.com/profile_images/421264099620569088/c1SEemxs_normal.jpeg" TargetMode="External"/><Relationship Id="rId4386" Type="http://schemas.openxmlformats.org/officeDocument/2006/relationships/hyperlink" Target="https://twitter.com/sunilveevee" TargetMode="External"/><Relationship Id="rId4593" Type="http://schemas.openxmlformats.org/officeDocument/2006/relationships/hyperlink" Target="https://twitter.com/indiatodaytech" TargetMode="External"/><Relationship Id="rId3195" Type="http://schemas.openxmlformats.org/officeDocument/2006/relationships/hyperlink" Target="https://twitter.com/vijay3925" TargetMode="External"/><Relationship Id="rId4039" Type="http://schemas.openxmlformats.org/officeDocument/2006/relationships/hyperlink" Target="https://twitter.com/bhavesh99t" TargetMode="External"/><Relationship Id="rId4246" Type="http://schemas.openxmlformats.org/officeDocument/2006/relationships/hyperlink" Target="https://twitter.com/ingeniousmanish" TargetMode="External"/><Relationship Id="rId4453" Type="http://schemas.openxmlformats.org/officeDocument/2006/relationships/hyperlink" Target="https://twitter.com/dpb_dayalu" TargetMode="External"/><Relationship Id="rId3055" Type="http://schemas.openxmlformats.org/officeDocument/2006/relationships/hyperlink" Target="https://twitter.com/mehtarajeev587" TargetMode="External"/><Relationship Id="rId3262" Type="http://schemas.openxmlformats.org/officeDocument/2006/relationships/hyperlink" Target="https://twitter.com/heliparth" TargetMode="External"/><Relationship Id="rId4106" Type="http://schemas.openxmlformats.org/officeDocument/2006/relationships/hyperlink" Target="https://twitter.com/vidyadharginde" TargetMode="External"/><Relationship Id="rId4313" Type="http://schemas.openxmlformats.org/officeDocument/2006/relationships/hyperlink" Target="https://twitter.com/drsanjeevrajp4" TargetMode="External"/><Relationship Id="rId4520" Type="http://schemas.openxmlformats.org/officeDocument/2006/relationships/hyperlink" Target="https://twitter.com/fastnewsdelhi" TargetMode="External"/><Relationship Id="rId183" Type="http://schemas.openxmlformats.org/officeDocument/2006/relationships/hyperlink" Target="https://t.co/3gQTu6Y9lQ" TargetMode="External"/><Relationship Id="rId390" Type="http://schemas.openxmlformats.org/officeDocument/2006/relationships/hyperlink" Target="https://t.co/e2xs69dbmy" TargetMode="External"/><Relationship Id="rId1907" Type="http://schemas.openxmlformats.org/officeDocument/2006/relationships/hyperlink" Target="http://pbs.twimg.com/profile_images/805785380775718913/04Et-LRY_normal.jpg" TargetMode="External"/><Relationship Id="rId2071" Type="http://schemas.openxmlformats.org/officeDocument/2006/relationships/hyperlink" Target="http://pbs.twimg.com/profile_images/655308880830820352/Hi5DBoZs_normal.jpg" TargetMode="External"/><Relationship Id="rId3122" Type="http://schemas.openxmlformats.org/officeDocument/2006/relationships/hyperlink" Target="https://twitter.com/socialraj84" TargetMode="External"/><Relationship Id="rId250" Type="http://schemas.openxmlformats.org/officeDocument/2006/relationships/hyperlink" Target="https://t.co/fUuyO5m6QT" TargetMode="External"/><Relationship Id="rId110" Type="http://schemas.openxmlformats.org/officeDocument/2006/relationships/hyperlink" Target="https://t.co/Q0QFMAeHFY" TargetMode="External"/><Relationship Id="rId2888" Type="http://schemas.openxmlformats.org/officeDocument/2006/relationships/hyperlink" Target="https://twitter.com/sureshdoshi13" TargetMode="External"/><Relationship Id="rId3939" Type="http://schemas.openxmlformats.org/officeDocument/2006/relationships/hyperlink" Target="https://twitter.com/amespsingh" TargetMode="External"/><Relationship Id="rId1697" Type="http://schemas.openxmlformats.org/officeDocument/2006/relationships/hyperlink" Target="http://pbs.twimg.com/profile_images/880820634649079809/jhNoOE9Q_normal.jpg" TargetMode="External"/><Relationship Id="rId2748" Type="http://schemas.openxmlformats.org/officeDocument/2006/relationships/hyperlink" Target="https://twitter.com/dattahoney" TargetMode="External"/><Relationship Id="rId2955" Type="http://schemas.openxmlformats.org/officeDocument/2006/relationships/hyperlink" Target="https://twitter.com/epicrofldon" TargetMode="External"/><Relationship Id="rId927" Type="http://schemas.openxmlformats.org/officeDocument/2006/relationships/hyperlink" Target="http://pbs.twimg.com/profile_images/865589769564282880/kbS-vpoF_normal.jpg" TargetMode="External"/><Relationship Id="rId1557" Type="http://schemas.openxmlformats.org/officeDocument/2006/relationships/hyperlink" Target="http://pbs.twimg.com/profile_images/882792281975136257/8vedGj0F_normal.jpg" TargetMode="External"/><Relationship Id="rId1764" Type="http://schemas.openxmlformats.org/officeDocument/2006/relationships/hyperlink" Target="http://pbs.twimg.com/profile_images/863349211571646464/uyRIO0qx_normal.jpg" TargetMode="External"/><Relationship Id="rId1971" Type="http://schemas.openxmlformats.org/officeDocument/2006/relationships/hyperlink" Target="http://pbs.twimg.com/profile_images/775380642276278273/SZ6V_LkW_normal.jpg" TargetMode="External"/><Relationship Id="rId2608" Type="http://schemas.openxmlformats.org/officeDocument/2006/relationships/hyperlink" Target="http://pbs.twimg.com/profile_images/698632992/tv_interview_normal.JPG" TargetMode="External"/><Relationship Id="rId2815" Type="http://schemas.openxmlformats.org/officeDocument/2006/relationships/hyperlink" Target="https://twitter.com/reshmanarkhede" TargetMode="External"/><Relationship Id="rId4170" Type="http://schemas.openxmlformats.org/officeDocument/2006/relationships/hyperlink" Target="https://twitter.com/sudrashantiwari" TargetMode="External"/><Relationship Id="rId56" Type="http://schemas.openxmlformats.org/officeDocument/2006/relationships/hyperlink" Target="https://t.co/gSDQjFfZzH" TargetMode="External"/><Relationship Id="rId1417" Type="http://schemas.openxmlformats.org/officeDocument/2006/relationships/hyperlink" Target="http://pbs.twimg.com/profile_images/761258701240098816/xFunL-WA_normal.jpg" TargetMode="External"/><Relationship Id="rId1624" Type="http://schemas.openxmlformats.org/officeDocument/2006/relationships/hyperlink" Target="http://pbs.twimg.com/profile_images/2582101791/qplta69cckg9mdsqm1df_normal.jpeg" TargetMode="External"/><Relationship Id="rId1831" Type="http://schemas.openxmlformats.org/officeDocument/2006/relationships/hyperlink" Target="http://pbs.twimg.com/profile_images/879283055231254530/NasngD02_normal.jpg" TargetMode="External"/><Relationship Id="rId4030" Type="http://schemas.openxmlformats.org/officeDocument/2006/relationships/hyperlink" Target="https://twitter.com/bacwaters" TargetMode="External"/><Relationship Id="rId3589" Type="http://schemas.openxmlformats.org/officeDocument/2006/relationships/hyperlink" Target="https://twitter.com/rahulsharmachd" TargetMode="External"/><Relationship Id="rId3796" Type="http://schemas.openxmlformats.org/officeDocument/2006/relationships/hyperlink" Target="https://twitter.com/zaverikiran9" TargetMode="External"/><Relationship Id="rId2398" Type="http://schemas.openxmlformats.org/officeDocument/2006/relationships/hyperlink" Target="http://pbs.twimg.com/profile_images/881007577747775488/rVLT4cAw_normal.jpg" TargetMode="External"/><Relationship Id="rId3449" Type="http://schemas.openxmlformats.org/officeDocument/2006/relationships/hyperlink" Target="https://twitter.com/balleegrover" TargetMode="External"/><Relationship Id="rId577" Type="http://schemas.openxmlformats.org/officeDocument/2006/relationships/hyperlink" Target="http://t.co/dhTbAjjtec" TargetMode="External"/><Relationship Id="rId2258" Type="http://schemas.openxmlformats.org/officeDocument/2006/relationships/hyperlink" Target="http://pbs.twimg.com/profile_images/794463382204084224/E2XGQbyX_normal.jpg" TargetMode="External"/><Relationship Id="rId3656" Type="http://schemas.openxmlformats.org/officeDocument/2006/relationships/hyperlink" Target="https://twitter.com/mlmandowara" TargetMode="External"/><Relationship Id="rId3863" Type="http://schemas.openxmlformats.org/officeDocument/2006/relationships/hyperlink" Target="https://twitter.com/cella77466074" TargetMode="External"/><Relationship Id="rId784" Type="http://schemas.openxmlformats.org/officeDocument/2006/relationships/hyperlink" Target="http://pbs.twimg.com/profile_images/880008125243195392/2W7Dm4Zm_normal.jpg" TargetMode="External"/><Relationship Id="rId991" Type="http://schemas.openxmlformats.org/officeDocument/2006/relationships/hyperlink" Target="http://pbs.twimg.com/profile_images/881391254139023360/ZK7ETw1L_normal.jpg" TargetMode="External"/><Relationship Id="rId1067" Type="http://schemas.openxmlformats.org/officeDocument/2006/relationships/hyperlink" Target="http://pbs.twimg.com/profile_images/568100211663175680/39kFndys_normal.jpeg" TargetMode="External"/><Relationship Id="rId2465" Type="http://schemas.openxmlformats.org/officeDocument/2006/relationships/hyperlink" Target="http://pbs.twimg.com/profile_images/856740976613666817/w8GRLP7q_normal.jpg" TargetMode="External"/><Relationship Id="rId2672" Type="http://schemas.openxmlformats.org/officeDocument/2006/relationships/hyperlink" Target="https://twitter.com/gaurikashyap10" TargetMode="External"/><Relationship Id="rId3309" Type="http://schemas.openxmlformats.org/officeDocument/2006/relationships/hyperlink" Target="https://twitter.com/gstfornewindia" TargetMode="External"/><Relationship Id="rId3516" Type="http://schemas.openxmlformats.org/officeDocument/2006/relationships/hyperlink" Target="https://twitter.com/easturnwesturn" TargetMode="External"/><Relationship Id="rId3723" Type="http://schemas.openxmlformats.org/officeDocument/2006/relationships/hyperlink" Target="https://twitter.com/simranguddy2" TargetMode="External"/><Relationship Id="rId3930" Type="http://schemas.openxmlformats.org/officeDocument/2006/relationships/hyperlink" Target="https://twitter.com/physicaltraders" TargetMode="External"/><Relationship Id="rId437" Type="http://schemas.openxmlformats.org/officeDocument/2006/relationships/hyperlink" Target="https://t.co/n9YNP7lHIE" TargetMode="External"/><Relationship Id="rId644" Type="http://schemas.openxmlformats.org/officeDocument/2006/relationships/hyperlink" Target="https://t.co/fJ7hbJSzq0" TargetMode="External"/><Relationship Id="rId851" Type="http://schemas.openxmlformats.org/officeDocument/2006/relationships/hyperlink" Target="http://pbs.twimg.com/profile_images/882222913939582976/3RDW3CDK_normal.jpg" TargetMode="External"/><Relationship Id="rId1274" Type="http://schemas.openxmlformats.org/officeDocument/2006/relationships/hyperlink" Target="http://pbs.twimg.com/profile_images/1217846202/173742_100000052534478_1442119_q_normal.jpg" TargetMode="External"/><Relationship Id="rId1481" Type="http://schemas.openxmlformats.org/officeDocument/2006/relationships/hyperlink" Target="http://pbs.twimg.com/profile_images/427676960643219456/w2rcxItA_normal.png" TargetMode="External"/><Relationship Id="rId2118" Type="http://schemas.openxmlformats.org/officeDocument/2006/relationships/hyperlink" Target="http://pbs.twimg.com/profile_images/755838216645644288/LBlxVy30_normal.jpg" TargetMode="External"/><Relationship Id="rId2325" Type="http://schemas.openxmlformats.org/officeDocument/2006/relationships/hyperlink" Target="http://pbs.twimg.com/profile_images/2454931736/jz89j2v7njytip25qicf_normal.jpeg" TargetMode="External"/><Relationship Id="rId2532" Type="http://schemas.openxmlformats.org/officeDocument/2006/relationships/hyperlink" Target="http://pbs.twimg.com/profile_images/837648994268557313/DxcThRyi_normal.jpg" TargetMode="External"/><Relationship Id="rId504" Type="http://schemas.openxmlformats.org/officeDocument/2006/relationships/hyperlink" Target="https://t.co/tsGQJsQAGj" TargetMode="External"/><Relationship Id="rId711" Type="http://schemas.openxmlformats.org/officeDocument/2006/relationships/hyperlink" Target="http://pbs.twimg.com/profile_images/717911387838619648/n_HcyfuK_normal.jpg" TargetMode="External"/><Relationship Id="rId1134" Type="http://schemas.openxmlformats.org/officeDocument/2006/relationships/hyperlink" Target="http://pbs.twimg.com/profile_images/863650801297653760/MOHkJXVU_normal.jpg" TargetMode="External"/><Relationship Id="rId1341" Type="http://schemas.openxmlformats.org/officeDocument/2006/relationships/hyperlink" Target="http://pbs.twimg.com/profile_images/840858511626117121/iD0oAGAQ_normal.jpg" TargetMode="External"/><Relationship Id="rId4497" Type="http://schemas.openxmlformats.org/officeDocument/2006/relationships/hyperlink" Target="https://twitter.com/nasirkureshi" TargetMode="External"/><Relationship Id="rId1201" Type="http://schemas.openxmlformats.org/officeDocument/2006/relationships/hyperlink" Target="http://pbs.twimg.com/profile_images/851986423053942784/eGQzJhLr_normal.jpg" TargetMode="External"/><Relationship Id="rId3099" Type="http://schemas.openxmlformats.org/officeDocument/2006/relationships/hyperlink" Target="https://twitter.com/nandiamitabh" TargetMode="External"/><Relationship Id="rId4357" Type="http://schemas.openxmlformats.org/officeDocument/2006/relationships/hyperlink" Target="https://twitter.com/salmansayz" TargetMode="External"/><Relationship Id="rId4564" Type="http://schemas.openxmlformats.org/officeDocument/2006/relationships/hyperlink" Target="https://twitter.com/livelawindia" TargetMode="External"/><Relationship Id="rId3166" Type="http://schemas.openxmlformats.org/officeDocument/2006/relationships/hyperlink" Target="https://twitter.com/mrityun02359258" TargetMode="External"/><Relationship Id="rId3373" Type="http://schemas.openxmlformats.org/officeDocument/2006/relationships/hyperlink" Target="https://twitter.com/rajpalfogawat" TargetMode="External"/><Relationship Id="rId3580" Type="http://schemas.openxmlformats.org/officeDocument/2006/relationships/hyperlink" Target="https://twitter.com/mdaleembasha" TargetMode="External"/><Relationship Id="rId4217" Type="http://schemas.openxmlformats.org/officeDocument/2006/relationships/hyperlink" Target="https://twitter.com/vasu1deivigan" TargetMode="External"/><Relationship Id="rId4424" Type="http://schemas.openxmlformats.org/officeDocument/2006/relationships/hyperlink" Target="https://twitter.com/himquantum" TargetMode="External"/><Relationship Id="rId294" Type="http://schemas.openxmlformats.org/officeDocument/2006/relationships/hyperlink" Target="https://t.co/Y77H0nSbu4" TargetMode="External"/><Relationship Id="rId2182" Type="http://schemas.openxmlformats.org/officeDocument/2006/relationships/hyperlink" Target="http://pbs.twimg.com/profile_images/777957672599498752/kgUFnzqV_normal.jpg" TargetMode="External"/><Relationship Id="rId3026" Type="http://schemas.openxmlformats.org/officeDocument/2006/relationships/hyperlink" Target="https://twitter.com/shashanthiyc" TargetMode="External"/><Relationship Id="rId3233" Type="http://schemas.openxmlformats.org/officeDocument/2006/relationships/hyperlink" Target="https://twitter.com/muglikar_" TargetMode="External"/><Relationship Id="rId154" Type="http://schemas.openxmlformats.org/officeDocument/2006/relationships/hyperlink" Target="https://t.co/PWTwY3M2CO" TargetMode="External"/><Relationship Id="rId361" Type="http://schemas.openxmlformats.org/officeDocument/2006/relationships/hyperlink" Target="https://t.co/QlCrOc0iYH" TargetMode="External"/><Relationship Id="rId2042" Type="http://schemas.openxmlformats.org/officeDocument/2006/relationships/hyperlink" Target="http://abs.twimg.com/sticky/default_profile_images/default_profile_normal.png" TargetMode="External"/><Relationship Id="rId3440" Type="http://schemas.openxmlformats.org/officeDocument/2006/relationships/hyperlink" Target="https://twitter.com/crpaatil" TargetMode="External"/><Relationship Id="rId2999" Type="http://schemas.openxmlformats.org/officeDocument/2006/relationships/hyperlink" Target="https://twitter.com/hstechoriginal" TargetMode="External"/><Relationship Id="rId3300" Type="http://schemas.openxmlformats.org/officeDocument/2006/relationships/hyperlink" Target="https://twitter.com/szakiuddin" TargetMode="External"/><Relationship Id="rId221" Type="http://schemas.openxmlformats.org/officeDocument/2006/relationships/hyperlink" Target="https://t.co/qVuSGQEODD" TargetMode="External"/><Relationship Id="rId2859" Type="http://schemas.openxmlformats.org/officeDocument/2006/relationships/hyperlink" Target="https://twitter.com/bhagirathdas90" TargetMode="External"/><Relationship Id="rId1668" Type="http://schemas.openxmlformats.org/officeDocument/2006/relationships/hyperlink" Target="http://pbs.twimg.com/profile_images/879578560800763904/EAQKK96I_normal.jpg" TargetMode="External"/><Relationship Id="rId1875" Type="http://schemas.openxmlformats.org/officeDocument/2006/relationships/hyperlink" Target="http://pbs.twimg.com/profile_images/249999373/E-Cell_Logo_normal.jpg" TargetMode="External"/><Relationship Id="rId2719" Type="http://schemas.openxmlformats.org/officeDocument/2006/relationships/hyperlink" Target="https://twitter.com/islamhussain055" TargetMode="External"/><Relationship Id="rId4074" Type="http://schemas.openxmlformats.org/officeDocument/2006/relationships/hyperlink" Target="https://twitter.com/sumeet_b" TargetMode="External"/><Relationship Id="rId4281" Type="http://schemas.openxmlformats.org/officeDocument/2006/relationships/hyperlink" Target="https://twitter.com/mekalwint" TargetMode="External"/><Relationship Id="rId1528" Type="http://schemas.openxmlformats.org/officeDocument/2006/relationships/hyperlink" Target="http://pbs.twimg.com/profile_images/800571215135973376/Ql5MHxXj_normal.jpg" TargetMode="External"/><Relationship Id="rId2926" Type="http://schemas.openxmlformats.org/officeDocument/2006/relationships/hyperlink" Target="https://twitter.com/komaldasi1" TargetMode="External"/><Relationship Id="rId3090" Type="http://schemas.openxmlformats.org/officeDocument/2006/relationships/hyperlink" Target="https://twitter.com/narendrapsing" TargetMode="External"/><Relationship Id="rId4141" Type="http://schemas.openxmlformats.org/officeDocument/2006/relationships/hyperlink" Target="https://twitter.com/sunetratweets" TargetMode="External"/><Relationship Id="rId1735" Type="http://schemas.openxmlformats.org/officeDocument/2006/relationships/hyperlink" Target="http://pbs.twimg.com/profile_images/715145473913393152/RTFMrYO9_normal.jpg" TargetMode="External"/><Relationship Id="rId1942" Type="http://schemas.openxmlformats.org/officeDocument/2006/relationships/hyperlink" Target="http://abs.twimg.com/sticky/default_profile_images/default_profile_normal.png" TargetMode="External"/><Relationship Id="rId4001" Type="http://schemas.openxmlformats.org/officeDocument/2006/relationships/hyperlink" Target="https://twitter.com/teamrrg" TargetMode="External"/><Relationship Id="rId27" Type="http://schemas.openxmlformats.org/officeDocument/2006/relationships/hyperlink" Target="http://t.co/7om7NKMEwv" TargetMode="External"/><Relationship Id="rId1802" Type="http://schemas.openxmlformats.org/officeDocument/2006/relationships/hyperlink" Target="http://pbs.twimg.com/profile_images/882473074657972225/oE80Ti1p_normal.jpg" TargetMode="External"/><Relationship Id="rId3767" Type="http://schemas.openxmlformats.org/officeDocument/2006/relationships/hyperlink" Target="https://twitter.com/deennazur" TargetMode="External"/><Relationship Id="rId3974" Type="http://schemas.openxmlformats.org/officeDocument/2006/relationships/hyperlink" Target="https://twitter.com/rainerraj" TargetMode="External"/><Relationship Id="rId688" Type="http://schemas.openxmlformats.org/officeDocument/2006/relationships/hyperlink" Target="http://pbs.twimg.com/profile_images/822063841479507968/5fkXw5Qw_normal.jpg" TargetMode="External"/><Relationship Id="rId895" Type="http://schemas.openxmlformats.org/officeDocument/2006/relationships/hyperlink" Target="http://pbs.twimg.com/profile_images/818812159803215872/1Cf_vqv1_normal.jpg" TargetMode="External"/><Relationship Id="rId2369" Type="http://schemas.openxmlformats.org/officeDocument/2006/relationships/hyperlink" Target="http://pbs.twimg.com/profile_images/717211939399725057/TAPO_Tcw_normal.jpg" TargetMode="External"/><Relationship Id="rId2576" Type="http://schemas.openxmlformats.org/officeDocument/2006/relationships/hyperlink" Target="http://abs.twimg.com/sticky/default_profile_images/default_profile_normal.png" TargetMode="External"/><Relationship Id="rId2783" Type="http://schemas.openxmlformats.org/officeDocument/2006/relationships/hyperlink" Target="https://twitter.com/amitshah" TargetMode="External"/><Relationship Id="rId2990" Type="http://schemas.openxmlformats.org/officeDocument/2006/relationships/hyperlink" Target="https://twitter.com/vi74y" TargetMode="External"/><Relationship Id="rId3627" Type="http://schemas.openxmlformats.org/officeDocument/2006/relationships/hyperlink" Target="https://twitter.com/gopalmukesh" TargetMode="External"/><Relationship Id="rId3834" Type="http://schemas.openxmlformats.org/officeDocument/2006/relationships/hyperlink" Target="https://twitter.com/sarahtitus0306" TargetMode="External"/><Relationship Id="rId548" Type="http://schemas.openxmlformats.org/officeDocument/2006/relationships/hyperlink" Target="https://t.co/6idX9KvN4v" TargetMode="External"/><Relationship Id="rId755" Type="http://schemas.openxmlformats.org/officeDocument/2006/relationships/hyperlink" Target="http://pbs.twimg.com/profile_images/856803062228422656/rf98G7sN_normal.jpg" TargetMode="External"/><Relationship Id="rId962" Type="http://schemas.openxmlformats.org/officeDocument/2006/relationships/hyperlink" Target="http://pbs.twimg.com/profile_images/835786300351528961/4gTOOpRG_normal.jpg" TargetMode="External"/><Relationship Id="rId1178" Type="http://schemas.openxmlformats.org/officeDocument/2006/relationships/hyperlink" Target="http://abs.twimg.com/sticky/default_profile_images/default_profile_normal.png" TargetMode="External"/><Relationship Id="rId1385" Type="http://schemas.openxmlformats.org/officeDocument/2006/relationships/hyperlink" Target="http://pbs.twimg.com/profile_images/870492340972027904/6ov5rPO8_normal.jpg" TargetMode="External"/><Relationship Id="rId1592" Type="http://schemas.openxmlformats.org/officeDocument/2006/relationships/hyperlink" Target="http://pbs.twimg.com/profile_images/569771775160885248/OiuTij6B_normal.jpeg" TargetMode="External"/><Relationship Id="rId2229" Type="http://schemas.openxmlformats.org/officeDocument/2006/relationships/hyperlink" Target="http://pbs.twimg.com/profile_images/844990025200783362/1ASX9cf8_normal.jpg" TargetMode="External"/><Relationship Id="rId2436" Type="http://schemas.openxmlformats.org/officeDocument/2006/relationships/hyperlink" Target="http://pbs.twimg.com/profile_images/780790648605519872/V6eVnBN-_normal.jpg" TargetMode="External"/><Relationship Id="rId2643" Type="http://schemas.openxmlformats.org/officeDocument/2006/relationships/hyperlink" Target="https://twitter.com/sanket215" TargetMode="External"/><Relationship Id="rId2850" Type="http://schemas.openxmlformats.org/officeDocument/2006/relationships/hyperlink" Target="https://twitter.com/mighty_shivamc" TargetMode="External"/><Relationship Id="rId91" Type="http://schemas.openxmlformats.org/officeDocument/2006/relationships/hyperlink" Target="https://t.co/D0oYJAdQUb" TargetMode="External"/><Relationship Id="rId408" Type="http://schemas.openxmlformats.org/officeDocument/2006/relationships/hyperlink" Target="https://t.co/hCYs2UkBPo" TargetMode="External"/><Relationship Id="rId615" Type="http://schemas.openxmlformats.org/officeDocument/2006/relationships/hyperlink" Target="https://t.co/FXx6qx0l4i" TargetMode="External"/><Relationship Id="rId822" Type="http://schemas.openxmlformats.org/officeDocument/2006/relationships/hyperlink" Target="http://pbs.twimg.com/profile_images/720249142656696320/7QJ-d0Ku_normal.jpg" TargetMode="External"/><Relationship Id="rId1038" Type="http://schemas.openxmlformats.org/officeDocument/2006/relationships/hyperlink" Target="http://pbs.twimg.com/profile_images/865553389291134978/7ZsPlsl9_normal.jpg" TargetMode="External"/><Relationship Id="rId1245" Type="http://schemas.openxmlformats.org/officeDocument/2006/relationships/hyperlink" Target="http://pbs.twimg.com/profile_images/556351410820755456/PbIGRDCf_normal.jpeg" TargetMode="External"/><Relationship Id="rId1452" Type="http://schemas.openxmlformats.org/officeDocument/2006/relationships/hyperlink" Target="http://pbs.twimg.com/profile_images/834024485909061632/NTF3eOaN_normal.jpg" TargetMode="External"/><Relationship Id="rId2503" Type="http://schemas.openxmlformats.org/officeDocument/2006/relationships/hyperlink" Target="http://pbs.twimg.com/profile_images/808891906142785536/Uj0Bsbuv_normal.jpg" TargetMode="External"/><Relationship Id="rId3901" Type="http://schemas.openxmlformats.org/officeDocument/2006/relationships/hyperlink" Target="https://twitter.com/suruabcd" TargetMode="External"/><Relationship Id="rId1105" Type="http://schemas.openxmlformats.org/officeDocument/2006/relationships/hyperlink" Target="http://pbs.twimg.com/profile_images/879818617985957890/e86lLRzQ_normal.jpg" TargetMode="External"/><Relationship Id="rId1312" Type="http://schemas.openxmlformats.org/officeDocument/2006/relationships/hyperlink" Target="http://pbs.twimg.com/profile_images/880511859966660608/yHaBQwl9_normal.jpg" TargetMode="External"/><Relationship Id="rId2710" Type="http://schemas.openxmlformats.org/officeDocument/2006/relationships/hyperlink" Target="https://twitter.com/pradeep__maurya" TargetMode="External"/><Relationship Id="rId4468" Type="http://schemas.openxmlformats.org/officeDocument/2006/relationships/hyperlink" Target="https://twitter.com/wowdoge007" TargetMode="External"/><Relationship Id="rId3277" Type="http://schemas.openxmlformats.org/officeDocument/2006/relationships/hyperlink" Target="https://twitter.com/iamrahulsharma0" TargetMode="External"/><Relationship Id="rId198" Type="http://schemas.openxmlformats.org/officeDocument/2006/relationships/hyperlink" Target="https://t.co/WDoVXFb94X" TargetMode="External"/><Relationship Id="rId2086" Type="http://schemas.openxmlformats.org/officeDocument/2006/relationships/hyperlink" Target="http://pbs.twimg.com/profile_images/881034965324050432/gdc5vFmD_normal.jpg" TargetMode="External"/><Relationship Id="rId3484" Type="http://schemas.openxmlformats.org/officeDocument/2006/relationships/hyperlink" Target="https://twitter.com/lokhandwala_bom" TargetMode="External"/><Relationship Id="rId3691" Type="http://schemas.openxmlformats.org/officeDocument/2006/relationships/hyperlink" Target="https://twitter.com/87android" TargetMode="External"/><Relationship Id="rId4328" Type="http://schemas.openxmlformats.org/officeDocument/2006/relationships/hyperlink" Target="https://twitter.com/luv_datta" TargetMode="External"/><Relationship Id="rId4535" Type="http://schemas.openxmlformats.org/officeDocument/2006/relationships/hyperlink" Target="https://twitter.com/tjrupareliya" TargetMode="External"/><Relationship Id="rId2293" Type="http://schemas.openxmlformats.org/officeDocument/2006/relationships/hyperlink" Target="http://pbs.twimg.com/profile_images/841838335421235200/XmzdDfKl_normal.jpg" TargetMode="External"/><Relationship Id="rId3137" Type="http://schemas.openxmlformats.org/officeDocument/2006/relationships/hyperlink" Target="https://twitter.com/deeptewani7" TargetMode="External"/><Relationship Id="rId3344" Type="http://schemas.openxmlformats.org/officeDocument/2006/relationships/hyperlink" Target="https://twitter.com/rajeshpmakwana" TargetMode="External"/><Relationship Id="rId3551" Type="http://schemas.openxmlformats.org/officeDocument/2006/relationships/hyperlink" Target="https://twitter.com/gupptaabarkhhaa" TargetMode="External"/><Relationship Id="rId4602" Type="http://schemas.openxmlformats.org/officeDocument/2006/relationships/hyperlink" Target="https://twitter.com/rajendrabpande" TargetMode="External"/><Relationship Id="rId265" Type="http://schemas.openxmlformats.org/officeDocument/2006/relationships/hyperlink" Target="https://t.co/Z2A4m7UeSv" TargetMode="External"/><Relationship Id="rId472" Type="http://schemas.openxmlformats.org/officeDocument/2006/relationships/hyperlink" Target="http://t.co/rXA6Nn8z84" TargetMode="External"/><Relationship Id="rId2153" Type="http://schemas.openxmlformats.org/officeDocument/2006/relationships/hyperlink" Target="http://pbs.twimg.com/profile_images/877932848040345600/uxd_4mNU_normal.jpg" TargetMode="External"/><Relationship Id="rId2360" Type="http://schemas.openxmlformats.org/officeDocument/2006/relationships/hyperlink" Target="http://pbs.twimg.com/profile_images/880476275428671488/YYEwVQ-k_normal.jpg" TargetMode="External"/><Relationship Id="rId3204" Type="http://schemas.openxmlformats.org/officeDocument/2006/relationships/hyperlink" Target="https://twitter.com/vian_tn" TargetMode="External"/><Relationship Id="rId3411" Type="http://schemas.openxmlformats.org/officeDocument/2006/relationships/hyperlink" Target="https://twitter.com/aksrock" TargetMode="External"/><Relationship Id="rId125" Type="http://schemas.openxmlformats.org/officeDocument/2006/relationships/hyperlink" Target="http://t.co/k2ZaffPZUy" TargetMode="External"/><Relationship Id="rId332" Type="http://schemas.openxmlformats.org/officeDocument/2006/relationships/hyperlink" Target="https://t.co/lc7aUoMFY4" TargetMode="External"/><Relationship Id="rId2013" Type="http://schemas.openxmlformats.org/officeDocument/2006/relationships/hyperlink" Target="http://pbs.twimg.com/profile_images/856767882855948293/Mxp7Mexu_normal.jpg" TargetMode="External"/><Relationship Id="rId2220" Type="http://schemas.openxmlformats.org/officeDocument/2006/relationships/hyperlink" Target="http://pbs.twimg.com/profile_images/702870378771648512/vahvytLk_normal.jpg" TargetMode="External"/><Relationship Id="rId4185" Type="http://schemas.openxmlformats.org/officeDocument/2006/relationships/hyperlink" Target="https://twitter.com/nungaivsraj" TargetMode="External"/><Relationship Id="rId4392" Type="http://schemas.openxmlformats.org/officeDocument/2006/relationships/hyperlink" Target="https://twitter.com/miradnan17" TargetMode="External"/><Relationship Id="rId1779" Type="http://schemas.openxmlformats.org/officeDocument/2006/relationships/hyperlink" Target="http://pbs.twimg.com/profile_images/865663885252198400/FNxQgUl9_normal.jpg" TargetMode="External"/><Relationship Id="rId1986" Type="http://schemas.openxmlformats.org/officeDocument/2006/relationships/hyperlink" Target="http://pbs.twimg.com/profile_images/851382472327680001/ZoFRO5gE_normal.jpg" TargetMode="External"/><Relationship Id="rId4045" Type="http://schemas.openxmlformats.org/officeDocument/2006/relationships/hyperlink" Target="https://twitter.com/abhisony1666" TargetMode="External"/><Relationship Id="rId4252" Type="http://schemas.openxmlformats.org/officeDocument/2006/relationships/hyperlink" Target="https://twitter.com/ramji34344930" TargetMode="External"/><Relationship Id="rId1639" Type="http://schemas.openxmlformats.org/officeDocument/2006/relationships/hyperlink" Target="http://pbs.twimg.com/profile_images/780694706841751552/JHEoRLMn_normal.jpg" TargetMode="External"/><Relationship Id="rId1846" Type="http://schemas.openxmlformats.org/officeDocument/2006/relationships/hyperlink" Target="http://pbs.twimg.com/profile_images/860209482109927424/QHoeGhXP_normal.jpg" TargetMode="External"/><Relationship Id="rId3061" Type="http://schemas.openxmlformats.org/officeDocument/2006/relationships/hyperlink" Target="https://twitter.com/austin_scaria" TargetMode="External"/><Relationship Id="rId1706" Type="http://schemas.openxmlformats.org/officeDocument/2006/relationships/hyperlink" Target="http://pbs.twimg.com/profile_images/874508808533360640/IjgYk1VD_normal.jpg" TargetMode="External"/><Relationship Id="rId1913" Type="http://schemas.openxmlformats.org/officeDocument/2006/relationships/hyperlink" Target="http://pbs.twimg.com/profile_images/868573157782724608/4co3kuqp_normal.jpg" TargetMode="External"/><Relationship Id="rId4112" Type="http://schemas.openxmlformats.org/officeDocument/2006/relationships/hyperlink" Target="https://twitter.com/deshgujarat" TargetMode="External"/><Relationship Id="rId3878" Type="http://schemas.openxmlformats.org/officeDocument/2006/relationships/hyperlink" Target="https://twitter.com/nelsonvenkat" TargetMode="External"/><Relationship Id="rId799" Type="http://schemas.openxmlformats.org/officeDocument/2006/relationships/hyperlink" Target="http://pbs.twimg.com/profile_images/864158264010854401/VKNw8m6A_normal.jpg" TargetMode="External"/><Relationship Id="rId2687" Type="http://schemas.openxmlformats.org/officeDocument/2006/relationships/hyperlink" Target="https://twitter.com/vinaydokania" TargetMode="External"/><Relationship Id="rId2894" Type="http://schemas.openxmlformats.org/officeDocument/2006/relationships/hyperlink" Target="https://twitter.com/aajtak" TargetMode="External"/><Relationship Id="rId3738" Type="http://schemas.openxmlformats.org/officeDocument/2006/relationships/hyperlink" Target="https://twitter.com/sonam_pastor" TargetMode="External"/><Relationship Id="rId659" Type="http://schemas.openxmlformats.org/officeDocument/2006/relationships/hyperlink" Target="https://t.co/YJxzPmC1hs" TargetMode="External"/><Relationship Id="rId866" Type="http://schemas.openxmlformats.org/officeDocument/2006/relationships/hyperlink" Target="http://pbs.twimg.com/profile_images/782836902046998528/bDKzQtpL_normal.jpg" TargetMode="External"/><Relationship Id="rId1289" Type="http://schemas.openxmlformats.org/officeDocument/2006/relationships/hyperlink" Target="http://pbs.twimg.com/profile_images/859682812005195776/tboAWMC2_normal.jpg" TargetMode="External"/><Relationship Id="rId1496" Type="http://schemas.openxmlformats.org/officeDocument/2006/relationships/hyperlink" Target="http://pbs.twimg.com/profile_images/804993692310315008/nHsnz6UU_normal.jpg" TargetMode="External"/><Relationship Id="rId2547" Type="http://schemas.openxmlformats.org/officeDocument/2006/relationships/hyperlink" Target="http://pbs.twimg.com/profile_images/878559252696236033/kUJGLQH0_normal.jpg" TargetMode="External"/><Relationship Id="rId3945" Type="http://schemas.openxmlformats.org/officeDocument/2006/relationships/hyperlink" Target="https://twitter.com/bdalvi93" TargetMode="External"/><Relationship Id="rId519" Type="http://schemas.openxmlformats.org/officeDocument/2006/relationships/hyperlink" Target="https://t.co/i7RWQ0ySfW" TargetMode="External"/><Relationship Id="rId1149" Type="http://schemas.openxmlformats.org/officeDocument/2006/relationships/hyperlink" Target="http://pbs.twimg.com/profile_images/879984439836655616/h_Q5YlET_normal.jpg" TargetMode="External"/><Relationship Id="rId1356" Type="http://schemas.openxmlformats.org/officeDocument/2006/relationships/hyperlink" Target="http://pbs.twimg.com/profile_images/825757429094817793/WGrzBLqP_normal.jpg" TargetMode="External"/><Relationship Id="rId2754" Type="http://schemas.openxmlformats.org/officeDocument/2006/relationships/hyperlink" Target="https://twitter.com/o__positive" TargetMode="External"/><Relationship Id="rId2961" Type="http://schemas.openxmlformats.org/officeDocument/2006/relationships/hyperlink" Target="https://twitter.com/aapsmabhishek" TargetMode="External"/><Relationship Id="rId3805" Type="http://schemas.openxmlformats.org/officeDocument/2006/relationships/hyperlink" Target="https://twitter.com/upasna01" TargetMode="External"/><Relationship Id="rId726" Type="http://schemas.openxmlformats.org/officeDocument/2006/relationships/hyperlink" Target="http://pbs.twimg.com/profile_images/628688210999185408/iH2sEIXM_normal.png" TargetMode="External"/><Relationship Id="rId933" Type="http://schemas.openxmlformats.org/officeDocument/2006/relationships/hyperlink" Target="http://pbs.twimg.com/profile_images/882641483253284865/b_y1AuFH_normal.jpg" TargetMode="External"/><Relationship Id="rId1009" Type="http://schemas.openxmlformats.org/officeDocument/2006/relationships/hyperlink" Target="http://pbs.twimg.com/profile_images/591230259996954624/7yRDqtSf_normal.png" TargetMode="External"/><Relationship Id="rId1563" Type="http://schemas.openxmlformats.org/officeDocument/2006/relationships/hyperlink" Target="http://pbs.twimg.com/profile_images/437792743478550528/Vt2LQAVl_normal.jpeg" TargetMode="External"/><Relationship Id="rId1770" Type="http://schemas.openxmlformats.org/officeDocument/2006/relationships/hyperlink" Target="http://pbs.twimg.com/profile_images/815154223708979200/NF6TzjWV_normal.jpg" TargetMode="External"/><Relationship Id="rId2407" Type="http://schemas.openxmlformats.org/officeDocument/2006/relationships/hyperlink" Target="http://pbs.twimg.com/profile_images/692389069519732736/uC5IAO7G_normal.png" TargetMode="External"/><Relationship Id="rId2614" Type="http://schemas.openxmlformats.org/officeDocument/2006/relationships/hyperlink" Target="http://pbs.twimg.com/profile_images/799314420828553216/ykYoOa5m_normal.jpg" TargetMode="External"/><Relationship Id="rId2821" Type="http://schemas.openxmlformats.org/officeDocument/2006/relationships/hyperlink" Target="https://twitter.com/vivekagnihotri" TargetMode="External"/><Relationship Id="rId62" Type="http://schemas.openxmlformats.org/officeDocument/2006/relationships/hyperlink" Target="https://t.co/S48t539vLu" TargetMode="External"/><Relationship Id="rId1216" Type="http://schemas.openxmlformats.org/officeDocument/2006/relationships/hyperlink" Target="http://abs.twimg.com/sticky/default_profile_images/default_profile_normal.png" TargetMode="External"/><Relationship Id="rId1423" Type="http://schemas.openxmlformats.org/officeDocument/2006/relationships/hyperlink" Target="http://pbs.twimg.com/profile_images/475605417431560192/HliraN3c_normal.jpeg" TargetMode="External"/><Relationship Id="rId1630" Type="http://schemas.openxmlformats.org/officeDocument/2006/relationships/hyperlink" Target="http://pbs.twimg.com/profile_images/882890836832374785/kh2GLYjQ_normal.jpg" TargetMode="External"/><Relationship Id="rId4579" Type="http://schemas.openxmlformats.org/officeDocument/2006/relationships/hyperlink" Target="https://twitter.com/ca_rahulksharma" TargetMode="External"/><Relationship Id="rId3388" Type="http://schemas.openxmlformats.org/officeDocument/2006/relationships/hyperlink" Target="https://twitter.com/devinder_ps" TargetMode="External"/><Relationship Id="rId3595" Type="http://schemas.openxmlformats.org/officeDocument/2006/relationships/hyperlink" Target="https://twitter.com/sahil8087" TargetMode="External"/><Relationship Id="rId4439" Type="http://schemas.openxmlformats.org/officeDocument/2006/relationships/hyperlink" Target="https://twitter.com/etnowlive" TargetMode="External"/><Relationship Id="rId2197" Type="http://schemas.openxmlformats.org/officeDocument/2006/relationships/hyperlink" Target="http://pbs.twimg.com/profile_images/801084368760537088/Dvi_XKj7_normal.jpg" TargetMode="External"/><Relationship Id="rId3248" Type="http://schemas.openxmlformats.org/officeDocument/2006/relationships/hyperlink" Target="https://twitter.com/pvishnu71" TargetMode="External"/><Relationship Id="rId3455" Type="http://schemas.openxmlformats.org/officeDocument/2006/relationships/hyperlink" Target="https://twitter.com/jagmalbhinma" TargetMode="External"/><Relationship Id="rId3662" Type="http://schemas.openxmlformats.org/officeDocument/2006/relationships/hyperlink" Target="https://twitter.com/himanshu0972" TargetMode="External"/><Relationship Id="rId4506" Type="http://schemas.openxmlformats.org/officeDocument/2006/relationships/hyperlink" Target="https://twitter.com/navedjafri_boo" TargetMode="External"/><Relationship Id="rId169" Type="http://schemas.openxmlformats.org/officeDocument/2006/relationships/hyperlink" Target="http://t.co/UzIU5PDcHM" TargetMode="External"/><Relationship Id="rId376" Type="http://schemas.openxmlformats.org/officeDocument/2006/relationships/hyperlink" Target="https://t.co/fSf3mTf8wz" TargetMode="External"/><Relationship Id="rId583" Type="http://schemas.openxmlformats.org/officeDocument/2006/relationships/hyperlink" Target="https://t.co/Ih64LY04Ye" TargetMode="External"/><Relationship Id="rId790" Type="http://schemas.openxmlformats.org/officeDocument/2006/relationships/hyperlink" Target="http://pbs.twimg.com/profile_images/671351232036921345/02GosYVW_normal.jpg" TargetMode="External"/><Relationship Id="rId2057" Type="http://schemas.openxmlformats.org/officeDocument/2006/relationships/hyperlink" Target="http://pbs.twimg.com/profile_images/728083654438584320/uqoPKUP-_normal.jpg" TargetMode="External"/><Relationship Id="rId2264" Type="http://schemas.openxmlformats.org/officeDocument/2006/relationships/hyperlink" Target="http://pbs.twimg.com/profile_images/821241308471824385/O4jTx6ne_normal.jpg" TargetMode="External"/><Relationship Id="rId2471" Type="http://schemas.openxmlformats.org/officeDocument/2006/relationships/hyperlink" Target="http://pbs.twimg.com/profile_images/854376651446157312/7Atb4u3s_normal.jpg" TargetMode="External"/><Relationship Id="rId3108" Type="http://schemas.openxmlformats.org/officeDocument/2006/relationships/hyperlink" Target="https://twitter.com/sheela__singh" TargetMode="External"/><Relationship Id="rId3315" Type="http://schemas.openxmlformats.org/officeDocument/2006/relationships/hyperlink" Target="https://twitter.com/thejaydave" TargetMode="External"/><Relationship Id="rId3522" Type="http://schemas.openxmlformats.org/officeDocument/2006/relationships/hyperlink" Target="https://twitter.com/gudduranjith" TargetMode="External"/><Relationship Id="rId236" Type="http://schemas.openxmlformats.org/officeDocument/2006/relationships/hyperlink" Target="https://t.co/hWg913xcsa" TargetMode="External"/><Relationship Id="rId443" Type="http://schemas.openxmlformats.org/officeDocument/2006/relationships/hyperlink" Target="https://t.co/nLIiRk9e2Z" TargetMode="External"/><Relationship Id="rId650" Type="http://schemas.openxmlformats.org/officeDocument/2006/relationships/hyperlink" Target="http://t.co/My0OCKD1zS" TargetMode="External"/><Relationship Id="rId1073" Type="http://schemas.openxmlformats.org/officeDocument/2006/relationships/hyperlink" Target="http://pbs.twimg.com/profile_images/876195737964433409/wzdmU8u6_normal.jpg" TargetMode="External"/><Relationship Id="rId1280" Type="http://schemas.openxmlformats.org/officeDocument/2006/relationships/hyperlink" Target="http://pbs.twimg.com/profile_images/836916958448726017/WF-DW4jz_normal.jpg" TargetMode="External"/><Relationship Id="rId2124" Type="http://schemas.openxmlformats.org/officeDocument/2006/relationships/hyperlink" Target="http://pbs.twimg.com/profile_images/874734214804942848/l6AVuBbw_normal.jpg" TargetMode="External"/><Relationship Id="rId2331" Type="http://schemas.openxmlformats.org/officeDocument/2006/relationships/hyperlink" Target="http://pbs.twimg.com/profile_images/798955873343307778/p326yYPg_normal.jpg" TargetMode="External"/><Relationship Id="rId303" Type="http://schemas.openxmlformats.org/officeDocument/2006/relationships/hyperlink" Target="https://t.co/zsCZ05xDLN" TargetMode="External"/><Relationship Id="rId1140" Type="http://schemas.openxmlformats.org/officeDocument/2006/relationships/hyperlink" Target="http://abs.twimg.com/sticky/default_profile_images/default_profile_normal.png" TargetMode="External"/><Relationship Id="rId4089" Type="http://schemas.openxmlformats.org/officeDocument/2006/relationships/hyperlink" Target="https://twitter.com/true_wome" TargetMode="External"/><Relationship Id="rId4296" Type="http://schemas.openxmlformats.org/officeDocument/2006/relationships/hyperlink" Target="https://twitter.com/adarsh_samarpit" TargetMode="External"/><Relationship Id="rId510" Type="http://schemas.openxmlformats.org/officeDocument/2006/relationships/hyperlink" Target="http://t.co/4oQm2ZPsu5" TargetMode="External"/><Relationship Id="rId1000" Type="http://schemas.openxmlformats.org/officeDocument/2006/relationships/hyperlink" Target="http://pbs.twimg.com/profile_images/881126969269641217/B2-fVhJ6_normal.jpg" TargetMode="External"/><Relationship Id="rId1957" Type="http://schemas.openxmlformats.org/officeDocument/2006/relationships/hyperlink" Target="http://pbs.twimg.com/profile_images/882491165550944256/u5Ru9Oia_normal.jpg" TargetMode="External"/><Relationship Id="rId4156" Type="http://schemas.openxmlformats.org/officeDocument/2006/relationships/hyperlink" Target="https://twitter.com/bigdreamineyes" TargetMode="External"/><Relationship Id="rId4363" Type="http://schemas.openxmlformats.org/officeDocument/2006/relationships/hyperlink" Target="https://twitter.com/yosanaikabaal" TargetMode="External"/><Relationship Id="rId4570" Type="http://schemas.openxmlformats.org/officeDocument/2006/relationships/hyperlink" Target="https://twitter.com/doc_goi" TargetMode="External"/><Relationship Id="rId1817" Type="http://schemas.openxmlformats.org/officeDocument/2006/relationships/hyperlink" Target="http://pbs.twimg.com/profile_images/870255820377907200/eIEGrPIR_normal.jpg" TargetMode="External"/><Relationship Id="rId3172" Type="http://schemas.openxmlformats.org/officeDocument/2006/relationships/hyperlink" Target="https://twitter.com/nsitharaman" TargetMode="External"/><Relationship Id="rId4016" Type="http://schemas.openxmlformats.org/officeDocument/2006/relationships/hyperlink" Target="https://twitter.com/rajpoot23456" TargetMode="External"/><Relationship Id="rId4223" Type="http://schemas.openxmlformats.org/officeDocument/2006/relationships/hyperlink" Target="https://twitter.com/hyperrt" TargetMode="External"/><Relationship Id="rId4430" Type="http://schemas.openxmlformats.org/officeDocument/2006/relationships/hyperlink" Target="https://twitter.com/vijaita" TargetMode="External"/><Relationship Id="rId3032" Type="http://schemas.openxmlformats.org/officeDocument/2006/relationships/hyperlink" Target="https://twitter.com/ssingapuri" TargetMode="External"/><Relationship Id="rId160" Type="http://schemas.openxmlformats.org/officeDocument/2006/relationships/hyperlink" Target="https://t.co/Mf3u3r7B36" TargetMode="External"/><Relationship Id="rId3989" Type="http://schemas.openxmlformats.org/officeDocument/2006/relationships/hyperlink" Target="https://twitter.com/chetan_s5" TargetMode="External"/><Relationship Id="rId2798" Type="http://schemas.openxmlformats.org/officeDocument/2006/relationships/hyperlink" Target="https://twitter.com/mygingercrush" TargetMode="External"/><Relationship Id="rId3849" Type="http://schemas.openxmlformats.org/officeDocument/2006/relationships/hyperlink" Target="https://twitter.com/nneerajdj" TargetMode="External"/><Relationship Id="rId977" Type="http://schemas.openxmlformats.org/officeDocument/2006/relationships/hyperlink" Target="http://pbs.twimg.com/profile_images/877596530210988032/q_Fo45LE_normal.jpg" TargetMode="External"/><Relationship Id="rId2658" Type="http://schemas.openxmlformats.org/officeDocument/2006/relationships/hyperlink" Target="https://twitter.com/mhnrulz" TargetMode="External"/><Relationship Id="rId2865" Type="http://schemas.openxmlformats.org/officeDocument/2006/relationships/hyperlink" Target="https://twitter.com/gulf_news" TargetMode="External"/><Relationship Id="rId3709" Type="http://schemas.openxmlformats.org/officeDocument/2006/relationships/hyperlink" Target="https://twitter.com/wefornews" TargetMode="External"/><Relationship Id="rId3916" Type="http://schemas.openxmlformats.org/officeDocument/2006/relationships/hyperlink" Target="https://twitter.com/ekaurkash" TargetMode="External"/><Relationship Id="rId4080" Type="http://schemas.openxmlformats.org/officeDocument/2006/relationships/hyperlink" Target="https://twitter.com/kapilsharmak9" TargetMode="External"/><Relationship Id="rId837" Type="http://schemas.openxmlformats.org/officeDocument/2006/relationships/hyperlink" Target="http://pbs.twimg.com/profile_images/881093121005805569/mYu4G4j8_normal.jpg" TargetMode="External"/><Relationship Id="rId1467" Type="http://schemas.openxmlformats.org/officeDocument/2006/relationships/hyperlink" Target="http://pbs.twimg.com/profile_images/738076181350756352/tQpGmJN2_normal.jpg" TargetMode="External"/><Relationship Id="rId1674" Type="http://schemas.openxmlformats.org/officeDocument/2006/relationships/hyperlink" Target="http://pbs.twimg.com/profile_images/821021067015819264/UY71Vh-6_normal.jpg" TargetMode="External"/><Relationship Id="rId1881" Type="http://schemas.openxmlformats.org/officeDocument/2006/relationships/hyperlink" Target="http://pbs.twimg.com/profile_images/833045798560624644/51nq_lpi_normal.jpg" TargetMode="External"/><Relationship Id="rId2518" Type="http://schemas.openxmlformats.org/officeDocument/2006/relationships/hyperlink" Target="http://pbs.twimg.com/profile_images/872511742877749249/FV_JqgEz_normal.jpg" TargetMode="External"/><Relationship Id="rId2725" Type="http://schemas.openxmlformats.org/officeDocument/2006/relationships/hyperlink" Target="https://twitter.com/zeenewshindi" TargetMode="External"/><Relationship Id="rId2932" Type="http://schemas.openxmlformats.org/officeDocument/2006/relationships/hyperlink" Target="https://twitter.com/prynsu" TargetMode="External"/><Relationship Id="rId904" Type="http://schemas.openxmlformats.org/officeDocument/2006/relationships/hyperlink" Target="http://pbs.twimg.com/profile_images/774877901900492801/F60-mtDL_normal.jpg" TargetMode="External"/><Relationship Id="rId1327" Type="http://schemas.openxmlformats.org/officeDocument/2006/relationships/hyperlink" Target="http://pbs.twimg.com/profile_images/880588788833148933/zQGV3IBg_normal.jpg" TargetMode="External"/><Relationship Id="rId1534" Type="http://schemas.openxmlformats.org/officeDocument/2006/relationships/hyperlink" Target="http://pbs.twimg.com/profile_images/875605660095860738/jDv_E8FO_normal.jpg" TargetMode="External"/><Relationship Id="rId1741" Type="http://schemas.openxmlformats.org/officeDocument/2006/relationships/hyperlink" Target="http://pbs.twimg.com/profile_images/2666449357/51770d3c8136492ee69e5234ca663789_normal.jpeg" TargetMode="External"/><Relationship Id="rId33" Type="http://schemas.openxmlformats.org/officeDocument/2006/relationships/hyperlink" Target="https://t.co/JxQOlwNQ7E" TargetMode="External"/><Relationship Id="rId1601" Type="http://schemas.openxmlformats.org/officeDocument/2006/relationships/hyperlink" Target="http://pbs.twimg.com/profile_images/879423444089151488/zztmVmDR_normal.jpg" TargetMode="External"/><Relationship Id="rId3499" Type="http://schemas.openxmlformats.org/officeDocument/2006/relationships/hyperlink" Target="https://twitter.com/bittu_haryanvi" TargetMode="External"/><Relationship Id="rId3359" Type="http://schemas.openxmlformats.org/officeDocument/2006/relationships/hyperlink" Target="https://twitter.com/baldevschauhan" TargetMode="External"/><Relationship Id="rId3566" Type="http://schemas.openxmlformats.org/officeDocument/2006/relationships/hyperlink" Target="https://twitter.com/gajendran387" TargetMode="External"/><Relationship Id="rId487" Type="http://schemas.openxmlformats.org/officeDocument/2006/relationships/hyperlink" Target="https://t.co/3t3EKaayDx" TargetMode="External"/><Relationship Id="rId694" Type="http://schemas.openxmlformats.org/officeDocument/2006/relationships/hyperlink" Target="http://pbs.twimg.com/profile_images/872153055680020480/pn_lRXmh_normal.jpg" TargetMode="External"/><Relationship Id="rId2168" Type="http://schemas.openxmlformats.org/officeDocument/2006/relationships/hyperlink" Target="http://pbs.twimg.com/profile_images/875566571841757187/OfdCmD67_normal.jpg" TargetMode="External"/><Relationship Id="rId2375" Type="http://schemas.openxmlformats.org/officeDocument/2006/relationships/hyperlink" Target="http://pbs.twimg.com/profile_images/3653630279/32c5b12e9ffe7a06abda2241345c0e0b_normal.jpeg" TargetMode="External"/><Relationship Id="rId3219" Type="http://schemas.openxmlformats.org/officeDocument/2006/relationships/hyperlink" Target="https://twitter.com/i_m_piyush_10" TargetMode="External"/><Relationship Id="rId3773" Type="http://schemas.openxmlformats.org/officeDocument/2006/relationships/hyperlink" Target="https://twitter.com/news365247live" TargetMode="External"/><Relationship Id="rId3980" Type="http://schemas.openxmlformats.org/officeDocument/2006/relationships/hyperlink" Target="https://twitter.com/ilovedirestrait" TargetMode="External"/><Relationship Id="rId347" Type="http://schemas.openxmlformats.org/officeDocument/2006/relationships/hyperlink" Target="https://t.co/KwTltzz1du" TargetMode="External"/><Relationship Id="rId1184" Type="http://schemas.openxmlformats.org/officeDocument/2006/relationships/hyperlink" Target="http://pbs.twimg.com/profile_images/564677252529397762/Fu97zB48_normal.jpeg" TargetMode="External"/><Relationship Id="rId2028" Type="http://schemas.openxmlformats.org/officeDocument/2006/relationships/hyperlink" Target="http://pbs.twimg.com/profile_images/571225191661854720/m8BptuW-_normal.jpeg" TargetMode="External"/><Relationship Id="rId2582" Type="http://schemas.openxmlformats.org/officeDocument/2006/relationships/hyperlink" Target="http://pbs.twimg.com/profile_images/727848709518675968/xebahww0_normal.jpg" TargetMode="External"/><Relationship Id="rId3426" Type="http://schemas.openxmlformats.org/officeDocument/2006/relationships/hyperlink" Target="https://twitter.com/kkshastri_inc" TargetMode="External"/><Relationship Id="rId3633" Type="http://schemas.openxmlformats.org/officeDocument/2006/relationships/hyperlink" Target="https://twitter.com/shiv_sriv" TargetMode="External"/><Relationship Id="rId3840" Type="http://schemas.openxmlformats.org/officeDocument/2006/relationships/hyperlink" Target="https://twitter.com/ecell_iitb" TargetMode="External"/><Relationship Id="rId554" Type="http://schemas.openxmlformats.org/officeDocument/2006/relationships/hyperlink" Target="https://t.co/MD4LouAelz" TargetMode="External"/><Relationship Id="rId761" Type="http://schemas.openxmlformats.org/officeDocument/2006/relationships/hyperlink" Target="http://pbs.twimg.com/profile_images/859364479909408769/Q-TbvdNr_normal.jpg" TargetMode="External"/><Relationship Id="rId1391" Type="http://schemas.openxmlformats.org/officeDocument/2006/relationships/hyperlink" Target="http://pbs.twimg.com/profile_images/801718944805466112/U64sklgs_normal.jpg" TargetMode="External"/><Relationship Id="rId2235" Type="http://schemas.openxmlformats.org/officeDocument/2006/relationships/hyperlink" Target="http://pbs.twimg.com/profile_images/869804629571371008/kDprj22R_normal.jpg" TargetMode="External"/><Relationship Id="rId2442" Type="http://schemas.openxmlformats.org/officeDocument/2006/relationships/hyperlink" Target="http://pbs.twimg.com/profile_images/799281941652520961/mnlnCMry_normal.jpg" TargetMode="External"/><Relationship Id="rId3700" Type="http://schemas.openxmlformats.org/officeDocument/2006/relationships/hyperlink" Target="https://twitter.com/karmvir76608587" TargetMode="External"/><Relationship Id="rId207" Type="http://schemas.openxmlformats.org/officeDocument/2006/relationships/hyperlink" Target="https://t.co/fsGWrOI53G" TargetMode="External"/><Relationship Id="rId414" Type="http://schemas.openxmlformats.org/officeDocument/2006/relationships/hyperlink" Target="https://t.co/IBKOfsO9fN" TargetMode="External"/><Relationship Id="rId621" Type="http://schemas.openxmlformats.org/officeDocument/2006/relationships/hyperlink" Target="https://t.co/dHmSwdgdt4" TargetMode="External"/><Relationship Id="rId1044" Type="http://schemas.openxmlformats.org/officeDocument/2006/relationships/hyperlink" Target="http://pbs.twimg.com/profile_images/883164989355425792/ZRFXFZbX_normal.jpg" TargetMode="External"/><Relationship Id="rId1251" Type="http://schemas.openxmlformats.org/officeDocument/2006/relationships/hyperlink" Target="http://pbs.twimg.com/profile_images/788305701244329984/QsaYsmJa_normal.jpg" TargetMode="External"/><Relationship Id="rId2302" Type="http://schemas.openxmlformats.org/officeDocument/2006/relationships/hyperlink" Target="http://pbs.twimg.com/profile_images/3725964707/f69534efb5004fc1e8063f78bfac7f0c_normal.png" TargetMode="External"/><Relationship Id="rId1111" Type="http://schemas.openxmlformats.org/officeDocument/2006/relationships/hyperlink" Target="http://pbs.twimg.com/profile_images/879361812977786881/RYx7Nz1X_normal.jpg" TargetMode="External"/><Relationship Id="rId4267" Type="http://schemas.openxmlformats.org/officeDocument/2006/relationships/hyperlink" Target="https://twitter.com/mahindrarise" TargetMode="External"/><Relationship Id="rId4474" Type="http://schemas.openxmlformats.org/officeDocument/2006/relationships/hyperlink" Target="https://twitter.com/shobharambjp" TargetMode="External"/><Relationship Id="rId3076" Type="http://schemas.openxmlformats.org/officeDocument/2006/relationships/hyperlink" Target="https://twitter.com/karmegamr1" TargetMode="External"/><Relationship Id="rId3283" Type="http://schemas.openxmlformats.org/officeDocument/2006/relationships/hyperlink" Target="https://twitter.com/iaintsuperman1" TargetMode="External"/><Relationship Id="rId3490" Type="http://schemas.openxmlformats.org/officeDocument/2006/relationships/hyperlink" Target="https://twitter.com/puneetagrawals" TargetMode="External"/><Relationship Id="rId4127" Type="http://schemas.openxmlformats.org/officeDocument/2006/relationships/hyperlink" Target="https://twitter.com/nirmitjain3" TargetMode="External"/><Relationship Id="rId4334" Type="http://schemas.openxmlformats.org/officeDocument/2006/relationships/hyperlink" Target="https://twitter.com/drivesparkte" TargetMode="External"/><Relationship Id="rId4541" Type="http://schemas.openxmlformats.org/officeDocument/2006/relationships/hyperlink" Target="https://twitter.com/pravin13797305" TargetMode="External"/><Relationship Id="rId1928" Type="http://schemas.openxmlformats.org/officeDocument/2006/relationships/hyperlink" Target="http://pbs.twimg.com/profile_images/857894517902516224/Wf6-pQf8_normal.jpg" TargetMode="External"/><Relationship Id="rId2092" Type="http://schemas.openxmlformats.org/officeDocument/2006/relationships/hyperlink" Target="http://pbs.twimg.com/profile_images/863555063070859264/cYYVzejb_normal.jpg" TargetMode="External"/><Relationship Id="rId3143" Type="http://schemas.openxmlformats.org/officeDocument/2006/relationships/hyperlink" Target="https://twitter.com/harpreetdass4" TargetMode="External"/><Relationship Id="rId3350" Type="http://schemas.openxmlformats.org/officeDocument/2006/relationships/hyperlink" Target="https://twitter.com/abhinavsingh003" TargetMode="External"/><Relationship Id="rId271" Type="http://schemas.openxmlformats.org/officeDocument/2006/relationships/hyperlink" Target="https://t.co/rEGyTgQ0ou" TargetMode="External"/><Relationship Id="rId3003" Type="http://schemas.openxmlformats.org/officeDocument/2006/relationships/hyperlink" Target="https://twitter.com/aap_mehek" TargetMode="External"/><Relationship Id="rId4401" Type="http://schemas.openxmlformats.org/officeDocument/2006/relationships/hyperlink" Target="https://twitter.com/shahmanish6465" TargetMode="External"/><Relationship Id="rId131" Type="http://schemas.openxmlformats.org/officeDocument/2006/relationships/hyperlink" Target="https://t.co/U7vNBDl9Gp" TargetMode="External"/><Relationship Id="rId3210" Type="http://schemas.openxmlformats.org/officeDocument/2006/relationships/hyperlink" Target="https://twitter.com/babajiringe2" TargetMode="External"/><Relationship Id="rId2769" Type="http://schemas.openxmlformats.org/officeDocument/2006/relationships/hyperlink" Target="https://twitter.com/factspress_news" TargetMode="External"/><Relationship Id="rId2976" Type="http://schemas.openxmlformats.org/officeDocument/2006/relationships/hyperlink" Target="https://twitter.com/kutpatang" TargetMode="External"/><Relationship Id="rId948" Type="http://schemas.openxmlformats.org/officeDocument/2006/relationships/hyperlink" Target="http://pbs.twimg.com/profile_images/576777032433963009/kmNkjZmv_normal.jpeg" TargetMode="External"/><Relationship Id="rId1578" Type="http://schemas.openxmlformats.org/officeDocument/2006/relationships/hyperlink" Target="http://pbs.twimg.com/profile_images/877408762314633216/QadjsQKg_normal.jpg" TargetMode="External"/><Relationship Id="rId1785" Type="http://schemas.openxmlformats.org/officeDocument/2006/relationships/hyperlink" Target="http://pbs.twimg.com/profile_images/879175322268295168/gOOXK7K5_normal.jpg" TargetMode="External"/><Relationship Id="rId1992" Type="http://schemas.openxmlformats.org/officeDocument/2006/relationships/hyperlink" Target="http://pbs.twimg.com/profile_images/845209773867880448/cbnX-dc9_normal.jpg" TargetMode="External"/><Relationship Id="rId2629" Type="http://schemas.openxmlformats.org/officeDocument/2006/relationships/hyperlink" Target="http://pbs.twimg.com/profile_images/863731575481024512/NGel6gmR_normal.jpg" TargetMode="External"/><Relationship Id="rId2836" Type="http://schemas.openxmlformats.org/officeDocument/2006/relationships/hyperlink" Target="https://twitter.com/kajalvizhi01" TargetMode="External"/><Relationship Id="rId4191" Type="http://schemas.openxmlformats.org/officeDocument/2006/relationships/hyperlink" Target="https://twitter.com/rg_fan_group" TargetMode="External"/><Relationship Id="rId77" Type="http://schemas.openxmlformats.org/officeDocument/2006/relationships/hyperlink" Target="https://t.co/WrOo8YK3Y0" TargetMode="External"/><Relationship Id="rId808" Type="http://schemas.openxmlformats.org/officeDocument/2006/relationships/hyperlink" Target="http://pbs.twimg.com/profile_images/718314653181427716/9gKTzW1d_normal.jpg" TargetMode="External"/><Relationship Id="rId1438" Type="http://schemas.openxmlformats.org/officeDocument/2006/relationships/hyperlink" Target="http://pbs.twimg.com/profile_images/882933548302446592/JI5ucedx_normal.jpg" TargetMode="External"/><Relationship Id="rId1645" Type="http://schemas.openxmlformats.org/officeDocument/2006/relationships/hyperlink" Target="http://pbs.twimg.com/profile_images/841666247137738752/Kj7dUykB_normal.jpg" TargetMode="External"/><Relationship Id="rId4051" Type="http://schemas.openxmlformats.org/officeDocument/2006/relationships/hyperlink" Target="https://twitter.com/bhumika1231" TargetMode="External"/><Relationship Id="rId1852" Type="http://schemas.openxmlformats.org/officeDocument/2006/relationships/hyperlink" Target="http://pbs.twimg.com/profile_images/467518526526197760/DXejKkdT_normal.jpeg" TargetMode="External"/><Relationship Id="rId2903" Type="http://schemas.openxmlformats.org/officeDocument/2006/relationships/hyperlink" Target="https://twitter.com/re_pubic" TargetMode="External"/><Relationship Id="rId1505" Type="http://schemas.openxmlformats.org/officeDocument/2006/relationships/hyperlink" Target="http://pbs.twimg.com/profile_images/828805452297183232/Tw1XSgWa_normal.jpg" TargetMode="External"/><Relationship Id="rId1712" Type="http://schemas.openxmlformats.org/officeDocument/2006/relationships/hyperlink" Target="http://pbs.twimg.com/profile_images/882759777977155584/7ISWP4eO_normal.jpg" TargetMode="External"/><Relationship Id="rId3677" Type="http://schemas.openxmlformats.org/officeDocument/2006/relationships/hyperlink" Target="https://twitter.com/swachhpolitics" TargetMode="External"/><Relationship Id="rId3884" Type="http://schemas.openxmlformats.org/officeDocument/2006/relationships/hyperlink" Target="https://twitter.com/sal" TargetMode="External"/><Relationship Id="rId598" Type="http://schemas.openxmlformats.org/officeDocument/2006/relationships/hyperlink" Target="https://t.co/H4wQPLbAd6" TargetMode="External"/><Relationship Id="rId2279" Type="http://schemas.openxmlformats.org/officeDocument/2006/relationships/hyperlink" Target="http://pbs.twimg.com/profile_images/776095826691104769/rcwGqHPI_normal.jpg" TargetMode="External"/><Relationship Id="rId2486" Type="http://schemas.openxmlformats.org/officeDocument/2006/relationships/hyperlink" Target="http://pbs.twimg.com/profile_images/872343611970658305/M38H2Qcb_normal.jpg" TargetMode="External"/><Relationship Id="rId2693" Type="http://schemas.openxmlformats.org/officeDocument/2006/relationships/hyperlink" Target="https://twitter.com/ashokkalgan" TargetMode="External"/><Relationship Id="rId3537" Type="http://schemas.openxmlformats.org/officeDocument/2006/relationships/hyperlink" Target="https://twitter.com/swamigeetika" TargetMode="External"/><Relationship Id="rId3744" Type="http://schemas.openxmlformats.org/officeDocument/2006/relationships/hyperlink" Target="https://twitter.com/inkrrish" TargetMode="External"/><Relationship Id="rId3951" Type="http://schemas.openxmlformats.org/officeDocument/2006/relationships/hyperlink" Target="https://twitter.com/iamnewswatch" TargetMode="External"/><Relationship Id="rId458" Type="http://schemas.openxmlformats.org/officeDocument/2006/relationships/hyperlink" Target="https://t.co/3TzYD4IaL1" TargetMode="External"/><Relationship Id="rId665" Type="http://schemas.openxmlformats.org/officeDocument/2006/relationships/hyperlink" Target="https://t.co/5y80ta291t" TargetMode="External"/><Relationship Id="rId872" Type="http://schemas.openxmlformats.org/officeDocument/2006/relationships/hyperlink" Target="http://pbs.twimg.com/profile_images/880811559613718528/BMAIEM1K_normal.jpg" TargetMode="External"/><Relationship Id="rId1088" Type="http://schemas.openxmlformats.org/officeDocument/2006/relationships/hyperlink" Target="http://pbs.twimg.com/profile_images/844597081532764161/Y80A4PSG_normal.jpg" TargetMode="External"/><Relationship Id="rId1295" Type="http://schemas.openxmlformats.org/officeDocument/2006/relationships/hyperlink" Target="http://pbs.twimg.com/profile_images/722142945206476800/NEOEjkg7_normal.jpg" TargetMode="External"/><Relationship Id="rId2139" Type="http://schemas.openxmlformats.org/officeDocument/2006/relationships/hyperlink" Target="http://pbs.twimg.com/profile_images/500932074337861633/8t5GpqMI_normal.jpeg" TargetMode="External"/><Relationship Id="rId2346" Type="http://schemas.openxmlformats.org/officeDocument/2006/relationships/hyperlink" Target="http://pbs.twimg.com/profile_images/787551399898779649/LIGaWaPk_normal.jpg" TargetMode="External"/><Relationship Id="rId2553" Type="http://schemas.openxmlformats.org/officeDocument/2006/relationships/hyperlink" Target="http://pbs.twimg.com/profile_images/733844271292252160/-McToBH3_normal.jpg" TargetMode="External"/><Relationship Id="rId2760" Type="http://schemas.openxmlformats.org/officeDocument/2006/relationships/hyperlink" Target="https://twitter.com/cantstopulovinm" TargetMode="External"/><Relationship Id="rId3604" Type="http://schemas.openxmlformats.org/officeDocument/2006/relationships/hyperlink" Target="https://twitter.com/sursmi" TargetMode="External"/><Relationship Id="rId3811" Type="http://schemas.openxmlformats.org/officeDocument/2006/relationships/hyperlink" Target="https://twitter.com/khan96faiz" TargetMode="External"/><Relationship Id="rId318" Type="http://schemas.openxmlformats.org/officeDocument/2006/relationships/hyperlink" Target="http://t.co/T0LTyOJENS" TargetMode="External"/><Relationship Id="rId525" Type="http://schemas.openxmlformats.org/officeDocument/2006/relationships/hyperlink" Target="https://t.co/Cs6IJAmweE" TargetMode="External"/><Relationship Id="rId732" Type="http://schemas.openxmlformats.org/officeDocument/2006/relationships/hyperlink" Target="http://pbs.twimg.com/profile_images/812531108092874753/frVON4bm_normal.jpg" TargetMode="External"/><Relationship Id="rId1155" Type="http://schemas.openxmlformats.org/officeDocument/2006/relationships/hyperlink" Target="http://pbs.twimg.com/profile_images/879393993515204609/RQfjVEuL_normal.jpg" TargetMode="External"/><Relationship Id="rId1362" Type="http://schemas.openxmlformats.org/officeDocument/2006/relationships/hyperlink" Target="http://pbs.twimg.com/profile_images/876113738717200384/igybMgM5_normal.jpg" TargetMode="External"/><Relationship Id="rId2206" Type="http://schemas.openxmlformats.org/officeDocument/2006/relationships/hyperlink" Target="http://pbs.twimg.com/profile_images/824555289902854144/I_wqCZgI_normal.jpg" TargetMode="External"/><Relationship Id="rId2413" Type="http://schemas.openxmlformats.org/officeDocument/2006/relationships/hyperlink" Target="http://pbs.twimg.com/profile_images/726369292317503488/CcbIX2GT_normal.jpg" TargetMode="External"/><Relationship Id="rId2620" Type="http://schemas.openxmlformats.org/officeDocument/2006/relationships/hyperlink" Target="http://pbs.twimg.com/profile_images/879313903385268226/pnRRz1Fo_normal.jpg" TargetMode="External"/><Relationship Id="rId1015" Type="http://schemas.openxmlformats.org/officeDocument/2006/relationships/hyperlink" Target="http://pbs.twimg.com/profile_images/822495700109893632/DO09zgkR_normal.jpg" TargetMode="External"/><Relationship Id="rId1222" Type="http://schemas.openxmlformats.org/officeDocument/2006/relationships/hyperlink" Target="http://pbs.twimg.com/profile_images/698433263136669696/MLK5cGz8_normal.jpg" TargetMode="External"/><Relationship Id="rId4378" Type="http://schemas.openxmlformats.org/officeDocument/2006/relationships/hyperlink" Target="https://twitter.com/abhigyanbafna" TargetMode="External"/><Relationship Id="rId4585" Type="http://schemas.openxmlformats.org/officeDocument/2006/relationships/hyperlink" Target="https://twitter.com/kotadianitin" TargetMode="External"/><Relationship Id="rId3187" Type="http://schemas.openxmlformats.org/officeDocument/2006/relationships/hyperlink" Target="https://twitter.com/sshreyasvvaidya" TargetMode="External"/><Relationship Id="rId3394" Type="http://schemas.openxmlformats.org/officeDocument/2006/relationships/hyperlink" Target="https://twitter.com/shahanparwez" TargetMode="External"/><Relationship Id="rId4238" Type="http://schemas.openxmlformats.org/officeDocument/2006/relationships/hyperlink" Target="https://twitter.com/dhargamalik" TargetMode="External"/><Relationship Id="rId3047" Type="http://schemas.openxmlformats.org/officeDocument/2006/relationships/hyperlink" Target="https://twitter.com/sunilra21143505" TargetMode="External"/><Relationship Id="rId4445" Type="http://schemas.openxmlformats.org/officeDocument/2006/relationships/hyperlink" Target="https://twitter.com/sudheenkulkarni" TargetMode="External"/><Relationship Id="rId175" Type="http://schemas.openxmlformats.org/officeDocument/2006/relationships/hyperlink" Target="https://t.co/N5AvUVb91x" TargetMode="External"/><Relationship Id="rId3254" Type="http://schemas.openxmlformats.org/officeDocument/2006/relationships/hyperlink" Target="https://twitter.com/afzalkhaniyc" TargetMode="External"/><Relationship Id="rId3461" Type="http://schemas.openxmlformats.org/officeDocument/2006/relationships/hyperlink" Target="https://twitter.com/jigs2008" TargetMode="External"/><Relationship Id="rId4305" Type="http://schemas.openxmlformats.org/officeDocument/2006/relationships/hyperlink" Target="https://twitter.com/swanand33" TargetMode="External"/><Relationship Id="rId4512" Type="http://schemas.openxmlformats.org/officeDocument/2006/relationships/hyperlink" Target="https://twitter.com/ippatel" TargetMode="External"/><Relationship Id="rId382" Type="http://schemas.openxmlformats.org/officeDocument/2006/relationships/hyperlink" Target="https://t.co/LZ3gdHXxS4" TargetMode="External"/><Relationship Id="rId2063" Type="http://schemas.openxmlformats.org/officeDocument/2006/relationships/hyperlink" Target="http://pbs.twimg.com/profile_images/602018423887953920/JxUnVH5l_normal.jpg" TargetMode="External"/><Relationship Id="rId2270" Type="http://schemas.openxmlformats.org/officeDocument/2006/relationships/hyperlink" Target="http://pbs.twimg.com/profile_images/883015916136484864/R51aaMyd_normal.jpg" TargetMode="External"/><Relationship Id="rId3114" Type="http://schemas.openxmlformats.org/officeDocument/2006/relationships/hyperlink" Target="https://twitter.com/ankita_shah8" TargetMode="External"/><Relationship Id="rId3321" Type="http://schemas.openxmlformats.org/officeDocument/2006/relationships/hyperlink" Target="https://twitter.com/thomasthomastc" TargetMode="External"/><Relationship Id="rId242" Type="http://schemas.openxmlformats.org/officeDocument/2006/relationships/hyperlink" Target="https://t.co/KttJXik5cX" TargetMode="External"/><Relationship Id="rId2130" Type="http://schemas.openxmlformats.org/officeDocument/2006/relationships/hyperlink" Target="http://pbs.twimg.com/profile_images/880008435210891264/uuU9qLLe_normal.jpg" TargetMode="External"/><Relationship Id="rId102" Type="http://schemas.openxmlformats.org/officeDocument/2006/relationships/hyperlink" Target="http://t.co/epEM7QFGjp" TargetMode="External"/><Relationship Id="rId1689" Type="http://schemas.openxmlformats.org/officeDocument/2006/relationships/hyperlink" Target="http://pbs.twimg.com/profile_images/720175820711432192/n9jym3XG_normal.jpg" TargetMode="External"/><Relationship Id="rId4095" Type="http://schemas.openxmlformats.org/officeDocument/2006/relationships/hyperlink" Target="https://twitter.com/subrata49263789" TargetMode="External"/><Relationship Id="rId1896" Type="http://schemas.openxmlformats.org/officeDocument/2006/relationships/hyperlink" Target="http://pbs.twimg.com/profile_images/860507738098421760/J366y-4l_normal.jpg" TargetMode="External"/><Relationship Id="rId2947" Type="http://schemas.openxmlformats.org/officeDocument/2006/relationships/hyperlink" Target="https://twitter.com/myselfarmy" TargetMode="External"/><Relationship Id="rId4162" Type="http://schemas.openxmlformats.org/officeDocument/2006/relationships/hyperlink" Target="https://twitter.com/boardfyto" TargetMode="External"/><Relationship Id="rId919" Type="http://schemas.openxmlformats.org/officeDocument/2006/relationships/hyperlink" Target="http://pbs.twimg.com/profile_images/876300520742240256/pK-zgA0__normal.jpg" TargetMode="External"/><Relationship Id="rId1549" Type="http://schemas.openxmlformats.org/officeDocument/2006/relationships/hyperlink" Target="http://pbs.twimg.com/profile_images/838701555327111169/qylmzKlG_normal.jpg" TargetMode="External"/><Relationship Id="rId1756" Type="http://schemas.openxmlformats.org/officeDocument/2006/relationships/hyperlink" Target="http://pbs.twimg.com/profile_images/871725995799216128/IeeRsn3d_normal.jpg" TargetMode="External"/><Relationship Id="rId1963" Type="http://schemas.openxmlformats.org/officeDocument/2006/relationships/hyperlink" Target="http://pbs.twimg.com/profile_images/795502621742116864/boar5PL7_normal.jpg" TargetMode="External"/><Relationship Id="rId2807" Type="http://schemas.openxmlformats.org/officeDocument/2006/relationships/hyperlink" Target="https://twitter.com/venkygowda19" TargetMode="External"/><Relationship Id="rId4022" Type="http://schemas.openxmlformats.org/officeDocument/2006/relationships/hyperlink" Target="https://twitter.com/sanghavishal" TargetMode="External"/><Relationship Id="rId48" Type="http://schemas.openxmlformats.org/officeDocument/2006/relationships/hyperlink" Target="http://t.co/dCFWh1CEzO" TargetMode="External"/><Relationship Id="rId1409" Type="http://schemas.openxmlformats.org/officeDocument/2006/relationships/hyperlink" Target="http://pbs.twimg.com/profile_images/816569859190366209/527yVODG_normal.jpg" TargetMode="External"/><Relationship Id="rId1616" Type="http://schemas.openxmlformats.org/officeDocument/2006/relationships/hyperlink" Target="http://pbs.twimg.com/profile_images/779431303796043776/3LGZ4naZ_normal.jpg" TargetMode="External"/><Relationship Id="rId1823" Type="http://schemas.openxmlformats.org/officeDocument/2006/relationships/hyperlink" Target="http://pbs.twimg.com/profile_images/736591603645714433/3mqK8_Sm_normal.jpg" TargetMode="External"/><Relationship Id="rId3788" Type="http://schemas.openxmlformats.org/officeDocument/2006/relationships/hyperlink" Target="https://twitter.com/ajinkya192" TargetMode="External"/><Relationship Id="rId3995" Type="http://schemas.openxmlformats.org/officeDocument/2006/relationships/hyperlink" Target="https://twitter.com/cxcochin_tweet" TargetMode="External"/><Relationship Id="rId2597" Type="http://schemas.openxmlformats.org/officeDocument/2006/relationships/hyperlink" Target="http://pbs.twimg.com/profile_images/804128609224929280/T32klXgg_normal.jpg" TargetMode="External"/><Relationship Id="rId3648" Type="http://schemas.openxmlformats.org/officeDocument/2006/relationships/hyperlink" Target="https://twitter.com/purnima890" TargetMode="External"/><Relationship Id="rId3855" Type="http://schemas.openxmlformats.org/officeDocument/2006/relationships/hyperlink" Target="https://twitter.com/satyendradb" TargetMode="External"/><Relationship Id="rId569" Type="http://schemas.openxmlformats.org/officeDocument/2006/relationships/hyperlink" Target="http://t.co/scxXBOPMsu" TargetMode="External"/><Relationship Id="rId776" Type="http://schemas.openxmlformats.org/officeDocument/2006/relationships/hyperlink" Target="http://pbs.twimg.com/profile_images/643467750984261632/vYceDbYB_normal.jpg" TargetMode="External"/><Relationship Id="rId983" Type="http://schemas.openxmlformats.org/officeDocument/2006/relationships/hyperlink" Target="http://pbs.twimg.com/profile_images/637670925224165376/h4hJiukh_normal.jpg" TargetMode="External"/><Relationship Id="rId1199" Type="http://schemas.openxmlformats.org/officeDocument/2006/relationships/hyperlink" Target="http://pbs.twimg.com/profile_images/876536879079800833/KZODH_ah_normal.jpg" TargetMode="External"/><Relationship Id="rId2457" Type="http://schemas.openxmlformats.org/officeDocument/2006/relationships/hyperlink" Target="http://pbs.twimg.com/profile_images/844488989973385216/kokLReFm_normal.jpg" TargetMode="External"/><Relationship Id="rId2664" Type="http://schemas.openxmlformats.org/officeDocument/2006/relationships/hyperlink" Target="https://twitter.com/mkotadiya" TargetMode="External"/><Relationship Id="rId3508" Type="http://schemas.openxmlformats.org/officeDocument/2006/relationships/hyperlink" Target="https://twitter.com/govindec082" TargetMode="External"/><Relationship Id="rId429" Type="http://schemas.openxmlformats.org/officeDocument/2006/relationships/hyperlink" Target="https://t.co/vlp1mtN05R" TargetMode="External"/><Relationship Id="rId636" Type="http://schemas.openxmlformats.org/officeDocument/2006/relationships/hyperlink" Target="https://t.co/evXscJvrK2" TargetMode="External"/><Relationship Id="rId1059" Type="http://schemas.openxmlformats.org/officeDocument/2006/relationships/hyperlink" Target="http://pbs.twimg.com/profile_images/702143952456056832/YgstGH1J_normal.jpg" TargetMode="External"/><Relationship Id="rId1266" Type="http://schemas.openxmlformats.org/officeDocument/2006/relationships/hyperlink" Target="http://pbs.twimg.com/profile_images/877281256609910793/PD1A3JVW_normal.jpg" TargetMode="External"/><Relationship Id="rId1473" Type="http://schemas.openxmlformats.org/officeDocument/2006/relationships/hyperlink" Target="http://pbs.twimg.com/profile_images/709701757941645312/5bCu5IUG_normal.jpg" TargetMode="External"/><Relationship Id="rId2317" Type="http://schemas.openxmlformats.org/officeDocument/2006/relationships/hyperlink" Target="http://pbs.twimg.com/profile_images/695136647348887552/QIk3tL8r_normal.jpg" TargetMode="External"/><Relationship Id="rId2871" Type="http://schemas.openxmlformats.org/officeDocument/2006/relationships/hyperlink" Target="https://twitter.com/nashabraham12" TargetMode="External"/><Relationship Id="rId3715" Type="http://schemas.openxmlformats.org/officeDocument/2006/relationships/hyperlink" Target="https://twitter.com/mahende83360286" TargetMode="External"/><Relationship Id="rId3922" Type="http://schemas.openxmlformats.org/officeDocument/2006/relationships/hyperlink" Target="https://twitter.com/soubhik_bala" TargetMode="External"/><Relationship Id="rId843" Type="http://schemas.openxmlformats.org/officeDocument/2006/relationships/hyperlink" Target="http://pbs.twimg.com/profile_images/881803391931793408/4ei6rtwI_normal.jpg" TargetMode="External"/><Relationship Id="rId1126" Type="http://schemas.openxmlformats.org/officeDocument/2006/relationships/hyperlink" Target="http://pbs.twimg.com/profile_images/880242526522753024/pv8xx9xp_normal.jpg" TargetMode="External"/><Relationship Id="rId1680" Type="http://schemas.openxmlformats.org/officeDocument/2006/relationships/hyperlink" Target="http://abs.twimg.com/sticky/default_profile_images/default_profile_normal.png" TargetMode="External"/><Relationship Id="rId2524" Type="http://schemas.openxmlformats.org/officeDocument/2006/relationships/hyperlink" Target="http://pbs.twimg.com/profile_images/717245779736276992/-UEGOq-K_normal.jpg" TargetMode="External"/><Relationship Id="rId2731" Type="http://schemas.openxmlformats.org/officeDocument/2006/relationships/hyperlink" Target="https://twitter.com/ippodhu" TargetMode="External"/><Relationship Id="rId703" Type="http://schemas.openxmlformats.org/officeDocument/2006/relationships/hyperlink" Target="http://abs.twimg.com/sticky/default_profile_images/default_profile_normal.png" TargetMode="External"/><Relationship Id="rId910" Type="http://schemas.openxmlformats.org/officeDocument/2006/relationships/hyperlink" Target="http://pbs.twimg.com/profile_images/723457275432570880/iK12XALr_normal.jpg" TargetMode="External"/><Relationship Id="rId1333" Type="http://schemas.openxmlformats.org/officeDocument/2006/relationships/hyperlink" Target="http://pbs.twimg.com/profile_images/882996907072770048/32ELKaFm_normal.jpg" TargetMode="External"/><Relationship Id="rId1540" Type="http://schemas.openxmlformats.org/officeDocument/2006/relationships/hyperlink" Target="http://pbs.twimg.com/profile_images/801784904316952577/WFhYs4b9_normal.jpg" TargetMode="External"/><Relationship Id="rId4489" Type="http://schemas.openxmlformats.org/officeDocument/2006/relationships/hyperlink" Target="https://twitter.com/anjalikhurana1" TargetMode="External"/><Relationship Id="rId1400" Type="http://schemas.openxmlformats.org/officeDocument/2006/relationships/hyperlink" Target="http://pbs.twimg.com/profile_images/378800000827013913/532956ece6b7e468a649df3074dde5a2_normal.jpeg" TargetMode="External"/><Relationship Id="rId3298" Type="http://schemas.openxmlformats.org/officeDocument/2006/relationships/hyperlink" Target="https://twitter.com/pinkiirangey" TargetMode="External"/><Relationship Id="rId4349" Type="http://schemas.openxmlformats.org/officeDocument/2006/relationships/hyperlink" Target="https://twitter.com/praveendel" TargetMode="External"/><Relationship Id="rId4556" Type="http://schemas.openxmlformats.org/officeDocument/2006/relationships/hyperlink" Target="https://twitter.com/flipkartsellers" TargetMode="External"/><Relationship Id="rId3158" Type="http://schemas.openxmlformats.org/officeDocument/2006/relationships/hyperlink" Target="https://twitter.com/zaki_ahmad__" TargetMode="External"/><Relationship Id="rId3365" Type="http://schemas.openxmlformats.org/officeDocument/2006/relationships/hyperlink" Target="https://twitter.com/srkarwa" TargetMode="External"/><Relationship Id="rId3572" Type="http://schemas.openxmlformats.org/officeDocument/2006/relationships/hyperlink" Target="https://twitter.com/mayan_sehgal" TargetMode="External"/><Relationship Id="rId4209" Type="http://schemas.openxmlformats.org/officeDocument/2006/relationships/hyperlink" Target="https://twitter.com/dasi_neetu" TargetMode="External"/><Relationship Id="rId4416" Type="http://schemas.openxmlformats.org/officeDocument/2006/relationships/hyperlink" Target="https://twitter.com/kishanderisabel" TargetMode="External"/><Relationship Id="rId286" Type="http://schemas.openxmlformats.org/officeDocument/2006/relationships/hyperlink" Target="https://t.co/zXDi6q9qAL" TargetMode="External"/><Relationship Id="rId493" Type="http://schemas.openxmlformats.org/officeDocument/2006/relationships/hyperlink" Target="https://t.co/INQCiIOLmE" TargetMode="External"/><Relationship Id="rId2174" Type="http://schemas.openxmlformats.org/officeDocument/2006/relationships/hyperlink" Target="http://pbs.twimg.com/profile_images/484981285761208320/IE1UDSIN_normal.jpeg" TargetMode="External"/><Relationship Id="rId2381" Type="http://schemas.openxmlformats.org/officeDocument/2006/relationships/hyperlink" Target="http://pbs.twimg.com/profile_images/881194230458105856/d4eY6IeA_normal.jpg" TargetMode="External"/><Relationship Id="rId3018" Type="http://schemas.openxmlformats.org/officeDocument/2006/relationships/hyperlink" Target="https://twitter.com/rpskataria" TargetMode="External"/><Relationship Id="rId3225" Type="http://schemas.openxmlformats.org/officeDocument/2006/relationships/hyperlink" Target="https://twitter.com/aamirkhan567891" TargetMode="External"/><Relationship Id="rId3432" Type="http://schemas.openxmlformats.org/officeDocument/2006/relationships/hyperlink" Target="https://twitter.com/saushu" TargetMode="External"/><Relationship Id="rId146" Type="http://schemas.openxmlformats.org/officeDocument/2006/relationships/hyperlink" Target="https://t.co/9nXlPNOx20" TargetMode="External"/><Relationship Id="rId353" Type="http://schemas.openxmlformats.org/officeDocument/2006/relationships/hyperlink" Target="http://t.co/jcNUJb1Iwf" TargetMode="External"/><Relationship Id="rId560" Type="http://schemas.openxmlformats.org/officeDocument/2006/relationships/hyperlink" Target="https://t.co/6cQi9pR6gb" TargetMode="External"/><Relationship Id="rId1190" Type="http://schemas.openxmlformats.org/officeDocument/2006/relationships/hyperlink" Target="http://pbs.twimg.com/profile_images/882570950704869377/FpcHC39r_normal.jpg" TargetMode="External"/><Relationship Id="rId2034" Type="http://schemas.openxmlformats.org/officeDocument/2006/relationships/hyperlink" Target="http://pbs.twimg.com/profile_images/628891455545720834/mzxkR3p5_normal.jpg" TargetMode="External"/><Relationship Id="rId2241" Type="http://schemas.openxmlformats.org/officeDocument/2006/relationships/hyperlink" Target="http://pbs.twimg.com/profile_images/816551533361893376/ZzncRWBE_normal.jpg" TargetMode="External"/><Relationship Id="rId213" Type="http://schemas.openxmlformats.org/officeDocument/2006/relationships/hyperlink" Target="http://t.co/UDZ3umY1HY" TargetMode="External"/><Relationship Id="rId420" Type="http://schemas.openxmlformats.org/officeDocument/2006/relationships/hyperlink" Target="https://t.co/noVTX1LggO" TargetMode="External"/><Relationship Id="rId1050" Type="http://schemas.openxmlformats.org/officeDocument/2006/relationships/hyperlink" Target="http://pbs.twimg.com/profile_images/873538177423728640/O_fuRSy__normal.jpg" TargetMode="External"/><Relationship Id="rId2101" Type="http://schemas.openxmlformats.org/officeDocument/2006/relationships/hyperlink" Target="http://pbs.twimg.com/profile_images/882798151895330816/08828GYZ_normal.jpg" TargetMode="External"/><Relationship Id="rId4066" Type="http://schemas.openxmlformats.org/officeDocument/2006/relationships/hyperlink" Target="https://twitter.com/namaste_jee" TargetMode="External"/><Relationship Id="rId1867" Type="http://schemas.openxmlformats.org/officeDocument/2006/relationships/hyperlink" Target="http://pbs.twimg.com/profile_images/829334558852145152/7wSfZEg-_normal.jpg" TargetMode="External"/><Relationship Id="rId2918" Type="http://schemas.openxmlformats.org/officeDocument/2006/relationships/hyperlink" Target="https://twitter.com/digitalnitish" TargetMode="External"/><Relationship Id="rId4273" Type="http://schemas.openxmlformats.org/officeDocument/2006/relationships/hyperlink" Target="https://twitter.com/babloooochandan" TargetMode="External"/><Relationship Id="rId4480" Type="http://schemas.openxmlformats.org/officeDocument/2006/relationships/hyperlink" Target="https://twitter.com/mgrg7" TargetMode="External"/><Relationship Id="rId1727" Type="http://schemas.openxmlformats.org/officeDocument/2006/relationships/hyperlink" Target="http://pbs.twimg.com/profile_images/3247367233/2c513010b4fd6a83fb9cd597d0c1c909_normal.jpeg" TargetMode="External"/><Relationship Id="rId1934" Type="http://schemas.openxmlformats.org/officeDocument/2006/relationships/hyperlink" Target="http://pbs.twimg.com/profile_images/839100673111298050/gciUrz-e_normal.jpg" TargetMode="External"/><Relationship Id="rId3082" Type="http://schemas.openxmlformats.org/officeDocument/2006/relationships/hyperlink" Target="https://twitter.com/bondsatyam" TargetMode="External"/><Relationship Id="rId4133" Type="http://schemas.openxmlformats.org/officeDocument/2006/relationships/hyperlink" Target="https://twitter.com/aartish05668964" TargetMode="External"/><Relationship Id="rId4340" Type="http://schemas.openxmlformats.org/officeDocument/2006/relationships/hyperlink" Target="https://twitter.com/nissan_india" TargetMode="External"/><Relationship Id="rId19" Type="http://schemas.openxmlformats.org/officeDocument/2006/relationships/hyperlink" Target="https://t.co/MAfW8HakrO" TargetMode="External"/><Relationship Id="rId3899" Type="http://schemas.openxmlformats.org/officeDocument/2006/relationships/hyperlink" Target="https://twitter.com/mcadeepuraj" TargetMode="External"/><Relationship Id="rId4200" Type="http://schemas.openxmlformats.org/officeDocument/2006/relationships/hyperlink" Target="https://twitter.com/nirmalghanchi" TargetMode="External"/><Relationship Id="rId3759" Type="http://schemas.openxmlformats.org/officeDocument/2006/relationships/hyperlink" Target="https://twitter.com/ashishchauhan" TargetMode="External"/><Relationship Id="rId3966" Type="http://schemas.openxmlformats.org/officeDocument/2006/relationships/hyperlink" Target="https://twitter.com/sangeeta210794" TargetMode="External"/><Relationship Id="rId3" Type="http://schemas.openxmlformats.org/officeDocument/2006/relationships/hyperlink" Target="https://t.co/fq92saI2tE" TargetMode="External"/><Relationship Id="rId887" Type="http://schemas.openxmlformats.org/officeDocument/2006/relationships/hyperlink" Target="http://pbs.twimg.com/profile_images/558559318190993408/duPKaBMU_normal.jpeg" TargetMode="External"/><Relationship Id="rId2568" Type="http://schemas.openxmlformats.org/officeDocument/2006/relationships/hyperlink" Target="http://pbs.twimg.com/profile_images/763002579936808960/Huap1YUm_normal.jpg" TargetMode="External"/><Relationship Id="rId2775" Type="http://schemas.openxmlformats.org/officeDocument/2006/relationships/hyperlink" Target="https://twitter.com/eenadulivenews" TargetMode="External"/><Relationship Id="rId2982" Type="http://schemas.openxmlformats.org/officeDocument/2006/relationships/hyperlink" Target="https://twitter.com/jp16517286" TargetMode="External"/><Relationship Id="rId3619" Type="http://schemas.openxmlformats.org/officeDocument/2006/relationships/hyperlink" Target="https://twitter.com/bitts4ever" TargetMode="External"/><Relationship Id="rId3826" Type="http://schemas.openxmlformats.org/officeDocument/2006/relationships/hyperlink" Target="https://twitter.com/apanagariya" TargetMode="External"/><Relationship Id="rId747" Type="http://schemas.openxmlformats.org/officeDocument/2006/relationships/hyperlink" Target="http://pbs.twimg.com/profile_images/781514680732749824/PG2_gebm_normal.jpg" TargetMode="External"/><Relationship Id="rId954" Type="http://schemas.openxmlformats.org/officeDocument/2006/relationships/hyperlink" Target="http://pbs.twimg.com/profile_images/816568346736992256/ooR9MGpf_normal.jpg" TargetMode="External"/><Relationship Id="rId1377" Type="http://schemas.openxmlformats.org/officeDocument/2006/relationships/hyperlink" Target="http://pbs.twimg.com/profile_images/650259850010730497/DUHzXFpj_normal.jpg" TargetMode="External"/><Relationship Id="rId1584" Type="http://schemas.openxmlformats.org/officeDocument/2006/relationships/hyperlink" Target="http://pbs.twimg.com/profile_images/881704592395747328/ORMkTZvh_normal.jpg" TargetMode="External"/><Relationship Id="rId1791" Type="http://schemas.openxmlformats.org/officeDocument/2006/relationships/hyperlink" Target="http://pbs.twimg.com/profile_images/859374073327087621/wrNt-fRK_normal.jpg" TargetMode="External"/><Relationship Id="rId2428" Type="http://schemas.openxmlformats.org/officeDocument/2006/relationships/hyperlink" Target="http://pbs.twimg.com/profile_images/882899608954748928/fhJ18gkF_normal.jpg" TargetMode="External"/><Relationship Id="rId2635" Type="http://schemas.openxmlformats.org/officeDocument/2006/relationships/hyperlink" Target="http://pbs.twimg.com/profile_images/511475488489885696/Y-1oFm9I_normal.jpeg" TargetMode="External"/><Relationship Id="rId2842" Type="http://schemas.openxmlformats.org/officeDocument/2006/relationships/hyperlink" Target="https://twitter.com/naughtybhabhi" TargetMode="External"/><Relationship Id="rId83" Type="http://schemas.openxmlformats.org/officeDocument/2006/relationships/hyperlink" Target="https://t.co/rzyksrfOLw" TargetMode="External"/><Relationship Id="rId607" Type="http://schemas.openxmlformats.org/officeDocument/2006/relationships/hyperlink" Target="https://t.co/cs0bxZyvFE" TargetMode="External"/><Relationship Id="rId814" Type="http://schemas.openxmlformats.org/officeDocument/2006/relationships/hyperlink" Target="http://pbs.twimg.com/profile_images/867043924812197889/chbOsynD_normal.jpg" TargetMode="External"/><Relationship Id="rId1237" Type="http://schemas.openxmlformats.org/officeDocument/2006/relationships/hyperlink" Target="http://pbs.twimg.com/profile_images/849328982721835008/p7i3aN-I_normal.jpg" TargetMode="External"/><Relationship Id="rId1444" Type="http://schemas.openxmlformats.org/officeDocument/2006/relationships/hyperlink" Target="http://pbs.twimg.com/profile_images/870925067806359552/mK54p8MF_normal.jpg" TargetMode="External"/><Relationship Id="rId1651" Type="http://schemas.openxmlformats.org/officeDocument/2006/relationships/hyperlink" Target="http://pbs.twimg.com/profile_images/378800000604227158/a17f29c9d942064c327c7ebf01ebbc0c_normal.jpeg" TargetMode="External"/><Relationship Id="rId2702" Type="http://schemas.openxmlformats.org/officeDocument/2006/relationships/hyperlink" Target="https://twitter.com/pranayshukla15" TargetMode="External"/><Relationship Id="rId1304" Type="http://schemas.openxmlformats.org/officeDocument/2006/relationships/hyperlink" Target="http://pbs.twimg.com/profile_images/857690624941711361/inZxu1mT_normal.jpg" TargetMode="External"/><Relationship Id="rId1511" Type="http://schemas.openxmlformats.org/officeDocument/2006/relationships/hyperlink" Target="http://pbs.twimg.com/profile_images/881376253495869440/1tnlbIVY_normal.jpg" TargetMode="External"/><Relationship Id="rId3269" Type="http://schemas.openxmlformats.org/officeDocument/2006/relationships/hyperlink" Target="https://twitter.com/deeperdenluv" TargetMode="External"/><Relationship Id="rId3476" Type="http://schemas.openxmlformats.org/officeDocument/2006/relationships/hyperlink" Target="https://twitter.com/ankita___roy" TargetMode="External"/><Relationship Id="rId3683" Type="http://schemas.openxmlformats.org/officeDocument/2006/relationships/hyperlink" Target="https://twitter.com/devilsam1" TargetMode="External"/><Relationship Id="rId4527" Type="http://schemas.openxmlformats.org/officeDocument/2006/relationships/hyperlink" Target="https://twitter.com/nileshg6838" TargetMode="External"/><Relationship Id="rId10" Type="http://schemas.openxmlformats.org/officeDocument/2006/relationships/hyperlink" Target="http://t.co/Uzl3ixzfxt" TargetMode="External"/><Relationship Id="rId397" Type="http://schemas.openxmlformats.org/officeDocument/2006/relationships/hyperlink" Target="https://t.co/EN1b2tllEx" TargetMode="External"/><Relationship Id="rId2078" Type="http://schemas.openxmlformats.org/officeDocument/2006/relationships/hyperlink" Target="http://pbs.twimg.com/profile_images/874294804187893760/kgH2X69Q_normal.jpg" TargetMode="External"/><Relationship Id="rId2285" Type="http://schemas.openxmlformats.org/officeDocument/2006/relationships/hyperlink" Target="http://pbs.twimg.com/profile_images/818444800403918848/t3NbLIfe_normal.jpg" TargetMode="External"/><Relationship Id="rId2492" Type="http://schemas.openxmlformats.org/officeDocument/2006/relationships/hyperlink" Target="http://pbs.twimg.com/profile_images/416939080618749953/cIuD8F26_normal.jpeg" TargetMode="External"/><Relationship Id="rId3129" Type="http://schemas.openxmlformats.org/officeDocument/2006/relationships/hyperlink" Target="https://twitter.com/bilalj8" TargetMode="External"/><Relationship Id="rId3336" Type="http://schemas.openxmlformats.org/officeDocument/2006/relationships/hyperlink" Target="https://twitter.com/sarikaloves2002" TargetMode="External"/><Relationship Id="rId3890" Type="http://schemas.openxmlformats.org/officeDocument/2006/relationships/hyperlink" Target="https://twitter.com/bhr_pawan" TargetMode="External"/><Relationship Id="rId257" Type="http://schemas.openxmlformats.org/officeDocument/2006/relationships/hyperlink" Target="https://t.co/HSi4MfCMm5" TargetMode="External"/><Relationship Id="rId464" Type="http://schemas.openxmlformats.org/officeDocument/2006/relationships/hyperlink" Target="https://t.co/kTtyvCKyEV" TargetMode="External"/><Relationship Id="rId1094" Type="http://schemas.openxmlformats.org/officeDocument/2006/relationships/hyperlink" Target="http://pbs.twimg.com/profile_images/824521580705230851/6xNAw2bK_normal.jpg" TargetMode="External"/><Relationship Id="rId2145" Type="http://schemas.openxmlformats.org/officeDocument/2006/relationships/hyperlink" Target="http://pbs.twimg.com/profile_images/727787078298144768/fI9_SU6O_normal.jpg" TargetMode="External"/><Relationship Id="rId3543" Type="http://schemas.openxmlformats.org/officeDocument/2006/relationships/hyperlink" Target="https://twitter.com/vsntwiter" TargetMode="External"/><Relationship Id="rId3750" Type="http://schemas.openxmlformats.org/officeDocument/2006/relationships/hyperlink" Target="https://twitter.com/nskhagta" TargetMode="External"/><Relationship Id="rId117" Type="http://schemas.openxmlformats.org/officeDocument/2006/relationships/hyperlink" Target="https://t.co/6lLgeYTghE" TargetMode="External"/><Relationship Id="rId671" Type="http://schemas.openxmlformats.org/officeDocument/2006/relationships/hyperlink" Target="https://t.co/9cY3G1X6Yt" TargetMode="External"/><Relationship Id="rId2352" Type="http://schemas.openxmlformats.org/officeDocument/2006/relationships/hyperlink" Target="http://pbs.twimg.com/profile_images/1605821408/CM_Photo_normal.jpg" TargetMode="External"/><Relationship Id="rId3403" Type="http://schemas.openxmlformats.org/officeDocument/2006/relationships/hyperlink" Target="https://twitter.com/the_samreen" TargetMode="External"/><Relationship Id="rId3610" Type="http://schemas.openxmlformats.org/officeDocument/2006/relationships/hyperlink" Target="https://twitter.com/xiaomiindia" TargetMode="External"/><Relationship Id="rId324" Type="http://schemas.openxmlformats.org/officeDocument/2006/relationships/hyperlink" Target="http://t.co/kVgPcvn4KM" TargetMode="External"/><Relationship Id="rId531" Type="http://schemas.openxmlformats.org/officeDocument/2006/relationships/hyperlink" Target="https://t.co/gZCMJZzFql" TargetMode="External"/><Relationship Id="rId629" Type="http://schemas.openxmlformats.org/officeDocument/2006/relationships/hyperlink" Target="http://t.co/IlGWZI5Ewt" TargetMode="External"/><Relationship Id="rId1161" Type="http://schemas.openxmlformats.org/officeDocument/2006/relationships/hyperlink" Target="http://pbs.twimg.com/profile_images/881560857930457089/teGG5VLC_normal.jpg" TargetMode="External"/><Relationship Id="rId1259" Type="http://schemas.openxmlformats.org/officeDocument/2006/relationships/hyperlink" Target="http://pbs.twimg.com/profile_images/843870668894748672/UH_R4M04_normal.jpg" TargetMode="External"/><Relationship Id="rId1466" Type="http://schemas.openxmlformats.org/officeDocument/2006/relationships/hyperlink" Target="http://pbs.twimg.com/profile_images/732427150486179840/Ac5FkdtM_normal.jpg" TargetMode="External"/><Relationship Id="rId2005" Type="http://schemas.openxmlformats.org/officeDocument/2006/relationships/hyperlink" Target="http://pbs.twimg.com/profile_images/880700017597657088/5mDGS32a_normal.jpg" TargetMode="External"/><Relationship Id="rId2212" Type="http://schemas.openxmlformats.org/officeDocument/2006/relationships/hyperlink" Target="http://pbs.twimg.com/profile_images/881058772826730497/e_jr9_oK_normal.jpg" TargetMode="External"/><Relationship Id="rId2864" Type="http://schemas.openxmlformats.org/officeDocument/2006/relationships/hyperlink" Target="https://twitter.com/gnopinion" TargetMode="External"/><Relationship Id="rId3708" Type="http://schemas.openxmlformats.org/officeDocument/2006/relationships/hyperlink" Target="https://twitter.com/power_jackall" TargetMode="External"/><Relationship Id="rId3915" Type="http://schemas.openxmlformats.org/officeDocument/2006/relationships/hyperlink" Target="https://twitter.com/relevant_voice" TargetMode="External"/><Relationship Id="rId836" Type="http://schemas.openxmlformats.org/officeDocument/2006/relationships/hyperlink" Target="http://pbs.twimg.com/profile_images/832474588218929153/SnBT4hcU_normal.jpg" TargetMode="External"/><Relationship Id="rId1021" Type="http://schemas.openxmlformats.org/officeDocument/2006/relationships/hyperlink" Target="http://pbs.twimg.com/profile_images/1554838637/2-2-DSC_0095-crop_normal.JPG" TargetMode="External"/><Relationship Id="rId1119" Type="http://schemas.openxmlformats.org/officeDocument/2006/relationships/hyperlink" Target="http://pbs.twimg.com/profile_images/817964029851402240/k3rhgLHK_normal.jpg" TargetMode="External"/><Relationship Id="rId1673" Type="http://schemas.openxmlformats.org/officeDocument/2006/relationships/hyperlink" Target="http://pbs.twimg.com/profile_images/805799057146789890/992osEor_normal.jpg" TargetMode="External"/><Relationship Id="rId1880" Type="http://schemas.openxmlformats.org/officeDocument/2006/relationships/hyperlink" Target="http://pbs.twimg.com/profile_images/875234721977978880/U6bOEpIF_normal.jpg" TargetMode="External"/><Relationship Id="rId1978" Type="http://schemas.openxmlformats.org/officeDocument/2006/relationships/hyperlink" Target="http://abs.twimg.com/sticky/default_profile_images/default_profile_normal.png" TargetMode="External"/><Relationship Id="rId2517" Type="http://schemas.openxmlformats.org/officeDocument/2006/relationships/hyperlink" Target="http://pbs.twimg.com/profile_images/720582820482129920/7BVW9tGn_normal.jpg" TargetMode="External"/><Relationship Id="rId2724" Type="http://schemas.openxmlformats.org/officeDocument/2006/relationships/hyperlink" Target="https://twitter.com/omji01" TargetMode="External"/><Relationship Id="rId2931" Type="http://schemas.openxmlformats.org/officeDocument/2006/relationships/hyperlink" Target="https://twitter.com/ndsharma" TargetMode="External"/><Relationship Id="rId4177" Type="http://schemas.openxmlformats.org/officeDocument/2006/relationships/hyperlink" Target="https://twitter.com/ramakri01248370" TargetMode="External"/><Relationship Id="rId4384" Type="http://schemas.openxmlformats.org/officeDocument/2006/relationships/hyperlink" Target="https://twitter.com/kpadmarani1" TargetMode="External"/><Relationship Id="rId4591" Type="http://schemas.openxmlformats.org/officeDocument/2006/relationships/hyperlink" Target="https://twitter.com/nayashopi" TargetMode="External"/><Relationship Id="rId903" Type="http://schemas.openxmlformats.org/officeDocument/2006/relationships/hyperlink" Target="http://pbs.twimg.com/profile_images/646976710714376196/ytM1d_GD_normal.jpg" TargetMode="External"/><Relationship Id="rId1326" Type="http://schemas.openxmlformats.org/officeDocument/2006/relationships/hyperlink" Target="http://pbs.twimg.com/profile_images/874982188076249088/B5ll9hxA_normal.jpg" TargetMode="External"/><Relationship Id="rId1533" Type="http://schemas.openxmlformats.org/officeDocument/2006/relationships/hyperlink" Target="http://pbs.twimg.com/profile_images/830137962339979264/P66bSVud_normal.jpg" TargetMode="External"/><Relationship Id="rId1740" Type="http://schemas.openxmlformats.org/officeDocument/2006/relationships/hyperlink" Target="http://pbs.twimg.com/profile_images/838790158463995905/24dNs2yK_normal.jpg" TargetMode="External"/><Relationship Id="rId3193" Type="http://schemas.openxmlformats.org/officeDocument/2006/relationships/hyperlink" Target="https://twitter.com/abinavp" TargetMode="External"/><Relationship Id="rId4037" Type="http://schemas.openxmlformats.org/officeDocument/2006/relationships/hyperlink" Target="https://twitter.com/ahinsaproperty" TargetMode="External"/><Relationship Id="rId4244" Type="http://schemas.openxmlformats.org/officeDocument/2006/relationships/hyperlink" Target="https://twitter.com/babs8060" TargetMode="External"/><Relationship Id="rId4451" Type="http://schemas.openxmlformats.org/officeDocument/2006/relationships/hyperlink" Target="https://twitter.com/jojoawana" TargetMode="External"/><Relationship Id="rId32" Type="http://schemas.openxmlformats.org/officeDocument/2006/relationships/hyperlink" Target="https://t.co/LF9apeBwQ3" TargetMode="External"/><Relationship Id="rId1600" Type="http://schemas.openxmlformats.org/officeDocument/2006/relationships/hyperlink" Target="http://pbs.twimg.com/profile_images/729371029970128896/MdA5fE1z_normal.jpg" TargetMode="External"/><Relationship Id="rId1838" Type="http://schemas.openxmlformats.org/officeDocument/2006/relationships/hyperlink" Target="http://pbs.twimg.com/profile_images/870022445067010049/nXN-shsv_normal.jpg" TargetMode="External"/><Relationship Id="rId3053" Type="http://schemas.openxmlformats.org/officeDocument/2006/relationships/hyperlink" Target="https://twitter.com/wishwavishwatej" TargetMode="External"/><Relationship Id="rId3260" Type="http://schemas.openxmlformats.org/officeDocument/2006/relationships/hyperlink" Target="https://twitter.com/indiaandme07" TargetMode="External"/><Relationship Id="rId3498" Type="http://schemas.openxmlformats.org/officeDocument/2006/relationships/hyperlink" Target="https://twitter.com/manjumassey" TargetMode="External"/><Relationship Id="rId4104" Type="http://schemas.openxmlformats.org/officeDocument/2006/relationships/hyperlink" Target="https://twitter.com/aksinhaster" TargetMode="External"/><Relationship Id="rId4311" Type="http://schemas.openxmlformats.org/officeDocument/2006/relationships/hyperlink" Target="https://twitter.com/virtuousvivek" TargetMode="External"/><Relationship Id="rId4549" Type="http://schemas.openxmlformats.org/officeDocument/2006/relationships/hyperlink" Target="https://twitter.com/info_gst" TargetMode="External"/><Relationship Id="rId181" Type="http://schemas.openxmlformats.org/officeDocument/2006/relationships/hyperlink" Target="https://t.co/K6SRZwJau1" TargetMode="External"/><Relationship Id="rId1905" Type="http://schemas.openxmlformats.org/officeDocument/2006/relationships/hyperlink" Target="http://pbs.twimg.com/profile_images/875029780340420609/cqqntFgv_normal.jpg" TargetMode="External"/><Relationship Id="rId3120" Type="http://schemas.openxmlformats.org/officeDocument/2006/relationships/hyperlink" Target="https://twitter.com/_mgkp" TargetMode="External"/><Relationship Id="rId3358" Type="http://schemas.openxmlformats.org/officeDocument/2006/relationships/hyperlink" Target="https://twitter.com/sunpostweb" TargetMode="External"/><Relationship Id="rId3565" Type="http://schemas.openxmlformats.org/officeDocument/2006/relationships/hyperlink" Target="https://twitter.com/yazh_dtnext" TargetMode="External"/><Relationship Id="rId3772" Type="http://schemas.openxmlformats.org/officeDocument/2006/relationships/hyperlink" Target="https://twitter.com/sameer_samrat87" TargetMode="External"/><Relationship Id="rId4409" Type="http://schemas.openxmlformats.org/officeDocument/2006/relationships/hyperlink" Target="https://twitter.com/seeker_cae" TargetMode="External"/><Relationship Id="rId279" Type="http://schemas.openxmlformats.org/officeDocument/2006/relationships/hyperlink" Target="https://t.co/rhlmuL2M6Z" TargetMode="External"/><Relationship Id="rId486" Type="http://schemas.openxmlformats.org/officeDocument/2006/relationships/hyperlink" Target="https://t.co/M8BU49XdVh" TargetMode="External"/><Relationship Id="rId693" Type="http://schemas.openxmlformats.org/officeDocument/2006/relationships/hyperlink" Target="http://pbs.twimg.com/profile_images/877548086012239874/LVyTRTJF_normal.jpg" TargetMode="External"/><Relationship Id="rId2167" Type="http://schemas.openxmlformats.org/officeDocument/2006/relationships/hyperlink" Target="http://pbs.twimg.com/profile_images/594775218901688320/1CGDEfFo_normal.jpg" TargetMode="External"/><Relationship Id="rId2374" Type="http://schemas.openxmlformats.org/officeDocument/2006/relationships/hyperlink" Target="http://pbs.twimg.com/profile_images/695441794423652353/8nxLTLuT_normal.jpg" TargetMode="External"/><Relationship Id="rId2581" Type="http://schemas.openxmlformats.org/officeDocument/2006/relationships/hyperlink" Target="http://pbs.twimg.com/profile_images/378800000346535468/861d8ff4620f918b2e2f9012f71c0259_normal.jpeg" TargetMode="External"/><Relationship Id="rId3218" Type="http://schemas.openxmlformats.org/officeDocument/2006/relationships/hyperlink" Target="https://twitter.com/abhi555523" TargetMode="External"/><Relationship Id="rId3425" Type="http://schemas.openxmlformats.org/officeDocument/2006/relationships/hyperlink" Target="https://twitter.com/kamal_nautiyal" TargetMode="External"/><Relationship Id="rId3632" Type="http://schemas.openxmlformats.org/officeDocument/2006/relationships/hyperlink" Target="https://twitter.com/rudrahimanshu" TargetMode="External"/><Relationship Id="rId139" Type="http://schemas.openxmlformats.org/officeDocument/2006/relationships/hyperlink" Target="https://t.co/2lOxs7JCkk" TargetMode="External"/><Relationship Id="rId346" Type="http://schemas.openxmlformats.org/officeDocument/2006/relationships/hyperlink" Target="https://t.co/KQInMX53u6" TargetMode="External"/><Relationship Id="rId553" Type="http://schemas.openxmlformats.org/officeDocument/2006/relationships/hyperlink" Target="http://t.co/jGfvo1x4Q9" TargetMode="External"/><Relationship Id="rId760" Type="http://schemas.openxmlformats.org/officeDocument/2006/relationships/hyperlink" Target="http://pbs.twimg.com/profile_images/816568690602708992/2wGnRBVd_normal.jpg" TargetMode="External"/><Relationship Id="rId998" Type="http://schemas.openxmlformats.org/officeDocument/2006/relationships/hyperlink" Target="http://pbs.twimg.com/profile_images/378800000410418968/5ac8205bbabb2282a202025bcc9ef869_normal.png" TargetMode="External"/><Relationship Id="rId1183" Type="http://schemas.openxmlformats.org/officeDocument/2006/relationships/hyperlink" Target="http://pbs.twimg.com/profile_images/630725098995978240/B2G8kUBk_normal.png" TargetMode="External"/><Relationship Id="rId1390" Type="http://schemas.openxmlformats.org/officeDocument/2006/relationships/hyperlink" Target="http://pbs.twimg.com/profile_images/859219677481926658/3Cg0UHXF_normal.jpg" TargetMode="External"/><Relationship Id="rId2027" Type="http://schemas.openxmlformats.org/officeDocument/2006/relationships/hyperlink" Target="http://pbs.twimg.com/profile_images/876765953115078656/lnRU_TIo_normal.jpg" TargetMode="External"/><Relationship Id="rId2234" Type="http://schemas.openxmlformats.org/officeDocument/2006/relationships/hyperlink" Target="http://pbs.twimg.com/profile_images/873562846801547268/9JZBdOLj_normal.jpg" TargetMode="External"/><Relationship Id="rId2441" Type="http://schemas.openxmlformats.org/officeDocument/2006/relationships/hyperlink" Target="http://pbs.twimg.com/profile_images/871995988793315330/TSLf5gHu_normal.jpg" TargetMode="External"/><Relationship Id="rId2679" Type="http://schemas.openxmlformats.org/officeDocument/2006/relationships/hyperlink" Target="https://twitter.com/mayurvsk" TargetMode="External"/><Relationship Id="rId2886" Type="http://schemas.openxmlformats.org/officeDocument/2006/relationships/hyperlink" Target="https://twitter.com/vikasbhatia" TargetMode="External"/><Relationship Id="rId3937" Type="http://schemas.openxmlformats.org/officeDocument/2006/relationships/hyperlink" Target="https://twitter.com/atheist_krishna" TargetMode="External"/><Relationship Id="rId206" Type="http://schemas.openxmlformats.org/officeDocument/2006/relationships/hyperlink" Target="https://t.co/lcbRZKZ9cp" TargetMode="External"/><Relationship Id="rId413" Type="http://schemas.openxmlformats.org/officeDocument/2006/relationships/hyperlink" Target="http://t.co/zDa3tC1SNq" TargetMode="External"/><Relationship Id="rId858" Type="http://schemas.openxmlformats.org/officeDocument/2006/relationships/hyperlink" Target="http://pbs.twimg.com/profile_images/562935634084372480/R5OGTOI-_normal.jpeg" TargetMode="External"/><Relationship Id="rId1043" Type="http://schemas.openxmlformats.org/officeDocument/2006/relationships/hyperlink" Target="http://pbs.twimg.com/profile_images/881227618577555456/sdN5ZHz3_normal.jpg" TargetMode="External"/><Relationship Id="rId1488" Type="http://schemas.openxmlformats.org/officeDocument/2006/relationships/hyperlink" Target="http://pbs.twimg.com/profile_images/815928464645746688/dY6Xf5Jy_normal.jpg" TargetMode="External"/><Relationship Id="rId1695" Type="http://schemas.openxmlformats.org/officeDocument/2006/relationships/hyperlink" Target="http://pbs.twimg.com/profile_images/749875739483377664/Yy78fAfZ_normal.jpg" TargetMode="External"/><Relationship Id="rId2539" Type="http://schemas.openxmlformats.org/officeDocument/2006/relationships/hyperlink" Target="http://pbs.twimg.com/profile_images/802612194265493504/zyq7vZ2d_normal.jpg" TargetMode="External"/><Relationship Id="rId2746" Type="http://schemas.openxmlformats.org/officeDocument/2006/relationships/hyperlink" Target="https://twitter.com/httweets" TargetMode="External"/><Relationship Id="rId2953" Type="http://schemas.openxmlformats.org/officeDocument/2006/relationships/hyperlink" Target="https://twitter.com/saheb_jii" TargetMode="External"/><Relationship Id="rId4199" Type="http://schemas.openxmlformats.org/officeDocument/2006/relationships/hyperlink" Target="https://twitter.com/its_anagha" TargetMode="External"/><Relationship Id="rId620" Type="http://schemas.openxmlformats.org/officeDocument/2006/relationships/hyperlink" Target="https://t.co/4epcgZFU78" TargetMode="External"/><Relationship Id="rId718" Type="http://schemas.openxmlformats.org/officeDocument/2006/relationships/hyperlink" Target="http://pbs.twimg.com/profile_images/829228492977995776/y-kzgkwW_normal.jpg" TargetMode="External"/><Relationship Id="rId925" Type="http://schemas.openxmlformats.org/officeDocument/2006/relationships/hyperlink" Target="http://pbs.twimg.com/profile_images/861495744313864192/a3maVsSv_normal.jpg" TargetMode="External"/><Relationship Id="rId1250" Type="http://schemas.openxmlformats.org/officeDocument/2006/relationships/hyperlink" Target="http://pbs.twimg.com/profile_images/873623457321320450/V14oDCaX_normal.jpg" TargetMode="External"/><Relationship Id="rId1348" Type="http://schemas.openxmlformats.org/officeDocument/2006/relationships/hyperlink" Target="http://pbs.twimg.com/profile_images/856840622711463937/t5-IWQdE_normal.jpg" TargetMode="External"/><Relationship Id="rId1555" Type="http://schemas.openxmlformats.org/officeDocument/2006/relationships/hyperlink" Target="http://pbs.twimg.com/profile_images/477969123335368704/RaRCVren_normal.jpeg" TargetMode="External"/><Relationship Id="rId1762" Type="http://schemas.openxmlformats.org/officeDocument/2006/relationships/hyperlink" Target="http://pbs.twimg.com/profile_images/882016406228930560/alrKbk2U_normal.jpg" TargetMode="External"/><Relationship Id="rId2301" Type="http://schemas.openxmlformats.org/officeDocument/2006/relationships/hyperlink" Target="http://pbs.twimg.com/profile_images/875992637349568512/DmHsRNdA_normal.jpg" TargetMode="External"/><Relationship Id="rId2606" Type="http://schemas.openxmlformats.org/officeDocument/2006/relationships/hyperlink" Target="http://pbs.twimg.com/profile_images/844204190306091008/r8cEvQXm_normal.jpg" TargetMode="External"/><Relationship Id="rId4059" Type="http://schemas.openxmlformats.org/officeDocument/2006/relationships/hyperlink" Target="https://twitter.com/deshbhaktbillu" TargetMode="External"/><Relationship Id="rId1110" Type="http://schemas.openxmlformats.org/officeDocument/2006/relationships/hyperlink" Target="http://pbs.twimg.com/profile_images/882954801696227328/1ObCxsrT_normal.jpg" TargetMode="External"/><Relationship Id="rId1208" Type="http://schemas.openxmlformats.org/officeDocument/2006/relationships/hyperlink" Target="http://pbs.twimg.com/profile_images/739073127355809793/ab_a5qvS_normal.jpg" TargetMode="External"/><Relationship Id="rId1415" Type="http://schemas.openxmlformats.org/officeDocument/2006/relationships/hyperlink" Target="http://pbs.twimg.com/profile_images/882638010281476096/UNzA9oHA_normal.jpg" TargetMode="External"/><Relationship Id="rId2813" Type="http://schemas.openxmlformats.org/officeDocument/2006/relationships/hyperlink" Target="https://twitter.com/navin_chhabra" TargetMode="External"/><Relationship Id="rId4266" Type="http://schemas.openxmlformats.org/officeDocument/2006/relationships/hyperlink" Target="https://twitter.com/newsstatehindi" TargetMode="External"/><Relationship Id="rId4473" Type="http://schemas.openxmlformats.org/officeDocument/2006/relationships/hyperlink" Target="https://twitter.com/arfath_8" TargetMode="External"/><Relationship Id="rId54" Type="http://schemas.openxmlformats.org/officeDocument/2006/relationships/hyperlink" Target="https://t.co/WytEa49WCk" TargetMode="External"/><Relationship Id="rId1622" Type="http://schemas.openxmlformats.org/officeDocument/2006/relationships/hyperlink" Target="http://pbs.twimg.com/profile_images/794895236229009409/xuNn23RM_normal.jpg" TargetMode="External"/><Relationship Id="rId1927" Type="http://schemas.openxmlformats.org/officeDocument/2006/relationships/hyperlink" Target="http://pbs.twimg.com/profile_images/766957238401597440/gDFBaDwz_normal.jpg" TargetMode="External"/><Relationship Id="rId3075" Type="http://schemas.openxmlformats.org/officeDocument/2006/relationships/hyperlink" Target="https://twitter.com/dhanikachalam1" TargetMode="External"/><Relationship Id="rId3282" Type="http://schemas.openxmlformats.org/officeDocument/2006/relationships/hyperlink" Target="https://twitter.com/sunitsmirks" TargetMode="External"/><Relationship Id="rId4126" Type="http://schemas.openxmlformats.org/officeDocument/2006/relationships/hyperlink" Target="https://twitter.com/ogl_baba" TargetMode="External"/><Relationship Id="rId4333" Type="http://schemas.openxmlformats.org/officeDocument/2006/relationships/hyperlink" Target="https://twitter.com/thewarriorcs" TargetMode="External"/><Relationship Id="rId4540" Type="http://schemas.openxmlformats.org/officeDocument/2006/relationships/hyperlink" Target="https://twitter.com/sagarcasm" TargetMode="External"/><Relationship Id="rId2091" Type="http://schemas.openxmlformats.org/officeDocument/2006/relationships/hyperlink" Target="http://pbs.twimg.com/profile_images/652507649397776384/TPZ-KUpT_normal.jpg" TargetMode="External"/><Relationship Id="rId2189" Type="http://schemas.openxmlformats.org/officeDocument/2006/relationships/hyperlink" Target="http://pbs.twimg.com/profile_images/851453979309608960/HfhI0GC4_normal.jpg" TargetMode="External"/><Relationship Id="rId3142" Type="http://schemas.openxmlformats.org/officeDocument/2006/relationships/hyperlink" Target="https://twitter.com/sandeep_kamboz" TargetMode="External"/><Relationship Id="rId3587" Type="http://schemas.openxmlformats.org/officeDocument/2006/relationships/hyperlink" Target="https://twitter.com/stories_startup" TargetMode="External"/><Relationship Id="rId3794" Type="http://schemas.openxmlformats.org/officeDocument/2006/relationships/hyperlink" Target="https://twitter.com/ind_arya" TargetMode="External"/><Relationship Id="rId4400" Type="http://schemas.openxmlformats.org/officeDocument/2006/relationships/hyperlink" Target="https://twitter.com/tnccminority" TargetMode="External"/><Relationship Id="rId270" Type="http://schemas.openxmlformats.org/officeDocument/2006/relationships/hyperlink" Target="https://t.co/pRA3seheVz" TargetMode="External"/><Relationship Id="rId2396" Type="http://schemas.openxmlformats.org/officeDocument/2006/relationships/hyperlink" Target="http://pbs.twimg.com/profile_images/666436384736083968/ysJVMkjn_normal.jpg" TargetMode="External"/><Relationship Id="rId3002" Type="http://schemas.openxmlformats.org/officeDocument/2006/relationships/hyperlink" Target="https://twitter.com/anoopmehra17" TargetMode="External"/><Relationship Id="rId3447" Type="http://schemas.openxmlformats.org/officeDocument/2006/relationships/hyperlink" Target="https://twitter.com/nasamjh_prati" TargetMode="External"/><Relationship Id="rId3654" Type="http://schemas.openxmlformats.org/officeDocument/2006/relationships/hyperlink" Target="https://twitter.com/drsauti" TargetMode="External"/><Relationship Id="rId3861" Type="http://schemas.openxmlformats.org/officeDocument/2006/relationships/hyperlink" Target="https://twitter.com/cinemavilla" TargetMode="External"/><Relationship Id="rId130" Type="http://schemas.openxmlformats.org/officeDocument/2006/relationships/hyperlink" Target="http://t.co/gTyDJnf6IH" TargetMode="External"/><Relationship Id="rId368" Type="http://schemas.openxmlformats.org/officeDocument/2006/relationships/hyperlink" Target="https://t.co/tRlY6cAu6U" TargetMode="External"/><Relationship Id="rId575" Type="http://schemas.openxmlformats.org/officeDocument/2006/relationships/hyperlink" Target="https://t.co/95798rvDaD" TargetMode="External"/><Relationship Id="rId782" Type="http://schemas.openxmlformats.org/officeDocument/2006/relationships/hyperlink" Target="http://pbs.twimg.com/profile_images/881399458423898112/NzYQVqwU_normal.jpg" TargetMode="External"/><Relationship Id="rId2049" Type="http://schemas.openxmlformats.org/officeDocument/2006/relationships/hyperlink" Target="http://pbs.twimg.com/profile_images/786768566280458240/10bMmNvU_normal.jpg" TargetMode="External"/><Relationship Id="rId2256" Type="http://schemas.openxmlformats.org/officeDocument/2006/relationships/hyperlink" Target="http://pbs.twimg.com/profile_images/871906017159688192/b1lrIz1K_normal.jpg" TargetMode="External"/><Relationship Id="rId2463" Type="http://schemas.openxmlformats.org/officeDocument/2006/relationships/hyperlink" Target="http://pbs.twimg.com/profile_images/863644232413618176/KlaFkK2G_normal.jpg" TargetMode="External"/><Relationship Id="rId2670" Type="http://schemas.openxmlformats.org/officeDocument/2006/relationships/hyperlink" Target="https://twitter.com/sundarvh" TargetMode="External"/><Relationship Id="rId3307" Type="http://schemas.openxmlformats.org/officeDocument/2006/relationships/hyperlink" Target="https://twitter.com/mydvpatel" TargetMode="External"/><Relationship Id="rId3514" Type="http://schemas.openxmlformats.org/officeDocument/2006/relationships/hyperlink" Target="https://twitter.com/kaliwada" TargetMode="External"/><Relationship Id="rId3721" Type="http://schemas.openxmlformats.org/officeDocument/2006/relationships/hyperlink" Target="https://twitter.com/dasi_nitika" TargetMode="External"/><Relationship Id="rId3959" Type="http://schemas.openxmlformats.org/officeDocument/2006/relationships/hyperlink" Target="https://twitter.com/viragpachpore" TargetMode="External"/><Relationship Id="rId228" Type="http://schemas.openxmlformats.org/officeDocument/2006/relationships/hyperlink" Target="https://t.co/HX5vZ1TI0m" TargetMode="External"/><Relationship Id="rId435" Type="http://schemas.openxmlformats.org/officeDocument/2006/relationships/hyperlink" Target="https://t.co/MBZ94QK1Xa" TargetMode="External"/><Relationship Id="rId642" Type="http://schemas.openxmlformats.org/officeDocument/2006/relationships/hyperlink" Target="https://t.co/biSkAmwIpt" TargetMode="External"/><Relationship Id="rId1065" Type="http://schemas.openxmlformats.org/officeDocument/2006/relationships/hyperlink" Target="http://pbs.twimg.com/profile_images/837008954911830016/fGZ9ejzl_normal.jpg" TargetMode="External"/><Relationship Id="rId1272" Type="http://schemas.openxmlformats.org/officeDocument/2006/relationships/hyperlink" Target="http://pbs.twimg.com/profile_images/682441182677340160/VCB3qSn4_normal.jpg" TargetMode="External"/><Relationship Id="rId2116" Type="http://schemas.openxmlformats.org/officeDocument/2006/relationships/hyperlink" Target="http://pbs.twimg.com/profile_images/3534535878/3f80b26835f06c3fad6753e38f6c75ee_normal.jpeg" TargetMode="External"/><Relationship Id="rId2323" Type="http://schemas.openxmlformats.org/officeDocument/2006/relationships/hyperlink" Target="http://pbs.twimg.com/profile_images/761867527702061056/3ecGfiPm_normal.jpg" TargetMode="External"/><Relationship Id="rId2530" Type="http://schemas.openxmlformats.org/officeDocument/2006/relationships/hyperlink" Target="http://pbs.twimg.com/profile_images/880128508026003456/Xa4Tm_Tr_normal.jpg" TargetMode="External"/><Relationship Id="rId2768" Type="http://schemas.openxmlformats.org/officeDocument/2006/relationships/hyperlink" Target="https://twitter.com/mygovindia" TargetMode="External"/><Relationship Id="rId2975" Type="http://schemas.openxmlformats.org/officeDocument/2006/relationships/hyperlink" Target="https://twitter.com/mahaboobali_01" TargetMode="External"/><Relationship Id="rId3819" Type="http://schemas.openxmlformats.org/officeDocument/2006/relationships/hyperlink" Target="https://twitter.com/autoworldmag" TargetMode="External"/><Relationship Id="rId502" Type="http://schemas.openxmlformats.org/officeDocument/2006/relationships/hyperlink" Target="http://t.co/Emid9cOWg3" TargetMode="External"/><Relationship Id="rId947" Type="http://schemas.openxmlformats.org/officeDocument/2006/relationships/hyperlink" Target="http://pbs.twimg.com/profile_images/877160415783903232/uhM35aYh_normal.jpg" TargetMode="External"/><Relationship Id="rId1132" Type="http://schemas.openxmlformats.org/officeDocument/2006/relationships/hyperlink" Target="http://pbs.twimg.com/profile_images/782474226020200448/zDo-gAo0_normal.jpg" TargetMode="External"/><Relationship Id="rId1577" Type="http://schemas.openxmlformats.org/officeDocument/2006/relationships/hyperlink" Target="http://pbs.twimg.com/profile_images/881161309848428544/P2pp5MQ-_normal.jpg" TargetMode="External"/><Relationship Id="rId1784" Type="http://schemas.openxmlformats.org/officeDocument/2006/relationships/hyperlink" Target="http://pbs.twimg.com/profile_images/882549067074633728/lj--dozQ_normal.jpg" TargetMode="External"/><Relationship Id="rId1991" Type="http://schemas.openxmlformats.org/officeDocument/2006/relationships/hyperlink" Target="http://pbs.twimg.com/profile_images/819067228213612544/ad4DWFI6_normal.jpg" TargetMode="External"/><Relationship Id="rId2628" Type="http://schemas.openxmlformats.org/officeDocument/2006/relationships/hyperlink" Target="http://pbs.twimg.com/profile_images/697679033937432576/JFN4zTh0_normal.png" TargetMode="External"/><Relationship Id="rId2835" Type="http://schemas.openxmlformats.org/officeDocument/2006/relationships/hyperlink" Target="https://twitter.com/tamilcinemanew" TargetMode="External"/><Relationship Id="rId4190" Type="http://schemas.openxmlformats.org/officeDocument/2006/relationships/hyperlink" Target="https://twitter.com/nikeshsinha4u" TargetMode="External"/><Relationship Id="rId4288" Type="http://schemas.openxmlformats.org/officeDocument/2006/relationships/hyperlink" Target="https://twitter.com/pkavedi" TargetMode="External"/><Relationship Id="rId4495" Type="http://schemas.openxmlformats.org/officeDocument/2006/relationships/hyperlink" Target="https://twitter.com/anuraggarg11" TargetMode="External"/><Relationship Id="rId76" Type="http://schemas.openxmlformats.org/officeDocument/2006/relationships/hyperlink" Target="https://t.co/DZgnlVgRZV" TargetMode="External"/><Relationship Id="rId807" Type="http://schemas.openxmlformats.org/officeDocument/2006/relationships/hyperlink" Target="http://pbs.twimg.com/profile_images/849173677337792512/vgs7h0_t_normal.jpg" TargetMode="External"/><Relationship Id="rId1437" Type="http://schemas.openxmlformats.org/officeDocument/2006/relationships/hyperlink" Target="http://pbs.twimg.com/profile_images/868382552368852992/kweB41dd_normal.jpg" TargetMode="External"/><Relationship Id="rId1644" Type="http://schemas.openxmlformats.org/officeDocument/2006/relationships/hyperlink" Target="http://pbs.twimg.com/profile_images/848456766790791169/yWO1ePfL_normal.jpg" TargetMode="External"/><Relationship Id="rId1851" Type="http://schemas.openxmlformats.org/officeDocument/2006/relationships/hyperlink" Target="http://pbs.twimg.com/profile_images/378800000115013834/5ea26a4c7d0338671d1dabe5ea1a8fbb_normal.jpeg" TargetMode="External"/><Relationship Id="rId2902" Type="http://schemas.openxmlformats.org/officeDocument/2006/relationships/hyperlink" Target="https://twitter.com/aazaadbhaarat" TargetMode="External"/><Relationship Id="rId3097" Type="http://schemas.openxmlformats.org/officeDocument/2006/relationships/hyperlink" Target="https://twitter.com/elonmusk" TargetMode="External"/><Relationship Id="rId4050" Type="http://schemas.openxmlformats.org/officeDocument/2006/relationships/hyperlink" Target="https://twitter.com/aryansa92289113" TargetMode="External"/><Relationship Id="rId4148" Type="http://schemas.openxmlformats.org/officeDocument/2006/relationships/hyperlink" Target="https://twitter.com/canamanrmehta" TargetMode="External"/><Relationship Id="rId4355" Type="http://schemas.openxmlformats.org/officeDocument/2006/relationships/hyperlink" Target="https://twitter.com/k_kumar24" TargetMode="External"/><Relationship Id="rId1504" Type="http://schemas.openxmlformats.org/officeDocument/2006/relationships/hyperlink" Target="http://pbs.twimg.com/profile_images/866440584491220993/7mb2tG2i_normal.jpg" TargetMode="External"/><Relationship Id="rId1711" Type="http://schemas.openxmlformats.org/officeDocument/2006/relationships/hyperlink" Target="http://pbs.twimg.com/profile_images/880791717083058176/hrfUGyKl_normal.jpg" TargetMode="External"/><Relationship Id="rId1949" Type="http://schemas.openxmlformats.org/officeDocument/2006/relationships/hyperlink" Target="http://pbs.twimg.com/profile_images/529592145615659008/P_eJefCd_normal.png" TargetMode="External"/><Relationship Id="rId3164" Type="http://schemas.openxmlformats.org/officeDocument/2006/relationships/hyperlink" Target="https://twitter.com/payalbhayana" TargetMode="External"/><Relationship Id="rId4008" Type="http://schemas.openxmlformats.org/officeDocument/2006/relationships/hyperlink" Target="https://twitter.com/tatamotors" TargetMode="External"/><Relationship Id="rId4562" Type="http://schemas.openxmlformats.org/officeDocument/2006/relationships/hyperlink" Target="https://twitter.com/c_p_gurnani" TargetMode="External"/><Relationship Id="rId292" Type="http://schemas.openxmlformats.org/officeDocument/2006/relationships/hyperlink" Target="https://t.co/SC8M8OI3NX" TargetMode="External"/><Relationship Id="rId1809" Type="http://schemas.openxmlformats.org/officeDocument/2006/relationships/hyperlink" Target="http://pbs.twimg.com/profile_images/883181153473220608/Uswvg2O-_normal.jpg" TargetMode="External"/><Relationship Id="rId3371" Type="http://schemas.openxmlformats.org/officeDocument/2006/relationships/hyperlink" Target="https://twitter.com/satish91nayak" TargetMode="External"/><Relationship Id="rId3469" Type="http://schemas.openxmlformats.org/officeDocument/2006/relationships/hyperlink" Target="https://twitter.com/sirjadeja" TargetMode="External"/><Relationship Id="rId3676" Type="http://schemas.openxmlformats.org/officeDocument/2006/relationships/hyperlink" Target="https://twitter.com/sandeep__bhatia" TargetMode="External"/><Relationship Id="rId4215" Type="http://schemas.openxmlformats.org/officeDocument/2006/relationships/hyperlink" Target="https://twitter.com/bulletpandiofcl" TargetMode="External"/><Relationship Id="rId4422" Type="http://schemas.openxmlformats.org/officeDocument/2006/relationships/hyperlink" Target="https://twitter.com/pradeepnaudiyal" TargetMode="External"/><Relationship Id="rId597" Type="http://schemas.openxmlformats.org/officeDocument/2006/relationships/hyperlink" Target="https://t.co/oRvIaRMfgW" TargetMode="External"/><Relationship Id="rId2180" Type="http://schemas.openxmlformats.org/officeDocument/2006/relationships/hyperlink" Target="http://pbs.twimg.com/profile_images/807292079994900480/q7o9CQ9P_normal.jpg" TargetMode="External"/><Relationship Id="rId2278" Type="http://schemas.openxmlformats.org/officeDocument/2006/relationships/hyperlink" Target="http://pbs.twimg.com/profile_images/879726710278803456/QHUpPdnC_normal.jpg" TargetMode="External"/><Relationship Id="rId2485" Type="http://schemas.openxmlformats.org/officeDocument/2006/relationships/hyperlink" Target="http://pbs.twimg.com/profile_images/648407725999652864/vaxnMMZ0_normal.jpg" TargetMode="External"/><Relationship Id="rId3024" Type="http://schemas.openxmlformats.org/officeDocument/2006/relationships/hyperlink" Target="https://twitter.com/teenageee" TargetMode="External"/><Relationship Id="rId3231" Type="http://schemas.openxmlformats.org/officeDocument/2006/relationships/hyperlink" Target="https://twitter.com/ramdon007" TargetMode="External"/><Relationship Id="rId3329" Type="http://schemas.openxmlformats.org/officeDocument/2006/relationships/hyperlink" Target="https://twitter.com/virendera_001" TargetMode="External"/><Relationship Id="rId3883" Type="http://schemas.openxmlformats.org/officeDocument/2006/relationships/hyperlink" Target="https://twitter.com/sumit46601827" TargetMode="External"/><Relationship Id="rId152" Type="http://schemas.openxmlformats.org/officeDocument/2006/relationships/hyperlink" Target="http://t.co/Vpa2xjsJ3Q" TargetMode="External"/><Relationship Id="rId457" Type="http://schemas.openxmlformats.org/officeDocument/2006/relationships/hyperlink" Target="https://t.co/FIgFhmcmIE" TargetMode="External"/><Relationship Id="rId1087" Type="http://schemas.openxmlformats.org/officeDocument/2006/relationships/hyperlink" Target="http://abs.twimg.com/sticky/default_profile_images/default_profile_normal.png" TargetMode="External"/><Relationship Id="rId1294" Type="http://schemas.openxmlformats.org/officeDocument/2006/relationships/hyperlink" Target="http://pbs.twimg.com/profile_images/704830592588845056/X8EWUG4d_normal.jpg" TargetMode="External"/><Relationship Id="rId2040" Type="http://schemas.openxmlformats.org/officeDocument/2006/relationships/hyperlink" Target="http://pbs.twimg.com/profile_images/873428693778972672/kdZVfX6U_normal.jpg" TargetMode="External"/><Relationship Id="rId2138" Type="http://schemas.openxmlformats.org/officeDocument/2006/relationships/hyperlink" Target="http://pbs.twimg.com/profile_images/524186260370255872/kUyjm5tG_normal.jpeg" TargetMode="External"/><Relationship Id="rId2692" Type="http://schemas.openxmlformats.org/officeDocument/2006/relationships/hyperlink" Target="https://twitter.com/thesharpbrain" TargetMode="External"/><Relationship Id="rId2997" Type="http://schemas.openxmlformats.org/officeDocument/2006/relationships/hyperlink" Target="https://twitter.com/prem_pandey03" TargetMode="External"/><Relationship Id="rId3536" Type="http://schemas.openxmlformats.org/officeDocument/2006/relationships/hyperlink" Target="https://twitter.com/techgalax" TargetMode="External"/><Relationship Id="rId3743" Type="http://schemas.openxmlformats.org/officeDocument/2006/relationships/hyperlink" Target="https://twitter.com/kuldpvys" TargetMode="External"/><Relationship Id="rId3950" Type="http://schemas.openxmlformats.org/officeDocument/2006/relationships/hyperlink" Target="https://twitter.com/gargiofficial" TargetMode="External"/><Relationship Id="rId664" Type="http://schemas.openxmlformats.org/officeDocument/2006/relationships/hyperlink" Target="http://t.co/GMb3pNO9hF" TargetMode="External"/><Relationship Id="rId871" Type="http://schemas.openxmlformats.org/officeDocument/2006/relationships/hyperlink" Target="http://pbs.twimg.com/profile_images/882114963602419713/aJGvKTLx_normal.jpg" TargetMode="External"/><Relationship Id="rId969" Type="http://schemas.openxmlformats.org/officeDocument/2006/relationships/hyperlink" Target="http://pbs.twimg.com/profile_images/803272679629303808/M3hFPgmr_normal.jpg" TargetMode="External"/><Relationship Id="rId1599" Type="http://schemas.openxmlformats.org/officeDocument/2006/relationships/hyperlink" Target="http://pbs.twimg.com/profile_images/853522854910058496/z-86z__I_normal.jpg" TargetMode="External"/><Relationship Id="rId2345" Type="http://schemas.openxmlformats.org/officeDocument/2006/relationships/hyperlink" Target="http://pbs.twimg.com/profile_images/562216528578240513/oWZu9Gt0_normal.jpeg" TargetMode="External"/><Relationship Id="rId2552" Type="http://schemas.openxmlformats.org/officeDocument/2006/relationships/hyperlink" Target="http://pbs.twimg.com/profile_images/792388290716377089/WYdkUy3T_normal.jpg" TargetMode="External"/><Relationship Id="rId3603" Type="http://schemas.openxmlformats.org/officeDocument/2006/relationships/hyperlink" Target="https://twitter.com/bsindia" TargetMode="External"/><Relationship Id="rId3810" Type="http://schemas.openxmlformats.org/officeDocument/2006/relationships/hyperlink" Target="https://twitter.com/mishravijaymtnl" TargetMode="External"/><Relationship Id="rId317" Type="http://schemas.openxmlformats.org/officeDocument/2006/relationships/hyperlink" Target="http://t.co/IP336yqseA" TargetMode="External"/><Relationship Id="rId524" Type="http://schemas.openxmlformats.org/officeDocument/2006/relationships/hyperlink" Target="https://t.co/enuotRT76C" TargetMode="External"/><Relationship Id="rId731" Type="http://schemas.openxmlformats.org/officeDocument/2006/relationships/hyperlink" Target="http://pbs.twimg.com/profile_images/718314968102367232/ypY1GPCQ_normal.jpg" TargetMode="External"/><Relationship Id="rId1154" Type="http://schemas.openxmlformats.org/officeDocument/2006/relationships/hyperlink" Target="http://pbs.twimg.com/profile_images/791144257209896960/NLGyZ3vo_normal.jpg" TargetMode="External"/><Relationship Id="rId1361" Type="http://schemas.openxmlformats.org/officeDocument/2006/relationships/hyperlink" Target="http://pbs.twimg.com/profile_images/816791731421200384/nn-s6Dii_normal.jpg" TargetMode="External"/><Relationship Id="rId1459" Type="http://schemas.openxmlformats.org/officeDocument/2006/relationships/hyperlink" Target="http://pbs.twimg.com/profile_images/863285431747715072/PjRruvfT_normal.jpg" TargetMode="External"/><Relationship Id="rId2205" Type="http://schemas.openxmlformats.org/officeDocument/2006/relationships/hyperlink" Target="http://abs.twimg.com/sticky/default_profile_images/default_profile_normal.png" TargetMode="External"/><Relationship Id="rId2412" Type="http://schemas.openxmlformats.org/officeDocument/2006/relationships/hyperlink" Target="http://pbs.twimg.com/profile_images/864732730898120704/Nss-czrI_normal.jpg" TargetMode="External"/><Relationship Id="rId2857" Type="http://schemas.openxmlformats.org/officeDocument/2006/relationships/hyperlink" Target="https://twitter.com/moulistic" TargetMode="External"/><Relationship Id="rId3908" Type="http://schemas.openxmlformats.org/officeDocument/2006/relationships/hyperlink" Target="https://twitter.com/shamabegum99" TargetMode="External"/><Relationship Id="rId4072" Type="http://schemas.openxmlformats.org/officeDocument/2006/relationships/hyperlink" Target="https://twitter.com/tulikas" TargetMode="External"/><Relationship Id="rId98" Type="http://schemas.openxmlformats.org/officeDocument/2006/relationships/hyperlink" Target="https://t.co/U94R38jR23" TargetMode="External"/><Relationship Id="rId829" Type="http://schemas.openxmlformats.org/officeDocument/2006/relationships/hyperlink" Target="http://abs.twimg.com/sticky/default_profile_images/default_profile_normal.png" TargetMode="External"/><Relationship Id="rId1014" Type="http://schemas.openxmlformats.org/officeDocument/2006/relationships/hyperlink" Target="http://pbs.twimg.com/profile_images/508954908/mama_with_lion_cub_South_Africa_Sept__09_normal.jpg" TargetMode="External"/><Relationship Id="rId1221" Type="http://schemas.openxmlformats.org/officeDocument/2006/relationships/hyperlink" Target="http://pbs.twimg.com/profile_images/483901307560816642/mL_oJ_XQ_normal.jpeg" TargetMode="External"/><Relationship Id="rId1666" Type="http://schemas.openxmlformats.org/officeDocument/2006/relationships/hyperlink" Target="http://pbs.twimg.com/profile_images/881325021037297664/50WNrcm0_normal.jpg" TargetMode="External"/><Relationship Id="rId1873" Type="http://schemas.openxmlformats.org/officeDocument/2006/relationships/hyperlink" Target="http://pbs.twimg.com/profile_images/879392475768430592/_rYnyQeT_normal.jpg" TargetMode="External"/><Relationship Id="rId2717" Type="http://schemas.openxmlformats.org/officeDocument/2006/relationships/hyperlink" Target="https://twitter.com/sagar_kurane" TargetMode="External"/><Relationship Id="rId2924" Type="http://schemas.openxmlformats.org/officeDocument/2006/relationships/hyperlink" Target="https://twitter.com/kalingaseema" TargetMode="External"/><Relationship Id="rId4377" Type="http://schemas.openxmlformats.org/officeDocument/2006/relationships/hyperlink" Target="https://twitter.com/ejaz7" TargetMode="External"/><Relationship Id="rId4584" Type="http://schemas.openxmlformats.org/officeDocument/2006/relationships/hyperlink" Target="https://twitter.com/vidursikka" TargetMode="External"/><Relationship Id="rId1319" Type="http://schemas.openxmlformats.org/officeDocument/2006/relationships/hyperlink" Target="http://pbs.twimg.com/profile_images/801728380429209601/jGTORZPq_normal.jpg" TargetMode="External"/><Relationship Id="rId1526" Type="http://schemas.openxmlformats.org/officeDocument/2006/relationships/hyperlink" Target="http://pbs.twimg.com/profile_images/877107803726299136/q30Edj1a_normal.jpg" TargetMode="External"/><Relationship Id="rId1733" Type="http://schemas.openxmlformats.org/officeDocument/2006/relationships/hyperlink" Target="http://pbs.twimg.com/profile_images/881843313996816384/W4NGNBHX_normal.jpg" TargetMode="External"/><Relationship Id="rId1940" Type="http://schemas.openxmlformats.org/officeDocument/2006/relationships/hyperlink" Target="http://pbs.twimg.com/profile_images/433851316654178304/epL6NSr__normal.jpeg" TargetMode="External"/><Relationship Id="rId3186" Type="http://schemas.openxmlformats.org/officeDocument/2006/relationships/hyperlink" Target="https://twitter.com/jawed78683" TargetMode="External"/><Relationship Id="rId3393" Type="http://schemas.openxmlformats.org/officeDocument/2006/relationships/hyperlink" Target="https://twitter.com/priyali_sharma" TargetMode="External"/><Relationship Id="rId4237" Type="http://schemas.openxmlformats.org/officeDocument/2006/relationships/hyperlink" Target="https://twitter.com/austinvijay" TargetMode="External"/><Relationship Id="rId4444" Type="http://schemas.openxmlformats.org/officeDocument/2006/relationships/hyperlink" Target="https://twitter.com/ajitkumar_kanan" TargetMode="External"/><Relationship Id="rId25" Type="http://schemas.openxmlformats.org/officeDocument/2006/relationships/hyperlink" Target="https://t.co/cjXqo5t9hJ" TargetMode="External"/><Relationship Id="rId1800" Type="http://schemas.openxmlformats.org/officeDocument/2006/relationships/hyperlink" Target="http://pbs.twimg.com/profile_images/378800000823905714/aab8bf7f3c05253acad91bd3924be00c_normal.jpeg" TargetMode="External"/><Relationship Id="rId3046" Type="http://schemas.openxmlformats.org/officeDocument/2006/relationships/hyperlink" Target="https://twitter.com/muneshwarpan" TargetMode="External"/><Relationship Id="rId3253" Type="http://schemas.openxmlformats.org/officeDocument/2006/relationships/hyperlink" Target="https://twitter.com/bjp4odisha" TargetMode="External"/><Relationship Id="rId3460" Type="http://schemas.openxmlformats.org/officeDocument/2006/relationships/hyperlink" Target="https://twitter.com/lambodarprdash" TargetMode="External"/><Relationship Id="rId3698" Type="http://schemas.openxmlformats.org/officeDocument/2006/relationships/hyperlink" Target="https://twitter.com/jaguarindia" TargetMode="External"/><Relationship Id="rId4304" Type="http://schemas.openxmlformats.org/officeDocument/2006/relationships/hyperlink" Target="https://twitter.com/yashkumar93" TargetMode="External"/><Relationship Id="rId174" Type="http://schemas.openxmlformats.org/officeDocument/2006/relationships/hyperlink" Target="https://t.co/P6BjuKGX0n" TargetMode="External"/><Relationship Id="rId381" Type="http://schemas.openxmlformats.org/officeDocument/2006/relationships/hyperlink" Target="https://t.co/eKtsqynX8G" TargetMode="External"/><Relationship Id="rId2062" Type="http://schemas.openxmlformats.org/officeDocument/2006/relationships/hyperlink" Target="http://pbs.twimg.com/profile_images/716888332052127744/hUxm6iba_normal.jpg" TargetMode="External"/><Relationship Id="rId3113" Type="http://schemas.openxmlformats.org/officeDocument/2006/relationships/hyperlink" Target="https://twitter.com/montugarg1" TargetMode="External"/><Relationship Id="rId3558" Type="http://schemas.openxmlformats.org/officeDocument/2006/relationships/hyperlink" Target="https://twitter.com/sonofgunnaiah" TargetMode="External"/><Relationship Id="rId3765" Type="http://schemas.openxmlformats.org/officeDocument/2006/relationships/hyperlink" Target="https://twitter.com/maruti_corp" TargetMode="External"/><Relationship Id="rId3972" Type="http://schemas.openxmlformats.org/officeDocument/2006/relationships/hyperlink" Target="https://twitter.com/zchintan" TargetMode="External"/><Relationship Id="rId4511" Type="http://schemas.openxmlformats.org/officeDocument/2006/relationships/hyperlink" Target="https://twitter.com/abnsbharatorg" TargetMode="External"/><Relationship Id="rId4609" Type="http://schemas.openxmlformats.org/officeDocument/2006/relationships/vmlDrawing" Target="../drawings/vmlDrawing2.vml"/><Relationship Id="rId241" Type="http://schemas.openxmlformats.org/officeDocument/2006/relationships/hyperlink" Target="https://t.co/KjlURaZ1UA" TargetMode="External"/><Relationship Id="rId479" Type="http://schemas.openxmlformats.org/officeDocument/2006/relationships/hyperlink" Target="https://t.co/c1JPutC8y3" TargetMode="External"/><Relationship Id="rId686" Type="http://schemas.openxmlformats.org/officeDocument/2006/relationships/hyperlink" Target="http://pbs.twimg.com/profile_images/855105773096927232/K1ERaukt_normal.jpg" TargetMode="External"/><Relationship Id="rId893" Type="http://schemas.openxmlformats.org/officeDocument/2006/relationships/hyperlink" Target="http://pbs.twimg.com/profile_images/772389778029281280/vliBZCa6_normal.jpg" TargetMode="External"/><Relationship Id="rId2367" Type="http://schemas.openxmlformats.org/officeDocument/2006/relationships/hyperlink" Target="http://pbs.twimg.com/profile_images/857190175813795840/JUPBa2DH_normal.jpg" TargetMode="External"/><Relationship Id="rId2574" Type="http://schemas.openxmlformats.org/officeDocument/2006/relationships/hyperlink" Target="http://pbs.twimg.com/profile_images/587629470/av2_normal.jpg" TargetMode="External"/><Relationship Id="rId2781" Type="http://schemas.openxmlformats.org/officeDocument/2006/relationships/hyperlink" Target="https://twitter.com/dcchoudhary197" TargetMode="External"/><Relationship Id="rId3320" Type="http://schemas.openxmlformats.org/officeDocument/2006/relationships/hyperlink" Target="https://twitter.com/rajendr76194898" TargetMode="External"/><Relationship Id="rId3418" Type="http://schemas.openxmlformats.org/officeDocument/2006/relationships/hyperlink" Target="https://twitter.com/seoinfosu" TargetMode="External"/><Relationship Id="rId3625" Type="http://schemas.openxmlformats.org/officeDocument/2006/relationships/hyperlink" Target="https://twitter.com/sjeeva26" TargetMode="External"/><Relationship Id="rId339" Type="http://schemas.openxmlformats.org/officeDocument/2006/relationships/hyperlink" Target="https://t.co/mZ8Js6pYLO" TargetMode="External"/><Relationship Id="rId546" Type="http://schemas.openxmlformats.org/officeDocument/2006/relationships/hyperlink" Target="https://t.co/FfZpPxXb0u" TargetMode="External"/><Relationship Id="rId753" Type="http://schemas.openxmlformats.org/officeDocument/2006/relationships/hyperlink" Target="http://pbs.twimg.com/profile_images/841288395582246912/ewvRSX0m_normal.jpg" TargetMode="External"/><Relationship Id="rId1176" Type="http://schemas.openxmlformats.org/officeDocument/2006/relationships/hyperlink" Target="http://pbs.twimg.com/profile_images/798927481671663616/GaFw0lBt_normal.jpg" TargetMode="External"/><Relationship Id="rId1383" Type="http://schemas.openxmlformats.org/officeDocument/2006/relationships/hyperlink" Target="http://pbs.twimg.com/profile_images/852572113659547649/Oi6j8-6V_normal.jpg" TargetMode="External"/><Relationship Id="rId2227" Type="http://schemas.openxmlformats.org/officeDocument/2006/relationships/hyperlink" Target="http://pbs.twimg.com/profile_images/743819905737306112/M67sdL8K_normal.jpg" TargetMode="External"/><Relationship Id="rId2434" Type="http://schemas.openxmlformats.org/officeDocument/2006/relationships/hyperlink" Target="http://pbs.twimg.com/profile_images/670228016786640897/L7gDFOfC_normal.jpg" TargetMode="External"/><Relationship Id="rId2879" Type="http://schemas.openxmlformats.org/officeDocument/2006/relationships/hyperlink" Target="https://twitter.com/upgovt" TargetMode="External"/><Relationship Id="rId3832" Type="http://schemas.openxmlformats.org/officeDocument/2006/relationships/hyperlink" Target="https://twitter.com/whatwhyhowz" TargetMode="External"/><Relationship Id="rId101" Type="http://schemas.openxmlformats.org/officeDocument/2006/relationships/hyperlink" Target="https://t.co/xfEFuSpApS" TargetMode="External"/><Relationship Id="rId406" Type="http://schemas.openxmlformats.org/officeDocument/2006/relationships/hyperlink" Target="http://t.co/FH4GaIFSHv" TargetMode="External"/><Relationship Id="rId960" Type="http://schemas.openxmlformats.org/officeDocument/2006/relationships/hyperlink" Target="http://pbs.twimg.com/profile_images/875943298442997760/7k2z6yYg_normal.jpg" TargetMode="External"/><Relationship Id="rId1036" Type="http://schemas.openxmlformats.org/officeDocument/2006/relationships/hyperlink" Target="http://pbs.twimg.com/profile_images/882986035826708480/WfIoOV7i_normal.jpg" TargetMode="External"/><Relationship Id="rId1243" Type="http://schemas.openxmlformats.org/officeDocument/2006/relationships/hyperlink" Target="http://pbs.twimg.com/profile_images/855073460820881408/EuWFINY9_normal.jpg" TargetMode="External"/><Relationship Id="rId1590" Type="http://schemas.openxmlformats.org/officeDocument/2006/relationships/hyperlink" Target="http://pbs.twimg.com/profile_images/773822487943450624/piYIiNNk_normal.jpg" TargetMode="External"/><Relationship Id="rId1688" Type="http://schemas.openxmlformats.org/officeDocument/2006/relationships/hyperlink" Target="http://pbs.twimg.com/profile_images/851675042232418305/_7xZfDH0_normal.jpg" TargetMode="External"/><Relationship Id="rId1895" Type="http://schemas.openxmlformats.org/officeDocument/2006/relationships/hyperlink" Target="http://pbs.twimg.com/profile_images/852354755812839426/w8dvnmyi_normal.jpg" TargetMode="External"/><Relationship Id="rId2641" Type="http://schemas.openxmlformats.org/officeDocument/2006/relationships/hyperlink" Target="http://pbs.twimg.com/profile_images/429938294139265025/vfpiTAGV_normal.jpeg" TargetMode="External"/><Relationship Id="rId2739" Type="http://schemas.openxmlformats.org/officeDocument/2006/relationships/hyperlink" Target="https://twitter.com/ekrashtrabhakt" TargetMode="External"/><Relationship Id="rId2946" Type="http://schemas.openxmlformats.org/officeDocument/2006/relationships/hyperlink" Target="https://twitter.com/dharansmail" TargetMode="External"/><Relationship Id="rId4094" Type="http://schemas.openxmlformats.org/officeDocument/2006/relationships/hyperlink" Target="https://twitter.com/abpanandatv" TargetMode="External"/><Relationship Id="rId4399" Type="http://schemas.openxmlformats.org/officeDocument/2006/relationships/hyperlink" Target="https://twitter.com/itsbarathd" TargetMode="External"/><Relationship Id="rId613" Type="http://schemas.openxmlformats.org/officeDocument/2006/relationships/hyperlink" Target="https://t.co/cjXqo5t9hJ" TargetMode="External"/><Relationship Id="rId820" Type="http://schemas.openxmlformats.org/officeDocument/2006/relationships/hyperlink" Target="http://pbs.twimg.com/profile_images/846996410574782465/h_j73brD_normal.jpg" TargetMode="External"/><Relationship Id="rId918" Type="http://schemas.openxmlformats.org/officeDocument/2006/relationships/hyperlink" Target="http://pbs.twimg.com/profile_images/881783963986968576/fmZjmf_g_normal.jpg" TargetMode="External"/><Relationship Id="rId1450" Type="http://schemas.openxmlformats.org/officeDocument/2006/relationships/hyperlink" Target="http://pbs.twimg.com/profile_images/865603707509002241/l-ppLce3_normal.jpg" TargetMode="External"/><Relationship Id="rId1548" Type="http://schemas.openxmlformats.org/officeDocument/2006/relationships/hyperlink" Target="http://pbs.twimg.com/profile_images/882123363552034818/OObaNGTw_normal.jpg" TargetMode="External"/><Relationship Id="rId1755" Type="http://schemas.openxmlformats.org/officeDocument/2006/relationships/hyperlink" Target="http://pbs.twimg.com/profile_images/505289898576728064/4MK5_VgO_normal.jpeg" TargetMode="External"/><Relationship Id="rId2501" Type="http://schemas.openxmlformats.org/officeDocument/2006/relationships/hyperlink" Target="http://pbs.twimg.com/profile_images/832825852954017792/cQKItw9C_normal.jpg" TargetMode="External"/><Relationship Id="rId4161" Type="http://schemas.openxmlformats.org/officeDocument/2006/relationships/hyperlink" Target="https://twitter.com/hridaytiwari" TargetMode="External"/><Relationship Id="rId1103" Type="http://schemas.openxmlformats.org/officeDocument/2006/relationships/hyperlink" Target="http://pbs.twimg.com/profile_images/878113045322452992/qTQtv1F6_normal.jpg" TargetMode="External"/><Relationship Id="rId1310" Type="http://schemas.openxmlformats.org/officeDocument/2006/relationships/hyperlink" Target="http://pbs.twimg.com/profile_images/858297832142512128/lUFt2Ky0_normal.jpg" TargetMode="External"/><Relationship Id="rId1408" Type="http://schemas.openxmlformats.org/officeDocument/2006/relationships/hyperlink" Target="http://pbs.twimg.com/profile_images/570382311204466688/WyLBCp9A_normal.jpeg" TargetMode="External"/><Relationship Id="rId1962" Type="http://schemas.openxmlformats.org/officeDocument/2006/relationships/hyperlink" Target="http://pbs.twimg.com/profile_images/881541853983555585/r3N_Jk8l_normal.jpg" TargetMode="External"/><Relationship Id="rId2806" Type="http://schemas.openxmlformats.org/officeDocument/2006/relationships/hyperlink" Target="https://twitter.com/prasadkumarg999" TargetMode="External"/><Relationship Id="rId4021" Type="http://schemas.openxmlformats.org/officeDocument/2006/relationships/hyperlink" Target="https://twitter.com/atulgi" TargetMode="External"/><Relationship Id="rId4259" Type="http://schemas.openxmlformats.org/officeDocument/2006/relationships/hyperlink" Target="https://twitter.com/adb_india" TargetMode="External"/><Relationship Id="rId4466" Type="http://schemas.openxmlformats.org/officeDocument/2006/relationships/hyperlink" Target="https://twitter.com/dasmitta" TargetMode="External"/><Relationship Id="rId47" Type="http://schemas.openxmlformats.org/officeDocument/2006/relationships/hyperlink" Target="http://t.co/EGLDLEprUe" TargetMode="External"/><Relationship Id="rId1615" Type="http://schemas.openxmlformats.org/officeDocument/2006/relationships/hyperlink" Target="http://pbs.twimg.com/profile_images/878819628742451200/O9A0eRw4_normal.jpg" TargetMode="External"/><Relationship Id="rId1822" Type="http://schemas.openxmlformats.org/officeDocument/2006/relationships/hyperlink" Target="http://pbs.twimg.com/profile_images/871729464417427456/u3TjWBxa_normal.jpg" TargetMode="External"/><Relationship Id="rId3068" Type="http://schemas.openxmlformats.org/officeDocument/2006/relationships/hyperlink" Target="https://twitter.com/san_officl" TargetMode="External"/><Relationship Id="rId3275" Type="http://schemas.openxmlformats.org/officeDocument/2006/relationships/hyperlink" Target="https://twitter.com/manojomaz" TargetMode="External"/><Relationship Id="rId3482" Type="http://schemas.openxmlformats.org/officeDocument/2006/relationships/hyperlink" Target="https://twitter.com/anshubhargav" TargetMode="External"/><Relationship Id="rId4119" Type="http://schemas.openxmlformats.org/officeDocument/2006/relationships/hyperlink" Target="https://twitter.com/sachins12446581" TargetMode="External"/><Relationship Id="rId4326" Type="http://schemas.openxmlformats.org/officeDocument/2006/relationships/hyperlink" Target="https://twitter.com/mrinalhzrk" TargetMode="External"/><Relationship Id="rId4533" Type="http://schemas.openxmlformats.org/officeDocument/2006/relationships/hyperlink" Target="https://twitter.com/cimgoi" TargetMode="External"/><Relationship Id="rId196" Type="http://schemas.openxmlformats.org/officeDocument/2006/relationships/hyperlink" Target="https://t.co/DIz2T7D49v" TargetMode="External"/><Relationship Id="rId2084" Type="http://schemas.openxmlformats.org/officeDocument/2006/relationships/hyperlink" Target="http://pbs.twimg.com/profile_images/883015789871341568/Ri3Qlj8Z_normal.jpg" TargetMode="External"/><Relationship Id="rId2291" Type="http://schemas.openxmlformats.org/officeDocument/2006/relationships/hyperlink" Target="http://pbs.twimg.com/profile_images/686903923022508033/hg_4yUMP_normal.jpg" TargetMode="External"/><Relationship Id="rId3135" Type="http://schemas.openxmlformats.org/officeDocument/2006/relationships/hyperlink" Target="https://twitter.com/imphungjwa" TargetMode="External"/><Relationship Id="rId3342" Type="http://schemas.openxmlformats.org/officeDocument/2006/relationships/hyperlink" Target="https://twitter.com/devxix" TargetMode="External"/><Relationship Id="rId3787" Type="http://schemas.openxmlformats.org/officeDocument/2006/relationships/hyperlink" Target="https://twitter.com/skdhusiya" TargetMode="External"/><Relationship Id="rId3994" Type="http://schemas.openxmlformats.org/officeDocument/2006/relationships/hyperlink" Target="https://twitter.com/praveshredhu" TargetMode="External"/><Relationship Id="rId4600" Type="http://schemas.openxmlformats.org/officeDocument/2006/relationships/hyperlink" Target="https://twitter.com/lakkaraju1" TargetMode="External"/><Relationship Id="rId263" Type="http://schemas.openxmlformats.org/officeDocument/2006/relationships/hyperlink" Target="http://t.co/7IjChJzVyf" TargetMode="External"/><Relationship Id="rId470" Type="http://schemas.openxmlformats.org/officeDocument/2006/relationships/hyperlink" Target="https://t.co/iMoucCXu4m" TargetMode="External"/><Relationship Id="rId2151" Type="http://schemas.openxmlformats.org/officeDocument/2006/relationships/hyperlink" Target="http://pbs.twimg.com/profile_images/824188018781224963/4h_EKWxL_normal.jpg" TargetMode="External"/><Relationship Id="rId2389" Type="http://schemas.openxmlformats.org/officeDocument/2006/relationships/hyperlink" Target="http://pbs.twimg.com/profile_images/566697992778829825/c4JpHgna_normal.jpeg" TargetMode="External"/><Relationship Id="rId2596" Type="http://schemas.openxmlformats.org/officeDocument/2006/relationships/hyperlink" Target="http://pbs.twimg.com/profile_images/615753714335256576/y0fcedIR_normal.png" TargetMode="External"/><Relationship Id="rId3202" Type="http://schemas.openxmlformats.org/officeDocument/2006/relationships/hyperlink" Target="https://twitter.com/chetankul" TargetMode="External"/><Relationship Id="rId3647" Type="http://schemas.openxmlformats.org/officeDocument/2006/relationships/hyperlink" Target="https://twitter.com/sharda1691975" TargetMode="External"/><Relationship Id="rId3854" Type="http://schemas.openxmlformats.org/officeDocument/2006/relationships/hyperlink" Target="https://twitter.com/tajinderbagga" TargetMode="External"/><Relationship Id="rId123" Type="http://schemas.openxmlformats.org/officeDocument/2006/relationships/hyperlink" Target="http://t.co/Z4M89fs6mB" TargetMode="External"/><Relationship Id="rId330" Type="http://schemas.openxmlformats.org/officeDocument/2006/relationships/hyperlink" Target="https://t.co/AwwUV37GUi" TargetMode="External"/><Relationship Id="rId568" Type="http://schemas.openxmlformats.org/officeDocument/2006/relationships/hyperlink" Target="https://t.co/voFVuJNFee" TargetMode="External"/><Relationship Id="rId775" Type="http://schemas.openxmlformats.org/officeDocument/2006/relationships/hyperlink" Target="http://pbs.twimg.com/profile_images/552024197136781313/S9Ofj-T3_normal.jpeg" TargetMode="External"/><Relationship Id="rId982" Type="http://schemas.openxmlformats.org/officeDocument/2006/relationships/hyperlink" Target="http://pbs.twimg.com/profile_images/876015934594584576/QC7r-6eT_normal.jpg" TargetMode="External"/><Relationship Id="rId1198" Type="http://schemas.openxmlformats.org/officeDocument/2006/relationships/hyperlink" Target="http://pbs.twimg.com/profile_images/860734083206234112/LdpKw0Y1_normal.jpg" TargetMode="External"/><Relationship Id="rId2011" Type="http://schemas.openxmlformats.org/officeDocument/2006/relationships/hyperlink" Target="http://pbs.twimg.com/profile_images/862415462369378304/rpdHQ0sg_normal.jpg" TargetMode="External"/><Relationship Id="rId2249" Type="http://schemas.openxmlformats.org/officeDocument/2006/relationships/hyperlink" Target="http://pbs.twimg.com/profile_images/866497123096907776/JWW5Vtrw_normal.jpg" TargetMode="External"/><Relationship Id="rId2456" Type="http://schemas.openxmlformats.org/officeDocument/2006/relationships/hyperlink" Target="http://pbs.twimg.com/profile_images/627820005283905536/grXPeKAK_normal.jpg" TargetMode="External"/><Relationship Id="rId2663" Type="http://schemas.openxmlformats.org/officeDocument/2006/relationships/hyperlink" Target="https://twitter.com/sourabhaap" TargetMode="External"/><Relationship Id="rId2870" Type="http://schemas.openxmlformats.org/officeDocument/2006/relationships/hyperlink" Target="https://twitter.com/angel_007" TargetMode="External"/><Relationship Id="rId3507" Type="http://schemas.openxmlformats.org/officeDocument/2006/relationships/hyperlink" Target="https://twitter.com/njnishank" TargetMode="External"/><Relationship Id="rId3714" Type="http://schemas.openxmlformats.org/officeDocument/2006/relationships/hyperlink" Target="https://twitter.com/anshksays" TargetMode="External"/><Relationship Id="rId3921" Type="http://schemas.openxmlformats.org/officeDocument/2006/relationships/hyperlink" Target="https://twitter.com/azharind" TargetMode="External"/><Relationship Id="rId428" Type="http://schemas.openxmlformats.org/officeDocument/2006/relationships/hyperlink" Target="https://t.co/FRGR3nJMMV" TargetMode="External"/><Relationship Id="rId635" Type="http://schemas.openxmlformats.org/officeDocument/2006/relationships/hyperlink" Target="https://t.co/D0jasKmbXE" TargetMode="External"/><Relationship Id="rId842" Type="http://schemas.openxmlformats.org/officeDocument/2006/relationships/hyperlink" Target="http://pbs.twimg.com/profile_images/876726538745430017/Mv303Qd7_normal.jpg" TargetMode="External"/><Relationship Id="rId1058" Type="http://schemas.openxmlformats.org/officeDocument/2006/relationships/hyperlink" Target="http://pbs.twimg.com/profile_images/857534552931217409/HdORie_e_normal.jpg" TargetMode="External"/><Relationship Id="rId1265" Type="http://schemas.openxmlformats.org/officeDocument/2006/relationships/hyperlink" Target="http://pbs.twimg.com/profile_images/877067476835729412/lVPbHrg__normal.jpg" TargetMode="External"/><Relationship Id="rId1472" Type="http://schemas.openxmlformats.org/officeDocument/2006/relationships/hyperlink" Target="http://pbs.twimg.com/profile_images/626355735824195584/_riPT9lC_normal.jpg" TargetMode="External"/><Relationship Id="rId2109" Type="http://schemas.openxmlformats.org/officeDocument/2006/relationships/hyperlink" Target="http://pbs.twimg.com/profile_images/846767018388873216/3F6_h8g0_normal.jpg" TargetMode="External"/><Relationship Id="rId2316" Type="http://schemas.openxmlformats.org/officeDocument/2006/relationships/hyperlink" Target="http://pbs.twimg.com/profile_images/1132898450/mekalwin_normal.jpeg" TargetMode="External"/><Relationship Id="rId2523" Type="http://schemas.openxmlformats.org/officeDocument/2006/relationships/hyperlink" Target="http://pbs.twimg.com/profile_images/575670212286021632/juJ2lzIM_normal.jpeg" TargetMode="External"/><Relationship Id="rId2730" Type="http://schemas.openxmlformats.org/officeDocument/2006/relationships/hyperlink" Target="https://twitter.com/expresstechie" TargetMode="External"/><Relationship Id="rId2968" Type="http://schemas.openxmlformats.org/officeDocument/2006/relationships/hyperlink" Target="https://twitter.com/rohit_varghese" TargetMode="External"/><Relationship Id="rId4183" Type="http://schemas.openxmlformats.org/officeDocument/2006/relationships/hyperlink" Target="https://twitter.com/ibackmodi" TargetMode="External"/><Relationship Id="rId702" Type="http://schemas.openxmlformats.org/officeDocument/2006/relationships/hyperlink" Target="http://pbs.twimg.com/profile_images/378800000635859262/d53c5104d7f3a5c99864cf5e497ba277_normal.jpeg" TargetMode="External"/><Relationship Id="rId1125" Type="http://schemas.openxmlformats.org/officeDocument/2006/relationships/hyperlink" Target="http://pbs.twimg.com/profile_images/756890363734917120/KdVucu97_normal.jpg" TargetMode="External"/><Relationship Id="rId1332" Type="http://schemas.openxmlformats.org/officeDocument/2006/relationships/hyperlink" Target="http://pbs.twimg.com/profile_images/597395584924823552/RMK1oXDk_normal.jpg" TargetMode="External"/><Relationship Id="rId1777" Type="http://schemas.openxmlformats.org/officeDocument/2006/relationships/hyperlink" Target="http://pbs.twimg.com/profile_images/809276619122688001/PUH0dsOg_normal.jpg" TargetMode="External"/><Relationship Id="rId1984" Type="http://schemas.openxmlformats.org/officeDocument/2006/relationships/hyperlink" Target="http://pbs.twimg.com/profile_images/806899339536769024/XZGA8M55_normal.jpg" TargetMode="External"/><Relationship Id="rId2828" Type="http://schemas.openxmlformats.org/officeDocument/2006/relationships/hyperlink" Target="https://twitter.com/manesha76" TargetMode="External"/><Relationship Id="rId4390" Type="http://schemas.openxmlformats.org/officeDocument/2006/relationships/hyperlink" Target="https://twitter.com/manojmevada" TargetMode="External"/><Relationship Id="rId4488" Type="http://schemas.openxmlformats.org/officeDocument/2006/relationships/hyperlink" Target="https://twitter.com/goeltm_tg" TargetMode="External"/><Relationship Id="rId69" Type="http://schemas.openxmlformats.org/officeDocument/2006/relationships/hyperlink" Target="https://t.co/eBzFdpw3zx" TargetMode="External"/><Relationship Id="rId1637" Type="http://schemas.openxmlformats.org/officeDocument/2006/relationships/hyperlink" Target="http://pbs.twimg.com/profile_images/539805534547767298/9yhNW72E_normal.jpeg" TargetMode="External"/><Relationship Id="rId1844" Type="http://schemas.openxmlformats.org/officeDocument/2006/relationships/hyperlink" Target="http://pbs.twimg.com/profile_images/548011411176046593/gmgzzVtU_normal.jpeg" TargetMode="External"/><Relationship Id="rId3297" Type="http://schemas.openxmlformats.org/officeDocument/2006/relationships/hyperlink" Target="https://twitter.com/ravindrakumar46" TargetMode="External"/><Relationship Id="rId4043" Type="http://schemas.openxmlformats.org/officeDocument/2006/relationships/hyperlink" Target="https://twitter.com/88kanhaiyalal" TargetMode="External"/><Relationship Id="rId4250" Type="http://schemas.openxmlformats.org/officeDocument/2006/relationships/hyperlink" Target="https://twitter.com/vjsingh878" TargetMode="External"/><Relationship Id="rId4348" Type="http://schemas.openxmlformats.org/officeDocument/2006/relationships/hyperlink" Target="https://twitter.com/arunj" TargetMode="External"/><Relationship Id="rId1704" Type="http://schemas.openxmlformats.org/officeDocument/2006/relationships/hyperlink" Target="http://pbs.twimg.com/profile_images/697317883639017472/pMj6sbWp_normal.png" TargetMode="External"/><Relationship Id="rId3157" Type="http://schemas.openxmlformats.org/officeDocument/2006/relationships/hyperlink" Target="https://twitter.com/kujalparty1112" TargetMode="External"/><Relationship Id="rId4110" Type="http://schemas.openxmlformats.org/officeDocument/2006/relationships/hyperlink" Target="https://twitter.com/rsharma4u" TargetMode="External"/><Relationship Id="rId4555" Type="http://schemas.openxmlformats.org/officeDocument/2006/relationships/hyperlink" Target="https://twitter.com/sureshpprabhu" TargetMode="External"/><Relationship Id="rId285" Type="http://schemas.openxmlformats.org/officeDocument/2006/relationships/hyperlink" Target="https://t.co/d5rzyxPnfv" TargetMode="External"/><Relationship Id="rId1911" Type="http://schemas.openxmlformats.org/officeDocument/2006/relationships/hyperlink" Target="http://pbs.twimg.com/profile_images/864505021420904449/spuSsY7e_normal.jpg" TargetMode="External"/><Relationship Id="rId3364" Type="http://schemas.openxmlformats.org/officeDocument/2006/relationships/hyperlink" Target="https://twitter.com/business" TargetMode="External"/><Relationship Id="rId3571" Type="http://schemas.openxmlformats.org/officeDocument/2006/relationships/hyperlink" Target="https://twitter.com/shuklajitups" TargetMode="External"/><Relationship Id="rId3669" Type="http://schemas.openxmlformats.org/officeDocument/2006/relationships/hyperlink" Target="https://twitter.com/nyusutelugu" TargetMode="External"/><Relationship Id="rId4208" Type="http://schemas.openxmlformats.org/officeDocument/2006/relationships/hyperlink" Target="https://twitter.com/sandeepdass5" TargetMode="External"/><Relationship Id="rId4415" Type="http://schemas.openxmlformats.org/officeDocument/2006/relationships/hyperlink" Target="https://twitter.com/cnbc_awaaz" TargetMode="External"/><Relationship Id="rId492" Type="http://schemas.openxmlformats.org/officeDocument/2006/relationships/hyperlink" Target="https://t.co/22gNFLt3pg" TargetMode="External"/><Relationship Id="rId797" Type="http://schemas.openxmlformats.org/officeDocument/2006/relationships/hyperlink" Target="http://pbs.twimg.com/profile_images/829817850441379841/t66BmG1e_normal.jpg" TargetMode="External"/><Relationship Id="rId2173" Type="http://schemas.openxmlformats.org/officeDocument/2006/relationships/hyperlink" Target="http://pbs.twimg.com/profile_images/814744659096268800/7zg5M_nr_normal.jpg" TargetMode="External"/><Relationship Id="rId2380" Type="http://schemas.openxmlformats.org/officeDocument/2006/relationships/hyperlink" Target="http://pbs.twimg.com/profile_images/776730384146968576/3o5zg6_q_normal.jpg" TargetMode="External"/><Relationship Id="rId2478" Type="http://schemas.openxmlformats.org/officeDocument/2006/relationships/hyperlink" Target="http://pbs.twimg.com/profile_images/800736348835450880/0-W9sjg__normal.jpg" TargetMode="External"/><Relationship Id="rId3017" Type="http://schemas.openxmlformats.org/officeDocument/2006/relationships/hyperlink" Target="https://twitter.com/dishasatra" TargetMode="External"/><Relationship Id="rId3224" Type="http://schemas.openxmlformats.org/officeDocument/2006/relationships/hyperlink" Target="https://twitter.com/jaihomumbai" TargetMode="External"/><Relationship Id="rId3431" Type="http://schemas.openxmlformats.org/officeDocument/2006/relationships/hyperlink" Target="https://twitter.com/neelispreet" TargetMode="External"/><Relationship Id="rId3876" Type="http://schemas.openxmlformats.org/officeDocument/2006/relationships/hyperlink" Target="https://twitter.com/mukkaalakrish" TargetMode="External"/><Relationship Id="rId145" Type="http://schemas.openxmlformats.org/officeDocument/2006/relationships/hyperlink" Target="https://t.co/mtu5xLcKAU" TargetMode="External"/><Relationship Id="rId352" Type="http://schemas.openxmlformats.org/officeDocument/2006/relationships/hyperlink" Target="https://t.co/yLb6IUcvPj" TargetMode="External"/><Relationship Id="rId1287" Type="http://schemas.openxmlformats.org/officeDocument/2006/relationships/hyperlink" Target="http://pbs.twimg.com/profile_images/880650583493013504/OG19Bxpb_normal.jpg" TargetMode="External"/><Relationship Id="rId2033" Type="http://schemas.openxmlformats.org/officeDocument/2006/relationships/hyperlink" Target="http://pbs.twimg.com/profile_images/874687364144144384/E_KLjf27_normal.jpg" TargetMode="External"/><Relationship Id="rId2240" Type="http://schemas.openxmlformats.org/officeDocument/2006/relationships/hyperlink" Target="http://pbs.twimg.com/profile_images/869799240675057664/Gba-mDIr_normal.jpg" TargetMode="External"/><Relationship Id="rId2685" Type="http://schemas.openxmlformats.org/officeDocument/2006/relationships/hyperlink" Target="https://twitter.com/geetv79" TargetMode="External"/><Relationship Id="rId2892" Type="http://schemas.openxmlformats.org/officeDocument/2006/relationships/hyperlink" Target="https://twitter.com/sonirich21" TargetMode="External"/><Relationship Id="rId3529" Type="http://schemas.openxmlformats.org/officeDocument/2006/relationships/hyperlink" Target="https://twitter.com/neeteshsharma01" TargetMode="External"/><Relationship Id="rId3736" Type="http://schemas.openxmlformats.org/officeDocument/2006/relationships/hyperlink" Target="https://twitter.com/sanjai2july" TargetMode="External"/><Relationship Id="rId3943" Type="http://schemas.openxmlformats.org/officeDocument/2006/relationships/hyperlink" Target="https://twitter.com/anuragnb" TargetMode="External"/><Relationship Id="rId212" Type="http://schemas.openxmlformats.org/officeDocument/2006/relationships/hyperlink" Target="http://t.co/CQmhkUnyZ9" TargetMode="External"/><Relationship Id="rId657" Type="http://schemas.openxmlformats.org/officeDocument/2006/relationships/hyperlink" Target="https://t.co/Dq5ezndLEE" TargetMode="External"/><Relationship Id="rId864" Type="http://schemas.openxmlformats.org/officeDocument/2006/relationships/hyperlink" Target="http://abs.twimg.com/sticky/default_profile_images/default_profile_normal.png" TargetMode="External"/><Relationship Id="rId1494" Type="http://schemas.openxmlformats.org/officeDocument/2006/relationships/hyperlink" Target="http://pbs.twimg.com/profile_images/751683249181634560/DiAzUSK8_normal.jpg" TargetMode="External"/><Relationship Id="rId1799" Type="http://schemas.openxmlformats.org/officeDocument/2006/relationships/hyperlink" Target="http://pbs.twimg.com/profile_images/820944738794803200/YsMaKgtp_normal.jpg" TargetMode="External"/><Relationship Id="rId2100" Type="http://schemas.openxmlformats.org/officeDocument/2006/relationships/hyperlink" Target="http://pbs.twimg.com/profile_images/883149770096771073/lWX89S40_normal.jpg" TargetMode="External"/><Relationship Id="rId2338" Type="http://schemas.openxmlformats.org/officeDocument/2006/relationships/hyperlink" Target="http://pbs.twimg.com/profile_images/882874696940871680/2zrlHBs__normal.jpg" TargetMode="External"/><Relationship Id="rId2545" Type="http://schemas.openxmlformats.org/officeDocument/2006/relationships/hyperlink" Target="http://pbs.twimg.com/profile_images/850967542621458432/sNmZAt6b_normal.jpg" TargetMode="External"/><Relationship Id="rId2752" Type="http://schemas.openxmlformats.org/officeDocument/2006/relationships/hyperlink" Target="https://twitter.com/wfnhindi" TargetMode="External"/><Relationship Id="rId3803" Type="http://schemas.openxmlformats.org/officeDocument/2006/relationships/hyperlink" Target="https://twitter.com/thomasijo" TargetMode="External"/><Relationship Id="rId517" Type="http://schemas.openxmlformats.org/officeDocument/2006/relationships/hyperlink" Target="http://t.co/UzwcogsL7i" TargetMode="External"/><Relationship Id="rId724" Type="http://schemas.openxmlformats.org/officeDocument/2006/relationships/hyperlink" Target="http://pbs.twimg.com/profile_images/882902046608945153/-6vSuz7__normal.jpg" TargetMode="External"/><Relationship Id="rId931" Type="http://schemas.openxmlformats.org/officeDocument/2006/relationships/hyperlink" Target="http://pbs.twimg.com/profile_images/870291486281269248/QtPIvRqI_normal.jpg" TargetMode="External"/><Relationship Id="rId1147" Type="http://schemas.openxmlformats.org/officeDocument/2006/relationships/hyperlink" Target="http://pbs.twimg.com/profile_images/879760971023224833/G8wFTYKD_normal.jpg" TargetMode="External"/><Relationship Id="rId1354" Type="http://schemas.openxmlformats.org/officeDocument/2006/relationships/hyperlink" Target="http://pbs.twimg.com/profile_images/857578489402281984/X6z7XDPt_normal.jpg" TargetMode="External"/><Relationship Id="rId1561" Type="http://schemas.openxmlformats.org/officeDocument/2006/relationships/hyperlink" Target="http://pbs.twimg.com/profile_images/689684559701508096/R-UAXY97_normal.png" TargetMode="External"/><Relationship Id="rId2405" Type="http://schemas.openxmlformats.org/officeDocument/2006/relationships/hyperlink" Target="http://abs.twimg.com/sticky/default_profile_images/default_profile_normal.png" TargetMode="External"/><Relationship Id="rId2612" Type="http://schemas.openxmlformats.org/officeDocument/2006/relationships/hyperlink" Target="http://pbs.twimg.com/profile_images/809717227922419713/K3Go21gc_normal.jpg" TargetMode="External"/><Relationship Id="rId4065" Type="http://schemas.openxmlformats.org/officeDocument/2006/relationships/hyperlink" Target="https://twitter.com/hritesh_" TargetMode="External"/><Relationship Id="rId4272" Type="http://schemas.openxmlformats.org/officeDocument/2006/relationships/hyperlink" Target="https://twitter.com/jeevanbafna" TargetMode="External"/><Relationship Id="rId60" Type="http://schemas.openxmlformats.org/officeDocument/2006/relationships/hyperlink" Target="https://t.co/enuotRT76C" TargetMode="External"/><Relationship Id="rId1007" Type="http://schemas.openxmlformats.org/officeDocument/2006/relationships/hyperlink" Target="http://pbs.twimg.com/profile_images/856144799883067392/6TqMm6eJ_normal.jpg" TargetMode="External"/><Relationship Id="rId1214" Type="http://schemas.openxmlformats.org/officeDocument/2006/relationships/hyperlink" Target="http://pbs.twimg.com/profile_images/882266957919203328/xE6fS_Ml_normal.jpg" TargetMode="External"/><Relationship Id="rId1421" Type="http://schemas.openxmlformats.org/officeDocument/2006/relationships/hyperlink" Target="http://pbs.twimg.com/profile_images/849641567862349825/9igHDVmr_normal.jpg" TargetMode="External"/><Relationship Id="rId1659" Type="http://schemas.openxmlformats.org/officeDocument/2006/relationships/hyperlink" Target="http://pbs.twimg.com/profile_images/790510393714106368/qQ-_dpjB_normal.jpg" TargetMode="External"/><Relationship Id="rId1866" Type="http://schemas.openxmlformats.org/officeDocument/2006/relationships/hyperlink" Target="http://pbs.twimg.com/profile_images/882300911988690945/1w4YFaQk_normal.jpg" TargetMode="External"/><Relationship Id="rId2917" Type="http://schemas.openxmlformats.org/officeDocument/2006/relationships/hyperlink" Target="https://twitter.com/jamaljonsan" TargetMode="External"/><Relationship Id="rId3081" Type="http://schemas.openxmlformats.org/officeDocument/2006/relationships/hyperlink" Target="https://twitter.com/arnikadixit" TargetMode="External"/><Relationship Id="rId4132" Type="http://schemas.openxmlformats.org/officeDocument/2006/relationships/hyperlink" Target="https://twitter.com/satyenmehta1" TargetMode="External"/><Relationship Id="rId4577" Type="http://schemas.openxmlformats.org/officeDocument/2006/relationships/hyperlink" Target="https://twitter.com/comtaxu" TargetMode="External"/><Relationship Id="rId1519" Type="http://schemas.openxmlformats.org/officeDocument/2006/relationships/hyperlink" Target="http://pbs.twimg.com/profile_images/676305490628837376/ImStJFTG_normal.jpg" TargetMode="External"/><Relationship Id="rId1726" Type="http://schemas.openxmlformats.org/officeDocument/2006/relationships/hyperlink" Target="http://pbs.twimg.com/profile_images/817063273652686849/cfRc-mIa_normal.jpg" TargetMode="External"/><Relationship Id="rId1933" Type="http://schemas.openxmlformats.org/officeDocument/2006/relationships/hyperlink" Target="http://pbs.twimg.com/profile_images/727216394383806465/MB30OSmr_normal.jpg" TargetMode="External"/><Relationship Id="rId3179" Type="http://schemas.openxmlformats.org/officeDocument/2006/relationships/hyperlink" Target="https://twitter.com/imstunnershiva" TargetMode="External"/><Relationship Id="rId3386" Type="http://schemas.openxmlformats.org/officeDocument/2006/relationships/hyperlink" Target="https://twitter.com/sunil74917" TargetMode="External"/><Relationship Id="rId3593" Type="http://schemas.openxmlformats.org/officeDocument/2006/relationships/hyperlink" Target="https://twitter.com/vivienisdaname" TargetMode="External"/><Relationship Id="rId4437" Type="http://schemas.openxmlformats.org/officeDocument/2006/relationships/hyperlink" Target="https://twitter.com/iiflmarkets" TargetMode="External"/><Relationship Id="rId18" Type="http://schemas.openxmlformats.org/officeDocument/2006/relationships/hyperlink" Target="https://t.co/MsnfADSszs" TargetMode="External"/><Relationship Id="rId2195" Type="http://schemas.openxmlformats.org/officeDocument/2006/relationships/hyperlink" Target="http://pbs.twimg.com/profile_images/882688712995356672/S6tGFZPP_normal.jpg" TargetMode="External"/><Relationship Id="rId3039" Type="http://schemas.openxmlformats.org/officeDocument/2006/relationships/hyperlink" Target="https://twitter.com/farooquiamir" TargetMode="External"/><Relationship Id="rId3246" Type="http://schemas.openxmlformats.org/officeDocument/2006/relationships/hyperlink" Target="https://twitter.com/gstnashik" TargetMode="External"/><Relationship Id="rId3453" Type="http://schemas.openxmlformats.org/officeDocument/2006/relationships/hyperlink" Target="https://twitter.com/mayankaacharya" TargetMode="External"/><Relationship Id="rId3898" Type="http://schemas.openxmlformats.org/officeDocument/2006/relationships/hyperlink" Target="https://twitter.com/nkrishnavanshi" TargetMode="External"/><Relationship Id="rId167" Type="http://schemas.openxmlformats.org/officeDocument/2006/relationships/hyperlink" Target="https://t.co/MxFwoUXrrG" TargetMode="External"/><Relationship Id="rId374" Type="http://schemas.openxmlformats.org/officeDocument/2006/relationships/hyperlink" Target="https://t.co/PHiWbH4Hfa" TargetMode="External"/><Relationship Id="rId581" Type="http://schemas.openxmlformats.org/officeDocument/2006/relationships/hyperlink" Target="https://t.co/5tNf0qjkgo" TargetMode="External"/><Relationship Id="rId2055" Type="http://schemas.openxmlformats.org/officeDocument/2006/relationships/hyperlink" Target="http://pbs.twimg.com/profile_images/683927767449112576/qiMQgIos_normal.png" TargetMode="External"/><Relationship Id="rId2262" Type="http://schemas.openxmlformats.org/officeDocument/2006/relationships/hyperlink" Target="http://pbs.twimg.com/profile_images/858975043484872704/SKC11bT8_normal.jpg" TargetMode="External"/><Relationship Id="rId3106" Type="http://schemas.openxmlformats.org/officeDocument/2006/relationships/hyperlink" Target="https://twitter.com/freejjackpot" TargetMode="External"/><Relationship Id="rId3660" Type="http://schemas.openxmlformats.org/officeDocument/2006/relationships/hyperlink" Target="https://twitter.com/chefbhasin" TargetMode="External"/><Relationship Id="rId3758" Type="http://schemas.openxmlformats.org/officeDocument/2006/relationships/hyperlink" Target="https://twitter.com/ankur_arora9" TargetMode="External"/><Relationship Id="rId3965" Type="http://schemas.openxmlformats.org/officeDocument/2006/relationships/hyperlink" Target="https://twitter.com/jasonbourneind" TargetMode="External"/><Relationship Id="rId4504" Type="http://schemas.openxmlformats.org/officeDocument/2006/relationships/hyperlink" Target="https://twitter.com/muslimbthnhuman" TargetMode="External"/><Relationship Id="rId234" Type="http://schemas.openxmlformats.org/officeDocument/2006/relationships/hyperlink" Target="https://t.co/eKtsqyFy0e" TargetMode="External"/><Relationship Id="rId679" Type="http://schemas.openxmlformats.org/officeDocument/2006/relationships/hyperlink" Target="http://pbs.twimg.com/profile_images/801377127459209216/FnT4wcmc_normal.jpg" TargetMode="External"/><Relationship Id="rId886" Type="http://schemas.openxmlformats.org/officeDocument/2006/relationships/hyperlink" Target="http://pbs.twimg.com/profile_images/876078891760091136/opElT7LI_normal.jpg" TargetMode="External"/><Relationship Id="rId2567" Type="http://schemas.openxmlformats.org/officeDocument/2006/relationships/hyperlink" Target="http://pbs.twimg.com/profile_images/698187550301646848/SiHPyjLa_normal.jpg" TargetMode="External"/><Relationship Id="rId2774" Type="http://schemas.openxmlformats.org/officeDocument/2006/relationships/hyperlink" Target="https://twitter.com/suri_surendra1" TargetMode="External"/><Relationship Id="rId3313" Type="http://schemas.openxmlformats.org/officeDocument/2006/relationships/hyperlink" Target="https://twitter.com/choosegudperson" TargetMode="External"/><Relationship Id="rId3520" Type="http://schemas.openxmlformats.org/officeDocument/2006/relationships/hyperlink" Target="https://twitter.com/premit7" TargetMode="External"/><Relationship Id="rId3618" Type="http://schemas.openxmlformats.org/officeDocument/2006/relationships/hyperlink" Target="https://twitter.com/prashastiangel" TargetMode="External"/><Relationship Id="rId2" Type="http://schemas.openxmlformats.org/officeDocument/2006/relationships/hyperlink" Target="http://t.co/7lAqedunsFhttp:/t.co/WX84xxH3vj" TargetMode="External"/><Relationship Id="rId441" Type="http://schemas.openxmlformats.org/officeDocument/2006/relationships/hyperlink" Target="https://t.co/JcORRQtYTl" TargetMode="External"/><Relationship Id="rId539" Type="http://schemas.openxmlformats.org/officeDocument/2006/relationships/hyperlink" Target="https://t.co/rRrY7SsRsx" TargetMode="External"/><Relationship Id="rId746" Type="http://schemas.openxmlformats.org/officeDocument/2006/relationships/hyperlink" Target="http://pbs.twimg.com/profile_images/873962214394216448/gR-_vrf9_normal.jpg" TargetMode="External"/><Relationship Id="rId1071" Type="http://schemas.openxmlformats.org/officeDocument/2006/relationships/hyperlink" Target="http://pbs.twimg.com/profile_images/876820385186144258/hHP9buSE_normal.jpg" TargetMode="External"/><Relationship Id="rId1169" Type="http://schemas.openxmlformats.org/officeDocument/2006/relationships/hyperlink" Target="http://pbs.twimg.com/profile_images/846733525344817152/SH8ipr3Y_normal.jpg" TargetMode="External"/><Relationship Id="rId1376" Type="http://schemas.openxmlformats.org/officeDocument/2006/relationships/hyperlink" Target="http://pbs.twimg.com/profile_images/851120265958313984/rEWRDTOA_normal.jpg" TargetMode="External"/><Relationship Id="rId1583" Type="http://schemas.openxmlformats.org/officeDocument/2006/relationships/hyperlink" Target="http://pbs.twimg.com/profile_images/864143917813465089/b9_KBXKz_normal.jpg" TargetMode="External"/><Relationship Id="rId2122" Type="http://schemas.openxmlformats.org/officeDocument/2006/relationships/hyperlink" Target="http://pbs.twimg.com/profile_images/855518582498709504/DHrdRSWx_normal.jpg" TargetMode="External"/><Relationship Id="rId2427" Type="http://schemas.openxmlformats.org/officeDocument/2006/relationships/hyperlink" Target="http://pbs.twimg.com/profile_images/876899685541199872/ebSpLsgi_normal.jpg" TargetMode="External"/><Relationship Id="rId2981" Type="http://schemas.openxmlformats.org/officeDocument/2006/relationships/hyperlink" Target="https://twitter.com/foodpandaindia" TargetMode="External"/><Relationship Id="rId3825" Type="http://schemas.openxmlformats.org/officeDocument/2006/relationships/hyperlink" Target="https://twitter.com/mahikainfra" TargetMode="External"/><Relationship Id="rId301" Type="http://schemas.openxmlformats.org/officeDocument/2006/relationships/hyperlink" Target="https://t.co/mOUWj4Kp9d" TargetMode="External"/><Relationship Id="rId953" Type="http://schemas.openxmlformats.org/officeDocument/2006/relationships/hyperlink" Target="http://pbs.twimg.com/profile_images/586053513022570498/W0qP7cgw_normal.jpg" TargetMode="External"/><Relationship Id="rId1029" Type="http://schemas.openxmlformats.org/officeDocument/2006/relationships/hyperlink" Target="http://pbs.twimg.com/profile_images/881925953697587200/B57EwMZK_normal.jpg" TargetMode="External"/><Relationship Id="rId1236" Type="http://schemas.openxmlformats.org/officeDocument/2006/relationships/hyperlink" Target="http://pbs.twimg.com/profile_images/826750896222638081/g6EUG_hK_normal.jpg" TargetMode="External"/><Relationship Id="rId1790" Type="http://schemas.openxmlformats.org/officeDocument/2006/relationships/hyperlink" Target="http://pbs.twimg.com/profile_images/846312556000169986/nsBS8H_Z_normal.jpg" TargetMode="External"/><Relationship Id="rId1888" Type="http://schemas.openxmlformats.org/officeDocument/2006/relationships/hyperlink" Target="http://pbs.twimg.com/profile_images/881588924581199872/eiIl4rxV_normal.jpg" TargetMode="External"/><Relationship Id="rId2634" Type="http://schemas.openxmlformats.org/officeDocument/2006/relationships/hyperlink" Target="http://pbs.twimg.com/profile_images/875413121803800576/1384vrse_normal.jpg" TargetMode="External"/><Relationship Id="rId2841" Type="http://schemas.openxmlformats.org/officeDocument/2006/relationships/hyperlink" Target="https://twitter.com/ms395481" TargetMode="External"/><Relationship Id="rId2939" Type="http://schemas.openxmlformats.org/officeDocument/2006/relationships/hyperlink" Target="https://twitter.com/rameshrajini" TargetMode="External"/><Relationship Id="rId4087" Type="http://schemas.openxmlformats.org/officeDocument/2006/relationships/hyperlink" Target="https://twitter.com/ravindrask2" TargetMode="External"/><Relationship Id="rId4294" Type="http://schemas.openxmlformats.org/officeDocument/2006/relationships/hyperlink" Target="https://twitter.com/imdino320" TargetMode="External"/><Relationship Id="rId82" Type="http://schemas.openxmlformats.org/officeDocument/2006/relationships/hyperlink" Target="https://t.co/IkrHmWcB4t" TargetMode="External"/><Relationship Id="rId606" Type="http://schemas.openxmlformats.org/officeDocument/2006/relationships/hyperlink" Target="http://t.co/OPOQdTpQMb" TargetMode="External"/><Relationship Id="rId813" Type="http://schemas.openxmlformats.org/officeDocument/2006/relationships/hyperlink" Target="http://pbs.twimg.com/profile_images/738000286854193152/ALGiE09G_normal.jpg" TargetMode="External"/><Relationship Id="rId1443" Type="http://schemas.openxmlformats.org/officeDocument/2006/relationships/hyperlink" Target="http://pbs.twimg.com/profile_images/873189737703583744/1vJDAL-3_normal.jpg" TargetMode="External"/><Relationship Id="rId1650" Type="http://schemas.openxmlformats.org/officeDocument/2006/relationships/hyperlink" Target="http://pbs.twimg.com/profile_images/867325762294120449/NA7CSCNC_normal.jpg" TargetMode="External"/><Relationship Id="rId1748" Type="http://schemas.openxmlformats.org/officeDocument/2006/relationships/hyperlink" Target="http://abs.twimg.com/sticky/default_profile_images/default_profile_normal.png" TargetMode="External"/><Relationship Id="rId2701" Type="http://schemas.openxmlformats.org/officeDocument/2006/relationships/hyperlink" Target="https://twitter.com/economictimes" TargetMode="External"/><Relationship Id="rId4154" Type="http://schemas.openxmlformats.org/officeDocument/2006/relationships/hyperlink" Target="https://twitter.com/nikifyinglife" TargetMode="External"/><Relationship Id="rId4361" Type="http://schemas.openxmlformats.org/officeDocument/2006/relationships/hyperlink" Target="https://twitter.com/pb3030" TargetMode="External"/><Relationship Id="rId4599" Type="http://schemas.openxmlformats.org/officeDocument/2006/relationships/hyperlink" Target="https://twitter.com/sangeet19102528" TargetMode="External"/><Relationship Id="rId1303" Type="http://schemas.openxmlformats.org/officeDocument/2006/relationships/hyperlink" Target="http://pbs.twimg.com/profile_images/732865585504083968/ojNYgQOC_normal.jpg" TargetMode="External"/><Relationship Id="rId1510" Type="http://schemas.openxmlformats.org/officeDocument/2006/relationships/hyperlink" Target="http://pbs.twimg.com/profile_images/883150461855043584/BuPBoufl_normal.jpg" TargetMode="External"/><Relationship Id="rId1955" Type="http://schemas.openxmlformats.org/officeDocument/2006/relationships/hyperlink" Target="http://pbs.twimg.com/profile_images/812726255162376192/42gogDar_normal.jpg" TargetMode="External"/><Relationship Id="rId3170" Type="http://schemas.openxmlformats.org/officeDocument/2006/relationships/hyperlink" Target="https://twitter.com/mehrajm" TargetMode="External"/><Relationship Id="rId4014" Type="http://schemas.openxmlformats.org/officeDocument/2006/relationships/hyperlink" Target="https://twitter.com/livemint" TargetMode="External"/><Relationship Id="rId4221" Type="http://schemas.openxmlformats.org/officeDocument/2006/relationships/hyperlink" Target="https://twitter.com/relay_rts" TargetMode="External"/><Relationship Id="rId4459" Type="http://schemas.openxmlformats.org/officeDocument/2006/relationships/hyperlink" Target="https://twitter.com/arun2981" TargetMode="External"/><Relationship Id="rId1608" Type="http://schemas.openxmlformats.org/officeDocument/2006/relationships/hyperlink" Target="http://pbs.twimg.com/profile_images/880072647752769536/nVQxFKSI_normal.jpg" TargetMode="External"/><Relationship Id="rId1815" Type="http://schemas.openxmlformats.org/officeDocument/2006/relationships/hyperlink" Target="http://pbs.twimg.com/profile_images/607246123540074496/sdSvEg6D_normal.jpg" TargetMode="External"/><Relationship Id="rId3030" Type="http://schemas.openxmlformats.org/officeDocument/2006/relationships/hyperlink" Target="https://twitter.com/meg123nandu" TargetMode="External"/><Relationship Id="rId3268" Type="http://schemas.openxmlformats.org/officeDocument/2006/relationships/hyperlink" Target="https://twitter.com/madas_1984" TargetMode="External"/><Relationship Id="rId3475" Type="http://schemas.openxmlformats.org/officeDocument/2006/relationships/hyperlink" Target="https://twitter.com/caption_india" TargetMode="External"/><Relationship Id="rId3682" Type="http://schemas.openxmlformats.org/officeDocument/2006/relationships/hyperlink" Target="https://twitter.com/av067" TargetMode="External"/><Relationship Id="rId4319" Type="http://schemas.openxmlformats.org/officeDocument/2006/relationships/hyperlink" Target="https://twitter.com/nadeemgappu" TargetMode="External"/><Relationship Id="rId4526" Type="http://schemas.openxmlformats.org/officeDocument/2006/relationships/hyperlink" Target="https://twitter.com/sudhinbhadoria" TargetMode="External"/><Relationship Id="rId189" Type="http://schemas.openxmlformats.org/officeDocument/2006/relationships/hyperlink" Target="https://t.co/Hj1Jhlsbxe" TargetMode="External"/><Relationship Id="rId396" Type="http://schemas.openxmlformats.org/officeDocument/2006/relationships/hyperlink" Target="https://t.co/mMioDjPCWh" TargetMode="External"/><Relationship Id="rId2077" Type="http://schemas.openxmlformats.org/officeDocument/2006/relationships/hyperlink" Target="http://pbs.twimg.com/profile_images/882924882102759424/vtNFUFQu_normal.jpg" TargetMode="External"/><Relationship Id="rId2284" Type="http://schemas.openxmlformats.org/officeDocument/2006/relationships/hyperlink" Target="http://pbs.twimg.com/profile_images/693093839695785988/dy2suLza_normal.jpg" TargetMode="External"/><Relationship Id="rId2491" Type="http://schemas.openxmlformats.org/officeDocument/2006/relationships/hyperlink" Target="http://pbs.twimg.com/profile_images/834613801865584640/k6MaQtAi_normal.jpg" TargetMode="External"/><Relationship Id="rId3128" Type="http://schemas.openxmlformats.org/officeDocument/2006/relationships/hyperlink" Target="https://twitter.com/tmahinder" TargetMode="External"/><Relationship Id="rId3335" Type="http://schemas.openxmlformats.org/officeDocument/2006/relationships/hyperlink" Target="https://twitter.com/kuldeep72322732" TargetMode="External"/><Relationship Id="rId3542" Type="http://schemas.openxmlformats.org/officeDocument/2006/relationships/hyperlink" Target="https://twitter.com/shankaribalasu3" TargetMode="External"/><Relationship Id="rId3987" Type="http://schemas.openxmlformats.org/officeDocument/2006/relationships/hyperlink" Target="https://twitter.com/amit_thakur1988" TargetMode="External"/><Relationship Id="rId256" Type="http://schemas.openxmlformats.org/officeDocument/2006/relationships/hyperlink" Target="https://t.co/990q7Opv1s" TargetMode="External"/><Relationship Id="rId463" Type="http://schemas.openxmlformats.org/officeDocument/2006/relationships/hyperlink" Target="https://t.co/oxZMznKL8M" TargetMode="External"/><Relationship Id="rId670" Type="http://schemas.openxmlformats.org/officeDocument/2006/relationships/hyperlink" Target="https://t.co/Ai749nnbpq" TargetMode="External"/><Relationship Id="rId1093" Type="http://schemas.openxmlformats.org/officeDocument/2006/relationships/hyperlink" Target="http://abs.twimg.com/sticky/default_profile_images/default_profile_normal.png" TargetMode="External"/><Relationship Id="rId2144" Type="http://schemas.openxmlformats.org/officeDocument/2006/relationships/hyperlink" Target="http://pbs.twimg.com/profile_images/688019858584432640/L5V-AhLs_normal.jpg" TargetMode="External"/><Relationship Id="rId2351" Type="http://schemas.openxmlformats.org/officeDocument/2006/relationships/hyperlink" Target="http://pbs.twimg.com/profile_images/873906977453342722/JF6aWU8F_normal.jpg" TargetMode="External"/><Relationship Id="rId2589" Type="http://schemas.openxmlformats.org/officeDocument/2006/relationships/hyperlink" Target="http://abs.twimg.com/sticky/default_profile_images/default_profile_normal.png" TargetMode="External"/><Relationship Id="rId2796" Type="http://schemas.openxmlformats.org/officeDocument/2006/relationships/hyperlink" Target="https://twitter.com/mmspradeepgmail" TargetMode="External"/><Relationship Id="rId3402" Type="http://schemas.openxmlformats.org/officeDocument/2006/relationships/hyperlink" Target="https://twitter.com/veereshjaat" TargetMode="External"/><Relationship Id="rId3847" Type="http://schemas.openxmlformats.org/officeDocument/2006/relationships/hyperlink" Target="https://twitter.com/sonunamdev1993" TargetMode="External"/><Relationship Id="rId116" Type="http://schemas.openxmlformats.org/officeDocument/2006/relationships/hyperlink" Target="https://t.co/5MVUlt2HGI" TargetMode="External"/><Relationship Id="rId323" Type="http://schemas.openxmlformats.org/officeDocument/2006/relationships/hyperlink" Target="https://t.co/i486fqEvxD" TargetMode="External"/><Relationship Id="rId530" Type="http://schemas.openxmlformats.org/officeDocument/2006/relationships/hyperlink" Target="https://t.co/8KcLgLMtWW" TargetMode="External"/><Relationship Id="rId768" Type="http://schemas.openxmlformats.org/officeDocument/2006/relationships/hyperlink" Target="http://pbs.twimg.com/profile_images/819901176191848448/ELFMoQKk_normal.jpg" TargetMode="External"/><Relationship Id="rId975" Type="http://schemas.openxmlformats.org/officeDocument/2006/relationships/hyperlink" Target="http://pbs.twimg.com/profile_images/883004383771844608/1pnaZQ0x_normal.jpg" TargetMode="External"/><Relationship Id="rId1160" Type="http://schemas.openxmlformats.org/officeDocument/2006/relationships/hyperlink" Target="http://pbs.twimg.com/profile_images/867624357169950721/ZAxvZ_B1_normal.jpg" TargetMode="External"/><Relationship Id="rId1398" Type="http://schemas.openxmlformats.org/officeDocument/2006/relationships/hyperlink" Target="http://pbs.twimg.com/profile_images/535367122856058880/9MosjMhz_normal.jpeg" TargetMode="External"/><Relationship Id="rId2004" Type="http://schemas.openxmlformats.org/officeDocument/2006/relationships/hyperlink" Target="http://pbs.twimg.com/profile_images/571634221669752832/YtyWlAIE_normal.jpeg" TargetMode="External"/><Relationship Id="rId2211" Type="http://schemas.openxmlformats.org/officeDocument/2006/relationships/hyperlink" Target="http://pbs.twimg.com/profile_images/718970582596001792/jaY4xrH4_normal.jpg" TargetMode="External"/><Relationship Id="rId2449" Type="http://schemas.openxmlformats.org/officeDocument/2006/relationships/hyperlink" Target="http://abs.twimg.com/sticky/default_profile_images/default_profile_normal.png" TargetMode="External"/><Relationship Id="rId2656" Type="http://schemas.openxmlformats.org/officeDocument/2006/relationships/hyperlink" Target="https://twitter.com/arunhda" TargetMode="External"/><Relationship Id="rId2863" Type="http://schemas.openxmlformats.org/officeDocument/2006/relationships/hyperlink" Target="https://twitter.com/aapshubham" TargetMode="External"/><Relationship Id="rId3707" Type="http://schemas.openxmlformats.org/officeDocument/2006/relationships/hyperlink" Target="https://twitter.com/shaitu03" TargetMode="External"/><Relationship Id="rId3914" Type="http://schemas.openxmlformats.org/officeDocument/2006/relationships/hyperlink" Target="https://twitter.com/ddmotorsindia" TargetMode="External"/><Relationship Id="rId628" Type="http://schemas.openxmlformats.org/officeDocument/2006/relationships/hyperlink" Target="https://t.co/O6N5sesbhA" TargetMode="External"/><Relationship Id="rId835" Type="http://schemas.openxmlformats.org/officeDocument/2006/relationships/hyperlink" Target="http://pbs.twimg.com/profile_images/880368531510001665/KMKMSgRs_normal.jpg" TargetMode="External"/><Relationship Id="rId1258" Type="http://schemas.openxmlformats.org/officeDocument/2006/relationships/hyperlink" Target="http://pbs.twimg.com/profile_images/853344520829841410/CFUhy6TX_normal.jpg" TargetMode="External"/><Relationship Id="rId1465" Type="http://schemas.openxmlformats.org/officeDocument/2006/relationships/hyperlink" Target="http://pbs.twimg.com/profile_images/823976176947494912/YjiaZRUM_normal.jpg" TargetMode="External"/><Relationship Id="rId1672" Type="http://schemas.openxmlformats.org/officeDocument/2006/relationships/hyperlink" Target="http://pbs.twimg.com/profile_images/453571533210800129/Q1FTTKLH_normal.jpeg" TargetMode="External"/><Relationship Id="rId2309" Type="http://schemas.openxmlformats.org/officeDocument/2006/relationships/hyperlink" Target="http://pbs.twimg.com/profile_images/793091676843700224/FnS3ClxH_normal.jpg" TargetMode="External"/><Relationship Id="rId2516" Type="http://schemas.openxmlformats.org/officeDocument/2006/relationships/hyperlink" Target="http://pbs.twimg.com/profile_images/724542725207384064/svtnde3N_normal.jpg" TargetMode="External"/><Relationship Id="rId2723" Type="http://schemas.openxmlformats.org/officeDocument/2006/relationships/hyperlink" Target="https://twitter.com/webduniatamil" TargetMode="External"/><Relationship Id="rId4176" Type="http://schemas.openxmlformats.org/officeDocument/2006/relationships/hyperlink" Target="https://twitter.com/anandraaj01" TargetMode="External"/><Relationship Id="rId1020" Type="http://schemas.openxmlformats.org/officeDocument/2006/relationships/hyperlink" Target="http://pbs.twimg.com/profile_images/875995633768742912/AwYy_MMp_normal.jpg" TargetMode="External"/><Relationship Id="rId1118" Type="http://schemas.openxmlformats.org/officeDocument/2006/relationships/hyperlink" Target="http://pbs.twimg.com/profile_images/777510613643689985/KwxKGaX2_normal.jpg" TargetMode="External"/><Relationship Id="rId1325" Type="http://schemas.openxmlformats.org/officeDocument/2006/relationships/hyperlink" Target="http://pbs.twimg.com/profile_images/756616274386583552/c1f_CSo2_normal.jpg" TargetMode="External"/><Relationship Id="rId1532" Type="http://schemas.openxmlformats.org/officeDocument/2006/relationships/hyperlink" Target="http://pbs.twimg.com/profile_images/790855655435276288/sWJfCT0K_normal.jpg" TargetMode="External"/><Relationship Id="rId1977" Type="http://schemas.openxmlformats.org/officeDocument/2006/relationships/hyperlink" Target="http://pbs.twimg.com/profile_images/871285131398356992/SkusG6bR_normal.jpg" TargetMode="External"/><Relationship Id="rId2930" Type="http://schemas.openxmlformats.org/officeDocument/2006/relationships/hyperlink" Target="https://twitter.com/hashankaranaray" TargetMode="External"/><Relationship Id="rId4383" Type="http://schemas.openxmlformats.org/officeDocument/2006/relationships/hyperlink" Target="https://twitter.com/shabrawmk1" TargetMode="External"/><Relationship Id="rId4590" Type="http://schemas.openxmlformats.org/officeDocument/2006/relationships/hyperlink" Target="https://twitter.com/jamescam_arun" TargetMode="External"/><Relationship Id="rId902" Type="http://schemas.openxmlformats.org/officeDocument/2006/relationships/hyperlink" Target="http://pbs.twimg.com/profile_images/882214205494968320/E2NrdItz_normal.jpg" TargetMode="External"/><Relationship Id="rId1837" Type="http://schemas.openxmlformats.org/officeDocument/2006/relationships/hyperlink" Target="http://abs.twimg.com/sticky/default_profile_images/default_profile_normal.png" TargetMode="External"/><Relationship Id="rId3192" Type="http://schemas.openxmlformats.org/officeDocument/2006/relationships/hyperlink" Target="https://twitter.com/vardanatulshah" TargetMode="External"/><Relationship Id="rId3497" Type="http://schemas.openxmlformats.org/officeDocument/2006/relationships/hyperlink" Target="https://twitter.com/vishalgaur1111" TargetMode="External"/><Relationship Id="rId4036" Type="http://schemas.openxmlformats.org/officeDocument/2006/relationships/hyperlink" Target="https://twitter.com/fls53" TargetMode="External"/><Relationship Id="rId4243" Type="http://schemas.openxmlformats.org/officeDocument/2006/relationships/hyperlink" Target="https://twitter.com/yogesh_r_p" TargetMode="External"/><Relationship Id="rId4450" Type="http://schemas.openxmlformats.org/officeDocument/2006/relationships/hyperlink" Target="https://twitter.com/juned_malek" TargetMode="External"/><Relationship Id="rId31" Type="http://schemas.openxmlformats.org/officeDocument/2006/relationships/hyperlink" Target="http://t.co/2zYtvuzbg4" TargetMode="External"/><Relationship Id="rId2099" Type="http://schemas.openxmlformats.org/officeDocument/2006/relationships/hyperlink" Target="http://pbs.twimg.com/profile_images/882243641133023232/lHL1fg9f_normal.jpg" TargetMode="External"/><Relationship Id="rId3052" Type="http://schemas.openxmlformats.org/officeDocument/2006/relationships/hyperlink" Target="https://twitter.com/samanthareddy21" TargetMode="External"/><Relationship Id="rId4103" Type="http://schemas.openxmlformats.org/officeDocument/2006/relationships/hyperlink" Target="https://twitter.com/gurkirat_0001" TargetMode="External"/><Relationship Id="rId4310" Type="http://schemas.openxmlformats.org/officeDocument/2006/relationships/hyperlink" Target="https://twitter.com/sanjay0864" TargetMode="External"/><Relationship Id="rId4548" Type="http://schemas.openxmlformats.org/officeDocument/2006/relationships/hyperlink" Target="https://twitter.com/canikhiljain13" TargetMode="External"/><Relationship Id="rId180" Type="http://schemas.openxmlformats.org/officeDocument/2006/relationships/hyperlink" Target="https://t.co/hyl5oA03ET" TargetMode="External"/><Relationship Id="rId278" Type="http://schemas.openxmlformats.org/officeDocument/2006/relationships/hyperlink" Target="http://t.co/zCp3pil6Qd" TargetMode="External"/><Relationship Id="rId1904" Type="http://schemas.openxmlformats.org/officeDocument/2006/relationships/hyperlink" Target="http://pbs.twimg.com/profile_images/752553663567044608/DszNAsg__normal.jpg" TargetMode="External"/><Relationship Id="rId3357" Type="http://schemas.openxmlformats.org/officeDocument/2006/relationships/hyperlink" Target="https://twitter.com/kracetheking" TargetMode="External"/><Relationship Id="rId3564" Type="http://schemas.openxmlformats.org/officeDocument/2006/relationships/hyperlink" Target="https://twitter.com/kapil_k_c" TargetMode="External"/><Relationship Id="rId3771" Type="http://schemas.openxmlformats.org/officeDocument/2006/relationships/hyperlink" Target="https://twitter.com/dhawanakash1" TargetMode="External"/><Relationship Id="rId4408" Type="http://schemas.openxmlformats.org/officeDocument/2006/relationships/hyperlink" Target="https://twitter.com/babun1515" TargetMode="External"/><Relationship Id="rId485" Type="http://schemas.openxmlformats.org/officeDocument/2006/relationships/hyperlink" Target="https://t.co/orHH81gQZd" TargetMode="External"/><Relationship Id="rId692" Type="http://schemas.openxmlformats.org/officeDocument/2006/relationships/hyperlink" Target="http://pbs.twimg.com/profile_images/881503755702722560/l1CGr_nU_normal.jpg" TargetMode="External"/><Relationship Id="rId2166" Type="http://schemas.openxmlformats.org/officeDocument/2006/relationships/hyperlink" Target="http://pbs.twimg.com/profile_images/783366220464525312/W2Q1utr0_normal.jpg" TargetMode="External"/><Relationship Id="rId2373" Type="http://schemas.openxmlformats.org/officeDocument/2006/relationships/hyperlink" Target="http://pbs.twimg.com/profile_images/883042074831970305/opF-lllN_normal.jpg" TargetMode="External"/><Relationship Id="rId2580" Type="http://schemas.openxmlformats.org/officeDocument/2006/relationships/hyperlink" Target="http://pbs.twimg.com/profile_images/759773835197419520/O4NtWwe1_normal.jpg" TargetMode="External"/><Relationship Id="rId3217" Type="http://schemas.openxmlformats.org/officeDocument/2006/relationships/hyperlink" Target="https://twitter.com/nationalist_16" TargetMode="External"/><Relationship Id="rId3424" Type="http://schemas.openxmlformats.org/officeDocument/2006/relationships/hyperlink" Target="https://twitter.com/manaramdaas56" TargetMode="External"/><Relationship Id="rId3631" Type="http://schemas.openxmlformats.org/officeDocument/2006/relationships/hyperlink" Target="https://twitter.com/shobhitgoel27" TargetMode="External"/><Relationship Id="rId3869" Type="http://schemas.openxmlformats.org/officeDocument/2006/relationships/hyperlink" Target="https://twitter.com/bjplive" TargetMode="External"/><Relationship Id="rId138" Type="http://schemas.openxmlformats.org/officeDocument/2006/relationships/hyperlink" Target="https://t.co/Klfkzw9uVE" TargetMode="External"/><Relationship Id="rId345" Type="http://schemas.openxmlformats.org/officeDocument/2006/relationships/hyperlink" Target="https://t.co/FHPAKODqqk" TargetMode="External"/><Relationship Id="rId552" Type="http://schemas.openxmlformats.org/officeDocument/2006/relationships/hyperlink" Target="http://t.co/UQMSsP5d32" TargetMode="External"/><Relationship Id="rId997" Type="http://schemas.openxmlformats.org/officeDocument/2006/relationships/hyperlink" Target="http://pbs.twimg.com/profile_images/882121866428596224/WPVb3UqN_normal.jpg" TargetMode="External"/><Relationship Id="rId1182" Type="http://schemas.openxmlformats.org/officeDocument/2006/relationships/hyperlink" Target="http://pbs.twimg.com/profile_images/779726969860530179/M7A8Ejjo_normal.jpg" TargetMode="External"/><Relationship Id="rId2026" Type="http://schemas.openxmlformats.org/officeDocument/2006/relationships/hyperlink" Target="http://pbs.twimg.com/profile_images/725268994597343232/AxtiC4yW_normal.jpg" TargetMode="External"/><Relationship Id="rId2233" Type="http://schemas.openxmlformats.org/officeDocument/2006/relationships/hyperlink" Target="http://abs.twimg.com/sticky/default_profile_images/default_profile_normal.png" TargetMode="External"/><Relationship Id="rId2440" Type="http://schemas.openxmlformats.org/officeDocument/2006/relationships/hyperlink" Target="http://pbs.twimg.com/profile_images/843916329522466816/m7EUgbWt_normal.jpg" TargetMode="External"/><Relationship Id="rId2678" Type="http://schemas.openxmlformats.org/officeDocument/2006/relationships/hyperlink" Target="https://twitter.com/sumantwandekar1" TargetMode="External"/><Relationship Id="rId2885" Type="http://schemas.openxmlformats.org/officeDocument/2006/relationships/hyperlink" Target="https://twitter.com/enkayjain" TargetMode="External"/><Relationship Id="rId3729" Type="http://schemas.openxmlformats.org/officeDocument/2006/relationships/hyperlink" Target="https://twitter.com/yogipharma" TargetMode="External"/><Relationship Id="rId3936" Type="http://schemas.openxmlformats.org/officeDocument/2006/relationships/hyperlink" Target="https://twitter.com/chaudharyamit07" TargetMode="External"/><Relationship Id="rId205" Type="http://schemas.openxmlformats.org/officeDocument/2006/relationships/hyperlink" Target="https://t.co/6YFdKxOOuS" TargetMode="External"/><Relationship Id="rId412" Type="http://schemas.openxmlformats.org/officeDocument/2006/relationships/hyperlink" Target="https://t.co/E0fw2X0ZgW" TargetMode="External"/><Relationship Id="rId857" Type="http://schemas.openxmlformats.org/officeDocument/2006/relationships/hyperlink" Target="http://abs.twimg.com/sticky/default_profile_images/default_profile_normal.png" TargetMode="External"/><Relationship Id="rId1042" Type="http://schemas.openxmlformats.org/officeDocument/2006/relationships/hyperlink" Target="http://pbs.twimg.com/profile_images/882440666944548864/8uZID-iK_normal.jpg" TargetMode="External"/><Relationship Id="rId1487" Type="http://schemas.openxmlformats.org/officeDocument/2006/relationships/hyperlink" Target="http://pbs.twimg.com/profile_images/871967824356364288/Gdv5N1rs_normal.jpg" TargetMode="External"/><Relationship Id="rId1694" Type="http://schemas.openxmlformats.org/officeDocument/2006/relationships/hyperlink" Target="http://pbs.twimg.com/profile_images/815092401102471168/D5oKrSDB_normal.jpg" TargetMode="External"/><Relationship Id="rId2300" Type="http://schemas.openxmlformats.org/officeDocument/2006/relationships/hyperlink" Target="http://pbs.twimg.com/profile_images/2280213387/ria0ofx9s9cwqhya63d4_normal.jpeg" TargetMode="External"/><Relationship Id="rId2538" Type="http://schemas.openxmlformats.org/officeDocument/2006/relationships/hyperlink" Target="http://pbs.twimg.com/profile_images/623484821981954048/y36O-EfV_normal.jpg" TargetMode="External"/><Relationship Id="rId2745" Type="http://schemas.openxmlformats.org/officeDocument/2006/relationships/hyperlink" Target="https://twitter.com/htmumbai" TargetMode="External"/><Relationship Id="rId2952" Type="http://schemas.openxmlformats.org/officeDocument/2006/relationships/hyperlink" Target="https://twitter.com/8swadeshi" TargetMode="External"/><Relationship Id="rId4198" Type="http://schemas.openxmlformats.org/officeDocument/2006/relationships/hyperlink" Target="https://twitter.com/swatiullas" TargetMode="External"/><Relationship Id="rId717" Type="http://schemas.openxmlformats.org/officeDocument/2006/relationships/hyperlink" Target="http://pbs.twimg.com/profile_images/871982296936493056/WWtZzen5_normal.jpg" TargetMode="External"/><Relationship Id="rId924" Type="http://schemas.openxmlformats.org/officeDocument/2006/relationships/hyperlink" Target="http://pbs.twimg.com/profile_images/754573936386576384/doJwaJXx_normal.jpg" TargetMode="External"/><Relationship Id="rId1347" Type="http://schemas.openxmlformats.org/officeDocument/2006/relationships/hyperlink" Target="http://pbs.twimg.com/profile_images/878944125281763330/xzpsAGBe_normal.jpg" TargetMode="External"/><Relationship Id="rId1554" Type="http://schemas.openxmlformats.org/officeDocument/2006/relationships/hyperlink" Target="http://pbs.twimg.com/profile_images/802862396830167042/keDuSZ9p_normal.jpg" TargetMode="External"/><Relationship Id="rId1761" Type="http://schemas.openxmlformats.org/officeDocument/2006/relationships/hyperlink" Target="http://pbs.twimg.com/profile_images/861222606023929858/bkMwAyoI_normal.jpg" TargetMode="External"/><Relationship Id="rId1999" Type="http://schemas.openxmlformats.org/officeDocument/2006/relationships/hyperlink" Target="http://pbs.twimg.com/profile_images/841956276141711360/Yh7xHO41_normal.jpg" TargetMode="External"/><Relationship Id="rId2605" Type="http://schemas.openxmlformats.org/officeDocument/2006/relationships/hyperlink" Target="http://pbs.twimg.com/profile_images/723001561627111424/pvVo28Hk_normal.jpg" TargetMode="External"/><Relationship Id="rId2812" Type="http://schemas.openxmlformats.org/officeDocument/2006/relationships/hyperlink" Target="https://twitter.com/himansupalo" TargetMode="External"/><Relationship Id="rId4058" Type="http://schemas.openxmlformats.org/officeDocument/2006/relationships/hyperlink" Target="https://twitter.com/maddykajarekar" TargetMode="External"/><Relationship Id="rId4265" Type="http://schemas.openxmlformats.org/officeDocument/2006/relationships/hyperlink" Target="https://twitter.com/prasannasinh" TargetMode="External"/><Relationship Id="rId4472" Type="http://schemas.openxmlformats.org/officeDocument/2006/relationships/hyperlink" Target="https://twitter.com/prasada001" TargetMode="External"/><Relationship Id="rId53" Type="http://schemas.openxmlformats.org/officeDocument/2006/relationships/hyperlink" Target="http://t.co/SEtVqlka92" TargetMode="External"/><Relationship Id="rId1207" Type="http://schemas.openxmlformats.org/officeDocument/2006/relationships/hyperlink" Target="http://pbs.twimg.com/profile_images/877565153767636992/JhbFewOk_normal.jpg" TargetMode="External"/><Relationship Id="rId1414" Type="http://schemas.openxmlformats.org/officeDocument/2006/relationships/hyperlink" Target="http://pbs.twimg.com/profile_images/874607115821658112/KOAff0ZE_normal.jpg" TargetMode="External"/><Relationship Id="rId1621" Type="http://schemas.openxmlformats.org/officeDocument/2006/relationships/hyperlink" Target="http://abs.twimg.com/sticky/default_profile_images/default_profile_normal.png" TargetMode="External"/><Relationship Id="rId1859" Type="http://schemas.openxmlformats.org/officeDocument/2006/relationships/hyperlink" Target="http://pbs.twimg.com/profile_images/564861522682208256/EJnZ6Qwh_normal.jpeg" TargetMode="External"/><Relationship Id="rId3074" Type="http://schemas.openxmlformats.org/officeDocument/2006/relationships/hyperlink" Target="https://twitter.com/singh___sahab" TargetMode="External"/><Relationship Id="rId4125" Type="http://schemas.openxmlformats.org/officeDocument/2006/relationships/hyperlink" Target="https://twitter.com/vision_ogl" TargetMode="External"/><Relationship Id="rId1719" Type="http://schemas.openxmlformats.org/officeDocument/2006/relationships/hyperlink" Target="http://pbs.twimg.com/profile_images/845595045000441858/K89X-ia6_normal.jpg" TargetMode="External"/><Relationship Id="rId1926" Type="http://schemas.openxmlformats.org/officeDocument/2006/relationships/hyperlink" Target="http://pbs.twimg.com/profile_images/661778026347167744/5aPX9PjO_normal.jpg" TargetMode="External"/><Relationship Id="rId3281" Type="http://schemas.openxmlformats.org/officeDocument/2006/relationships/hyperlink" Target="https://twitter.com/youngslorans" TargetMode="External"/><Relationship Id="rId3379" Type="http://schemas.openxmlformats.org/officeDocument/2006/relationships/hyperlink" Target="https://twitter.com/prakashjavdekar" TargetMode="External"/><Relationship Id="rId3586" Type="http://schemas.openxmlformats.org/officeDocument/2006/relationships/hyperlink" Target="https://twitter.com/gta0gagan" TargetMode="External"/><Relationship Id="rId3793" Type="http://schemas.openxmlformats.org/officeDocument/2006/relationships/hyperlink" Target="https://twitter.com/virender62" TargetMode="External"/><Relationship Id="rId4332" Type="http://schemas.openxmlformats.org/officeDocument/2006/relationships/hyperlink" Target="https://twitter.com/ak_meman" TargetMode="External"/><Relationship Id="rId2090" Type="http://schemas.openxmlformats.org/officeDocument/2006/relationships/hyperlink" Target="http://pbs.twimg.com/profile_images/867710311675113472/-WoYKJZp_normal.jpg" TargetMode="External"/><Relationship Id="rId2188" Type="http://schemas.openxmlformats.org/officeDocument/2006/relationships/hyperlink" Target="http://pbs.twimg.com/profile_images/871007639370702848/_YKSdZyY_normal.jpg" TargetMode="External"/><Relationship Id="rId2395" Type="http://schemas.openxmlformats.org/officeDocument/2006/relationships/hyperlink" Target="http://pbs.twimg.com/profile_images/812276291336544256/ZQh-WnTI_normal.jpg" TargetMode="External"/><Relationship Id="rId3141" Type="http://schemas.openxmlformats.org/officeDocument/2006/relationships/hyperlink" Target="https://twitter.com/arunthakur_" TargetMode="External"/><Relationship Id="rId3239" Type="http://schemas.openxmlformats.org/officeDocument/2006/relationships/hyperlink" Target="https://twitter.com/monty3108" TargetMode="External"/><Relationship Id="rId3446" Type="http://schemas.openxmlformats.org/officeDocument/2006/relationships/hyperlink" Target="https://twitter.com/visualanand" TargetMode="External"/><Relationship Id="rId367" Type="http://schemas.openxmlformats.org/officeDocument/2006/relationships/hyperlink" Target="http://t.co/cQOI6jDWDH" TargetMode="External"/><Relationship Id="rId574" Type="http://schemas.openxmlformats.org/officeDocument/2006/relationships/hyperlink" Target="https://t.co/1KXOGe1xyn" TargetMode="External"/><Relationship Id="rId2048" Type="http://schemas.openxmlformats.org/officeDocument/2006/relationships/hyperlink" Target="http://pbs.twimg.com/profile_images/674119233354072064/uZxxI5tb_normal.png" TargetMode="External"/><Relationship Id="rId2255" Type="http://schemas.openxmlformats.org/officeDocument/2006/relationships/hyperlink" Target="http://pbs.twimg.com/profile_images/564701311476580354/wlE7HKJJ_normal.jpeg" TargetMode="External"/><Relationship Id="rId3001" Type="http://schemas.openxmlformats.org/officeDocument/2006/relationships/hyperlink" Target="https://twitter.com/u_v_rays" TargetMode="External"/><Relationship Id="rId3653" Type="http://schemas.openxmlformats.org/officeDocument/2006/relationships/hyperlink" Target="https://twitter.com/rameshagrawal95" TargetMode="External"/><Relationship Id="rId3860" Type="http://schemas.openxmlformats.org/officeDocument/2006/relationships/hyperlink" Target="https://twitter.com/agnanigeeta" TargetMode="External"/><Relationship Id="rId3958" Type="http://schemas.openxmlformats.org/officeDocument/2006/relationships/hyperlink" Target="https://twitter.com/nbbhagyashree" TargetMode="External"/><Relationship Id="rId227" Type="http://schemas.openxmlformats.org/officeDocument/2006/relationships/hyperlink" Target="https://t.co/M8WQMaiqM8" TargetMode="External"/><Relationship Id="rId781" Type="http://schemas.openxmlformats.org/officeDocument/2006/relationships/hyperlink" Target="http://pbs.twimg.com/profile_images/876785263011287040/cgUWlhF3_normal.jpg" TargetMode="External"/><Relationship Id="rId879" Type="http://schemas.openxmlformats.org/officeDocument/2006/relationships/hyperlink" Target="http://pbs.twimg.com/profile_images/870213020429021184/-2dCt0jw_normal.jpg" TargetMode="External"/><Relationship Id="rId2462" Type="http://schemas.openxmlformats.org/officeDocument/2006/relationships/hyperlink" Target="http://pbs.twimg.com/profile_images/878925452672479232/_in1WR5c_normal.jpg" TargetMode="External"/><Relationship Id="rId2767" Type="http://schemas.openxmlformats.org/officeDocument/2006/relationships/hyperlink" Target="https://twitter.com/cbec_india" TargetMode="External"/><Relationship Id="rId3306" Type="http://schemas.openxmlformats.org/officeDocument/2006/relationships/hyperlink" Target="https://twitter.com/balramd39999548" TargetMode="External"/><Relationship Id="rId3513" Type="http://schemas.openxmlformats.org/officeDocument/2006/relationships/hyperlink" Target="https://twitter.com/bhagcha49860853" TargetMode="External"/><Relationship Id="rId3720" Type="http://schemas.openxmlformats.org/officeDocument/2006/relationships/hyperlink" Target="https://twitter.com/pravinbarai" TargetMode="External"/><Relationship Id="rId434" Type="http://schemas.openxmlformats.org/officeDocument/2006/relationships/hyperlink" Target="https://t.co/vvOiilSFjG" TargetMode="External"/><Relationship Id="rId641" Type="http://schemas.openxmlformats.org/officeDocument/2006/relationships/hyperlink" Target="http://t.co/Qm34hosDSD" TargetMode="External"/><Relationship Id="rId739" Type="http://schemas.openxmlformats.org/officeDocument/2006/relationships/hyperlink" Target="http://pbs.twimg.com/profile_images/881826621920919552/TYZRds6J_normal.jpg" TargetMode="External"/><Relationship Id="rId1064" Type="http://schemas.openxmlformats.org/officeDocument/2006/relationships/hyperlink" Target="http://abs.twimg.com/sticky/default_profile_images/default_profile_normal.png" TargetMode="External"/><Relationship Id="rId1271" Type="http://schemas.openxmlformats.org/officeDocument/2006/relationships/hyperlink" Target="http://pbs.twimg.com/profile_images/834474707982381056/g-cbAsWy_normal.jpg" TargetMode="External"/><Relationship Id="rId1369" Type="http://schemas.openxmlformats.org/officeDocument/2006/relationships/hyperlink" Target="http://pbs.twimg.com/profile_images/827435277799010304/NUCzNuw__normal.jpg" TargetMode="External"/><Relationship Id="rId1576" Type="http://schemas.openxmlformats.org/officeDocument/2006/relationships/hyperlink" Target="http://pbs.twimg.com/profile_images/876692904927830017/OmQQoPDE_normal.jpg" TargetMode="External"/><Relationship Id="rId2115" Type="http://schemas.openxmlformats.org/officeDocument/2006/relationships/hyperlink" Target="http://pbs.twimg.com/profile_images/814719777256009728/ihh7w6za_normal.jpg" TargetMode="External"/><Relationship Id="rId2322" Type="http://schemas.openxmlformats.org/officeDocument/2006/relationships/hyperlink" Target="http://pbs.twimg.com/profile_images/1378549000/RiteshP_normal.jpg" TargetMode="External"/><Relationship Id="rId2974" Type="http://schemas.openxmlformats.org/officeDocument/2006/relationships/hyperlink" Target="https://twitter.com/schakrabarti1" TargetMode="External"/><Relationship Id="rId3818" Type="http://schemas.openxmlformats.org/officeDocument/2006/relationships/hyperlink" Target="https://twitter.com/reporterbharat" TargetMode="External"/><Relationship Id="rId501" Type="http://schemas.openxmlformats.org/officeDocument/2006/relationships/hyperlink" Target="https://t.co/zXlsqNQy8f" TargetMode="External"/><Relationship Id="rId946" Type="http://schemas.openxmlformats.org/officeDocument/2006/relationships/hyperlink" Target="http://pbs.twimg.com/profile_images/726795755550203904/WXM5X-NH_normal.png" TargetMode="External"/><Relationship Id="rId1131" Type="http://schemas.openxmlformats.org/officeDocument/2006/relationships/hyperlink" Target="http://pbs.twimg.com/profile_images/489192650474414080/4RxZxsud_normal.png" TargetMode="External"/><Relationship Id="rId1229" Type="http://schemas.openxmlformats.org/officeDocument/2006/relationships/hyperlink" Target="http://pbs.twimg.com/profile_images/857847011030306817/nHaOd4QT_normal.jpg" TargetMode="External"/><Relationship Id="rId1783" Type="http://schemas.openxmlformats.org/officeDocument/2006/relationships/hyperlink" Target="http://pbs.twimg.com/profile_images/881577390723518470/YU-IeiuH_normal.jpg" TargetMode="External"/><Relationship Id="rId1990" Type="http://schemas.openxmlformats.org/officeDocument/2006/relationships/hyperlink" Target="http://pbs.twimg.com/profile_images/870582950282133504/n96qe222_normal.jpg" TargetMode="External"/><Relationship Id="rId2627" Type="http://schemas.openxmlformats.org/officeDocument/2006/relationships/hyperlink" Target="http://pbs.twimg.com/profile_images/418360814760763392/B9BVaWcR_normal.jpeg" TargetMode="External"/><Relationship Id="rId2834" Type="http://schemas.openxmlformats.org/officeDocument/2006/relationships/hyperlink" Target="https://twitter.com/v2l2b2" TargetMode="External"/><Relationship Id="rId4287" Type="http://schemas.openxmlformats.org/officeDocument/2006/relationships/hyperlink" Target="https://twitter.com/riteshpunatar" TargetMode="External"/><Relationship Id="rId4494" Type="http://schemas.openxmlformats.org/officeDocument/2006/relationships/hyperlink" Target="https://twitter.com/6pali" TargetMode="External"/><Relationship Id="rId75" Type="http://schemas.openxmlformats.org/officeDocument/2006/relationships/hyperlink" Target="http://t.co/xAijp87UVk" TargetMode="External"/><Relationship Id="rId806" Type="http://schemas.openxmlformats.org/officeDocument/2006/relationships/hyperlink" Target="http://pbs.twimg.com/profile_images/881411555149070337/ymPez3Oz_normal.jpg" TargetMode="External"/><Relationship Id="rId1436" Type="http://schemas.openxmlformats.org/officeDocument/2006/relationships/hyperlink" Target="http://pbs.twimg.com/profile_images/862252515114360833/gC15d12W_normal.jpg" TargetMode="External"/><Relationship Id="rId1643" Type="http://schemas.openxmlformats.org/officeDocument/2006/relationships/hyperlink" Target="http://pbs.twimg.com/profile_images/804012353926889472/aJu4UdCq_normal.jpg" TargetMode="External"/><Relationship Id="rId1850" Type="http://schemas.openxmlformats.org/officeDocument/2006/relationships/hyperlink" Target="http://pbs.twimg.com/profile_images/758571685796773888/6UTaF74y_normal.jpg" TargetMode="External"/><Relationship Id="rId2901" Type="http://schemas.openxmlformats.org/officeDocument/2006/relationships/hyperlink" Target="https://twitter.com/samjpr" TargetMode="External"/><Relationship Id="rId3096" Type="http://schemas.openxmlformats.org/officeDocument/2006/relationships/hyperlink" Target="https://twitter.com/teslamotors" TargetMode="External"/><Relationship Id="rId4147" Type="http://schemas.openxmlformats.org/officeDocument/2006/relationships/hyperlink" Target="https://twitter.com/kothari0007" TargetMode="External"/><Relationship Id="rId4354" Type="http://schemas.openxmlformats.org/officeDocument/2006/relationships/hyperlink" Target="https://twitter.com/rabbani_swift" TargetMode="External"/><Relationship Id="rId4561" Type="http://schemas.openxmlformats.org/officeDocument/2006/relationships/hyperlink" Target="https://twitter.com/_digitalindia" TargetMode="External"/><Relationship Id="rId1503" Type="http://schemas.openxmlformats.org/officeDocument/2006/relationships/hyperlink" Target="http://pbs.twimg.com/profile_images/766182427639353345/whziw0JR_normal.jpg" TargetMode="External"/><Relationship Id="rId1710" Type="http://schemas.openxmlformats.org/officeDocument/2006/relationships/hyperlink" Target="http://pbs.twimg.com/profile_images/871199925148688384/YwQKGvKc_normal.jpg" TargetMode="External"/><Relationship Id="rId1948" Type="http://schemas.openxmlformats.org/officeDocument/2006/relationships/hyperlink" Target="http://pbs.twimg.com/profile_images/756485363208773633/HOnaq0Mt_normal.jpg" TargetMode="External"/><Relationship Id="rId3163" Type="http://schemas.openxmlformats.org/officeDocument/2006/relationships/hyperlink" Target="https://twitter.com/ambikakharola19" TargetMode="External"/><Relationship Id="rId3370" Type="http://schemas.openxmlformats.org/officeDocument/2006/relationships/hyperlink" Target="https://twitter.com/beinggauravv" TargetMode="External"/><Relationship Id="rId4007" Type="http://schemas.openxmlformats.org/officeDocument/2006/relationships/hyperlink" Target="https://twitter.com/tata_hexa" TargetMode="External"/><Relationship Id="rId4214" Type="http://schemas.openxmlformats.org/officeDocument/2006/relationships/hyperlink" Target="https://twitter.com/rak_esh_raz" TargetMode="External"/><Relationship Id="rId4421" Type="http://schemas.openxmlformats.org/officeDocument/2006/relationships/hyperlink" Target="https://twitter.com/samarbhandral" TargetMode="External"/><Relationship Id="rId291" Type="http://schemas.openxmlformats.org/officeDocument/2006/relationships/hyperlink" Target="https://t.co/BdUHgN3m8T" TargetMode="External"/><Relationship Id="rId1808" Type="http://schemas.openxmlformats.org/officeDocument/2006/relationships/hyperlink" Target="http://pbs.twimg.com/profile_images/813047771091472384/ZtakiWrG_normal.jpg" TargetMode="External"/><Relationship Id="rId3023" Type="http://schemas.openxmlformats.org/officeDocument/2006/relationships/hyperlink" Target="https://twitter.com/emmie_madam" TargetMode="External"/><Relationship Id="rId3468" Type="http://schemas.openxmlformats.org/officeDocument/2006/relationships/hyperlink" Target="https://twitter.com/rohit64812425" TargetMode="External"/><Relationship Id="rId3675" Type="http://schemas.openxmlformats.org/officeDocument/2006/relationships/hyperlink" Target="https://twitter.com/purba_ray" TargetMode="External"/><Relationship Id="rId3882" Type="http://schemas.openxmlformats.org/officeDocument/2006/relationships/hyperlink" Target="https://twitter.com/nitindh64883443" TargetMode="External"/><Relationship Id="rId4519" Type="http://schemas.openxmlformats.org/officeDocument/2006/relationships/hyperlink" Target="https://twitter.com/ankitnegi577" TargetMode="External"/><Relationship Id="rId151" Type="http://schemas.openxmlformats.org/officeDocument/2006/relationships/hyperlink" Target="https://t.co/1pO1pV4Poi" TargetMode="External"/><Relationship Id="rId389" Type="http://schemas.openxmlformats.org/officeDocument/2006/relationships/hyperlink" Target="https://t.co/d6BTusTIZD" TargetMode="External"/><Relationship Id="rId596" Type="http://schemas.openxmlformats.org/officeDocument/2006/relationships/hyperlink" Target="https://t.co/VRRLD4mKaW" TargetMode="External"/><Relationship Id="rId2277" Type="http://schemas.openxmlformats.org/officeDocument/2006/relationships/hyperlink" Target="http://pbs.twimg.com/profile_images/704222149683257344/TweNqPki_normal.jpg" TargetMode="External"/><Relationship Id="rId2484" Type="http://schemas.openxmlformats.org/officeDocument/2006/relationships/hyperlink" Target="http://pbs.twimg.com/profile_images/873638652743606272/8iQvBMfZ_normal.jpg" TargetMode="External"/><Relationship Id="rId2691" Type="http://schemas.openxmlformats.org/officeDocument/2006/relationships/hyperlink" Target="https://twitter.com/emailmktgalerts" TargetMode="External"/><Relationship Id="rId3230" Type="http://schemas.openxmlformats.org/officeDocument/2006/relationships/hyperlink" Target="https://twitter.com/durgeshrai17" TargetMode="External"/><Relationship Id="rId3328" Type="http://schemas.openxmlformats.org/officeDocument/2006/relationships/hyperlink" Target="https://twitter.com/rramachandranr" TargetMode="External"/><Relationship Id="rId3535" Type="http://schemas.openxmlformats.org/officeDocument/2006/relationships/hyperlink" Target="https://twitter.com/anshumanmagzine" TargetMode="External"/><Relationship Id="rId3742" Type="http://schemas.openxmlformats.org/officeDocument/2006/relationships/hyperlink" Target="https://twitter.com/kollyfilm" TargetMode="External"/><Relationship Id="rId249" Type="http://schemas.openxmlformats.org/officeDocument/2006/relationships/hyperlink" Target="https://t.co/KniDy6BLI4" TargetMode="External"/><Relationship Id="rId456" Type="http://schemas.openxmlformats.org/officeDocument/2006/relationships/hyperlink" Target="https://t.co/AiYke5jZwN" TargetMode="External"/><Relationship Id="rId663" Type="http://schemas.openxmlformats.org/officeDocument/2006/relationships/hyperlink" Target="https://t.co/hZsbnQnlM7" TargetMode="External"/><Relationship Id="rId870" Type="http://schemas.openxmlformats.org/officeDocument/2006/relationships/hyperlink" Target="http://pbs.twimg.com/profile_images/836508203579920384/3hgOVagg_normal.jpg" TargetMode="External"/><Relationship Id="rId1086" Type="http://schemas.openxmlformats.org/officeDocument/2006/relationships/hyperlink" Target="http://pbs.twimg.com/profile_images/846653575149248512/RqOJx9Ne_normal.jpg" TargetMode="External"/><Relationship Id="rId1293" Type="http://schemas.openxmlformats.org/officeDocument/2006/relationships/hyperlink" Target="http://pbs.twimg.com/profile_images/880791349137682432/tIuBrn8u_normal.jpg" TargetMode="External"/><Relationship Id="rId2137" Type="http://schemas.openxmlformats.org/officeDocument/2006/relationships/hyperlink" Target="http://pbs.twimg.com/profile_images/882466526699208704/TcNz3oZt_normal.jpg" TargetMode="External"/><Relationship Id="rId2344" Type="http://schemas.openxmlformats.org/officeDocument/2006/relationships/hyperlink" Target="http://pbs.twimg.com/profile_images/873212288567844866/DlzFDs2-_normal.jpg" TargetMode="External"/><Relationship Id="rId2551" Type="http://schemas.openxmlformats.org/officeDocument/2006/relationships/hyperlink" Target="http://pbs.twimg.com/profile_images/878686210578800640/BTeDxtkN_normal.jpg" TargetMode="External"/><Relationship Id="rId2789" Type="http://schemas.openxmlformats.org/officeDocument/2006/relationships/hyperlink" Target="https://twitter.com/hariom08828669" TargetMode="External"/><Relationship Id="rId2996" Type="http://schemas.openxmlformats.org/officeDocument/2006/relationships/hyperlink" Target="https://twitter.com/spramkumar" TargetMode="External"/><Relationship Id="rId109" Type="http://schemas.openxmlformats.org/officeDocument/2006/relationships/hyperlink" Target="https://t.co/0L3GcdagNk" TargetMode="External"/><Relationship Id="rId316" Type="http://schemas.openxmlformats.org/officeDocument/2006/relationships/hyperlink" Target="https://t.co/BO7JEv47wc" TargetMode="External"/><Relationship Id="rId523" Type="http://schemas.openxmlformats.org/officeDocument/2006/relationships/hyperlink" Target="https://t.co/yx92BCxWDL" TargetMode="External"/><Relationship Id="rId968" Type="http://schemas.openxmlformats.org/officeDocument/2006/relationships/hyperlink" Target="http://pbs.twimg.com/profile_images/820869277393645568/IBmHryx5_normal.jpg" TargetMode="External"/><Relationship Id="rId1153" Type="http://schemas.openxmlformats.org/officeDocument/2006/relationships/hyperlink" Target="http://pbs.twimg.com/profile_images/873774949638340608/4g_MZj6t_normal.jpg" TargetMode="External"/><Relationship Id="rId1598" Type="http://schemas.openxmlformats.org/officeDocument/2006/relationships/hyperlink" Target="http://pbs.twimg.com/profile_images/877138872047554560/NW15Ve33_normal.jpg" TargetMode="External"/><Relationship Id="rId2204" Type="http://schemas.openxmlformats.org/officeDocument/2006/relationships/hyperlink" Target="http://pbs.twimg.com/profile_images/879522157650378752/VIYvGffI_normal.jpg" TargetMode="External"/><Relationship Id="rId2649" Type="http://schemas.openxmlformats.org/officeDocument/2006/relationships/hyperlink" Target="https://twitter.com/apple" TargetMode="External"/><Relationship Id="rId2856" Type="http://schemas.openxmlformats.org/officeDocument/2006/relationships/hyperlink" Target="https://twitter.com/vjanjana_fc" TargetMode="External"/><Relationship Id="rId3602" Type="http://schemas.openxmlformats.org/officeDocument/2006/relationships/hyperlink" Target="https://twitter.com/fitchratings" TargetMode="External"/><Relationship Id="rId3907" Type="http://schemas.openxmlformats.org/officeDocument/2006/relationships/hyperlink" Target="https://twitter.com/sharwan64641238" TargetMode="External"/><Relationship Id="rId97" Type="http://schemas.openxmlformats.org/officeDocument/2006/relationships/hyperlink" Target="https://t.co/8KcLgLMtWW" TargetMode="External"/><Relationship Id="rId730" Type="http://schemas.openxmlformats.org/officeDocument/2006/relationships/hyperlink" Target="http://pbs.twimg.com/profile_images/863366672371113984/aD5rFVaf_normal.jpg" TargetMode="External"/><Relationship Id="rId828" Type="http://schemas.openxmlformats.org/officeDocument/2006/relationships/hyperlink" Target="http://pbs.twimg.com/profile_images/783957963216072704/o2lH6vlw_normal.jpg" TargetMode="External"/><Relationship Id="rId1013" Type="http://schemas.openxmlformats.org/officeDocument/2006/relationships/hyperlink" Target="http://pbs.twimg.com/profile_images/782763267043262464/6wfdNIGj_normal.jpg" TargetMode="External"/><Relationship Id="rId1360" Type="http://schemas.openxmlformats.org/officeDocument/2006/relationships/hyperlink" Target="http://pbs.twimg.com/profile_images/878148380496670720/gxRwVNJC_normal.jpg" TargetMode="External"/><Relationship Id="rId1458" Type="http://schemas.openxmlformats.org/officeDocument/2006/relationships/hyperlink" Target="http://pbs.twimg.com/profile_images/834283510240251904/0UFlJ9or_normal.jpg" TargetMode="External"/><Relationship Id="rId1665" Type="http://schemas.openxmlformats.org/officeDocument/2006/relationships/hyperlink" Target="http://pbs.twimg.com/profile_images/702901720246939650/ZBn4aySo_normal.jpg" TargetMode="External"/><Relationship Id="rId1872" Type="http://schemas.openxmlformats.org/officeDocument/2006/relationships/hyperlink" Target="http://pbs.twimg.com/profile_images/675416019452764166/BqRaiWkN_normal.jpg" TargetMode="External"/><Relationship Id="rId2411" Type="http://schemas.openxmlformats.org/officeDocument/2006/relationships/hyperlink" Target="http://pbs.twimg.com/profile_images/734003031604264960/9R3RiBjl_normal.jpg" TargetMode="External"/><Relationship Id="rId2509" Type="http://schemas.openxmlformats.org/officeDocument/2006/relationships/hyperlink" Target="http://pbs.twimg.com/profile_images/851677617266864128/QZl3i5PN_normal.jpg" TargetMode="External"/><Relationship Id="rId2716" Type="http://schemas.openxmlformats.org/officeDocument/2006/relationships/hyperlink" Target="https://twitter.com/suneeldass" TargetMode="External"/><Relationship Id="rId4071" Type="http://schemas.openxmlformats.org/officeDocument/2006/relationships/hyperlink" Target="https://twitter.com/rajeevtwari0505" TargetMode="External"/><Relationship Id="rId4169" Type="http://schemas.openxmlformats.org/officeDocument/2006/relationships/hyperlink" Target="https://twitter.com/jatpintu" TargetMode="External"/><Relationship Id="rId1220" Type="http://schemas.openxmlformats.org/officeDocument/2006/relationships/hyperlink" Target="http://pbs.twimg.com/profile_images/881460859683438592/E_H1lvRq_normal.jpg" TargetMode="External"/><Relationship Id="rId1318" Type="http://schemas.openxmlformats.org/officeDocument/2006/relationships/hyperlink" Target="http://pbs.twimg.com/profile_images/881937312304820228/MaNhM-tD_normal.jpg" TargetMode="External"/><Relationship Id="rId1525" Type="http://schemas.openxmlformats.org/officeDocument/2006/relationships/hyperlink" Target="http://pbs.twimg.com/profile_images/882823730073874433/xNTbTS2p_normal.jpg" TargetMode="External"/><Relationship Id="rId2923" Type="http://schemas.openxmlformats.org/officeDocument/2006/relationships/hyperlink" Target="https://twitter.com/iampkp08" TargetMode="External"/><Relationship Id="rId4376" Type="http://schemas.openxmlformats.org/officeDocument/2006/relationships/hyperlink" Target="https://twitter.com/miliktailor" TargetMode="External"/><Relationship Id="rId4583" Type="http://schemas.openxmlformats.org/officeDocument/2006/relationships/hyperlink" Target="https://twitter.com/bhaviksha" TargetMode="External"/><Relationship Id="rId1732" Type="http://schemas.openxmlformats.org/officeDocument/2006/relationships/hyperlink" Target="http://pbs.twimg.com/profile_images/882956127666806784/OLIZDrEV_normal.jpg" TargetMode="External"/><Relationship Id="rId3185" Type="http://schemas.openxmlformats.org/officeDocument/2006/relationships/hyperlink" Target="https://twitter.com/rajattrivedi23" TargetMode="External"/><Relationship Id="rId3392" Type="http://schemas.openxmlformats.org/officeDocument/2006/relationships/hyperlink" Target="https://twitter.com/ms9372188" TargetMode="External"/><Relationship Id="rId4029" Type="http://schemas.openxmlformats.org/officeDocument/2006/relationships/hyperlink" Target="https://twitter.com/superstarrajini" TargetMode="External"/><Relationship Id="rId4236" Type="http://schemas.openxmlformats.org/officeDocument/2006/relationships/hyperlink" Target="https://twitter.com/sibiyogan" TargetMode="External"/><Relationship Id="rId4443" Type="http://schemas.openxmlformats.org/officeDocument/2006/relationships/hyperlink" Target="https://twitter.com/sanjayuvacha" TargetMode="External"/><Relationship Id="rId24" Type="http://schemas.openxmlformats.org/officeDocument/2006/relationships/hyperlink" Target="http://t.co/i7NW4Bof2G" TargetMode="External"/><Relationship Id="rId2299" Type="http://schemas.openxmlformats.org/officeDocument/2006/relationships/hyperlink" Target="http://pbs.twimg.com/profile_images/815390229607628801/SPaBZwdr_normal.jpg" TargetMode="External"/><Relationship Id="rId3045" Type="http://schemas.openxmlformats.org/officeDocument/2006/relationships/hyperlink" Target="https://twitter.com/jeevansravika" TargetMode="External"/><Relationship Id="rId3252" Type="http://schemas.openxmlformats.org/officeDocument/2006/relationships/hyperlink" Target="https://twitter.com/papudash730" TargetMode="External"/><Relationship Id="rId3697" Type="http://schemas.openxmlformats.org/officeDocument/2006/relationships/hyperlink" Target="https://twitter.com/khabarchhe" TargetMode="External"/><Relationship Id="rId4303" Type="http://schemas.openxmlformats.org/officeDocument/2006/relationships/hyperlink" Target="https://twitter.com/sapari071" TargetMode="External"/><Relationship Id="rId4510" Type="http://schemas.openxmlformats.org/officeDocument/2006/relationships/hyperlink" Target="https://twitter.com/thems156" TargetMode="External"/><Relationship Id="rId173" Type="http://schemas.openxmlformats.org/officeDocument/2006/relationships/hyperlink" Target="https://t.co/ALJzWRxDFc" TargetMode="External"/><Relationship Id="rId380" Type="http://schemas.openxmlformats.org/officeDocument/2006/relationships/hyperlink" Target="https://t.co/P1zA29NOK7" TargetMode="External"/><Relationship Id="rId2061" Type="http://schemas.openxmlformats.org/officeDocument/2006/relationships/hyperlink" Target="http://pbs.twimg.com/profile_images/876398177158672385/_xVDFO4S_normal.jpg" TargetMode="External"/><Relationship Id="rId3112" Type="http://schemas.openxmlformats.org/officeDocument/2006/relationships/hyperlink" Target="https://twitter.com/aditya_divedi97" TargetMode="External"/><Relationship Id="rId3557" Type="http://schemas.openxmlformats.org/officeDocument/2006/relationships/hyperlink" Target="https://twitter.com/drchetanvijay" TargetMode="External"/><Relationship Id="rId3764" Type="http://schemas.openxmlformats.org/officeDocument/2006/relationships/hyperlink" Target="https://twitter.com/kaalu555" TargetMode="External"/><Relationship Id="rId3971" Type="http://schemas.openxmlformats.org/officeDocument/2006/relationships/hyperlink" Target="https://twitter.com/bhakisundar" TargetMode="External"/><Relationship Id="rId4608" Type="http://schemas.openxmlformats.org/officeDocument/2006/relationships/printerSettings" Target="../printerSettings/printerSettings2.bin"/><Relationship Id="rId240" Type="http://schemas.openxmlformats.org/officeDocument/2006/relationships/hyperlink" Target="https://t.co/DMooEURdGA" TargetMode="External"/><Relationship Id="rId478" Type="http://schemas.openxmlformats.org/officeDocument/2006/relationships/hyperlink" Target="https://t.co/CSTDrMQGnl" TargetMode="External"/><Relationship Id="rId685" Type="http://schemas.openxmlformats.org/officeDocument/2006/relationships/hyperlink" Target="http://pbs.twimg.com/profile_images/858656431876296704/VfSitqU5_normal.jpg" TargetMode="External"/><Relationship Id="rId892" Type="http://schemas.openxmlformats.org/officeDocument/2006/relationships/hyperlink" Target="http://pbs.twimg.com/profile_images/882067890702237696/DD_kIFHK_normal.jpg" TargetMode="External"/><Relationship Id="rId2159" Type="http://schemas.openxmlformats.org/officeDocument/2006/relationships/hyperlink" Target="http://abs.twimg.com/sticky/default_profile_images/default_profile_normal.png" TargetMode="External"/><Relationship Id="rId2366" Type="http://schemas.openxmlformats.org/officeDocument/2006/relationships/hyperlink" Target="http://pbs.twimg.com/profile_images/843529730175377408/NSgfWAz8_normal.jpg" TargetMode="External"/><Relationship Id="rId2573" Type="http://schemas.openxmlformats.org/officeDocument/2006/relationships/hyperlink" Target="http://pbs.twimg.com/profile_images/378800000836776525/6680663f5e9f8b0186cf66c8904fea3a_normal.jpeg" TargetMode="External"/><Relationship Id="rId2780" Type="http://schemas.openxmlformats.org/officeDocument/2006/relationships/hyperlink" Target="https://twitter.com/malviyamit" TargetMode="External"/><Relationship Id="rId3417" Type="http://schemas.openxmlformats.org/officeDocument/2006/relationships/hyperlink" Target="https://twitter.com/ramdiya123" TargetMode="External"/><Relationship Id="rId3624" Type="http://schemas.openxmlformats.org/officeDocument/2006/relationships/hyperlink" Target="https://twitter.com/maxxmaari" TargetMode="External"/><Relationship Id="rId3831" Type="http://schemas.openxmlformats.org/officeDocument/2006/relationships/hyperlink" Target="https://twitter.com/bichitranandag" TargetMode="External"/><Relationship Id="rId100" Type="http://schemas.openxmlformats.org/officeDocument/2006/relationships/hyperlink" Target="http://t.co/GYGUlxHQ5A" TargetMode="External"/><Relationship Id="rId338" Type="http://schemas.openxmlformats.org/officeDocument/2006/relationships/hyperlink" Target="https://t.co/sxMd4XbBX6" TargetMode="External"/><Relationship Id="rId545" Type="http://schemas.openxmlformats.org/officeDocument/2006/relationships/hyperlink" Target="https://t.co/xeKGXxZLZe" TargetMode="External"/><Relationship Id="rId752" Type="http://schemas.openxmlformats.org/officeDocument/2006/relationships/hyperlink" Target="http://pbs.twimg.com/profile_images/883030526537465857/pemMYei2_normal.jpg" TargetMode="External"/><Relationship Id="rId1175" Type="http://schemas.openxmlformats.org/officeDocument/2006/relationships/hyperlink" Target="http://pbs.twimg.com/profile_images/859867599496257536/w-dEHx0P_normal.jpg" TargetMode="External"/><Relationship Id="rId1382" Type="http://schemas.openxmlformats.org/officeDocument/2006/relationships/hyperlink" Target="http://pbs.twimg.com/profile_images/883160687526195200/vEHpMRse_normal.jpg" TargetMode="External"/><Relationship Id="rId2019" Type="http://schemas.openxmlformats.org/officeDocument/2006/relationships/hyperlink" Target="http://abs.twimg.com/sticky/default_profile_images/default_profile_normal.png" TargetMode="External"/><Relationship Id="rId2226" Type="http://schemas.openxmlformats.org/officeDocument/2006/relationships/hyperlink" Target="http://pbs.twimg.com/profile_images/873402184519618560/wayXrgyh_normal.jpg" TargetMode="External"/><Relationship Id="rId2433" Type="http://schemas.openxmlformats.org/officeDocument/2006/relationships/hyperlink" Target="http://pbs.twimg.com/profile_images/378800000577084177/22ff80a5210e3507d24aed02578cf89a_normal.jpeg" TargetMode="External"/><Relationship Id="rId2640" Type="http://schemas.openxmlformats.org/officeDocument/2006/relationships/hyperlink" Target="http://pbs.twimg.com/profile_images/598091729548390400/RkQopE_r_normal.jpg" TargetMode="External"/><Relationship Id="rId2878" Type="http://schemas.openxmlformats.org/officeDocument/2006/relationships/hyperlink" Target="https://twitter.com/abhishekfeb97" TargetMode="External"/><Relationship Id="rId3929" Type="http://schemas.openxmlformats.org/officeDocument/2006/relationships/hyperlink" Target="https://twitter.com/gst" TargetMode="External"/><Relationship Id="rId4093" Type="http://schemas.openxmlformats.org/officeDocument/2006/relationships/hyperlink" Target="https://twitter.com/viralvm69" TargetMode="External"/><Relationship Id="rId405" Type="http://schemas.openxmlformats.org/officeDocument/2006/relationships/hyperlink" Target="https://t.co/ifWAifM3E1" TargetMode="External"/><Relationship Id="rId612" Type="http://schemas.openxmlformats.org/officeDocument/2006/relationships/hyperlink" Target="http://t.co/eeRpYI49" TargetMode="External"/><Relationship Id="rId1035" Type="http://schemas.openxmlformats.org/officeDocument/2006/relationships/hyperlink" Target="http://pbs.twimg.com/profile_images/692377434637914113/w15coG_X_normal.jpg" TargetMode="External"/><Relationship Id="rId1242" Type="http://schemas.openxmlformats.org/officeDocument/2006/relationships/hyperlink" Target="http://pbs.twimg.com/profile_images/840133785609891844/vMCjUk91_normal.jpg" TargetMode="External"/><Relationship Id="rId1687" Type="http://schemas.openxmlformats.org/officeDocument/2006/relationships/hyperlink" Target="http://pbs.twimg.com/profile_images/863678232679153665/UsCI6YYD_normal.jpg" TargetMode="External"/><Relationship Id="rId1894" Type="http://schemas.openxmlformats.org/officeDocument/2006/relationships/hyperlink" Target="http://pbs.twimg.com/profile_images/871260225734619136/tkPrV3vE_normal.jpg" TargetMode="External"/><Relationship Id="rId2500" Type="http://schemas.openxmlformats.org/officeDocument/2006/relationships/hyperlink" Target="http://pbs.twimg.com/profile_images/787949198171746304/i0LhsGt5_normal.jpg" TargetMode="External"/><Relationship Id="rId2738" Type="http://schemas.openxmlformats.org/officeDocument/2006/relationships/hyperlink" Target="https://twitter.com/ekhinduustani" TargetMode="External"/><Relationship Id="rId2945" Type="http://schemas.openxmlformats.org/officeDocument/2006/relationships/hyperlink" Target="https://twitter.com/outlookindia" TargetMode="External"/><Relationship Id="rId4398" Type="http://schemas.openxmlformats.org/officeDocument/2006/relationships/hyperlink" Target="https://twitter.com/prabhua1" TargetMode="External"/><Relationship Id="rId917" Type="http://schemas.openxmlformats.org/officeDocument/2006/relationships/hyperlink" Target="http://pbs.twimg.com/profile_images/655504405316435968/nmPX9ztI_normal.jpg" TargetMode="External"/><Relationship Id="rId1102" Type="http://schemas.openxmlformats.org/officeDocument/2006/relationships/hyperlink" Target="http://pbs.twimg.com/profile_images/833791883105226754/izlvmcgF_normal.jpg" TargetMode="External"/><Relationship Id="rId1547" Type="http://schemas.openxmlformats.org/officeDocument/2006/relationships/hyperlink" Target="http://pbs.twimg.com/profile_images/765548875960741888/zZhZHuo5_normal.png" TargetMode="External"/><Relationship Id="rId1754" Type="http://schemas.openxmlformats.org/officeDocument/2006/relationships/hyperlink" Target="http://pbs.twimg.com/profile_images/866828155578875904/HCkGYPJT_normal.jpg" TargetMode="External"/><Relationship Id="rId1961" Type="http://schemas.openxmlformats.org/officeDocument/2006/relationships/hyperlink" Target="http://pbs.twimg.com/profile_images/866610158092394498/F_8ow9I6_normal.jpg" TargetMode="External"/><Relationship Id="rId2805" Type="http://schemas.openxmlformats.org/officeDocument/2006/relationships/hyperlink" Target="https://twitter.com/parveendas4" TargetMode="External"/><Relationship Id="rId4160" Type="http://schemas.openxmlformats.org/officeDocument/2006/relationships/hyperlink" Target="https://twitter.com/vaio_0819" TargetMode="External"/><Relationship Id="rId4258" Type="http://schemas.openxmlformats.org/officeDocument/2006/relationships/hyperlink" Target="https://twitter.com/monishkhore1" TargetMode="External"/><Relationship Id="rId4465" Type="http://schemas.openxmlformats.org/officeDocument/2006/relationships/hyperlink" Target="https://twitter.com/shubli" TargetMode="External"/><Relationship Id="rId46" Type="http://schemas.openxmlformats.org/officeDocument/2006/relationships/hyperlink" Target="https://t.co/lp0xQtxPzJ" TargetMode="External"/><Relationship Id="rId1407" Type="http://schemas.openxmlformats.org/officeDocument/2006/relationships/hyperlink" Target="http://pbs.twimg.com/profile_images/851420388353601536/peLBVbS6_normal.jpg" TargetMode="External"/><Relationship Id="rId1614" Type="http://schemas.openxmlformats.org/officeDocument/2006/relationships/hyperlink" Target="http://pbs.twimg.com/profile_images/881769582687596548/6c1CROyr_normal.jpg" TargetMode="External"/><Relationship Id="rId1821" Type="http://schemas.openxmlformats.org/officeDocument/2006/relationships/hyperlink" Target="http://pbs.twimg.com/profile_images/856502258758012930/z2vM3YKt_normal.jpg" TargetMode="External"/><Relationship Id="rId3067" Type="http://schemas.openxmlformats.org/officeDocument/2006/relationships/hyperlink" Target="https://twitter.com/v29suba" TargetMode="External"/><Relationship Id="rId3274" Type="http://schemas.openxmlformats.org/officeDocument/2006/relationships/hyperlink" Target="https://twitter.com/ajitsingh777" TargetMode="External"/><Relationship Id="rId4020" Type="http://schemas.openxmlformats.org/officeDocument/2006/relationships/hyperlink" Target="https://twitter.com/newslaundry" TargetMode="External"/><Relationship Id="rId4118" Type="http://schemas.openxmlformats.org/officeDocument/2006/relationships/hyperlink" Target="https://twitter.com/suneel_15" TargetMode="External"/><Relationship Id="rId195" Type="http://schemas.openxmlformats.org/officeDocument/2006/relationships/hyperlink" Target="https://t.co/YI0cupmJ8Y" TargetMode="External"/><Relationship Id="rId1919" Type="http://schemas.openxmlformats.org/officeDocument/2006/relationships/hyperlink" Target="http://pbs.twimg.com/profile_images/597648337815273472/7TN5WWJF_normal.jpg" TargetMode="External"/><Relationship Id="rId3481" Type="http://schemas.openxmlformats.org/officeDocument/2006/relationships/hyperlink" Target="https://twitter.com/princekinwar" TargetMode="External"/><Relationship Id="rId3579" Type="http://schemas.openxmlformats.org/officeDocument/2006/relationships/hyperlink" Target="https://twitter.com/appsfizz" TargetMode="External"/><Relationship Id="rId3786" Type="http://schemas.openxmlformats.org/officeDocument/2006/relationships/hyperlink" Target="https://twitter.com/hemantritu7" TargetMode="External"/><Relationship Id="rId4325" Type="http://schemas.openxmlformats.org/officeDocument/2006/relationships/hyperlink" Target="https://twitter.com/rahulsahu96782" TargetMode="External"/><Relationship Id="rId4532" Type="http://schemas.openxmlformats.org/officeDocument/2006/relationships/hyperlink" Target="https://twitter.com/anuppathak37" TargetMode="External"/><Relationship Id="rId2083" Type="http://schemas.openxmlformats.org/officeDocument/2006/relationships/hyperlink" Target="http://pbs.twimg.com/profile_images/882095142521327617/-mvjXYD6_normal.jpg" TargetMode="External"/><Relationship Id="rId2290" Type="http://schemas.openxmlformats.org/officeDocument/2006/relationships/hyperlink" Target="http://pbs.twimg.com/profile_images/880070695845154816/KXqEH9Nd_normal.jpg" TargetMode="External"/><Relationship Id="rId2388" Type="http://schemas.openxmlformats.org/officeDocument/2006/relationships/hyperlink" Target="http://pbs.twimg.com/profile_images/736979430581637120/7QU3qbOZ_normal.jpg" TargetMode="External"/><Relationship Id="rId2595" Type="http://schemas.openxmlformats.org/officeDocument/2006/relationships/hyperlink" Target="http://abs.twimg.com/sticky/default_profile_images/default_profile_normal.png" TargetMode="External"/><Relationship Id="rId3134" Type="http://schemas.openxmlformats.org/officeDocument/2006/relationships/hyperlink" Target="https://twitter.com/vipulzalawadiy1" TargetMode="External"/><Relationship Id="rId3341" Type="http://schemas.openxmlformats.org/officeDocument/2006/relationships/hyperlink" Target="https://twitter.com/anju98760" TargetMode="External"/><Relationship Id="rId3439" Type="http://schemas.openxmlformats.org/officeDocument/2006/relationships/hyperlink" Target="https://twitter.com/beingpkashgupta" TargetMode="External"/><Relationship Id="rId3993" Type="http://schemas.openxmlformats.org/officeDocument/2006/relationships/hyperlink" Target="https://twitter.com/krishnabhatjk" TargetMode="External"/><Relationship Id="rId262" Type="http://schemas.openxmlformats.org/officeDocument/2006/relationships/hyperlink" Target="http://t.co/iNdExP7E6b" TargetMode="External"/><Relationship Id="rId567" Type="http://schemas.openxmlformats.org/officeDocument/2006/relationships/hyperlink" Target="https://t.co/FSBtf7h8lJ" TargetMode="External"/><Relationship Id="rId1197" Type="http://schemas.openxmlformats.org/officeDocument/2006/relationships/hyperlink" Target="http://pbs.twimg.com/profile_images/840577938571505664/eVeQjED7_normal.jpg" TargetMode="External"/><Relationship Id="rId2150" Type="http://schemas.openxmlformats.org/officeDocument/2006/relationships/hyperlink" Target="http://pbs.twimg.com/profile_images/828204687954497536/WQMS44OO_normal.jpg" TargetMode="External"/><Relationship Id="rId2248" Type="http://schemas.openxmlformats.org/officeDocument/2006/relationships/hyperlink" Target="http://pbs.twimg.com/profile_images/867049078328352768/76DVWbnP_normal.jpg" TargetMode="External"/><Relationship Id="rId3201" Type="http://schemas.openxmlformats.org/officeDocument/2006/relationships/hyperlink" Target="https://twitter.com/pnavadgi" TargetMode="External"/><Relationship Id="rId3646" Type="http://schemas.openxmlformats.org/officeDocument/2006/relationships/hyperlink" Target="https://twitter.com/sanjaykjyoti" TargetMode="External"/><Relationship Id="rId3853" Type="http://schemas.openxmlformats.org/officeDocument/2006/relationships/hyperlink" Target="https://twitter.com/amaracarya" TargetMode="External"/><Relationship Id="rId122" Type="http://schemas.openxmlformats.org/officeDocument/2006/relationships/hyperlink" Target="http://t.co/ieduw6dk6l" TargetMode="External"/><Relationship Id="rId774" Type="http://schemas.openxmlformats.org/officeDocument/2006/relationships/hyperlink" Target="http://pbs.twimg.com/profile_images/855734955036610561/2k4b_Jxo_normal.jpg" TargetMode="External"/><Relationship Id="rId981" Type="http://schemas.openxmlformats.org/officeDocument/2006/relationships/hyperlink" Target="http://pbs.twimg.com/profile_images/727446838312341504/Z9iXj86Y_normal.jpg" TargetMode="External"/><Relationship Id="rId1057" Type="http://schemas.openxmlformats.org/officeDocument/2006/relationships/hyperlink" Target="http://pbs.twimg.com/profile_images/856765455054258177/HdoI0kCQ_normal.jpg" TargetMode="External"/><Relationship Id="rId2010" Type="http://schemas.openxmlformats.org/officeDocument/2006/relationships/hyperlink" Target="http://pbs.twimg.com/profile_images/831093230406086657/6EelD-Yr_normal.jpg" TargetMode="External"/><Relationship Id="rId2455" Type="http://schemas.openxmlformats.org/officeDocument/2006/relationships/hyperlink" Target="http://pbs.twimg.com/profile_images/744541435450527745/CGLOOLU1_normal.jpg" TargetMode="External"/><Relationship Id="rId2662" Type="http://schemas.openxmlformats.org/officeDocument/2006/relationships/hyperlink" Target="https://twitter.com/moneycontrolcom" TargetMode="External"/><Relationship Id="rId3506" Type="http://schemas.openxmlformats.org/officeDocument/2006/relationships/hyperlink" Target="https://twitter.com/pratheiek" TargetMode="External"/><Relationship Id="rId3713" Type="http://schemas.openxmlformats.org/officeDocument/2006/relationships/hyperlink" Target="https://twitter.com/shetu223" TargetMode="External"/><Relationship Id="rId3920" Type="http://schemas.openxmlformats.org/officeDocument/2006/relationships/hyperlink" Target="https://twitter.com/viveksuyal" TargetMode="External"/><Relationship Id="rId427" Type="http://schemas.openxmlformats.org/officeDocument/2006/relationships/hyperlink" Target="https://t.co/obgy5vvgED" TargetMode="External"/><Relationship Id="rId634" Type="http://schemas.openxmlformats.org/officeDocument/2006/relationships/hyperlink" Target="https://t.co/K6r7ez3ait" TargetMode="External"/><Relationship Id="rId841" Type="http://schemas.openxmlformats.org/officeDocument/2006/relationships/hyperlink" Target="http://pbs.twimg.com/profile_images/874783235250700289/15gRK_bF_normal.jpg" TargetMode="External"/><Relationship Id="rId1264" Type="http://schemas.openxmlformats.org/officeDocument/2006/relationships/hyperlink" Target="http://pbs.twimg.com/profile_images/637685588829818880/dh-Ptxlt_normal.jpg" TargetMode="External"/><Relationship Id="rId1471" Type="http://schemas.openxmlformats.org/officeDocument/2006/relationships/hyperlink" Target="http://pbs.twimg.com/profile_images/692417143783178241/hIeI1Wpb_normal.jpg" TargetMode="External"/><Relationship Id="rId1569" Type="http://schemas.openxmlformats.org/officeDocument/2006/relationships/hyperlink" Target="http://pbs.twimg.com/profile_images/882137471214952449/xdNDxRAo_normal.jpg" TargetMode="External"/><Relationship Id="rId2108" Type="http://schemas.openxmlformats.org/officeDocument/2006/relationships/hyperlink" Target="http://pbs.twimg.com/profile_images/882947747074191364/ffJGZaaR_normal.jpg" TargetMode="External"/><Relationship Id="rId2315" Type="http://schemas.openxmlformats.org/officeDocument/2006/relationships/hyperlink" Target="http://pbs.twimg.com/profile_images/724912326311337984/g5OEoaR1_normal.jpg" TargetMode="External"/><Relationship Id="rId2522" Type="http://schemas.openxmlformats.org/officeDocument/2006/relationships/hyperlink" Target="http://pbs.twimg.com/profile_images/465171847202369536/ytWkLdyU_normal.jpeg" TargetMode="External"/><Relationship Id="rId2967" Type="http://schemas.openxmlformats.org/officeDocument/2006/relationships/hyperlink" Target="https://twitter.com/rifortikat1985" TargetMode="External"/><Relationship Id="rId4182" Type="http://schemas.openxmlformats.org/officeDocument/2006/relationships/hyperlink" Target="https://twitter.com/rahultri1977" TargetMode="External"/><Relationship Id="rId701" Type="http://schemas.openxmlformats.org/officeDocument/2006/relationships/hyperlink" Target="http://pbs.twimg.com/profile_images/576278522408226816/PEMIc165_normal.jpeg" TargetMode="External"/><Relationship Id="rId939" Type="http://schemas.openxmlformats.org/officeDocument/2006/relationships/hyperlink" Target="http://pbs.twimg.com/profile_images/882857554409267201/ZG_A-A8D_normal.jpg" TargetMode="External"/><Relationship Id="rId1124" Type="http://schemas.openxmlformats.org/officeDocument/2006/relationships/hyperlink" Target="http://pbs.twimg.com/profile_images/860164375675625472/88KpIJMM_normal.jpg" TargetMode="External"/><Relationship Id="rId1331" Type="http://schemas.openxmlformats.org/officeDocument/2006/relationships/hyperlink" Target="http://pbs.twimg.com/profile_images/808350098178670592/bYyZI8Bp_normal.jpg" TargetMode="External"/><Relationship Id="rId1776" Type="http://schemas.openxmlformats.org/officeDocument/2006/relationships/hyperlink" Target="http://pbs.twimg.com/profile_images/882171368611119104/Qnoe7dA9_normal.jpg" TargetMode="External"/><Relationship Id="rId1983" Type="http://schemas.openxmlformats.org/officeDocument/2006/relationships/hyperlink" Target="http://pbs.twimg.com/profile_images/870585792116039680/6CtbP5QU_normal.jpg" TargetMode="External"/><Relationship Id="rId2827" Type="http://schemas.openxmlformats.org/officeDocument/2006/relationships/hyperlink" Target="https://twitter.com/cnnnews18" TargetMode="External"/><Relationship Id="rId4042" Type="http://schemas.openxmlformats.org/officeDocument/2006/relationships/hyperlink" Target="https://twitter.com/kaushal84379921" TargetMode="External"/><Relationship Id="rId4487" Type="http://schemas.openxmlformats.org/officeDocument/2006/relationships/hyperlink" Target="https://twitter.com/alakbseth" TargetMode="External"/><Relationship Id="rId68" Type="http://schemas.openxmlformats.org/officeDocument/2006/relationships/hyperlink" Target="http://t.co/cjXqo5t9hJ" TargetMode="External"/><Relationship Id="rId1429" Type="http://schemas.openxmlformats.org/officeDocument/2006/relationships/hyperlink" Target="http://pbs.twimg.com/profile_images/833354073592172544/YAYbjbRM_normal.jpg" TargetMode="External"/><Relationship Id="rId1636" Type="http://schemas.openxmlformats.org/officeDocument/2006/relationships/hyperlink" Target="http://pbs.twimg.com/profile_images/877561722868965376/Dhc0nRuu_normal.jpg" TargetMode="External"/><Relationship Id="rId1843" Type="http://schemas.openxmlformats.org/officeDocument/2006/relationships/hyperlink" Target="http://pbs.twimg.com/profile_images/873968133597347840/xvOORX0x_normal.jpg" TargetMode="External"/><Relationship Id="rId3089" Type="http://schemas.openxmlformats.org/officeDocument/2006/relationships/hyperlink" Target="https://twitter.com/vk_bharatiya" TargetMode="External"/><Relationship Id="rId3296" Type="http://schemas.openxmlformats.org/officeDocument/2006/relationships/hyperlink" Target="https://twitter.com/googleplay" TargetMode="External"/><Relationship Id="rId4347" Type="http://schemas.openxmlformats.org/officeDocument/2006/relationships/hyperlink" Target="https://twitter.com/paragjammu" TargetMode="External"/><Relationship Id="rId4554" Type="http://schemas.openxmlformats.org/officeDocument/2006/relationships/hyperlink" Target="https://twitter.com/novelty_sweets" TargetMode="External"/><Relationship Id="rId1703" Type="http://schemas.openxmlformats.org/officeDocument/2006/relationships/hyperlink" Target="http://pbs.twimg.com/profile_images/876995418424451074/32PLKk21_normal.jpg" TargetMode="External"/><Relationship Id="rId1910" Type="http://schemas.openxmlformats.org/officeDocument/2006/relationships/hyperlink" Target="http://pbs.twimg.com/profile_images/830307514608652288/5bolls2J_normal.jpg" TargetMode="External"/><Relationship Id="rId3156" Type="http://schemas.openxmlformats.org/officeDocument/2006/relationships/hyperlink" Target="https://twitter.com/da_tasan" TargetMode="External"/><Relationship Id="rId3363" Type="http://schemas.openxmlformats.org/officeDocument/2006/relationships/hyperlink" Target="https://twitter.com/meritocratic" TargetMode="External"/><Relationship Id="rId4207" Type="http://schemas.openxmlformats.org/officeDocument/2006/relationships/hyperlink" Target="https://twitter.com/nirmalprem4" TargetMode="External"/><Relationship Id="rId4414" Type="http://schemas.openxmlformats.org/officeDocument/2006/relationships/hyperlink" Target="https://twitter.com/pradeep62604300" TargetMode="External"/><Relationship Id="rId284" Type="http://schemas.openxmlformats.org/officeDocument/2006/relationships/hyperlink" Target="https://t.co/zB7ZwMyknV" TargetMode="External"/><Relationship Id="rId491" Type="http://schemas.openxmlformats.org/officeDocument/2006/relationships/hyperlink" Target="https://t.co/uUIsWpW89c" TargetMode="External"/><Relationship Id="rId2172" Type="http://schemas.openxmlformats.org/officeDocument/2006/relationships/hyperlink" Target="http://pbs.twimg.com/profile_images/794814978775617536/772bDNIu_normal.jpg" TargetMode="External"/><Relationship Id="rId3016" Type="http://schemas.openxmlformats.org/officeDocument/2006/relationships/hyperlink" Target="https://twitter.com/harsh04008" TargetMode="External"/><Relationship Id="rId3223" Type="http://schemas.openxmlformats.org/officeDocument/2006/relationships/hyperlink" Target="https://twitter.com/kirrit_27" TargetMode="External"/><Relationship Id="rId3570" Type="http://schemas.openxmlformats.org/officeDocument/2006/relationships/hyperlink" Target="https://twitter.com/greysasquatch" TargetMode="External"/><Relationship Id="rId3668" Type="http://schemas.openxmlformats.org/officeDocument/2006/relationships/hyperlink" Target="https://twitter.com/s_navroop" TargetMode="External"/><Relationship Id="rId3875" Type="http://schemas.openxmlformats.org/officeDocument/2006/relationships/hyperlink" Target="https://twitter.com/aathisudharshan" TargetMode="External"/><Relationship Id="rId144" Type="http://schemas.openxmlformats.org/officeDocument/2006/relationships/hyperlink" Target="https://t.co/BZGhCLs57S" TargetMode="External"/><Relationship Id="rId589" Type="http://schemas.openxmlformats.org/officeDocument/2006/relationships/hyperlink" Target="https://t.co/QmDiceseB2" TargetMode="External"/><Relationship Id="rId796" Type="http://schemas.openxmlformats.org/officeDocument/2006/relationships/hyperlink" Target="http://pbs.twimg.com/profile_images/881067362061099009/8UyEzKu6_normal.jpg" TargetMode="External"/><Relationship Id="rId2477" Type="http://schemas.openxmlformats.org/officeDocument/2006/relationships/hyperlink" Target="http://pbs.twimg.com/profile_images/1850193578/IE_Square_Logo_normal.png" TargetMode="External"/><Relationship Id="rId2684" Type="http://schemas.openxmlformats.org/officeDocument/2006/relationships/hyperlink" Target="https://twitter.com/theflakerweb" TargetMode="External"/><Relationship Id="rId3430" Type="http://schemas.openxmlformats.org/officeDocument/2006/relationships/hyperlink" Target="https://twitter.com/nehansaini" TargetMode="External"/><Relationship Id="rId3528" Type="http://schemas.openxmlformats.org/officeDocument/2006/relationships/hyperlink" Target="https://twitter.com/tushar2809" TargetMode="External"/><Relationship Id="rId3735" Type="http://schemas.openxmlformats.org/officeDocument/2006/relationships/hyperlink" Target="https://twitter.com/mathrubhumi" TargetMode="External"/><Relationship Id="rId351" Type="http://schemas.openxmlformats.org/officeDocument/2006/relationships/hyperlink" Target="http://t.co/Kp2RscgJwr" TargetMode="External"/><Relationship Id="rId449" Type="http://schemas.openxmlformats.org/officeDocument/2006/relationships/hyperlink" Target="https://t.co/VYifdcLogD" TargetMode="External"/><Relationship Id="rId656" Type="http://schemas.openxmlformats.org/officeDocument/2006/relationships/hyperlink" Target="https://t.co/UqBtNwFHgV" TargetMode="External"/><Relationship Id="rId863" Type="http://schemas.openxmlformats.org/officeDocument/2006/relationships/hyperlink" Target="http://pbs.twimg.com/profile_images/802586244748169216/8uzRdF64_normal.jpg" TargetMode="External"/><Relationship Id="rId1079" Type="http://schemas.openxmlformats.org/officeDocument/2006/relationships/hyperlink" Target="http://pbs.twimg.com/profile_images/883172452611878917/hXuN_gJJ_normal.jpg" TargetMode="External"/><Relationship Id="rId1286" Type="http://schemas.openxmlformats.org/officeDocument/2006/relationships/hyperlink" Target="http://pbs.twimg.com/profile_images/870868692187230208/XVar0qlE_normal.jpg" TargetMode="External"/><Relationship Id="rId1493" Type="http://schemas.openxmlformats.org/officeDocument/2006/relationships/hyperlink" Target="http://pbs.twimg.com/profile_images/870592668291579904/EAn5DEDv_normal.jpg" TargetMode="External"/><Relationship Id="rId2032" Type="http://schemas.openxmlformats.org/officeDocument/2006/relationships/hyperlink" Target="http://pbs.twimg.com/profile_images/827476223596990464/Y-b2O1Sh_normal.jpg" TargetMode="External"/><Relationship Id="rId2337" Type="http://schemas.openxmlformats.org/officeDocument/2006/relationships/hyperlink" Target="http://pbs.twimg.com/profile_images/875796059481554945/lhtzNTj7_normal.jpg" TargetMode="External"/><Relationship Id="rId2544" Type="http://schemas.openxmlformats.org/officeDocument/2006/relationships/hyperlink" Target="http://pbs.twimg.com/profile_images/874854792555892738/9sn0KsIM_normal.jpg" TargetMode="External"/><Relationship Id="rId2891" Type="http://schemas.openxmlformats.org/officeDocument/2006/relationships/hyperlink" Target="https://twitter.com/tsk_tweets" TargetMode="External"/><Relationship Id="rId2989" Type="http://schemas.openxmlformats.org/officeDocument/2006/relationships/hyperlink" Target="https://twitter.com/zingyzestblogs" TargetMode="External"/><Relationship Id="rId3942" Type="http://schemas.openxmlformats.org/officeDocument/2006/relationships/hyperlink" Target="https://twitter.com/mdbaid" TargetMode="External"/><Relationship Id="rId211" Type="http://schemas.openxmlformats.org/officeDocument/2006/relationships/hyperlink" Target="https://t.co/3wfP4QcpA8" TargetMode="External"/><Relationship Id="rId309" Type="http://schemas.openxmlformats.org/officeDocument/2006/relationships/hyperlink" Target="https://t.co/rgJsjcmRMs" TargetMode="External"/><Relationship Id="rId516" Type="http://schemas.openxmlformats.org/officeDocument/2006/relationships/hyperlink" Target="https://t.co/SH5TljMckV" TargetMode="External"/><Relationship Id="rId1146" Type="http://schemas.openxmlformats.org/officeDocument/2006/relationships/hyperlink" Target="http://pbs.twimg.com/profile_images/864047292210323456/s-7CaUxn_normal.jpg" TargetMode="External"/><Relationship Id="rId1798" Type="http://schemas.openxmlformats.org/officeDocument/2006/relationships/hyperlink" Target="http://pbs.twimg.com/profile_images/882633842640785409/DT_GfPOx_normal.jpg" TargetMode="External"/><Relationship Id="rId2751" Type="http://schemas.openxmlformats.org/officeDocument/2006/relationships/hyperlink" Target="https://twitter.com/itigershroff" TargetMode="External"/><Relationship Id="rId2849" Type="http://schemas.openxmlformats.org/officeDocument/2006/relationships/hyperlink" Target="https://twitter.com/youtube" TargetMode="External"/><Relationship Id="rId3802" Type="http://schemas.openxmlformats.org/officeDocument/2006/relationships/hyperlink" Target="https://twitter.com/shiviwithnation" TargetMode="External"/><Relationship Id="rId723" Type="http://schemas.openxmlformats.org/officeDocument/2006/relationships/hyperlink" Target="http://pbs.twimg.com/profile_images/853967389054062594/J6B2iWrV_normal.jpg" TargetMode="External"/><Relationship Id="rId930" Type="http://schemas.openxmlformats.org/officeDocument/2006/relationships/hyperlink" Target="http://pbs.twimg.com/profile_images/872336202476728320/sM8nm0S3_normal.jpg" TargetMode="External"/><Relationship Id="rId1006" Type="http://schemas.openxmlformats.org/officeDocument/2006/relationships/hyperlink" Target="http://pbs.twimg.com/profile_images/817983487324147713/NU6HPCJY_normal.jpg" TargetMode="External"/><Relationship Id="rId1353" Type="http://schemas.openxmlformats.org/officeDocument/2006/relationships/hyperlink" Target="http://pbs.twimg.com/profile_images/716435273442177024/pdJ8q6Gx_normal.jpg" TargetMode="External"/><Relationship Id="rId1560" Type="http://schemas.openxmlformats.org/officeDocument/2006/relationships/hyperlink" Target="http://pbs.twimg.com/profile_images/861985765323964416/wUTLBZ3T_normal.jpg" TargetMode="External"/><Relationship Id="rId1658" Type="http://schemas.openxmlformats.org/officeDocument/2006/relationships/hyperlink" Target="http://pbs.twimg.com/profile_images/749809940013969408/D9ZxZlW6_normal.jpg" TargetMode="External"/><Relationship Id="rId1865" Type="http://schemas.openxmlformats.org/officeDocument/2006/relationships/hyperlink" Target="http://pbs.twimg.com/profile_images/3058255161/39c23ce57430a167a92be0c242854cbe_normal.jpeg" TargetMode="External"/><Relationship Id="rId2404" Type="http://schemas.openxmlformats.org/officeDocument/2006/relationships/hyperlink" Target="http://pbs.twimg.com/profile_images/881166650308911104/bBfxwJ4b_normal.jpg" TargetMode="External"/><Relationship Id="rId2611" Type="http://schemas.openxmlformats.org/officeDocument/2006/relationships/hyperlink" Target="http://pbs.twimg.com/profile_images/870690406391992328/W0d1uwKq_normal.jpg" TargetMode="External"/><Relationship Id="rId2709" Type="http://schemas.openxmlformats.org/officeDocument/2006/relationships/hyperlink" Target="https://twitter.com/aapncmum" TargetMode="External"/><Relationship Id="rId4064" Type="http://schemas.openxmlformats.org/officeDocument/2006/relationships/hyperlink" Target="https://twitter.com/rvvinays" TargetMode="External"/><Relationship Id="rId4271" Type="http://schemas.openxmlformats.org/officeDocument/2006/relationships/hyperlink" Target="https://twitter.com/ayyaj" TargetMode="External"/><Relationship Id="rId1213" Type="http://schemas.openxmlformats.org/officeDocument/2006/relationships/hyperlink" Target="http://pbs.twimg.com/profile_images/532323917416116224/oRk7OVC4_normal.jpeg" TargetMode="External"/><Relationship Id="rId1420" Type="http://schemas.openxmlformats.org/officeDocument/2006/relationships/hyperlink" Target="http://pbs.twimg.com/profile_images/877391269319901184/Hb916T8R_normal.jpg" TargetMode="External"/><Relationship Id="rId1518" Type="http://schemas.openxmlformats.org/officeDocument/2006/relationships/hyperlink" Target="http://pbs.twimg.com/profile_images/873458659044577280/ZqyZALbm_normal.jpg" TargetMode="External"/><Relationship Id="rId2916" Type="http://schemas.openxmlformats.org/officeDocument/2006/relationships/hyperlink" Target="https://twitter.com/narendraksonkar" TargetMode="External"/><Relationship Id="rId3080" Type="http://schemas.openxmlformats.org/officeDocument/2006/relationships/hyperlink" Target="https://twitter.com/nraiza90" TargetMode="External"/><Relationship Id="rId4131" Type="http://schemas.openxmlformats.org/officeDocument/2006/relationships/hyperlink" Target="https://twitter.com/ronakjaink" TargetMode="External"/><Relationship Id="rId4369" Type="http://schemas.openxmlformats.org/officeDocument/2006/relationships/hyperlink" Target="https://twitter.com/rutviksubhedar" TargetMode="External"/><Relationship Id="rId4576" Type="http://schemas.openxmlformats.org/officeDocument/2006/relationships/hyperlink" Target="https://twitter.com/jyotibabel" TargetMode="External"/><Relationship Id="rId1725" Type="http://schemas.openxmlformats.org/officeDocument/2006/relationships/hyperlink" Target="http://pbs.twimg.com/profile_images/869577273183268865/QaFn__Kh_normal.jpg" TargetMode="External"/><Relationship Id="rId1932" Type="http://schemas.openxmlformats.org/officeDocument/2006/relationships/hyperlink" Target="http://pbs.twimg.com/profile_images/869810267147837440/fXkC64Al_normal.jpg" TargetMode="External"/><Relationship Id="rId3178" Type="http://schemas.openxmlformats.org/officeDocument/2006/relationships/hyperlink" Target="https://twitter.com/shubhamcooljain" TargetMode="External"/><Relationship Id="rId3385" Type="http://schemas.openxmlformats.org/officeDocument/2006/relationships/hyperlink" Target="https://twitter.com/harsh8848" TargetMode="External"/><Relationship Id="rId3592" Type="http://schemas.openxmlformats.org/officeDocument/2006/relationships/hyperlink" Target="https://twitter.com/nkchandaliya" TargetMode="External"/><Relationship Id="rId4229" Type="http://schemas.openxmlformats.org/officeDocument/2006/relationships/hyperlink" Target="https://twitter.com/chhaprisala" TargetMode="External"/><Relationship Id="rId4436" Type="http://schemas.openxmlformats.org/officeDocument/2006/relationships/hyperlink" Target="https://twitter.com/republic" TargetMode="External"/><Relationship Id="rId17" Type="http://schemas.openxmlformats.org/officeDocument/2006/relationships/hyperlink" Target="https://t.co/Q151jBnwfX" TargetMode="External"/><Relationship Id="rId2194" Type="http://schemas.openxmlformats.org/officeDocument/2006/relationships/hyperlink" Target="http://pbs.twimg.com/profile_images/828930951338196992/TletchDf_normal.jpg" TargetMode="External"/><Relationship Id="rId3038" Type="http://schemas.openxmlformats.org/officeDocument/2006/relationships/hyperlink" Target="https://twitter.com/leopard212" TargetMode="External"/><Relationship Id="rId3245" Type="http://schemas.openxmlformats.org/officeDocument/2006/relationships/hyperlink" Target="https://twitter.com/pukkallaraotota" TargetMode="External"/><Relationship Id="rId3452" Type="http://schemas.openxmlformats.org/officeDocument/2006/relationships/hyperlink" Target="https://twitter.com/i_amindelhi" TargetMode="External"/><Relationship Id="rId3897" Type="http://schemas.openxmlformats.org/officeDocument/2006/relationships/hyperlink" Target="https://twitter.com/iamranjeetkumar" TargetMode="External"/><Relationship Id="rId4503" Type="http://schemas.openxmlformats.org/officeDocument/2006/relationships/hyperlink" Target="https://twitter.com/vasudevg" TargetMode="External"/><Relationship Id="rId166" Type="http://schemas.openxmlformats.org/officeDocument/2006/relationships/hyperlink" Target="https://t.co/RMkf7jACew" TargetMode="External"/><Relationship Id="rId373" Type="http://schemas.openxmlformats.org/officeDocument/2006/relationships/hyperlink" Target="https://t.co/1Y4ftq7ruD" TargetMode="External"/><Relationship Id="rId580" Type="http://schemas.openxmlformats.org/officeDocument/2006/relationships/hyperlink" Target="https://t.co/eaNtWcZ5Zd" TargetMode="External"/><Relationship Id="rId2054" Type="http://schemas.openxmlformats.org/officeDocument/2006/relationships/hyperlink" Target="http://pbs.twimg.com/profile_images/632168899803377664/mZGps-aQ_normal.jpg" TargetMode="External"/><Relationship Id="rId2261" Type="http://schemas.openxmlformats.org/officeDocument/2006/relationships/hyperlink" Target="http://pbs.twimg.com/profile_images/823943592380989440/4W2hl1NX_normal.jpg" TargetMode="External"/><Relationship Id="rId2499" Type="http://schemas.openxmlformats.org/officeDocument/2006/relationships/hyperlink" Target="http://pbs.twimg.com/profile_images/848525377399955456/fg15xxfY_normal.jpg" TargetMode="External"/><Relationship Id="rId3105" Type="http://schemas.openxmlformats.org/officeDocument/2006/relationships/hyperlink" Target="https://twitter.com/mukeshd53790612" TargetMode="External"/><Relationship Id="rId3312" Type="http://schemas.openxmlformats.org/officeDocument/2006/relationships/hyperlink" Target="https://twitter.com/gujjarvishabh1" TargetMode="External"/><Relationship Id="rId3757" Type="http://schemas.openxmlformats.org/officeDocument/2006/relationships/hyperlink" Target="https://twitter.com/karboholic" TargetMode="External"/><Relationship Id="rId3964" Type="http://schemas.openxmlformats.org/officeDocument/2006/relationships/hyperlink" Target="https://twitter.com/akshaykumar" TargetMode="External"/><Relationship Id="rId1" Type="http://schemas.openxmlformats.org/officeDocument/2006/relationships/hyperlink" Target="https://t.co/jw2s2L0RLt" TargetMode="External"/><Relationship Id="rId233" Type="http://schemas.openxmlformats.org/officeDocument/2006/relationships/hyperlink" Target="https://t.co/XRl6IZ17pw" TargetMode="External"/><Relationship Id="rId440" Type="http://schemas.openxmlformats.org/officeDocument/2006/relationships/hyperlink" Target="https://t.co/noVTX1LggO" TargetMode="External"/><Relationship Id="rId678" Type="http://schemas.openxmlformats.org/officeDocument/2006/relationships/hyperlink" Target="http://pbs.twimg.com/profile_images/695522463619407874/afrsIffa_normal.jpg" TargetMode="External"/><Relationship Id="rId885" Type="http://schemas.openxmlformats.org/officeDocument/2006/relationships/hyperlink" Target="http://pbs.twimg.com/profile_images/849961843460145152/6gLLwPKH_normal.jpg" TargetMode="External"/><Relationship Id="rId1070" Type="http://schemas.openxmlformats.org/officeDocument/2006/relationships/hyperlink" Target="http://pbs.twimg.com/profile_images/835159715139158016/w3VIBogO_normal.jpg" TargetMode="External"/><Relationship Id="rId2121" Type="http://schemas.openxmlformats.org/officeDocument/2006/relationships/hyperlink" Target="http://pbs.twimg.com/profile_images/716004791026114560/gqchTs8r_normal.jpg" TargetMode="External"/><Relationship Id="rId2359" Type="http://schemas.openxmlformats.org/officeDocument/2006/relationships/hyperlink" Target="http://pbs.twimg.com/profile_images/879014495540002820/wl7hQZLf_normal.jpg" TargetMode="External"/><Relationship Id="rId2566" Type="http://schemas.openxmlformats.org/officeDocument/2006/relationships/hyperlink" Target="http://pbs.twimg.com/profile_images/679579276862083073/kvAtkol__normal.jpg" TargetMode="External"/><Relationship Id="rId2773" Type="http://schemas.openxmlformats.org/officeDocument/2006/relationships/hyperlink" Target="https://twitter.com/pmoindia" TargetMode="External"/><Relationship Id="rId2980" Type="http://schemas.openxmlformats.org/officeDocument/2006/relationships/hyperlink" Target="https://twitter.com/iamankurthakur" TargetMode="External"/><Relationship Id="rId3617" Type="http://schemas.openxmlformats.org/officeDocument/2006/relationships/hyperlink" Target="https://twitter.com/kwiderenki" TargetMode="External"/><Relationship Id="rId3824" Type="http://schemas.openxmlformats.org/officeDocument/2006/relationships/hyperlink" Target="https://twitter.com/afshaa_r" TargetMode="External"/><Relationship Id="rId300" Type="http://schemas.openxmlformats.org/officeDocument/2006/relationships/hyperlink" Target="https://t.co/Med3uHaUw9" TargetMode="External"/><Relationship Id="rId538" Type="http://schemas.openxmlformats.org/officeDocument/2006/relationships/hyperlink" Target="https://t.co/FnmcsubuwO" TargetMode="External"/><Relationship Id="rId745" Type="http://schemas.openxmlformats.org/officeDocument/2006/relationships/hyperlink" Target="http://pbs.twimg.com/profile_images/831596536106725376/ANfJNGOB_normal.jpg" TargetMode="External"/><Relationship Id="rId952" Type="http://schemas.openxmlformats.org/officeDocument/2006/relationships/hyperlink" Target="http://pbs.twimg.com/profile_images/873111076673527809/YE2SakbM_normal.jpg" TargetMode="External"/><Relationship Id="rId1168" Type="http://schemas.openxmlformats.org/officeDocument/2006/relationships/hyperlink" Target="http://pbs.twimg.com/profile_images/706885363529220097/krcS4OHy_normal.jpg" TargetMode="External"/><Relationship Id="rId1375" Type="http://schemas.openxmlformats.org/officeDocument/2006/relationships/hyperlink" Target="http://pbs.twimg.com/profile_images/844417135115980800/XW_xlQo7_normal.jpg" TargetMode="External"/><Relationship Id="rId1582" Type="http://schemas.openxmlformats.org/officeDocument/2006/relationships/hyperlink" Target="http://pbs.twimg.com/profile_images/878966617547452416/-U5y6erg_normal.jpg" TargetMode="External"/><Relationship Id="rId2219" Type="http://schemas.openxmlformats.org/officeDocument/2006/relationships/hyperlink" Target="http://pbs.twimg.com/profile_images/875404076992925700/DHdjy-3-_normal.jpg" TargetMode="External"/><Relationship Id="rId2426" Type="http://schemas.openxmlformats.org/officeDocument/2006/relationships/hyperlink" Target="http://pbs.twimg.com/profile_images/849284743065620480/isC6hkOl_normal.jpg" TargetMode="External"/><Relationship Id="rId2633" Type="http://schemas.openxmlformats.org/officeDocument/2006/relationships/hyperlink" Target="http://pbs.twimg.com/profile_images/872168295973085184/wbMwE92s_normal.jpg" TargetMode="External"/><Relationship Id="rId4086" Type="http://schemas.openxmlformats.org/officeDocument/2006/relationships/hyperlink" Target="https://twitter.com/ghanta10" TargetMode="External"/><Relationship Id="rId81" Type="http://schemas.openxmlformats.org/officeDocument/2006/relationships/hyperlink" Target="https://t.co/oy3PAUa9FV" TargetMode="External"/><Relationship Id="rId605" Type="http://schemas.openxmlformats.org/officeDocument/2006/relationships/hyperlink" Target="https://t.co/hnogVm69Tl" TargetMode="External"/><Relationship Id="rId812" Type="http://schemas.openxmlformats.org/officeDocument/2006/relationships/hyperlink" Target="http://pbs.twimg.com/profile_images/875805004027748352/RuAySVFi_normal.jpg" TargetMode="External"/><Relationship Id="rId1028" Type="http://schemas.openxmlformats.org/officeDocument/2006/relationships/hyperlink" Target="http://pbs.twimg.com/profile_images/881091812169003008/5nAu2j3P_normal.jpg" TargetMode="External"/><Relationship Id="rId1235" Type="http://schemas.openxmlformats.org/officeDocument/2006/relationships/hyperlink" Target="http://pbs.twimg.com/profile_images/874893837881266176/5Re2x9mc_normal.jpg" TargetMode="External"/><Relationship Id="rId1442" Type="http://schemas.openxmlformats.org/officeDocument/2006/relationships/hyperlink" Target="http://pbs.twimg.com/profile_images/843460611912716289/g3tQuqnh_normal.jpg" TargetMode="External"/><Relationship Id="rId1887" Type="http://schemas.openxmlformats.org/officeDocument/2006/relationships/hyperlink" Target="http://pbs.twimg.com/profile_images/874718690842992642/D2kOYRKa_normal.jpg" TargetMode="External"/><Relationship Id="rId2840" Type="http://schemas.openxmlformats.org/officeDocument/2006/relationships/hyperlink" Target="https://twitter.com/suppersunny" TargetMode="External"/><Relationship Id="rId2938" Type="http://schemas.openxmlformats.org/officeDocument/2006/relationships/hyperlink" Target="https://twitter.com/fekuleaks" TargetMode="External"/><Relationship Id="rId4293" Type="http://schemas.openxmlformats.org/officeDocument/2006/relationships/hyperlink" Target="https://twitter.com/vickykanungo" TargetMode="External"/><Relationship Id="rId4598" Type="http://schemas.openxmlformats.org/officeDocument/2006/relationships/hyperlink" Target="https://twitter.com/sinha1900" TargetMode="External"/><Relationship Id="rId1302" Type="http://schemas.openxmlformats.org/officeDocument/2006/relationships/hyperlink" Target="http://pbs.twimg.com/profile_images/844087198404300800/Hu4oOoa-_normal.jpg" TargetMode="External"/><Relationship Id="rId1747" Type="http://schemas.openxmlformats.org/officeDocument/2006/relationships/hyperlink" Target="http://pbs.twimg.com/profile_images/881411205511999492/FDR1hscL_normal.jpg" TargetMode="External"/><Relationship Id="rId1954" Type="http://schemas.openxmlformats.org/officeDocument/2006/relationships/hyperlink" Target="http://pbs.twimg.com/profile_images/718690669238169600/oMOCdtNr_normal.jpg" TargetMode="External"/><Relationship Id="rId2700" Type="http://schemas.openxmlformats.org/officeDocument/2006/relationships/hyperlink" Target="https://twitter.com/ranajitg" TargetMode="External"/><Relationship Id="rId4153" Type="http://schemas.openxmlformats.org/officeDocument/2006/relationships/hyperlink" Target="https://twitter.com/harshu_2288" TargetMode="External"/><Relationship Id="rId4360" Type="http://schemas.openxmlformats.org/officeDocument/2006/relationships/hyperlink" Target="https://twitter.com/prakash28878391" TargetMode="External"/><Relationship Id="rId4458" Type="http://schemas.openxmlformats.org/officeDocument/2006/relationships/hyperlink" Target="https://twitter.com/dr_chandra_pune" TargetMode="External"/><Relationship Id="rId39" Type="http://schemas.openxmlformats.org/officeDocument/2006/relationships/hyperlink" Target="http://t.co/5dm10u3NtL" TargetMode="External"/><Relationship Id="rId1607" Type="http://schemas.openxmlformats.org/officeDocument/2006/relationships/hyperlink" Target="http://pbs.twimg.com/profile_images/856082530436390912/F_NRWxSP_normal.jpg" TargetMode="External"/><Relationship Id="rId1814" Type="http://schemas.openxmlformats.org/officeDocument/2006/relationships/hyperlink" Target="http://pbs.twimg.com/profile_images/861768158889357312/I582lN2r_normal.jpg" TargetMode="External"/><Relationship Id="rId3267" Type="http://schemas.openxmlformats.org/officeDocument/2006/relationships/hyperlink" Target="https://twitter.com/guna1610" TargetMode="External"/><Relationship Id="rId4013" Type="http://schemas.openxmlformats.org/officeDocument/2006/relationships/hyperlink" Target="https://twitter.com/sumedhafiscal" TargetMode="External"/><Relationship Id="rId4220" Type="http://schemas.openxmlformats.org/officeDocument/2006/relationships/hyperlink" Target="https://twitter.com/newproblem" TargetMode="External"/><Relationship Id="rId188" Type="http://schemas.openxmlformats.org/officeDocument/2006/relationships/hyperlink" Target="https://t.co/D36Dm6PAcG" TargetMode="External"/><Relationship Id="rId395" Type="http://schemas.openxmlformats.org/officeDocument/2006/relationships/hyperlink" Target="https://t.co/e2xs69dbmy" TargetMode="External"/><Relationship Id="rId2076" Type="http://schemas.openxmlformats.org/officeDocument/2006/relationships/hyperlink" Target="http://pbs.twimg.com/profile_images/879307695521755138/uxBLOrzh_normal.jpg" TargetMode="External"/><Relationship Id="rId3474" Type="http://schemas.openxmlformats.org/officeDocument/2006/relationships/hyperlink" Target="https://twitter.com/tak_bansi121" TargetMode="External"/><Relationship Id="rId3681" Type="http://schemas.openxmlformats.org/officeDocument/2006/relationships/hyperlink" Target="https://twitter.com/cardekho" TargetMode="External"/><Relationship Id="rId3779" Type="http://schemas.openxmlformats.org/officeDocument/2006/relationships/hyperlink" Target="https://twitter.com/devnandyadav" TargetMode="External"/><Relationship Id="rId4318" Type="http://schemas.openxmlformats.org/officeDocument/2006/relationships/hyperlink" Target="https://twitter.com/pbhushan1" TargetMode="External"/><Relationship Id="rId4525" Type="http://schemas.openxmlformats.org/officeDocument/2006/relationships/hyperlink" Target="https://twitter.com/bspup2017" TargetMode="External"/><Relationship Id="rId2283" Type="http://schemas.openxmlformats.org/officeDocument/2006/relationships/hyperlink" Target="http://pbs.twimg.com/profile_images/680773969268457472/kAL9Dhzl_normal.jpg" TargetMode="External"/><Relationship Id="rId2490" Type="http://schemas.openxmlformats.org/officeDocument/2006/relationships/hyperlink" Target="http://pbs.twimg.com/profile_images/769174510260158465/Z-4B1rsC_normal.jpg" TargetMode="External"/><Relationship Id="rId2588" Type="http://schemas.openxmlformats.org/officeDocument/2006/relationships/hyperlink" Target="http://pbs.twimg.com/profile_images/791968777055252480/uq8Z0g25_normal.jpg" TargetMode="External"/><Relationship Id="rId3127" Type="http://schemas.openxmlformats.org/officeDocument/2006/relationships/hyperlink" Target="https://twitter.com/sgmmylove" TargetMode="External"/><Relationship Id="rId3334" Type="http://schemas.openxmlformats.org/officeDocument/2006/relationships/hyperlink" Target="https://twitter.com/meghsinghbansi1" TargetMode="External"/><Relationship Id="rId3541" Type="http://schemas.openxmlformats.org/officeDocument/2006/relationships/hyperlink" Target="https://twitter.com/balaggg" TargetMode="External"/><Relationship Id="rId3986" Type="http://schemas.openxmlformats.org/officeDocument/2006/relationships/hyperlink" Target="https://twitter.com/pollsofpublic" TargetMode="External"/><Relationship Id="rId255" Type="http://schemas.openxmlformats.org/officeDocument/2006/relationships/hyperlink" Target="https://t.co/jFjnWrFbZv" TargetMode="External"/><Relationship Id="rId462" Type="http://schemas.openxmlformats.org/officeDocument/2006/relationships/hyperlink" Target="https://t.co/9gO3LCliIk" TargetMode="External"/><Relationship Id="rId1092" Type="http://schemas.openxmlformats.org/officeDocument/2006/relationships/hyperlink" Target="http://abs.twimg.com/sticky/default_profile_images/default_profile_normal.png" TargetMode="External"/><Relationship Id="rId1397" Type="http://schemas.openxmlformats.org/officeDocument/2006/relationships/hyperlink" Target="http://pbs.twimg.com/profile_images/881943624988020736/CPCnWUwQ_normal.jpg" TargetMode="External"/><Relationship Id="rId2143" Type="http://schemas.openxmlformats.org/officeDocument/2006/relationships/hyperlink" Target="http://pbs.twimg.com/profile_images/879207732506644482/jDcfq5v1_normal.jpg" TargetMode="External"/><Relationship Id="rId2350" Type="http://schemas.openxmlformats.org/officeDocument/2006/relationships/hyperlink" Target="http://pbs.twimg.com/profile_images/878304526410760192/Uad4S97y_normal.jpg" TargetMode="External"/><Relationship Id="rId2795" Type="http://schemas.openxmlformats.org/officeDocument/2006/relationships/hyperlink" Target="https://twitter.com/unleashgaurav" TargetMode="External"/><Relationship Id="rId3401" Type="http://schemas.openxmlformats.org/officeDocument/2006/relationships/hyperlink" Target="https://twitter.com/badmanrahul" TargetMode="External"/><Relationship Id="rId3639" Type="http://schemas.openxmlformats.org/officeDocument/2006/relationships/hyperlink" Target="https://twitter.com/tweetsanup" TargetMode="External"/><Relationship Id="rId3846" Type="http://schemas.openxmlformats.org/officeDocument/2006/relationships/hyperlink" Target="https://twitter.com/mukul991" TargetMode="External"/><Relationship Id="rId115" Type="http://schemas.openxmlformats.org/officeDocument/2006/relationships/hyperlink" Target="https://t.co/kTsD1vMhuj" TargetMode="External"/><Relationship Id="rId322" Type="http://schemas.openxmlformats.org/officeDocument/2006/relationships/hyperlink" Target="https://t.co/M9pqNUUKl2" TargetMode="External"/><Relationship Id="rId767" Type="http://schemas.openxmlformats.org/officeDocument/2006/relationships/hyperlink" Target="http://pbs.twimg.com/profile_images/804539412579110912/qnGkaMHX_normal.jpg" TargetMode="External"/><Relationship Id="rId974" Type="http://schemas.openxmlformats.org/officeDocument/2006/relationships/hyperlink" Target="http://pbs.twimg.com/profile_images/502412682293559296/tDCzEtr1_normal.jpeg" TargetMode="External"/><Relationship Id="rId2003" Type="http://schemas.openxmlformats.org/officeDocument/2006/relationships/hyperlink" Target="http://pbs.twimg.com/profile_images/1350362727/IMG00005-20101022-2116_normal.jpg" TargetMode="External"/><Relationship Id="rId2210" Type="http://schemas.openxmlformats.org/officeDocument/2006/relationships/hyperlink" Target="http://pbs.twimg.com/profile_images/874506204164128769/mEAXZbn__normal.jpg" TargetMode="External"/><Relationship Id="rId2448" Type="http://schemas.openxmlformats.org/officeDocument/2006/relationships/hyperlink" Target="http://pbs.twimg.com/profile_images/880019965520207872/dxsFQDXv_normal.jpg" TargetMode="External"/><Relationship Id="rId2655" Type="http://schemas.openxmlformats.org/officeDocument/2006/relationships/hyperlink" Target="https://twitter.com/farjicomedian" TargetMode="External"/><Relationship Id="rId2862" Type="http://schemas.openxmlformats.org/officeDocument/2006/relationships/hyperlink" Target="https://twitter.com/drkumarvishwas" TargetMode="External"/><Relationship Id="rId3706" Type="http://schemas.openxmlformats.org/officeDocument/2006/relationships/hyperlink" Target="https://twitter.com/pawanerp" TargetMode="External"/><Relationship Id="rId3913" Type="http://schemas.openxmlformats.org/officeDocument/2006/relationships/hyperlink" Target="https://twitter.com/kunjirshailesh" TargetMode="External"/><Relationship Id="rId627" Type="http://schemas.openxmlformats.org/officeDocument/2006/relationships/hyperlink" Target="https://t.co/C40F59kGu3" TargetMode="External"/><Relationship Id="rId834" Type="http://schemas.openxmlformats.org/officeDocument/2006/relationships/hyperlink" Target="http://pbs.twimg.com/profile_images/378800000546347262/44e29395ae16f55ecd337871b5c94c7c_normal.png" TargetMode="External"/><Relationship Id="rId1257" Type="http://schemas.openxmlformats.org/officeDocument/2006/relationships/hyperlink" Target="http://pbs.twimg.com/profile_images/879610290949808128/mI3GapQ1_normal.jpg" TargetMode="External"/><Relationship Id="rId1464" Type="http://schemas.openxmlformats.org/officeDocument/2006/relationships/hyperlink" Target="http://pbs.twimg.com/profile_images/470808168050601984/i-AHTIDs_normal.jpeg" TargetMode="External"/><Relationship Id="rId1671" Type="http://schemas.openxmlformats.org/officeDocument/2006/relationships/hyperlink" Target="http://pbs.twimg.com/profile_images/841466382042583040/WkxV7QQT_normal.jpg" TargetMode="External"/><Relationship Id="rId2308" Type="http://schemas.openxmlformats.org/officeDocument/2006/relationships/hyperlink" Target="http://pbs.twimg.com/profile_images/686840618761490432/6-tx2haG_normal.jpg" TargetMode="External"/><Relationship Id="rId2515" Type="http://schemas.openxmlformats.org/officeDocument/2006/relationships/hyperlink" Target="http://pbs.twimg.com/profile_images/824218104536317953/T3VUvIQt_normal.jpg" TargetMode="External"/><Relationship Id="rId2722" Type="http://schemas.openxmlformats.org/officeDocument/2006/relationships/hyperlink" Target="https://twitter.com/dharsurinder" TargetMode="External"/><Relationship Id="rId4175" Type="http://schemas.openxmlformats.org/officeDocument/2006/relationships/hyperlink" Target="https://twitter.com/mistrymck" TargetMode="External"/><Relationship Id="rId4382" Type="http://schemas.openxmlformats.org/officeDocument/2006/relationships/hyperlink" Target="https://twitter.com/gops333" TargetMode="External"/><Relationship Id="rId901" Type="http://schemas.openxmlformats.org/officeDocument/2006/relationships/hyperlink" Target="http://pbs.twimg.com/profile_images/876863663952363521/2axV-1Q9_normal.jpg" TargetMode="External"/><Relationship Id="rId1117" Type="http://schemas.openxmlformats.org/officeDocument/2006/relationships/hyperlink" Target="http://pbs.twimg.com/profile_images/685800043668992000/I0Jxl-PT_normal.jpg" TargetMode="External"/><Relationship Id="rId1324" Type="http://schemas.openxmlformats.org/officeDocument/2006/relationships/hyperlink" Target="http://pbs.twimg.com/profile_images/378800000457737773/ebbfb98014f584623fe87dd40b4d71cf_normal.jpeg" TargetMode="External"/><Relationship Id="rId1531" Type="http://schemas.openxmlformats.org/officeDocument/2006/relationships/hyperlink" Target="http://pbs.twimg.com/profile_images/795903798044663808/xAtpche5_normal.jpg" TargetMode="External"/><Relationship Id="rId1769" Type="http://schemas.openxmlformats.org/officeDocument/2006/relationships/hyperlink" Target="http://pbs.twimg.com/profile_images/706086759214374912/eL7x62EB_normal.jpg" TargetMode="External"/><Relationship Id="rId1976" Type="http://schemas.openxmlformats.org/officeDocument/2006/relationships/hyperlink" Target="http://pbs.twimg.com/profile_images/1807871791/nb-logo_normal.png" TargetMode="External"/><Relationship Id="rId3191" Type="http://schemas.openxmlformats.org/officeDocument/2006/relationships/hyperlink" Target="https://twitter.com/keshav29" TargetMode="External"/><Relationship Id="rId4035" Type="http://schemas.openxmlformats.org/officeDocument/2006/relationships/hyperlink" Target="https://twitter.com/abhaychawla13" TargetMode="External"/><Relationship Id="rId4242" Type="http://schemas.openxmlformats.org/officeDocument/2006/relationships/hyperlink" Target="https://twitter.com/sanguine01chan" TargetMode="External"/><Relationship Id="rId30" Type="http://schemas.openxmlformats.org/officeDocument/2006/relationships/hyperlink" Target="http://t.co/EMkLUoh3tp" TargetMode="External"/><Relationship Id="rId1629" Type="http://schemas.openxmlformats.org/officeDocument/2006/relationships/hyperlink" Target="http://pbs.twimg.com/profile_images/872479234484191234/DCUlm-AV_normal.jpg" TargetMode="External"/><Relationship Id="rId1836" Type="http://schemas.openxmlformats.org/officeDocument/2006/relationships/hyperlink" Target="http://pbs.twimg.com/profile_images/864399333797412865/XEKx-bg8_normal.jpg" TargetMode="External"/><Relationship Id="rId3289" Type="http://schemas.openxmlformats.org/officeDocument/2006/relationships/hyperlink" Target="https://twitter.com/deformiskim" TargetMode="External"/><Relationship Id="rId3496" Type="http://schemas.openxmlformats.org/officeDocument/2006/relationships/hyperlink" Target="https://twitter.com/realsingham" TargetMode="External"/><Relationship Id="rId4547" Type="http://schemas.openxmlformats.org/officeDocument/2006/relationships/hyperlink" Target="https://twitter.com/rsprasad" TargetMode="External"/><Relationship Id="rId1903" Type="http://schemas.openxmlformats.org/officeDocument/2006/relationships/hyperlink" Target="http://pbs.twimg.com/profile_images/879733762732380160/VYlmrE_q_normal.jpg" TargetMode="External"/><Relationship Id="rId2098" Type="http://schemas.openxmlformats.org/officeDocument/2006/relationships/hyperlink" Target="http://pbs.twimg.com/profile_images/880620834984927232/YbEysDFv_normal.jpg" TargetMode="External"/><Relationship Id="rId3051" Type="http://schemas.openxmlformats.org/officeDocument/2006/relationships/hyperlink" Target="https://twitter.com/vishwa44849138" TargetMode="External"/><Relationship Id="rId3149" Type="http://schemas.openxmlformats.org/officeDocument/2006/relationships/hyperlink" Target="https://twitter.com/info293" TargetMode="External"/><Relationship Id="rId3356" Type="http://schemas.openxmlformats.org/officeDocument/2006/relationships/hyperlink" Target="https://twitter.com/khabarnwi" TargetMode="External"/><Relationship Id="rId3563" Type="http://schemas.openxmlformats.org/officeDocument/2006/relationships/hyperlink" Target="https://twitter.com/gstmitra" TargetMode="External"/><Relationship Id="rId4102" Type="http://schemas.openxmlformats.org/officeDocument/2006/relationships/hyperlink" Target="https://twitter.com/hitenvithalani" TargetMode="External"/><Relationship Id="rId4407" Type="http://schemas.openxmlformats.org/officeDocument/2006/relationships/hyperlink" Target="https://twitter.com/sanjaypalpanwa1" TargetMode="External"/><Relationship Id="rId277" Type="http://schemas.openxmlformats.org/officeDocument/2006/relationships/hyperlink" Target="https://t.co/dXGiKt3Hpw" TargetMode="External"/><Relationship Id="rId484" Type="http://schemas.openxmlformats.org/officeDocument/2006/relationships/hyperlink" Target="https://t.co/XRJlzFFXT7" TargetMode="External"/><Relationship Id="rId2165" Type="http://schemas.openxmlformats.org/officeDocument/2006/relationships/hyperlink" Target="http://pbs.twimg.com/profile_images/700942404405178368/PTYoiw5V_normal.jpg" TargetMode="External"/><Relationship Id="rId3009" Type="http://schemas.openxmlformats.org/officeDocument/2006/relationships/hyperlink" Target="https://twitter.com/vijayup9999" TargetMode="External"/><Relationship Id="rId3216" Type="http://schemas.openxmlformats.org/officeDocument/2006/relationships/hyperlink" Target="https://twitter.com/saileash" TargetMode="External"/><Relationship Id="rId3770" Type="http://schemas.openxmlformats.org/officeDocument/2006/relationships/hyperlink" Target="https://twitter.com/banerjeerahul" TargetMode="External"/><Relationship Id="rId3868" Type="http://schemas.openxmlformats.org/officeDocument/2006/relationships/hyperlink" Target="https://twitter.com/realdipenderb" TargetMode="External"/><Relationship Id="rId137" Type="http://schemas.openxmlformats.org/officeDocument/2006/relationships/hyperlink" Target="https://t.co/8ZZfnbKAHW" TargetMode="External"/><Relationship Id="rId344" Type="http://schemas.openxmlformats.org/officeDocument/2006/relationships/hyperlink" Target="https://t.co/YVRHBUxg9J" TargetMode="External"/><Relationship Id="rId691" Type="http://schemas.openxmlformats.org/officeDocument/2006/relationships/hyperlink" Target="http://pbs.twimg.com/profile_images/3076262090/9219d5569cedb31d9c482531eacc79ca_normal.jpeg" TargetMode="External"/><Relationship Id="rId789" Type="http://schemas.openxmlformats.org/officeDocument/2006/relationships/hyperlink" Target="http://pbs.twimg.com/profile_images/882126088976990209/GYbhidR5_normal.jpg" TargetMode="External"/><Relationship Id="rId996" Type="http://schemas.openxmlformats.org/officeDocument/2006/relationships/hyperlink" Target="http://pbs.twimg.com/profile_images/874607885098958848/H0r3cMjh_normal.jpg" TargetMode="External"/><Relationship Id="rId2025" Type="http://schemas.openxmlformats.org/officeDocument/2006/relationships/hyperlink" Target="http://pbs.twimg.com/profile_images/882540220591165442/T-xjqErj_normal.jpg" TargetMode="External"/><Relationship Id="rId2372" Type="http://schemas.openxmlformats.org/officeDocument/2006/relationships/hyperlink" Target="http://pbs.twimg.com/profile_images/839410910146007041/7pvpj8WX_normal.jpg" TargetMode="External"/><Relationship Id="rId2677" Type="http://schemas.openxmlformats.org/officeDocument/2006/relationships/hyperlink" Target="https://twitter.com/arianoarun" TargetMode="External"/><Relationship Id="rId2884" Type="http://schemas.openxmlformats.org/officeDocument/2006/relationships/hyperlink" Target="https://twitter.com/dharmdevgodara" TargetMode="External"/><Relationship Id="rId3423" Type="http://schemas.openxmlformats.org/officeDocument/2006/relationships/hyperlink" Target="https://twitter.com/subhash49272458" TargetMode="External"/><Relationship Id="rId3630" Type="http://schemas.openxmlformats.org/officeDocument/2006/relationships/hyperlink" Target="https://twitter.com/sanjay99000" TargetMode="External"/><Relationship Id="rId3728" Type="http://schemas.openxmlformats.org/officeDocument/2006/relationships/hyperlink" Target="https://twitter.com/8177sonali" TargetMode="External"/><Relationship Id="rId551" Type="http://schemas.openxmlformats.org/officeDocument/2006/relationships/hyperlink" Target="https://t.co/XnRXQkaxkl" TargetMode="External"/><Relationship Id="rId649" Type="http://schemas.openxmlformats.org/officeDocument/2006/relationships/hyperlink" Target="https://t.co/KhyGX2qvEr" TargetMode="External"/><Relationship Id="rId856" Type="http://schemas.openxmlformats.org/officeDocument/2006/relationships/hyperlink" Target="http://pbs.twimg.com/profile_images/740760818606702592/Qg74_VnY_normal.jpg" TargetMode="External"/><Relationship Id="rId1181" Type="http://schemas.openxmlformats.org/officeDocument/2006/relationships/hyperlink" Target="http://pbs.twimg.com/profile_images/879362287290732545/Qmaxq2ru_normal.jpg" TargetMode="External"/><Relationship Id="rId1279" Type="http://schemas.openxmlformats.org/officeDocument/2006/relationships/hyperlink" Target="http://pbs.twimg.com/profile_images/874285859708653568/P_3Pw8Fa_normal.jpg" TargetMode="External"/><Relationship Id="rId1486" Type="http://schemas.openxmlformats.org/officeDocument/2006/relationships/hyperlink" Target="http://pbs.twimg.com/profile_images/795433336294567937/6EOYrR8o_normal.jpg" TargetMode="External"/><Relationship Id="rId2232" Type="http://schemas.openxmlformats.org/officeDocument/2006/relationships/hyperlink" Target="http://pbs.twimg.com/profile_images/863785150127013888/x5VRj58t_normal.jpg" TargetMode="External"/><Relationship Id="rId2537" Type="http://schemas.openxmlformats.org/officeDocument/2006/relationships/hyperlink" Target="http://pbs.twimg.com/profile_images/860742438306148355/lMAGpPmD_normal.jpg" TargetMode="External"/><Relationship Id="rId3935" Type="http://schemas.openxmlformats.org/officeDocument/2006/relationships/hyperlink" Target="https://twitter.com/nitecrawlerz" TargetMode="External"/><Relationship Id="rId204" Type="http://schemas.openxmlformats.org/officeDocument/2006/relationships/hyperlink" Target="https://t.co/axc9BRS4wG" TargetMode="External"/><Relationship Id="rId411" Type="http://schemas.openxmlformats.org/officeDocument/2006/relationships/hyperlink" Target="https://t.co/LzzwAjrCAq" TargetMode="External"/><Relationship Id="rId509" Type="http://schemas.openxmlformats.org/officeDocument/2006/relationships/hyperlink" Target="https://t.co/kL3RK00fMm" TargetMode="External"/><Relationship Id="rId1041" Type="http://schemas.openxmlformats.org/officeDocument/2006/relationships/hyperlink" Target="http://pbs.twimg.com/profile_images/842797682821386241/SWfOs_m3_normal.jpg" TargetMode="External"/><Relationship Id="rId1139" Type="http://schemas.openxmlformats.org/officeDocument/2006/relationships/hyperlink" Target="http://pbs.twimg.com/profile_images/468672842041536512/Jz4k7USf_normal.jpeg" TargetMode="External"/><Relationship Id="rId1346" Type="http://schemas.openxmlformats.org/officeDocument/2006/relationships/hyperlink" Target="http://pbs.twimg.com/profile_images/874254703994978305/MEwwaR_7_normal.jpg" TargetMode="External"/><Relationship Id="rId1693" Type="http://schemas.openxmlformats.org/officeDocument/2006/relationships/hyperlink" Target="http://pbs.twimg.com/profile_images/830170015278080000/ndBkQ0TV_normal.jpg" TargetMode="External"/><Relationship Id="rId1998" Type="http://schemas.openxmlformats.org/officeDocument/2006/relationships/hyperlink" Target="http://pbs.twimg.com/profile_images/804218658230652928/0A9x3mrC_normal.jpg" TargetMode="External"/><Relationship Id="rId2744" Type="http://schemas.openxmlformats.org/officeDocument/2006/relationships/hyperlink" Target="https://twitter.com/dev_fadnavis" TargetMode="External"/><Relationship Id="rId2951" Type="http://schemas.openxmlformats.org/officeDocument/2006/relationships/hyperlink" Target="https://twitter.com/deepgurmeetdeep" TargetMode="External"/><Relationship Id="rId4197" Type="http://schemas.openxmlformats.org/officeDocument/2006/relationships/hyperlink" Target="https://twitter.com/wealthpedia_in" TargetMode="External"/><Relationship Id="rId716" Type="http://schemas.openxmlformats.org/officeDocument/2006/relationships/hyperlink" Target="http://pbs.twimg.com/profile_images/794019324293881856/9LXySR58_normal.jpg" TargetMode="External"/><Relationship Id="rId923" Type="http://schemas.openxmlformats.org/officeDocument/2006/relationships/hyperlink" Target="http://pbs.twimg.com/profile_images/865182447712862208/hwfRYfqY_normal.jpg" TargetMode="External"/><Relationship Id="rId1553" Type="http://schemas.openxmlformats.org/officeDocument/2006/relationships/hyperlink" Target="http://pbs.twimg.com/profile_images/727284748096299008/CNZvTrZC_normal.jpg" TargetMode="External"/><Relationship Id="rId1760" Type="http://schemas.openxmlformats.org/officeDocument/2006/relationships/hyperlink" Target="http://pbs.twimg.com/profile_images/878570124902453248/s22eL81w_normal.jpg" TargetMode="External"/><Relationship Id="rId1858" Type="http://schemas.openxmlformats.org/officeDocument/2006/relationships/hyperlink" Target="http://pbs.twimg.com/profile_images/876464770177564672/8FHZlfbq_normal.jpg" TargetMode="External"/><Relationship Id="rId2604" Type="http://schemas.openxmlformats.org/officeDocument/2006/relationships/hyperlink" Target="http://pbs.twimg.com/profile_images/722790087172472832/jQyltUYK_normal.jpg" TargetMode="External"/><Relationship Id="rId2811" Type="http://schemas.openxmlformats.org/officeDocument/2006/relationships/hyperlink" Target="https://twitter.com/mita_anilkumar" TargetMode="External"/><Relationship Id="rId4057" Type="http://schemas.openxmlformats.org/officeDocument/2006/relationships/hyperlink" Target="https://twitter.com/shashi4aap" TargetMode="External"/><Relationship Id="rId4264" Type="http://schemas.openxmlformats.org/officeDocument/2006/relationships/hyperlink" Target="https://twitter.com/mayankshrotriy3" TargetMode="External"/><Relationship Id="rId4471" Type="http://schemas.openxmlformats.org/officeDocument/2006/relationships/hyperlink" Target="https://twitter.com/burarideepak" TargetMode="External"/><Relationship Id="rId52" Type="http://schemas.openxmlformats.org/officeDocument/2006/relationships/hyperlink" Target="https://t.co/ydJKKj4FXa" TargetMode="External"/><Relationship Id="rId1206" Type="http://schemas.openxmlformats.org/officeDocument/2006/relationships/hyperlink" Target="http://pbs.twimg.com/profile_images/879322814112604160/2M3uwMSE_normal.jpg" TargetMode="External"/><Relationship Id="rId1413" Type="http://schemas.openxmlformats.org/officeDocument/2006/relationships/hyperlink" Target="http://pbs.twimg.com/profile_images/868769952743817216/JWYqTcEO_normal.jpg" TargetMode="External"/><Relationship Id="rId1620" Type="http://schemas.openxmlformats.org/officeDocument/2006/relationships/hyperlink" Target="http://pbs.twimg.com/profile_images/760446204094345216/-KGXKWT1_normal.jpg" TargetMode="External"/><Relationship Id="rId2909" Type="http://schemas.openxmlformats.org/officeDocument/2006/relationships/hyperlink" Target="https://twitter.com/piyushgoyal" TargetMode="External"/><Relationship Id="rId3073" Type="http://schemas.openxmlformats.org/officeDocument/2006/relationships/hyperlink" Target="https://twitter.com/mohandada89" TargetMode="External"/><Relationship Id="rId3280" Type="http://schemas.openxmlformats.org/officeDocument/2006/relationships/hyperlink" Target="https://twitter.com/bhavikshrimal" TargetMode="External"/><Relationship Id="rId4124" Type="http://schemas.openxmlformats.org/officeDocument/2006/relationships/hyperlink" Target="https://twitter.com/sheonarainberia" TargetMode="External"/><Relationship Id="rId4331" Type="http://schemas.openxmlformats.org/officeDocument/2006/relationships/hyperlink" Target="https://twitter.com/bora2mousumi" TargetMode="External"/><Relationship Id="rId4569" Type="http://schemas.openxmlformats.org/officeDocument/2006/relationships/hyperlink" Target="https://twitter.com/director_sez" TargetMode="External"/><Relationship Id="rId1718" Type="http://schemas.openxmlformats.org/officeDocument/2006/relationships/hyperlink" Target="http://pbs.twimg.com/profile_images/570195184694095872/ai-wFtxr_normal.jpeg" TargetMode="External"/><Relationship Id="rId1925" Type="http://schemas.openxmlformats.org/officeDocument/2006/relationships/hyperlink" Target="http://abs.twimg.com/sticky/default_profile_images/default_profile_normal.png" TargetMode="External"/><Relationship Id="rId3140" Type="http://schemas.openxmlformats.org/officeDocument/2006/relationships/hyperlink" Target="https://twitter.com/balagurusivam" TargetMode="External"/><Relationship Id="rId3378" Type="http://schemas.openxmlformats.org/officeDocument/2006/relationships/hyperlink" Target="https://twitter.com/theheroineee" TargetMode="External"/><Relationship Id="rId3585" Type="http://schemas.openxmlformats.org/officeDocument/2006/relationships/hyperlink" Target="https://twitter.com/radhamohanbjp" TargetMode="External"/><Relationship Id="rId3792" Type="http://schemas.openxmlformats.org/officeDocument/2006/relationships/hyperlink" Target="https://twitter.com/bishnoik" TargetMode="External"/><Relationship Id="rId4429" Type="http://schemas.openxmlformats.org/officeDocument/2006/relationships/hyperlink" Target="https://twitter.com/the_hindu" TargetMode="External"/><Relationship Id="rId299" Type="http://schemas.openxmlformats.org/officeDocument/2006/relationships/hyperlink" Target="https://t.co/tAVtnGDhpZ" TargetMode="External"/><Relationship Id="rId2187" Type="http://schemas.openxmlformats.org/officeDocument/2006/relationships/hyperlink" Target="http://pbs.twimg.com/profile_images/832854725129285636/kLi5-Lzo_normal.jpg" TargetMode="External"/><Relationship Id="rId2394" Type="http://schemas.openxmlformats.org/officeDocument/2006/relationships/hyperlink" Target="http://pbs.twimg.com/profile_images/853888153983307776/T01FuE6M_normal.jpg" TargetMode="External"/><Relationship Id="rId3238" Type="http://schemas.openxmlformats.org/officeDocument/2006/relationships/hyperlink" Target="https://twitter.com/prabhat_speaks" TargetMode="External"/><Relationship Id="rId3445" Type="http://schemas.openxmlformats.org/officeDocument/2006/relationships/hyperlink" Target="https://twitter.com/burhanlaila" TargetMode="External"/><Relationship Id="rId3652" Type="http://schemas.openxmlformats.org/officeDocument/2006/relationships/hyperlink" Target="https://twitter.com/punjabkesari" TargetMode="External"/><Relationship Id="rId159" Type="http://schemas.openxmlformats.org/officeDocument/2006/relationships/hyperlink" Target="https://t.co/74pFDO35Lv" TargetMode="External"/><Relationship Id="rId366" Type="http://schemas.openxmlformats.org/officeDocument/2006/relationships/hyperlink" Target="http://t.co/tKVADwhH20" TargetMode="External"/><Relationship Id="rId573" Type="http://schemas.openxmlformats.org/officeDocument/2006/relationships/hyperlink" Target="https://t.co/tA25DPEY3o" TargetMode="External"/><Relationship Id="rId780" Type="http://schemas.openxmlformats.org/officeDocument/2006/relationships/hyperlink" Target="http://pbs.twimg.com/profile_images/857302906034429952/rMvtDdS9_normal.jpg" TargetMode="External"/><Relationship Id="rId2047" Type="http://schemas.openxmlformats.org/officeDocument/2006/relationships/hyperlink" Target="http://pbs.twimg.com/profile_images/823027819600953344/Lm9EWtSm_normal.jpg" TargetMode="External"/><Relationship Id="rId2254" Type="http://schemas.openxmlformats.org/officeDocument/2006/relationships/hyperlink" Target="http://pbs.twimg.com/profile_images/871945472751030272/7ozzJMQ5_normal.jpg" TargetMode="External"/><Relationship Id="rId2461" Type="http://schemas.openxmlformats.org/officeDocument/2006/relationships/hyperlink" Target="http://pbs.twimg.com/profile_images/883155881193598976/XDvtwCL1_normal.jpg" TargetMode="External"/><Relationship Id="rId2699" Type="http://schemas.openxmlformats.org/officeDocument/2006/relationships/hyperlink" Target="https://twitter.com/newsrepublic_in" TargetMode="External"/><Relationship Id="rId3000" Type="http://schemas.openxmlformats.org/officeDocument/2006/relationships/hyperlink" Target="https://twitter.com/thakur2_thakur" TargetMode="External"/><Relationship Id="rId3305" Type="http://schemas.openxmlformats.org/officeDocument/2006/relationships/hyperlink" Target="https://twitter.com/jaijaicongress" TargetMode="External"/><Relationship Id="rId3512" Type="http://schemas.openxmlformats.org/officeDocument/2006/relationships/hyperlink" Target="https://twitter.com/colourslaughing" TargetMode="External"/><Relationship Id="rId3957" Type="http://schemas.openxmlformats.org/officeDocument/2006/relationships/hyperlink" Target="https://twitter.com/tarataraindia" TargetMode="External"/><Relationship Id="rId226" Type="http://schemas.openxmlformats.org/officeDocument/2006/relationships/hyperlink" Target="https://t.co/wvV2GiRKd0" TargetMode="External"/><Relationship Id="rId433" Type="http://schemas.openxmlformats.org/officeDocument/2006/relationships/hyperlink" Target="https://t.co/ZYt8dp3PFk" TargetMode="External"/><Relationship Id="rId878" Type="http://schemas.openxmlformats.org/officeDocument/2006/relationships/hyperlink" Target="http://pbs.twimg.com/profile_images/879380075069755396/QNoxKc80_normal.jpg" TargetMode="External"/><Relationship Id="rId1063" Type="http://schemas.openxmlformats.org/officeDocument/2006/relationships/hyperlink" Target="http://pbs.twimg.com/profile_images/810419462155309057/4ldVEU_J_normal.jpg" TargetMode="External"/><Relationship Id="rId1270" Type="http://schemas.openxmlformats.org/officeDocument/2006/relationships/hyperlink" Target="http://pbs.twimg.com/profile_images/774673230573494273/rrOg52My_normal.jpg" TargetMode="External"/><Relationship Id="rId2114" Type="http://schemas.openxmlformats.org/officeDocument/2006/relationships/hyperlink" Target="http://pbs.twimg.com/profile_images/874733831064088576/IuBg8VuJ_normal.jpg" TargetMode="External"/><Relationship Id="rId2559" Type="http://schemas.openxmlformats.org/officeDocument/2006/relationships/hyperlink" Target="http://pbs.twimg.com/profile_images/563710534466297857/Rai1NTR1_normal.jpeg" TargetMode="External"/><Relationship Id="rId2766" Type="http://schemas.openxmlformats.org/officeDocument/2006/relationships/hyperlink" Target="https://twitter.com/askgst_goi" TargetMode="External"/><Relationship Id="rId2973" Type="http://schemas.openxmlformats.org/officeDocument/2006/relationships/hyperlink" Target="https://twitter.com/arvjpr" TargetMode="External"/><Relationship Id="rId3817" Type="http://schemas.openxmlformats.org/officeDocument/2006/relationships/hyperlink" Target="https://twitter.com/vidhi16" TargetMode="External"/><Relationship Id="rId640" Type="http://schemas.openxmlformats.org/officeDocument/2006/relationships/hyperlink" Target="http://t.co/5LReVpTiNY" TargetMode="External"/><Relationship Id="rId738" Type="http://schemas.openxmlformats.org/officeDocument/2006/relationships/hyperlink" Target="http://pbs.twimg.com/profile_images/804260215478624256/nlgZ4Ipz_normal.jpg" TargetMode="External"/><Relationship Id="rId945" Type="http://schemas.openxmlformats.org/officeDocument/2006/relationships/hyperlink" Target="http://pbs.twimg.com/profile_images/873083452282740736/WE5SC31X_normal.jpg" TargetMode="External"/><Relationship Id="rId1368" Type="http://schemas.openxmlformats.org/officeDocument/2006/relationships/hyperlink" Target="http://pbs.twimg.com/profile_images/876384214362533888/_CWOaNs0_normal.jpg" TargetMode="External"/><Relationship Id="rId1575" Type="http://schemas.openxmlformats.org/officeDocument/2006/relationships/hyperlink" Target="http://pbs.twimg.com/profile_images/591940463361273857/hbuV0THP_normal.jpg" TargetMode="External"/><Relationship Id="rId1782" Type="http://schemas.openxmlformats.org/officeDocument/2006/relationships/hyperlink" Target="http://pbs.twimg.com/profile_images/816361680955441153/twCeHE6z_normal.jpg" TargetMode="External"/><Relationship Id="rId2321" Type="http://schemas.openxmlformats.org/officeDocument/2006/relationships/hyperlink" Target="http://pbs.twimg.com/profile_images/463701661001605120/Gfu_-Uvc_normal.png" TargetMode="External"/><Relationship Id="rId2419" Type="http://schemas.openxmlformats.org/officeDocument/2006/relationships/hyperlink" Target="http://pbs.twimg.com/profile_images/882915219332136960/PL90QnT__normal.jpg" TargetMode="External"/><Relationship Id="rId2626" Type="http://schemas.openxmlformats.org/officeDocument/2006/relationships/hyperlink" Target="http://pbs.twimg.com/profile_images/871703480880177153/hIJy83Lj_normal.jpg" TargetMode="External"/><Relationship Id="rId2833" Type="http://schemas.openxmlformats.org/officeDocument/2006/relationships/hyperlink" Target="https://twitter.com/ravirajhosur" TargetMode="External"/><Relationship Id="rId4079" Type="http://schemas.openxmlformats.org/officeDocument/2006/relationships/hyperlink" Target="https://twitter.com/kikusharda" TargetMode="External"/><Relationship Id="rId4286" Type="http://schemas.openxmlformats.org/officeDocument/2006/relationships/hyperlink" Target="https://twitter.com/sureshdoshi42" TargetMode="External"/><Relationship Id="rId74" Type="http://schemas.openxmlformats.org/officeDocument/2006/relationships/hyperlink" Target="https://t.co/WaqAi8BE5C" TargetMode="External"/><Relationship Id="rId500" Type="http://schemas.openxmlformats.org/officeDocument/2006/relationships/hyperlink" Target="https://t.co/QNOwt8fgxM" TargetMode="External"/><Relationship Id="rId805" Type="http://schemas.openxmlformats.org/officeDocument/2006/relationships/hyperlink" Target="http://pbs.twimg.com/profile_images/684675360445743104/6flPMhnV_normal.jpg" TargetMode="External"/><Relationship Id="rId1130" Type="http://schemas.openxmlformats.org/officeDocument/2006/relationships/hyperlink" Target="http://pbs.twimg.com/profile_images/661313209605976064/EjEK7KeO_normal.jpg" TargetMode="External"/><Relationship Id="rId1228" Type="http://schemas.openxmlformats.org/officeDocument/2006/relationships/hyperlink" Target="http://pbs.twimg.com/profile_images/595871612823535616/v6zuK1WJ_normal.jpg" TargetMode="External"/><Relationship Id="rId1435" Type="http://schemas.openxmlformats.org/officeDocument/2006/relationships/hyperlink" Target="http://pbs.twimg.com/profile_images/881591752259502081/wMCV7gTS_normal.jpg" TargetMode="External"/><Relationship Id="rId4493" Type="http://schemas.openxmlformats.org/officeDocument/2006/relationships/hyperlink" Target="https://twitter.com/scrutinari" TargetMode="External"/><Relationship Id="rId1642" Type="http://schemas.openxmlformats.org/officeDocument/2006/relationships/hyperlink" Target="http://pbs.twimg.com/profile_images/881549693573976064/UYfaFRv4_normal.jpg" TargetMode="External"/><Relationship Id="rId1947" Type="http://schemas.openxmlformats.org/officeDocument/2006/relationships/hyperlink" Target="http://pbs.twimg.com/profile_images/883199455737937921/Jo7gXhUp_normal.jpg" TargetMode="External"/><Relationship Id="rId2900" Type="http://schemas.openxmlformats.org/officeDocument/2006/relationships/hyperlink" Target="https://twitter.com/sahilthoughts" TargetMode="External"/><Relationship Id="rId3095" Type="http://schemas.openxmlformats.org/officeDocument/2006/relationships/hyperlink" Target="https://twitter.com/businessinsider" TargetMode="External"/><Relationship Id="rId4146" Type="http://schemas.openxmlformats.org/officeDocument/2006/relationships/hyperlink" Target="https://twitter.com/amirjkhan2" TargetMode="External"/><Relationship Id="rId4353" Type="http://schemas.openxmlformats.org/officeDocument/2006/relationships/hyperlink" Target="https://twitter.com/umeshdeshmukh27" TargetMode="External"/><Relationship Id="rId4560" Type="http://schemas.openxmlformats.org/officeDocument/2006/relationships/hyperlink" Target="https://twitter.com/manishsgulati" TargetMode="External"/><Relationship Id="rId1502" Type="http://schemas.openxmlformats.org/officeDocument/2006/relationships/hyperlink" Target="http://pbs.twimg.com/profile_images/825254646365057026/eC6SCvrZ_normal.jpg" TargetMode="External"/><Relationship Id="rId1807" Type="http://schemas.openxmlformats.org/officeDocument/2006/relationships/hyperlink" Target="http://pbs.twimg.com/profile_images/865959807345455106/CzXy5MNU_normal.jpg" TargetMode="External"/><Relationship Id="rId3162" Type="http://schemas.openxmlformats.org/officeDocument/2006/relationships/hyperlink" Target="https://twitter.com/kuttikuruvi" TargetMode="External"/><Relationship Id="rId4006" Type="http://schemas.openxmlformats.org/officeDocument/2006/relationships/hyperlink" Target="https://twitter.com/sethamit" TargetMode="External"/><Relationship Id="rId4213" Type="http://schemas.openxmlformats.org/officeDocument/2006/relationships/hyperlink" Target="https://twitter.com/dkomal_kd" TargetMode="External"/><Relationship Id="rId4420" Type="http://schemas.openxmlformats.org/officeDocument/2006/relationships/hyperlink" Target="https://twitter.com/opindia" TargetMode="External"/><Relationship Id="rId290" Type="http://schemas.openxmlformats.org/officeDocument/2006/relationships/hyperlink" Target="https://t.co/AruroM6UEt" TargetMode="External"/><Relationship Id="rId388" Type="http://schemas.openxmlformats.org/officeDocument/2006/relationships/hyperlink" Target="https://t.co/GBrR6ewbvU" TargetMode="External"/><Relationship Id="rId2069" Type="http://schemas.openxmlformats.org/officeDocument/2006/relationships/hyperlink" Target="http://pbs.twimg.com/profile_images/795619315621867520/FBsfzOd4_normal.jpg" TargetMode="External"/><Relationship Id="rId3022" Type="http://schemas.openxmlformats.org/officeDocument/2006/relationships/hyperlink" Target="https://twitter.com/withcongresstg" TargetMode="External"/><Relationship Id="rId3467" Type="http://schemas.openxmlformats.org/officeDocument/2006/relationships/hyperlink" Target="https://twitter.com/imvipsahu" TargetMode="External"/><Relationship Id="rId3674" Type="http://schemas.openxmlformats.org/officeDocument/2006/relationships/hyperlink" Target="https://twitter.com/vivekchamoli" TargetMode="External"/><Relationship Id="rId3881" Type="http://schemas.openxmlformats.org/officeDocument/2006/relationships/hyperlink" Target="https://twitter.com/jeo_lovely" TargetMode="External"/><Relationship Id="rId4518" Type="http://schemas.openxmlformats.org/officeDocument/2006/relationships/hyperlink" Target="https://twitter.com/mamataofficial" TargetMode="External"/><Relationship Id="rId150" Type="http://schemas.openxmlformats.org/officeDocument/2006/relationships/hyperlink" Target="http://t.co/0Uaak9LySW" TargetMode="External"/><Relationship Id="rId595" Type="http://schemas.openxmlformats.org/officeDocument/2006/relationships/hyperlink" Target="https://t.co/JwJE2vbmTG" TargetMode="External"/><Relationship Id="rId2276" Type="http://schemas.openxmlformats.org/officeDocument/2006/relationships/hyperlink" Target="http://pbs.twimg.com/profile_images/860767434428395520/LllVvRjn_normal.jpg" TargetMode="External"/><Relationship Id="rId2483" Type="http://schemas.openxmlformats.org/officeDocument/2006/relationships/hyperlink" Target="http://pbs.twimg.com/profile_images/863291320911052800/WeTUmECn_normal.jpg" TargetMode="External"/><Relationship Id="rId2690" Type="http://schemas.openxmlformats.org/officeDocument/2006/relationships/hyperlink" Target="https://twitter.com/udatatir" TargetMode="External"/><Relationship Id="rId3327" Type="http://schemas.openxmlformats.org/officeDocument/2006/relationships/hyperlink" Target="https://twitter.com/dahiyayogesh81" TargetMode="External"/><Relationship Id="rId3534" Type="http://schemas.openxmlformats.org/officeDocument/2006/relationships/hyperlink" Target="https://twitter.com/ashishpodar" TargetMode="External"/><Relationship Id="rId3741" Type="http://schemas.openxmlformats.org/officeDocument/2006/relationships/hyperlink" Target="https://twitter.com/sanjoyjpr" TargetMode="External"/><Relationship Id="rId3979" Type="http://schemas.openxmlformats.org/officeDocument/2006/relationships/hyperlink" Target="https://twitter.com/polimernews" TargetMode="External"/><Relationship Id="rId248" Type="http://schemas.openxmlformats.org/officeDocument/2006/relationships/hyperlink" Target="http://t.co/YFISwy1upH" TargetMode="External"/><Relationship Id="rId455" Type="http://schemas.openxmlformats.org/officeDocument/2006/relationships/hyperlink" Target="http://www.newsbharati.com/" TargetMode="External"/><Relationship Id="rId662" Type="http://schemas.openxmlformats.org/officeDocument/2006/relationships/hyperlink" Target="https://t.co/QXH8U6TIEj" TargetMode="External"/><Relationship Id="rId1085" Type="http://schemas.openxmlformats.org/officeDocument/2006/relationships/hyperlink" Target="http://pbs.twimg.com/profile_images/867705110901788676/L9xc0A9u_normal.jpg" TargetMode="External"/><Relationship Id="rId1292" Type="http://schemas.openxmlformats.org/officeDocument/2006/relationships/hyperlink" Target="http://pbs.twimg.com/profile_images/798614959852691457/jpWRuOwd_normal.jpg" TargetMode="External"/><Relationship Id="rId2136" Type="http://schemas.openxmlformats.org/officeDocument/2006/relationships/hyperlink" Target="http://pbs.twimg.com/profile_images/882616380339752962/gVxUQqsL_normal.jpg" TargetMode="External"/><Relationship Id="rId2343" Type="http://schemas.openxmlformats.org/officeDocument/2006/relationships/hyperlink" Target="http://pbs.twimg.com/profile_images/870317358182670336/BROYrUyH_normal.jpg" TargetMode="External"/><Relationship Id="rId2550" Type="http://schemas.openxmlformats.org/officeDocument/2006/relationships/hyperlink" Target="http://pbs.twimg.com/profile_images/787320942028468226/RykNeoWZ_normal.jpg" TargetMode="External"/><Relationship Id="rId2788" Type="http://schemas.openxmlformats.org/officeDocument/2006/relationships/hyperlink" Target="https://twitter.com/arvindtm" TargetMode="External"/><Relationship Id="rId2995" Type="http://schemas.openxmlformats.org/officeDocument/2006/relationships/hyperlink" Target="https://twitter.com/pa_siva" TargetMode="External"/><Relationship Id="rId3601" Type="http://schemas.openxmlformats.org/officeDocument/2006/relationships/hyperlink" Target="https://twitter.com/imanilraja" TargetMode="External"/><Relationship Id="rId3839" Type="http://schemas.openxmlformats.org/officeDocument/2006/relationships/hyperlink" Target="https://twitter.com/tnmemecreator" TargetMode="External"/><Relationship Id="rId108" Type="http://schemas.openxmlformats.org/officeDocument/2006/relationships/hyperlink" Target="http://t.co/rKI1eRVjC4" TargetMode="External"/><Relationship Id="rId315" Type="http://schemas.openxmlformats.org/officeDocument/2006/relationships/hyperlink" Target="https://t.co/9I1nLoj5qU" TargetMode="External"/><Relationship Id="rId522" Type="http://schemas.openxmlformats.org/officeDocument/2006/relationships/hyperlink" Target="https://t.co/4NJrryYPYv" TargetMode="External"/><Relationship Id="rId967" Type="http://schemas.openxmlformats.org/officeDocument/2006/relationships/hyperlink" Target="http://pbs.twimg.com/profile_images/882843436415680512/noTRtNeq_normal.jpg" TargetMode="External"/><Relationship Id="rId1152" Type="http://schemas.openxmlformats.org/officeDocument/2006/relationships/hyperlink" Target="http://pbs.twimg.com/profile_images/881172485605138433/5J7hADnq_normal.jpg" TargetMode="External"/><Relationship Id="rId1597" Type="http://schemas.openxmlformats.org/officeDocument/2006/relationships/hyperlink" Target="http://pbs.twimg.com/profile_images/617929566921732096/CDiax5RR_normal.jpg" TargetMode="External"/><Relationship Id="rId2203" Type="http://schemas.openxmlformats.org/officeDocument/2006/relationships/hyperlink" Target="http://pbs.twimg.com/profile_images/855696273588056064/tV58hpjo_normal.jpg" TargetMode="External"/><Relationship Id="rId2410" Type="http://schemas.openxmlformats.org/officeDocument/2006/relationships/hyperlink" Target="http://pbs.twimg.com/profile_images/2865363273/f11f48322caab6d9be422439020dcc95_normal.png" TargetMode="External"/><Relationship Id="rId2648" Type="http://schemas.openxmlformats.org/officeDocument/2006/relationships/hyperlink" Target="https://twitter.com/raghumr69" TargetMode="External"/><Relationship Id="rId2855" Type="http://schemas.openxmlformats.org/officeDocument/2006/relationships/hyperlink" Target="https://twitter.com/reddynsui" TargetMode="External"/><Relationship Id="rId3906" Type="http://schemas.openxmlformats.org/officeDocument/2006/relationships/hyperlink" Target="https://twitter.com/shivatheb0ss" TargetMode="External"/><Relationship Id="rId96" Type="http://schemas.openxmlformats.org/officeDocument/2006/relationships/hyperlink" Target="https://t.co/xjB13MsHzd" TargetMode="External"/><Relationship Id="rId827" Type="http://schemas.openxmlformats.org/officeDocument/2006/relationships/hyperlink" Target="http://pbs.twimg.com/profile_images/853632473015693312/mdepyf7g_normal.jpg" TargetMode="External"/><Relationship Id="rId1012" Type="http://schemas.openxmlformats.org/officeDocument/2006/relationships/hyperlink" Target="http://pbs.twimg.com/profile_images/840606826659954690/D8bTN3Qx_normal.jpg" TargetMode="External"/><Relationship Id="rId1457" Type="http://schemas.openxmlformats.org/officeDocument/2006/relationships/hyperlink" Target="http://pbs.twimg.com/profile_images/2999471495/202c214918e8656f16be0a5d56cb24a2_normal.jpeg" TargetMode="External"/><Relationship Id="rId1664" Type="http://schemas.openxmlformats.org/officeDocument/2006/relationships/hyperlink" Target="http://pbs.twimg.com/profile_images/694360102581567489/eetGkZQW_normal.jpg" TargetMode="External"/><Relationship Id="rId1871" Type="http://schemas.openxmlformats.org/officeDocument/2006/relationships/hyperlink" Target="http://pbs.twimg.com/profile_images/794997370450804740/OiI9i8qG_normal.jpg" TargetMode="External"/><Relationship Id="rId2508" Type="http://schemas.openxmlformats.org/officeDocument/2006/relationships/hyperlink" Target="http://pbs.twimg.com/profile_images/854546531650646016/Zp_zmMZ6_normal.jpg" TargetMode="External"/><Relationship Id="rId2715" Type="http://schemas.openxmlformats.org/officeDocument/2006/relationships/hyperlink" Target="https://twitter.com/keshavk70827133" TargetMode="External"/><Relationship Id="rId2922" Type="http://schemas.openxmlformats.org/officeDocument/2006/relationships/hyperlink" Target="https://twitter.com/rkam105" TargetMode="External"/><Relationship Id="rId4070" Type="http://schemas.openxmlformats.org/officeDocument/2006/relationships/hyperlink" Target="https://twitter.com/thara_gopalan" TargetMode="External"/><Relationship Id="rId4168" Type="http://schemas.openxmlformats.org/officeDocument/2006/relationships/hyperlink" Target="https://twitter.com/pavan_sethi" TargetMode="External"/><Relationship Id="rId4375" Type="http://schemas.openxmlformats.org/officeDocument/2006/relationships/hyperlink" Target="https://twitter.com/swetachotia" TargetMode="External"/><Relationship Id="rId1317" Type="http://schemas.openxmlformats.org/officeDocument/2006/relationships/hyperlink" Target="http://pbs.twimg.com/profile_images/851182098752962561/RIGe6eMc_normal.jpg" TargetMode="External"/><Relationship Id="rId1524" Type="http://schemas.openxmlformats.org/officeDocument/2006/relationships/hyperlink" Target="http://pbs.twimg.com/profile_images/845355180212338689/fimNMjkh_normal.jpg" TargetMode="External"/><Relationship Id="rId1731" Type="http://schemas.openxmlformats.org/officeDocument/2006/relationships/hyperlink" Target="http://pbs.twimg.com/profile_images/795560064446664704/VQnwQOca_normal.jpg" TargetMode="External"/><Relationship Id="rId1969" Type="http://schemas.openxmlformats.org/officeDocument/2006/relationships/hyperlink" Target="http://pbs.twimg.com/profile_images/823835585320251392/8bxWtpn5_normal.jpg" TargetMode="External"/><Relationship Id="rId3184" Type="http://schemas.openxmlformats.org/officeDocument/2006/relationships/hyperlink" Target="https://twitter.com/manishmehta30" TargetMode="External"/><Relationship Id="rId4028" Type="http://schemas.openxmlformats.org/officeDocument/2006/relationships/hyperlink" Target="https://twitter.com/mumbaimirror" TargetMode="External"/><Relationship Id="rId4235" Type="http://schemas.openxmlformats.org/officeDocument/2006/relationships/hyperlink" Target="https://twitter.com/thalaarmy1" TargetMode="External"/><Relationship Id="rId4582" Type="http://schemas.openxmlformats.org/officeDocument/2006/relationships/hyperlink" Target="https://twitter.com/bolarahul" TargetMode="External"/><Relationship Id="rId23" Type="http://schemas.openxmlformats.org/officeDocument/2006/relationships/hyperlink" Target="https://t.co/ifYbfmYkc4" TargetMode="External"/><Relationship Id="rId1829" Type="http://schemas.openxmlformats.org/officeDocument/2006/relationships/hyperlink" Target="http://pbs.twimg.com/profile_images/882269131663437826/nIXD0n_0_normal.jpg" TargetMode="External"/><Relationship Id="rId3391" Type="http://schemas.openxmlformats.org/officeDocument/2006/relationships/hyperlink" Target="https://twitter.com/indigokores" TargetMode="External"/><Relationship Id="rId3489" Type="http://schemas.openxmlformats.org/officeDocument/2006/relationships/hyperlink" Target="https://twitter.com/vj_devil007" TargetMode="External"/><Relationship Id="rId3696" Type="http://schemas.openxmlformats.org/officeDocument/2006/relationships/hyperlink" Target="https://twitter.com/kajakhazz" TargetMode="External"/><Relationship Id="rId4442" Type="http://schemas.openxmlformats.org/officeDocument/2006/relationships/hyperlink" Target="https://twitter.com/indianexpress" TargetMode="External"/><Relationship Id="rId2298" Type="http://schemas.openxmlformats.org/officeDocument/2006/relationships/hyperlink" Target="http://pbs.twimg.com/profile_images/829597533324271616/rEXtwXq8_normal.jpg" TargetMode="External"/><Relationship Id="rId3044" Type="http://schemas.openxmlformats.org/officeDocument/2006/relationships/hyperlink" Target="https://twitter.com/twpstokk" TargetMode="External"/><Relationship Id="rId3251" Type="http://schemas.openxmlformats.org/officeDocument/2006/relationships/hyperlink" Target="https://twitter.com/radhika_khera" TargetMode="External"/><Relationship Id="rId3349" Type="http://schemas.openxmlformats.org/officeDocument/2006/relationships/hyperlink" Target="https://twitter.com/dassahil2" TargetMode="External"/><Relationship Id="rId3556" Type="http://schemas.openxmlformats.org/officeDocument/2006/relationships/hyperlink" Target="https://twitter.com/tn4evolution" TargetMode="External"/><Relationship Id="rId4302" Type="http://schemas.openxmlformats.org/officeDocument/2006/relationships/hyperlink" Target="https://twitter.com/aj_mindspark" TargetMode="External"/><Relationship Id="rId172" Type="http://schemas.openxmlformats.org/officeDocument/2006/relationships/hyperlink" Target="https://t.co/L7mXqryQd9" TargetMode="External"/><Relationship Id="rId477" Type="http://schemas.openxmlformats.org/officeDocument/2006/relationships/hyperlink" Target="http://t.co/Z6xeS1aokd" TargetMode="External"/><Relationship Id="rId684" Type="http://schemas.openxmlformats.org/officeDocument/2006/relationships/hyperlink" Target="http://pbs.twimg.com/profile_images/856508346190381057/DaVvCgBo_normal.jpg" TargetMode="External"/><Relationship Id="rId2060" Type="http://schemas.openxmlformats.org/officeDocument/2006/relationships/hyperlink" Target="http://pbs.twimg.com/profile_images/766336302069538816/y-OY3Wjc_normal.jpg" TargetMode="External"/><Relationship Id="rId2158" Type="http://schemas.openxmlformats.org/officeDocument/2006/relationships/hyperlink" Target="http://pbs.twimg.com/profile_images/742402557050425346/gBnczZws_normal.jpg" TargetMode="External"/><Relationship Id="rId2365" Type="http://schemas.openxmlformats.org/officeDocument/2006/relationships/hyperlink" Target="http://pbs.twimg.com/profile_images/765286717070929920/S4Ak_1PS_normal.jpg" TargetMode="External"/><Relationship Id="rId3111" Type="http://schemas.openxmlformats.org/officeDocument/2006/relationships/hyperlink" Target="https://twitter.com/priyankaghatak" TargetMode="External"/><Relationship Id="rId3209" Type="http://schemas.openxmlformats.org/officeDocument/2006/relationships/hyperlink" Target="https://twitter.com/panksthecool" TargetMode="External"/><Relationship Id="rId3763" Type="http://schemas.openxmlformats.org/officeDocument/2006/relationships/hyperlink" Target="https://twitter.com/mojil0" TargetMode="External"/><Relationship Id="rId3970" Type="http://schemas.openxmlformats.org/officeDocument/2006/relationships/hyperlink" Target="https://twitter.com/pawanja01357375" TargetMode="External"/><Relationship Id="rId4607" Type="http://schemas.openxmlformats.org/officeDocument/2006/relationships/hyperlink" Target="https://twitter.com/uniindianews" TargetMode="External"/><Relationship Id="rId337" Type="http://schemas.openxmlformats.org/officeDocument/2006/relationships/hyperlink" Target="http://t.co/vcd0QK5jMm" TargetMode="External"/><Relationship Id="rId891" Type="http://schemas.openxmlformats.org/officeDocument/2006/relationships/hyperlink" Target="http://pbs.twimg.com/profile_images/882225446573686784/efta-RkK_normal.jpg" TargetMode="External"/><Relationship Id="rId989" Type="http://schemas.openxmlformats.org/officeDocument/2006/relationships/hyperlink" Target="http://pbs.twimg.com/profile_images/879407617013039104/goZq0iRb_normal.jpg" TargetMode="External"/><Relationship Id="rId2018" Type="http://schemas.openxmlformats.org/officeDocument/2006/relationships/hyperlink" Target="http://pbs.twimg.com/profile_images/882811393224970241/rsvhyqPa_normal.jpg" TargetMode="External"/><Relationship Id="rId2572" Type="http://schemas.openxmlformats.org/officeDocument/2006/relationships/hyperlink" Target="http://pbs.twimg.com/profile_images/633210816485965824/0cQi0eZS_normal.jpg" TargetMode="External"/><Relationship Id="rId2877" Type="http://schemas.openxmlformats.org/officeDocument/2006/relationships/hyperlink" Target="https://twitter.com/nagoreammahaja" TargetMode="External"/><Relationship Id="rId3416" Type="http://schemas.openxmlformats.org/officeDocument/2006/relationships/hyperlink" Target="https://twitter.com/yadavrajesh1400" TargetMode="External"/><Relationship Id="rId3623" Type="http://schemas.openxmlformats.org/officeDocument/2006/relationships/hyperlink" Target="https://twitter.com/realhistorypic" TargetMode="External"/><Relationship Id="rId3830" Type="http://schemas.openxmlformats.org/officeDocument/2006/relationships/hyperlink" Target="https://twitter.com/sunilkai" TargetMode="External"/><Relationship Id="rId544" Type="http://schemas.openxmlformats.org/officeDocument/2006/relationships/hyperlink" Target="https://t.co/MUgmIAEAkt" TargetMode="External"/><Relationship Id="rId751" Type="http://schemas.openxmlformats.org/officeDocument/2006/relationships/hyperlink" Target="http://pbs.twimg.com/profile_images/832406132538871809/uXeXWZUl_normal.jpg" TargetMode="External"/><Relationship Id="rId849" Type="http://schemas.openxmlformats.org/officeDocument/2006/relationships/hyperlink" Target="http://pbs.twimg.com/profile_images/836980598505897984/bUPDr_bV_normal.jpg" TargetMode="External"/><Relationship Id="rId1174" Type="http://schemas.openxmlformats.org/officeDocument/2006/relationships/hyperlink" Target="http://abs.twimg.com/sticky/default_profile_images/default_profile_normal.png" TargetMode="External"/><Relationship Id="rId1381" Type="http://schemas.openxmlformats.org/officeDocument/2006/relationships/hyperlink" Target="http://pbs.twimg.com/profile_images/867965937063870464/QeZ9Afrb_normal.jpg" TargetMode="External"/><Relationship Id="rId1479" Type="http://schemas.openxmlformats.org/officeDocument/2006/relationships/hyperlink" Target="http://pbs.twimg.com/profile_images/860361110096138240/-I9JMM09_normal.jpg" TargetMode="External"/><Relationship Id="rId1686" Type="http://schemas.openxmlformats.org/officeDocument/2006/relationships/hyperlink" Target="http://pbs.twimg.com/profile_images/422984565917880320/Pc50MXb8_normal.jpeg" TargetMode="External"/><Relationship Id="rId2225" Type="http://schemas.openxmlformats.org/officeDocument/2006/relationships/hyperlink" Target="http://pbs.twimg.com/profile_images/696754827955535872/YZwI3zuY_normal.jpg" TargetMode="External"/><Relationship Id="rId2432" Type="http://schemas.openxmlformats.org/officeDocument/2006/relationships/hyperlink" Target="http://pbs.twimg.com/profile_images/770846328213606400/HtguWCpD_normal.jpg" TargetMode="External"/><Relationship Id="rId3928" Type="http://schemas.openxmlformats.org/officeDocument/2006/relationships/hyperlink" Target="https://twitter.com/rain_rohini" TargetMode="External"/><Relationship Id="rId4092" Type="http://schemas.openxmlformats.org/officeDocument/2006/relationships/hyperlink" Target="https://twitter.com/neelam_kohli" TargetMode="External"/><Relationship Id="rId404" Type="http://schemas.openxmlformats.org/officeDocument/2006/relationships/hyperlink" Target="https://t.co/e2xs69uMe6" TargetMode="External"/><Relationship Id="rId611" Type="http://schemas.openxmlformats.org/officeDocument/2006/relationships/hyperlink" Target="http://t.co/oe0CAA4WLo" TargetMode="External"/><Relationship Id="rId1034" Type="http://schemas.openxmlformats.org/officeDocument/2006/relationships/hyperlink" Target="http://abs.twimg.com/sticky/default_profile_images/default_profile_normal.png" TargetMode="External"/><Relationship Id="rId1241" Type="http://schemas.openxmlformats.org/officeDocument/2006/relationships/hyperlink" Target="http://pbs.twimg.com/profile_images/868554704426500097/nea9jiz5_normal.jpg" TargetMode="External"/><Relationship Id="rId1339" Type="http://schemas.openxmlformats.org/officeDocument/2006/relationships/hyperlink" Target="http://pbs.twimg.com/profile_images/810748107705159680/e4_LWeCb_normal.jpg" TargetMode="External"/><Relationship Id="rId1893" Type="http://schemas.openxmlformats.org/officeDocument/2006/relationships/hyperlink" Target="http://pbs.twimg.com/profile_images/754404961283411968/U85n3-HV_normal.jpg" TargetMode="External"/><Relationship Id="rId2737" Type="http://schemas.openxmlformats.org/officeDocument/2006/relationships/hyperlink" Target="https://twitter.com/mayurvin" TargetMode="External"/><Relationship Id="rId2944" Type="http://schemas.openxmlformats.org/officeDocument/2006/relationships/hyperlink" Target="https://twitter.com/deeppy" TargetMode="External"/><Relationship Id="rId4397" Type="http://schemas.openxmlformats.org/officeDocument/2006/relationships/hyperlink" Target="https://twitter.com/sameer470" TargetMode="External"/><Relationship Id="rId709" Type="http://schemas.openxmlformats.org/officeDocument/2006/relationships/hyperlink" Target="http://pbs.twimg.com/profile_images/651381288083951616/uB9M2XNU_normal.png" TargetMode="External"/><Relationship Id="rId916" Type="http://schemas.openxmlformats.org/officeDocument/2006/relationships/hyperlink" Target="http://pbs.twimg.com/profile_images/820486977992753152/UzXZDMsp_normal.jpg" TargetMode="External"/><Relationship Id="rId1101" Type="http://schemas.openxmlformats.org/officeDocument/2006/relationships/hyperlink" Target="http://pbs.twimg.com/profile_images/875799188679909376/0x9eZ363_normal.jpg" TargetMode="External"/><Relationship Id="rId1546" Type="http://schemas.openxmlformats.org/officeDocument/2006/relationships/hyperlink" Target="http://pbs.twimg.com/profile_images/879904535438700545/w-m5zgEv_normal.jpg" TargetMode="External"/><Relationship Id="rId1753" Type="http://schemas.openxmlformats.org/officeDocument/2006/relationships/hyperlink" Target="http://pbs.twimg.com/profile_images/802038673273278464/nYWkgHp2_normal.jpg" TargetMode="External"/><Relationship Id="rId1960" Type="http://schemas.openxmlformats.org/officeDocument/2006/relationships/hyperlink" Target="http://pbs.twimg.com/profile_images/877046443256631296/ec-gIWv0_normal.jpg" TargetMode="External"/><Relationship Id="rId2804" Type="http://schemas.openxmlformats.org/officeDocument/2006/relationships/hyperlink" Target="https://twitter.com/modambo" TargetMode="External"/><Relationship Id="rId4257" Type="http://schemas.openxmlformats.org/officeDocument/2006/relationships/hyperlink" Target="https://twitter.com/biharimarathi" TargetMode="External"/><Relationship Id="rId4464" Type="http://schemas.openxmlformats.org/officeDocument/2006/relationships/hyperlink" Target="https://twitter.com/hardiksheth4" TargetMode="External"/><Relationship Id="rId45" Type="http://schemas.openxmlformats.org/officeDocument/2006/relationships/hyperlink" Target="https://t.co/yEyv2GeRpS" TargetMode="External"/><Relationship Id="rId1406" Type="http://schemas.openxmlformats.org/officeDocument/2006/relationships/hyperlink" Target="http://pbs.twimg.com/profile_images/877180433624174592/sOWuPiZ7_normal.jpg" TargetMode="External"/><Relationship Id="rId1613" Type="http://schemas.openxmlformats.org/officeDocument/2006/relationships/hyperlink" Target="http://pbs.twimg.com/profile_images/796231756454182913/BEKPH8RN_normal.jpg" TargetMode="External"/><Relationship Id="rId1820" Type="http://schemas.openxmlformats.org/officeDocument/2006/relationships/hyperlink" Target="http://pbs.twimg.com/profile_images/580524803116941312/ZSnkvUlR_normal.jpg" TargetMode="External"/><Relationship Id="rId3066" Type="http://schemas.openxmlformats.org/officeDocument/2006/relationships/hyperlink" Target="https://twitter.com/11jaysharma" TargetMode="External"/><Relationship Id="rId3273" Type="http://schemas.openxmlformats.org/officeDocument/2006/relationships/hyperlink" Target="https://twitter.com/yochinaonline" TargetMode="External"/><Relationship Id="rId3480" Type="http://schemas.openxmlformats.org/officeDocument/2006/relationships/hyperlink" Target="https://twitter.com/ram4bharatiyata" TargetMode="External"/><Relationship Id="rId4117" Type="http://schemas.openxmlformats.org/officeDocument/2006/relationships/hyperlink" Target="https://twitter.com/coolabhikumar10" TargetMode="External"/><Relationship Id="rId4324" Type="http://schemas.openxmlformats.org/officeDocument/2006/relationships/hyperlink" Target="https://twitter.com/iconicarif" TargetMode="External"/><Relationship Id="rId4531" Type="http://schemas.openxmlformats.org/officeDocument/2006/relationships/hyperlink" Target="https://twitter.com/lionnavjit" TargetMode="External"/><Relationship Id="rId194" Type="http://schemas.openxmlformats.org/officeDocument/2006/relationships/hyperlink" Target="https://t.co/kbyfzXutIx" TargetMode="External"/><Relationship Id="rId1918" Type="http://schemas.openxmlformats.org/officeDocument/2006/relationships/hyperlink" Target="http://pbs.twimg.com/profile_images/880407552558628864/uYzzBZrF_normal.jpg" TargetMode="External"/><Relationship Id="rId2082" Type="http://schemas.openxmlformats.org/officeDocument/2006/relationships/hyperlink" Target="http://pbs.twimg.com/profile_images/871261468616003585/DmWBMV6q_normal.jpg" TargetMode="External"/><Relationship Id="rId3133" Type="http://schemas.openxmlformats.org/officeDocument/2006/relationships/hyperlink" Target="https://twitter.com/justicenindia" TargetMode="External"/><Relationship Id="rId3578" Type="http://schemas.openxmlformats.org/officeDocument/2006/relationships/hyperlink" Target="https://twitter.com/vikasrai403" TargetMode="External"/><Relationship Id="rId3785" Type="http://schemas.openxmlformats.org/officeDocument/2006/relationships/hyperlink" Target="https://twitter.com/poojannegi" TargetMode="External"/><Relationship Id="rId3992" Type="http://schemas.openxmlformats.org/officeDocument/2006/relationships/hyperlink" Target="https://twitter.com/rahul672" TargetMode="External"/><Relationship Id="rId261" Type="http://schemas.openxmlformats.org/officeDocument/2006/relationships/hyperlink" Target="https://t.co/P6ZMgFjqgh" TargetMode="External"/><Relationship Id="rId499" Type="http://schemas.openxmlformats.org/officeDocument/2006/relationships/hyperlink" Target="https://t.co/yj18zL973F" TargetMode="External"/><Relationship Id="rId2387" Type="http://schemas.openxmlformats.org/officeDocument/2006/relationships/hyperlink" Target="http://pbs.twimg.com/profile_images/876034375888097280/JLPWv_y3_normal.jpg" TargetMode="External"/><Relationship Id="rId2594" Type="http://schemas.openxmlformats.org/officeDocument/2006/relationships/hyperlink" Target="http://pbs.twimg.com/profile_images/881737896239038465/p7NTWt6m_normal.jpg" TargetMode="External"/><Relationship Id="rId3340" Type="http://schemas.openxmlformats.org/officeDocument/2006/relationships/hyperlink" Target="https://twitter.com/parshuram_son" TargetMode="External"/><Relationship Id="rId3438" Type="http://schemas.openxmlformats.org/officeDocument/2006/relationships/hyperlink" Target="https://twitter.com/bshindi" TargetMode="External"/><Relationship Id="rId3645" Type="http://schemas.openxmlformats.org/officeDocument/2006/relationships/hyperlink" Target="https://twitter.com/sachinpatil_21" TargetMode="External"/><Relationship Id="rId3852" Type="http://schemas.openxmlformats.org/officeDocument/2006/relationships/hyperlink" Target="https://twitter.com/indianit07" TargetMode="External"/><Relationship Id="rId359" Type="http://schemas.openxmlformats.org/officeDocument/2006/relationships/hyperlink" Target="http://t.co/Tre88YyRqX" TargetMode="External"/><Relationship Id="rId566" Type="http://schemas.openxmlformats.org/officeDocument/2006/relationships/hyperlink" Target="https://t.co/ZPqRZJ04Uv" TargetMode="External"/><Relationship Id="rId773" Type="http://schemas.openxmlformats.org/officeDocument/2006/relationships/hyperlink" Target="http://pbs.twimg.com/profile_images/855735126109671425/FirtcpdF_normal.jpg" TargetMode="External"/><Relationship Id="rId1196" Type="http://schemas.openxmlformats.org/officeDocument/2006/relationships/hyperlink" Target="http://pbs.twimg.com/profile_images/856830160858959872/H5MTz-x8_normal.jpg" TargetMode="External"/><Relationship Id="rId2247" Type="http://schemas.openxmlformats.org/officeDocument/2006/relationships/hyperlink" Target="http://pbs.twimg.com/profile_images/777469950675947520/qqKOx7Gq_normal.jpg" TargetMode="External"/><Relationship Id="rId2454" Type="http://schemas.openxmlformats.org/officeDocument/2006/relationships/hyperlink" Target="http://pbs.twimg.com/profile_images/861074024880898052/UX6XYUkQ_normal.jpg" TargetMode="External"/><Relationship Id="rId2899" Type="http://schemas.openxmlformats.org/officeDocument/2006/relationships/hyperlink" Target="https://twitter.com/qz_singh" TargetMode="External"/><Relationship Id="rId3200" Type="http://schemas.openxmlformats.org/officeDocument/2006/relationships/hyperlink" Target="https://twitter.com/vikramsarin" TargetMode="External"/><Relationship Id="rId3505" Type="http://schemas.openxmlformats.org/officeDocument/2006/relationships/hyperlink" Target="https://twitter.com/techupdate3" TargetMode="External"/><Relationship Id="rId121" Type="http://schemas.openxmlformats.org/officeDocument/2006/relationships/hyperlink" Target="https://t.co/5ZWxD9aGYd" TargetMode="External"/><Relationship Id="rId219" Type="http://schemas.openxmlformats.org/officeDocument/2006/relationships/hyperlink" Target="http://t.co/655Gl498Xy" TargetMode="External"/><Relationship Id="rId426" Type="http://schemas.openxmlformats.org/officeDocument/2006/relationships/hyperlink" Target="http://t.co/05o0bavslT" TargetMode="External"/><Relationship Id="rId633" Type="http://schemas.openxmlformats.org/officeDocument/2006/relationships/hyperlink" Target="https://t.co/tUP2S3TSeV" TargetMode="External"/><Relationship Id="rId980" Type="http://schemas.openxmlformats.org/officeDocument/2006/relationships/hyperlink" Target="http://pbs.twimg.com/profile_images/657904406155759617/IYxrXEPi_normal.jpg" TargetMode="External"/><Relationship Id="rId1056" Type="http://schemas.openxmlformats.org/officeDocument/2006/relationships/hyperlink" Target="http://abs.twimg.com/sticky/default_profile_images/default_profile_normal.png" TargetMode="External"/><Relationship Id="rId1263" Type="http://schemas.openxmlformats.org/officeDocument/2006/relationships/hyperlink" Target="http://pbs.twimg.com/profile_images/723767893679169536/rJpZ-qV-_normal.jpg" TargetMode="External"/><Relationship Id="rId2107" Type="http://schemas.openxmlformats.org/officeDocument/2006/relationships/hyperlink" Target="http://pbs.twimg.com/profile_images/864513402055544833/YEoyRXIi_normal.jpg" TargetMode="External"/><Relationship Id="rId2314" Type="http://schemas.openxmlformats.org/officeDocument/2006/relationships/hyperlink" Target="http://pbs.twimg.com/profile_images/665143751430545408/vT0juQ9M_normal.jpg" TargetMode="External"/><Relationship Id="rId2661" Type="http://schemas.openxmlformats.org/officeDocument/2006/relationships/hyperlink" Target="https://twitter.com/anshikashukla_" TargetMode="External"/><Relationship Id="rId2759" Type="http://schemas.openxmlformats.org/officeDocument/2006/relationships/hyperlink" Target="https://twitter.com/_lokeshsharma" TargetMode="External"/><Relationship Id="rId2966" Type="http://schemas.openxmlformats.org/officeDocument/2006/relationships/hyperlink" Target="https://twitter.com/riteshgaggar" TargetMode="External"/><Relationship Id="rId3712" Type="http://schemas.openxmlformats.org/officeDocument/2006/relationships/hyperlink" Target="https://twitter.com/gurcharangujjar" TargetMode="External"/><Relationship Id="rId840" Type="http://schemas.openxmlformats.org/officeDocument/2006/relationships/hyperlink" Target="http://pbs.twimg.com/profile_images/845289837854949376/o8sEiQp9_normal.jpg" TargetMode="External"/><Relationship Id="rId938" Type="http://schemas.openxmlformats.org/officeDocument/2006/relationships/hyperlink" Target="http://pbs.twimg.com/profile_images/865433588417781760/jp80nUsD_normal.jpg" TargetMode="External"/><Relationship Id="rId1470" Type="http://schemas.openxmlformats.org/officeDocument/2006/relationships/hyperlink" Target="http://pbs.twimg.com/profile_images/787285692174839809/qK34wOa9_normal.jpg" TargetMode="External"/><Relationship Id="rId1568" Type="http://schemas.openxmlformats.org/officeDocument/2006/relationships/hyperlink" Target="http://pbs.twimg.com/profile_images/742660763106594816/4NK_4_rm_normal.jpg" TargetMode="External"/><Relationship Id="rId1775" Type="http://schemas.openxmlformats.org/officeDocument/2006/relationships/hyperlink" Target="http://pbs.twimg.com/profile_images/881516438917455872/KoxvKQip_normal.jpg" TargetMode="External"/><Relationship Id="rId2521" Type="http://schemas.openxmlformats.org/officeDocument/2006/relationships/hyperlink" Target="http://pbs.twimg.com/profile_images/688973139481477122/BYa35Nt6_normal.jpg" TargetMode="External"/><Relationship Id="rId2619" Type="http://schemas.openxmlformats.org/officeDocument/2006/relationships/hyperlink" Target="http://abs.twimg.com/sticky/default_profile_images/default_profile_normal.png" TargetMode="External"/><Relationship Id="rId2826" Type="http://schemas.openxmlformats.org/officeDocument/2006/relationships/hyperlink" Target="https://twitter.com/dsramanan" TargetMode="External"/><Relationship Id="rId4181" Type="http://schemas.openxmlformats.org/officeDocument/2006/relationships/hyperlink" Target="https://twitter.com/tejassh19" TargetMode="External"/><Relationship Id="rId4279" Type="http://schemas.openxmlformats.org/officeDocument/2006/relationships/hyperlink" Target="https://twitter.com/mahendrammumbai" TargetMode="External"/><Relationship Id="rId67" Type="http://schemas.openxmlformats.org/officeDocument/2006/relationships/hyperlink" Target="https://t.co/enlYAeXzYw" TargetMode="External"/><Relationship Id="rId700" Type="http://schemas.openxmlformats.org/officeDocument/2006/relationships/hyperlink" Target="http://pbs.twimg.com/profile_images/882972683402526720/sa0h-q38_normal.jpg" TargetMode="External"/><Relationship Id="rId1123" Type="http://schemas.openxmlformats.org/officeDocument/2006/relationships/hyperlink" Target="http://pbs.twimg.com/profile_images/883159101492125696/xwJZ3o0C_normal.jpg" TargetMode="External"/><Relationship Id="rId1330" Type="http://schemas.openxmlformats.org/officeDocument/2006/relationships/hyperlink" Target="http://pbs.twimg.com/profile_images/827577202791309312/MgvwoXUd_normal.jpg" TargetMode="External"/><Relationship Id="rId1428" Type="http://schemas.openxmlformats.org/officeDocument/2006/relationships/hyperlink" Target="http://pbs.twimg.com/profile_images/881584528317325312/xpeMtKMt_normal.jpg" TargetMode="External"/><Relationship Id="rId1635" Type="http://schemas.openxmlformats.org/officeDocument/2006/relationships/hyperlink" Target="http://pbs.twimg.com/profile_images/520842533018935297/yWYGtFpT_normal.jpeg" TargetMode="External"/><Relationship Id="rId1982" Type="http://schemas.openxmlformats.org/officeDocument/2006/relationships/hyperlink" Target="http://pbs.twimg.com/profile_images/846742763546836992/0oShV-oq_normal.jpg" TargetMode="External"/><Relationship Id="rId3088" Type="http://schemas.openxmlformats.org/officeDocument/2006/relationships/hyperlink" Target="https://twitter.com/rameshchandra_5" TargetMode="External"/><Relationship Id="rId4041" Type="http://schemas.openxmlformats.org/officeDocument/2006/relationships/hyperlink" Target="https://twitter.com/6bd7b11118f64c8" TargetMode="External"/><Relationship Id="rId4486" Type="http://schemas.openxmlformats.org/officeDocument/2006/relationships/hyperlink" Target="https://twitter.com/250praveen" TargetMode="External"/><Relationship Id="rId1842" Type="http://schemas.openxmlformats.org/officeDocument/2006/relationships/hyperlink" Target="http://pbs.twimg.com/profile_images/467265481531871232/2hW3QjAh_normal.png" TargetMode="External"/><Relationship Id="rId3295" Type="http://schemas.openxmlformats.org/officeDocument/2006/relationships/hyperlink" Target="https://twitter.com/gourpranav" TargetMode="External"/><Relationship Id="rId4139" Type="http://schemas.openxmlformats.org/officeDocument/2006/relationships/hyperlink" Target="https://twitter.com/mohfw_india" TargetMode="External"/><Relationship Id="rId4346" Type="http://schemas.openxmlformats.org/officeDocument/2006/relationships/hyperlink" Target="https://twitter.com/bakchodi_k_haad" TargetMode="External"/><Relationship Id="rId4553" Type="http://schemas.openxmlformats.org/officeDocument/2006/relationships/hyperlink" Target="https://twitter.com/allaboutgst" TargetMode="External"/><Relationship Id="rId1702" Type="http://schemas.openxmlformats.org/officeDocument/2006/relationships/hyperlink" Target="http://pbs.twimg.com/profile_images/844948132160925696/YGinPZzz_normal.jpg" TargetMode="External"/><Relationship Id="rId3155" Type="http://schemas.openxmlformats.org/officeDocument/2006/relationships/hyperlink" Target="https://twitter.com/reetsatti" TargetMode="External"/><Relationship Id="rId3362" Type="http://schemas.openxmlformats.org/officeDocument/2006/relationships/hyperlink" Target="https://twitter.com/durgadaasi" TargetMode="External"/><Relationship Id="rId4206" Type="http://schemas.openxmlformats.org/officeDocument/2006/relationships/hyperlink" Target="https://twitter.com/meshiveshpandey" TargetMode="External"/><Relationship Id="rId4413" Type="http://schemas.openxmlformats.org/officeDocument/2006/relationships/hyperlink" Target="https://twitter.com/harisanwer1987" TargetMode="External"/><Relationship Id="rId283" Type="http://schemas.openxmlformats.org/officeDocument/2006/relationships/hyperlink" Target="https://t.co/sbpAk17smN" TargetMode="External"/><Relationship Id="rId490" Type="http://schemas.openxmlformats.org/officeDocument/2006/relationships/hyperlink" Target="https://t.co/pEkWimmjvx" TargetMode="External"/><Relationship Id="rId2171" Type="http://schemas.openxmlformats.org/officeDocument/2006/relationships/hyperlink" Target="http://pbs.twimg.com/profile_images/876472519267692544/Mt0AO_KA_normal.jpg" TargetMode="External"/><Relationship Id="rId3015" Type="http://schemas.openxmlformats.org/officeDocument/2006/relationships/hyperlink" Target="https://twitter.com/vickynamo" TargetMode="External"/><Relationship Id="rId3222" Type="http://schemas.openxmlformats.org/officeDocument/2006/relationships/hyperlink" Target="https://twitter.com/imharshpal" TargetMode="External"/><Relationship Id="rId3667" Type="http://schemas.openxmlformats.org/officeDocument/2006/relationships/hyperlink" Target="https://twitter.com/itisprashanth" TargetMode="External"/><Relationship Id="rId3874" Type="http://schemas.openxmlformats.org/officeDocument/2006/relationships/hyperlink" Target="https://twitter.com/gstqueryadvises" TargetMode="External"/><Relationship Id="rId143" Type="http://schemas.openxmlformats.org/officeDocument/2006/relationships/hyperlink" Target="https://t.co/bHpgqSamOh" TargetMode="External"/><Relationship Id="rId350" Type="http://schemas.openxmlformats.org/officeDocument/2006/relationships/hyperlink" Target="https://t.co/GqcvZ5fz6a" TargetMode="External"/><Relationship Id="rId588" Type="http://schemas.openxmlformats.org/officeDocument/2006/relationships/hyperlink" Target="https://t.co/qajfcZbfUX" TargetMode="External"/><Relationship Id="rId795" Type="http://schemas.openxmlformats.org/officeDocument/2006/relationships/hyperlink" Target="http://pbs.twimg.com/profile_images/882446249185562625/5z2RYaV5_normal.jpg" TargetMode="External"/><Relationship Id="rId2031" Type="http://schemas.openxmlformats.org/officeDocument/2006/relationships/hyperlink" Target="http://pbs.twimg.com/profile_images/803273387413864448/5TI9QVAh_normal.jpg" TargetMode="External"/><Relationship Id="rId2269" Type="http://schemas.openxmlformats.org/officeDocument/2006/relationships/hyperlink" Target="http://pbs.twimg.com/profile_images/655995891921240065/7yvi_X-l_normal.jpg" TargetMode="External"/><Relationship Id="rId2476" Type="http://schemas.openxmlformats.org/officeDocument/2006/relationships/hyperlink" Target="http://pbs.twimg.com/profile_images/879218866550743045/H5AxaT49_normal.jpg" TargetMode="External"/><Relationship Id="rId2683" Type="http://schemas.openxmlformats.org/officeDocument/2006/relationships/hyperlink" Target="https://twitter.com/janbazhagan" TargetMode="External"/><Relationship Id="rId2890" Type="http://schemas.openxmlformats.org/officeDocument/2006/relationships/hyperlink" Target="https://twitter.com/sanjaybafna" TargetMode="External"/><Relationship Id="rId3527" Type="http://schemas.openxmlformats.org/officeDocument/2006/relationships/hyperlink" Target="https://twitter.com/realavin" TargetMode="External"/><Relationship Id="rId3734" Type="http://schemas.openxmlformats.org/officeDocument/2006/relationships/hyperlink" Target="https://twitter.com/justinyuvarajj" TargetMode="External"/><Relationship Id="rId3941" Type="http://schemas.openxmlformats.org/officeDocument/2006/relationships/hyperlink" Target="https://twitter.com/newsbharati" TargetMode="External"/><Relationship Id="rId9" Type="http://schemas.openxmlformats.org/officeDocument/2006/relationships/hyperlink" Target="https://t.co/v2jkbKmpsF" TargetMode="External"/><Relationship Id="rId210" Type="http://schemas.openxmlformats.org/officeDocument/2006/relationships/hyperlink" Target="https://t.co/6rjhyczzqN" TargetMode="External"/><Relationship Id="rId448" Type="http://schemas.openxmlformats.org/officeDocument/2006/relationships/hyperlink" Target="https://t.co/HTRZzbt6FM" TargetMode="External"/><Relationship Id="rId655" Type="http://schemas.openxmlformats.org/officeDocument/2006/relationships/hyperlink" Target="https://t.co/H1DjWNaxP7" TargetMode="External"/><Relationship Id="rId862" Type="http://schemas.openxmlformats.org/officeDocument/2006/relationships/hyperlink" Target="http://pbs.twimg.com/profile_images/830049848460193792/yqexlRM2_normal.jpg" TargetMode="External"/><Relationship Id="rId1078" Type="http://schemas.openxmlformats.org/officeDocument/2006/relationships/hyperlink" Target="http://pbs.twimg.com/profile_images/881861545382334464/QV9C6yZL_normal.jpg" TargetMode="External"/><Relationship Id="rId1285" Type="http://schemas.openxmlformats.org/officeDocument/2006/relationships/hyperlink" Target="http://pbs.twimg.com/profile_images/798132302492631040/2XInHPDX_normal.jpg" TargetMode="External"/><Relationship Id="rId1492" Type="http://schemas.openxmlformats.org/officeDocument/2006/relationships/hyperlink" Target="http://abs.twimg.com/sticky/default_profile_images/default_profile_normal.png" TargetMode="External"/><Relationship Id="rId2129" Type="http://schemas.openxmlformats.org/officeDocument/2006/relationships/hyperlink" Target="http://pbs.twimg.com/profile_images/2265469431/mhfdk1dfs640hd35tox6_normal.jpeg" TargetMode="External"/><Relationship Id="rId2336" Type="http://schemas.openxmlformats.org/officeDocument/2006/relationships/hyperlink" Target="http://pbs.twimg.com/profile_images/881220669534384128/HNaic_tq_normal.jpg" TargetMode="External"/><Relationship Id="rId2543" Type="http://schemas.openxmlformats.org/officeDocument/2006/relationships/hyperlink" Target="http://pbs.twimg.com/profile_images/847868704759062530/k-ZihCip_normal.jpg" TargetMode="External"/><Relationship Id="rId2750" Type="http://schemas.openxmlformats.org/officeDocument/2006/relationships/hyperlink" Target="https://twitter.com/arvindpandey24" TargetMode="External"/><Relationship Id="rId2988" Type="http://schemas.openxmlformats.org/officeDocument/2006/relationships/hyperlink" Target="https://twitter.com/manchibaba" TargetMode="External"/><Relationship Id="rId3801" Type="http://schemas.openxmlformats.org/officeDocument/2006/relationships/hyperlink" Target="https://twitter.com/ameet84ya" TargetMode="External"/><Relationship Id="rId308" Type="http://schemas.openxmlformats.org/officeDocument/2006/relationships/hyperlink" Target="https://t.co/eSB44h2jse" TargetMode="External"/><Relationship Id="rId515" Type="http://schemas.openxmlformats.org/officeDocument/2006/relationships/hyperlink" Target="https://t.co/NC2p5u2Hgv" TargetMode="External"/><Relationship Id="rId722" Type="http://schemas.openxmlformats.org/officeDocument/2006/relationships/hyperlink" Target="http://pbs.twimg.com/profile_images/872187936388902913/CctxKrMA_normal.jpg" TargetMode="External"/><Relationship Id="rId1145" Type="http://schemas.openxmlformats.org/officeDocument/2006/relationships/hyperlink" Target="http://pbs.twimg.com/profile_images/1822574621/185677_10150419099810331_766605330_17348122_5909359_n_normal.jpg" TargetMode="External"/><Relationship Id="rId1352" Type="http://schemas.openxmlformats.org/officeDocument/2006/relationships/hyperlink" Target="http://pbs.twimg.com/profile_images/773504326941679616/FjLLXPUL_normal.jpg" TargetMode="External"/><Relationship Id="rId1797" Type="http://schemas.openxmlformats.org/officeDocument/2006/relationships/hyperlink" Target="http://pbs.twimg.com/profile_images/766181881536667648/Z6DFrVU2_normal.jpg" TargetMode="External"/><Relationship Id="rId2403" Type="http://schemas.openxmlformats.org/officeDocument/2006/relationships/hyperlink" Target="http://pbs.twimg.com/profile_images/879625659475267584/SvCg9A42_normal.jpg" TargetMode="External"/><Relationship Id="rId2848" Type="http://schemas.openxmlformats.org/officeDocument/2006/relationships/hyperlink" Target="https://twitter.com/rjjacksondurai" TargetMode="External"/><Relationship Id="rId89" Type="http://schemas.openxmlformats.org/officeDocument/2006/relationships/hyperlink" Target="https://t.co/YSKQVOfDF6" TargetMode="External"/><Relationship Id="rId1005" Type="http://schemas.openxmlformats.org/officeDocument/2006/relationships/hyperlink" Target="http://pbs.twimg.com/profile_images/794994094657470465/y28d4-tR_normal.jpg" TargetMode="External"/><Relationship Id="rId1212" Type="http://schemas.openxmlformats.org/officeDocument/2006/relationships/hyperlink" Target="http://pbs.twimg.com/profile_images/503383969128144896/ca5ZSP0B_normal.jpeg" TargetMode="External"/><Relationship Id="rId1657" Type="http://schemas.openxmlformats.org/officeDocument/2006/relationships/hyperlink" Target="http://pbs.twimg.com/profile_images/768665774781259776/tMfOOFPI_normal.jpg" TargetMode="External"/><Relationship Id="rId1864" Type="http://schemas.openxmlformats.org/officeDocument/2006/relationships/hyperlink" Target="http://pbs.twimg.com/profile_images/602702156165029888/M4hUz8oe_normal.jpg" TargetMode="External"/><Relationship Id="rId2610" Type="http://schemas.openxmlformats.org/officeDocument/2006/relationships/hyperlink" Target="http://pbs.twimg.com/profile_images/823044576793366529/qCWKaWQH_normal.jpg" TargetMode="External"/><Relationship Id="rId2708" Type="http://schemas.openxmlformats.org/officeDocument/2006/relationships/hyperlink" Target="https://twitter.com/ethindi" TargetMode="External"/><Relationship Id="rId2915" Type="http://schemas.openxmlformats.org/officeDocument/2006/relationships/hyperlink" Target="https://twitter.com/manojmehtamm" TargetMode="External"/><Relationship Id="rId4063" Type="http://schemas.openxmlformats.org/officeDocument/2006/relationships/hyperlink" Target="https://twitter.com/cxstahmed_tweet" TargetMode="External"/><Relationship Id="rId4270" Type="http://schemas.openxmlformats.org/officeDocument/2006/relationships/hyperlink" Target="https://twitter.com/dhavanbhayani" TargetMode="External"/><Relationship Id="rId4368" Type="http://schemas.openxmlformats.org/officeDocument/2006/relationships/hyperlink" Target="https://twitter.com/soansalvi14" TargetMode="External"/><Relationship Id="rId4575" Type="http://schemas.openxmlformats.org/officeDocument/2006/relationships/hyperlink" Target="https://twitter.com/akashtechie" TargetMode="External"/><Relationship Id="rId1517" Type="http://schemas.openxmlformats.org/officeDocument/2006/relationships/hyperlink" Target="http://pbs.twimg.com/profile_images/883158145631223809/U-OX1A0G_normal.jpg" TargetMode="External"/><Relationship Id="rId1724" Type="http://schemas.openxmlformats.org/officeDocument/2006/relationships/hyperlink" Target="http://pbs.twimg.com/profile_images/844049712063963137/fkyrGO7N_normal.jpg" TargetMode="External"/><Relationship Id="rId3177" Type="http://schemas.openxmlformats.org/officeDocument/2006/relationships/hyperlink" Target="https://twitter.com/krangana" TargetMode="External"/><Relationship Id="rId4130" Type="http://schemas.openxmlformats.org/officeDocument/2006/relationships/hyperlink" Target="https://twitter.com/yasharthgenxt" TargetMode="External"/><Relationship Id="rId4228" Type="http://schemas.openxmlformats.org/officeDocument/2006/relationships/hyperlink" Target="https://twitter.com/basant_bhoruka" TargetMode="External"/><Relationship Id="rId16" Type="http://schemas.openxmlformats.org/officeDocument/2006/relationships/hyperlink" Target="https://t.co/n6ZvdRrQje" TargetMode="External"/><Relationship Id="rId1931" Type="http://schemas.openxmlformats.org/officeDocument/2006/relationships/hyperlink" Target="http://pbs.twimg.com/profile_images/879907127682375680/9mNkPRLg_normal.jpg" TargetMode="External"/><Relationship Id="rId3037" Type="http://schemas.openxmlformats.org/officeDocument/2006/relationships/hyperlink" Target="https://twitter.com/bkanna15" TargetMode="External"/><Relationship Id="rId3384" Type="http://schemas.openxmlformats.org/officeDocument/2006/relationships/hyperlink" Target="https://twitter.com/sandip_lakhotia" TargetMode="External"/><Relationship Id="rId3591" Type="http://schemas.openxmlformats.org/officeDocument/2006/relationships/hyperlink" Target="https://twitter.com/sid_n94" TargetMode="External"/><Relationship Id="rId3689" Type="http://schemas.openxmlformats.org/officeDocument/2006/relationships/hyperlink" Target="https://twitter.com/edluisemoura" TargetMode="External"/><Relationship Id="rId3896" Type="http://schemas.openxmlformats.org/officeDocument/2006/relationships/hyperlink" Target="https://twitter.com/sheikhi28569333" TargetMode="External"/><Relationship Id="rId4435" Type="http://schemas.openxmlformats.org/officeDocument/2006/relationships/hyperlink" Target="https://twitter.com/financialxpress" TargetMode="External"/><Relationship Id="rId2193" Type="http://schemas.openxmlformats.org/officeDocument/2006/relationships/hyperlink" Target="http://pbs.twimg.com/profile_images/881211827169902593/i4HXKOs__normal.jpg" TargetMode="External"/><Relationship Id="rId2498" Type="http://schemas.openxmlformats.org/officeDocument/2006/relationships/hyperlink" Target="http://pbs.twimg.com/profile_images/881009806823182338/ZSNjzRcn_normal.jpg" TargetMode="External"/><Relationship Id="rId3244" Type="http://schemas.openxmlformats.org/officeDocument/2006/relationships/hyperlink" Target="https://twitter.com/suryavanshi8888" TargetMode="External"/><Relationship Id="rId3451" Type="http://schemas.openxmlformats.org/officeDocument/2006/relationships/hyperlink" Target="https://twitter.com/samar97189157" TargetMode="External"/><Relationship Id="rId3549" Type="http://schemas.openxmlformats.org/officeDocument/2006/relationships/hyperlink" Target="https://twitter.com/rajp_" TargetMode="External"/><Relationship Id="rId4502" Type="http://schemas.openxmlformats.org/officeDocument/2006/relationships/hyperlink" Target="https://twitter.com/hhs_in" TargetMode="External"/><Relationship Id="rId165" Type="http://schemas.openxmlformats.org/officeDocument/2006/relationships/hyperlink" Target="https://t.co/LmKcEInVRa" TargetMode="External"/><Relationship Id="rId372" Type="http://schemas.openxmlformats.org/officeDocument/2006/relationships/hyperlink" Target="https://t.co/lDgSA9j7qo" TargetMode="External"/><Relationship Id="rId677" Type="http://schemas.openxmlformats.org/officeDocument/2006/relationships/hyperlink" Target="http://t.co/M5PeMtjMj3" TargetMode="External"/><Relationship Id="rId2053" Type="http://schemas.openxmlformats.org/officeDocument/2006/relationships/hyperlink" Target="http://pbs.twimg.com/profile_images/880647035837460481/NszqZMTv_normal.jpg" TargetMode="External"/><Relationship Id="rId2260" Type="http://schemas.openxmlformats.org/officeDocument/2006/relationships/hyperlink" Target="http://pbs.twimg.com/profile_images/793737857122783233/NEPBiO4U_normal.jpg" TargetMode="External"/><Relationship Id="rId2358" Type="http://schemas.openxmlformats.org/officeDocument/2006/relationships/hyperlink" Target="http://pbs.twimg.com/profile_images/837476898892574720/Bln4HMOt_normal.jpg" TargetMode="External"/><Relationship Id="rId3104" Type="http://schemas.openxmlformats.org/officeDocument/2006/relationships/hyperlink" Target="https://twitter.com/news24tvchannel" TargetMode="External"/><Relationship Id="rId3311" Type="http://schemas.openxmlformats.org/officeDocument/2006/relationships/hyperlink" Target="https://twitter.com/jeetenderbhan" TargetMode="External"/><Relationship Id="rId3756" Type="http://schemas.openxmlformats.org/officeDocument/2006/relationships/hyperlink" Target="https://twitter.com/iamkunwar7" TargetMode="External"/><Relationship Id="rId3963" Type="http://schemas.openxmlformats.org/officeDocument/2006/relationships/hyperlink" Target="https://twitter.com/nuzhataziz" TargetMode="External"/><Relationship Id="rId232" Type="http://schemas.openxmlformats.org/officeDocument/2006/relationships/hyperlink" Target="https://t.co/dh1YPOsiur" TargetMode="External"/><Relationship Id="rId884" Type="http://schemas.openxmlformats.org/officeDocument/2006/relationships/hyperlink" Target="http://pbs.twimg.com/profile_images/880847083980414977/v_j8c_Qa_normal.jpg" TargetMode="External"/><Relationship Id="rId2120" Type="http://schemas.openxmlformats.org/officeDocument/2006/relationships/hyperlink" Target="http://pbs.twimg.com/profile_images/881529746043150336/WIZV7rDz_normal.jpg" TargetMode="External"/><Relationship Id="rId2565" Type="http://schemas.openxmlformats.org/officeDocument/2006/relationships/hyperlink" Target="http://pbs.twimg.com/profile_images/443337852428881921/t5wgB32E_normal.jpeg" TargetMode="External"/><Relationship Id="rId2772" Type="http://schemas.openxmlformats.org/officeDocument/2006/relationships/hyperlink" Target="https://twitter.com/dailyuttamhindu" TargetMode="External"/><Relationship Id="rId3409" Type="http://schemas.openxmlformats.org/officeDocument/2006/relationships/hyperlink" Target="https://twitter.com/slowman84351383" TargetMode="External"/><Relationship Id="rId3616" Type="http://schemas.openxmlformats.org/officeDocument/2006/relationships/hyperlink" Target="https://twitter.com/pooraamaadmi" TargetMode="External"/><Relationship Id="rId3823" Type="http://schemas.openxmlformats.org/officeDocument/2006/relationships/hyperlink" Target="https://twitter.com/preritkaushik" TargetMode="External"/><Relationship Id="rId537" Type="http://schemas.openxmlformats.org/officeDocument/2006/relationships/hyperlink" Target="https://t.co/2lP9fZNv6I" TargetMode="External"/><Relationship Id="rId744" Type="http://schemas.openxmlformats.org/officeDocument/2006/relationships/hyperlink" Target="http://pbs.twimg.com/profile_images/778216989907152898/QSQC6Kdu_normal.jpg" TargetMode="External"/><Relationship Id="rId951" Type="http://schemas.openxmlformats.org/officeDocument/2006/relationships/hyperlink" Target="http://pbs.twimg.com/profile_images/857221781836451840/96rsOnSP_normal.jpg" TargetMode="External"/><Relationship Id="rId1167" Type="http://schemas.openxmlformats.org/officeDocument/2006/relationships/hyperlink" Target="http://pbs.twimg.com/profile_images/882328437955862528/pCDFDkYZ_normal.jpg" TargetMode="External"/><Relationship Id="rId1374" Type="http://schemas.openxmlformats.org/officeDocument/2006/relationships/hyperlink" Target="http://pbs.twimg.com/profile_images/759967887880654848/MHE-pClt_normal.jpg" TargetMode="External"/><Relationship Id="rId1581" Type="http://schemas.openxmlformats.org/officeDocument/2006/relationships/hyperlink" Target="http://pbs.twimg.com/profile_images/873208299985944577/HPzjNBk4_normal.jpg" TargetMode="External"/><Relationship Id="rId1679" Type="http://schemas.openxmlformats.org/officeDocument/2006/relationships/hyperlink" Target="http://pbs.twimg.com/profile_images/877588902118346752/zOFsYBeo_normal.jpg" TargetMode="External"/><Relationship Id="rId2218" Type="http://schemas.openxmlformats.org/officeDocument/2006/relationships/hyperlink" Target="http://pbs.twimg.com/profile_images/502792176367980544/1MR3aIkT_normal.jpeg" TargetMode="External"/><Relationship Id="rId2425" Type="http://schemas.openxmlformats.org/officeDocument/2006/relationships/hyperlink" Target="http://pbs.twimg.com/profile_images/543480142681485312/JQe8Gn5p_normal.jpeg" TargetMode="External"/><Relationship Id="rId2632" Type="http://schemas.openxmlformats.org/officeDocument/2006/relationships/hyperlink" Target="http://pbs.twimg.com/profile_images/848127733788020736/mrkHVMYx_normal.jpg" TargetMode="External"/><Relationship Id="rId4085" Type="http://schemas.openxmlformats.org/officeDocument/2006/relationships/hyperlink" Target="https://twitter.com/twitty_arpna" TargetMode="External"/><Relationship Id="rId4292" Type="http://schemas.openxmlformats.org/officeDocument/2006/relationships/hyperlink" Target="https://twitter.com/tusharshtt" TargetMode="External"/><Relationship Id="rId80" Type="http://schemas.openxmlformats.org/officeDocument/2006/relationships/hyperlink" Target="https://t.co/fxuRkD2YSo" TargetMode="External"/><Relationship Id="rId604" Type="http://schemas.openxmlformats.org/officeDocument/2006/relationships/hyperlink" Target="http://t.co/JNf1UOOm2h" TargetMode="External"/><Relationship Id="rId811" Type="http://schemas.openxmlformats.org/officeDocument/2006/relationships/hyperlink" Target="http://pbs.twimg.com/profile_images/857804173777219584/nyY7-mPC_normal.jpg" TargetMode="External"/><Relationship Id="rId1027" Type="http://schemas.openxmlformats.org/officeDocument/2006/relationships/hyperlink" Target="http://pbs.twimg.com/profile_images/1861755779/400_DSC01312_normal.jpg" TargetMode="External"/><Relationship Id="rId1234" Type="http://schemas.openxmlformats.org/officeDocument/2006/relationships/hyperlink" Target="http://pbs.twimg.com/profile_images/881584894895243264/leu6Qdk1_normal.jpg" TargetMode="External"/><Relationship Id="rId1441" Type="http://schemas.openxmlformats.org/officeDocument/2006/relationships/hyperlink" Target="http://pbs.twimg.com/profile_images/709701978230657025/ZAuQqpMh_normal.jpg" TargetMode="External"/><Relationship Id="rId1886" Type="http://schemas.openxmlformats.org/officeDocument/2006/relationships/hyperlink" Target="http://pbs.twimg.com/profile_images/737366873/cell_phone_--_may_23__2008_101_normal.jpg" TargetMode="External"/><Relationship Id="rId2937" Type="http://schemas.openxmlformats.org/officeDocument/2006/relationships/hyperlink" Target="https://twitter.com/pornhub" TargetMode="External"/><Relationship Id="rId4152" Type="http://schemas.openxmlformats.org/officeDocument/2006/relationships/hyperlink" Target="https://twitter.com/incindia" TargetMode="External"/><Relationship Id="rId4597" Type="http://schemas.openxmlformats.org/officeDocument/2006/relationships/hyperlink" Target="https://twitter.com/braju33" TargetMode="External"/><Relationship Id="rId909" Type="http://schemas.openxmlformats.org/officeDocument/2006/relationships/hyperlink" Target="http://pbs.twimg.com/profile_images/697681081084948480/osBh-TjT_normal.jpg" TargetMode="External"/><Relationship Id="rId1301" Type="http://schemas.openxmlformats.org/officeDocument/2006/relationships/hyperlink" Target="http://pbs.twimg.com/profile_images/866637099889569792/6v5OiQ_c_normal.jpg" TargetMode="External"/><Relationship Id="rId1539" Type="http://schemas.openxmlformats.org/officeDocument/2006/relationships/hyperlink" Target="http://pbs.twimg.com/profile_images/811840643135901696/ic2fE3Cw_normal.jpg" TargetMode="External"/><Relationship Id="rId1746" Type="http://schemas.openxmlformats.org/officeDocument/2006/relationships/hyperlink" Target="http://pbs.twimg.com/profile_images/873786010332667904/6iYtwlGu_normal.jpg" TargetMode="External"/><Relationship Id="rId1953" Type="http://schemas.openxmlformats.org/officeDocument/2006/relationships/hyperlink" Target="http://pbs.twimg.com/profile_images/881144535610478593/_lP4Uzht_normal.jpg" TargetMode="External"/><Relationship Id="rId3199" Type="http://schemas.openxmlformats.org/officeDocument/2006/relationships/hyperlink" Target="https://twitter.com/amarsdeo" TargetMode="External"/><Relationship Id="rId4457" Type="http://schemas.openxmlformats.org/officeDocument/2006/relationships/hyperlink" Target="https://twitter.com/big_tent" TargetMode="External"/><Relationship Id="rId38" Type="http://schemas.openxmlformats.org/officeDocument/2006/relationships/hyperlink" Target="http://t.co/wLZMhjQFrV" TargetMode="External"/><Relationship Id="rId1606" Type="http://schemas.openxmlformats.org/officeDocument/2006/relationships/hyperlink" Target="http://pbs.twimg.com/profile_images/564094231191384064/sEsFhctr_normal.jpeg" TargetMode="External"/><Relationship Id="rId1813" Type="http://schemas.openxmlformats.org/officeDocument/2006/relationships/hyperlink" Target="http://pbs.twimg.com/profile_images/808933128853135360/M-WASPF6_normal.jpg" TargetMode="External"/><Relationship Id="rId3059" Type="http://schemas.openxmlformats.org/officeDocument/2006/relationships/hyperlink" Target="https://twitter.com/sharmilagharpur" TargetMode="External"/><Relationship Id="rId3266" Type="http://schemas.openxmlformats.org/officeDocument/2006/relationships/hyperlink" Target="https://twitter.com/akshimmahf" TargetMode="External"/><Relationship Id="rId3473" Type="http://schemas.openxmlformats.org/officeDocument/2006/relationships/hyperlink" Target="https://twitter.com/amarsin49364909" TargetMode="External"/><Relationship Id="rId4012" Type="http://schemas.openxmlformats.org/officeDocument/2006/relationships/hyperlink" Target="https://twitter.com/ravbhatia" TargetMode="External"/><Relationship Id="rId4317" Type="http://schemas.openxmlformats.org/officeDocument/2006/relationships/hyperlink" Target="https://twitter.com/ashokgehlot51" TargetMode="External"/><Relationship Id="rId4524" Type="http://schemas.openxmlformats.org/officeDocument/2006/relationships/hyperlink" Target="https://twitter.com/ambedkarcaravan" TargetMode="External"/><Relationship Id="rId187" Type="http://schemas.openxmlformats.org/officeDocument/2006/relationships/hyperlink" Target="http://t.co/2JrooLHaCD" TargetMode="External"/><Relationship Id="rId394" Type="http://schemas.openxmlformats.org/officeDocument/2006/relationships/hyperlink" Target="https://t.co/w2lLuveELN" TargetMode="External"/><Relationship Id="rId2075" Type="http://schemas.openxmlformats.org/officeDocument/2006/relationships/hyperlink" Target="http://pbs.twimg.com/profile_images/869730724697358336/SznPd5yY_normal.jpg" TargetMode="External"/><Relationship Id="rId2282" Type="http://schemas.openxmlformats.org/officeDocument/2006/relationships/hyperlink" Target="http://pbs.twimg.com/profile_images/864289754782871552/AYe6Xsi-_normal.jpg" TargetMode="External"/><Relationship Id="rId3126" Type="http://schemas.openxmlformats.org/officeDocument/2006/relationships/hyperlink" Target="https://twitter.com/dpsngh_s" TargetMode="External"/><Relationship Id="rId3680" Type="http://schemas.openxmlformats.org/officeDocument/2006/relationships/hyperlink" Target="https://twitter.com/hondacarindia" TargetMode="External"/><Relationship Id="rId3778" Type="http://schemas.openxmlformats.org/officeDocument/2006/relationships/hyperlink" Target="https://twitter.com/sarfaraz0378" TargetMode="External"/><Relationship Id="rId3985" Type="http://schemas.openxmlformats.org/officeDocument/2006/relationships/hyperlink" Target="https://twitter.com/rajendrasinhya1" TargetMode="External"/><Relationship Id="rId254" Type="http://schemas.openxmlformats.org/officeDocument/2006/relationships/hyperlink" Target="https://t.co/NI5Lbh203Z" TargetMode="External"/><Relationship Id="rId699" Type="http://schemas.openxmlformats.org/officeDocument/2006/relationships/hyperlink" Target="http://pbs.twimg.com/profile_images/837015145985474560/DUwedssJ_normal.jpg" TargetMode="External"/><Relationship Id="rId1091" Type="http://schemas.openxmlformats.org/officeDocument/2006/relationships/hyperlink" Target="http://pbs.twimg.com/profile_images/846649981750599680/zxuepIZs_normal.jpg" TargetMode="External"/><Relationship Id="rId2587" Type="http://schemas.openxmlformats.org/officeDocument/2006/relationships/hyperlink" Target="http://pbs.twimg.com/profile_images/766219687566929921/3k8xDR8A_normal.jpg" TargetMode="External"/><Relationship Id="rId2794" Type="http://schemas.openxmlformats.org/officeDocument/2006/relationships/hyperlink" Target="https://twitter.com/prakash77699749" TargetMode="External"/><Relationship Id="rId3333" Type="http://schemas.openxmlformats.org/officeDocument/2006/relationships/hyperlink" Target="https://twitter.com/megh_daas" TargetMode="External"/><Relationship Id="rId3540" Type="http://schemas.openxmlformats.org/officeDocument/2006/relationships/hyperlink" Target="https://twitter.com/anirudha_sk" TargetMode="External"/><Relationship Id="rId3638" Type="http://schemas.openxmlformats.org/officeDocument/2006/relationships/hyperlink" Target="https://twitter.com/jeetupradhan02" TargetMode="External"/><Relationship Id="rId3845" Type="http://schemas.openxmlformats.org/officeDocument/2006/relationships/hyperlink" Target="https://twitter.com/pumpinsui" TargetMode="External"/><Relationship Id="rId114" Type="http://schemas.openxmlformats.org/officeDocument/2006/relationships/hyperlink" Target="https://t.co/wexjOSiu17" TargetMode="External"/><Relationship Id="rId461" Type="http://schemas.openxmlformats.org/officeDocument/2006/relationships/hyperlink" Target="https://t.co/nVpOquvNp0" TargetMode="External"/><Relationship Id="rId559" Type="http://schemas.openxmlformats.org/officeDocument/2006/relationships/hyperlink" Target="https://t.co/djB5EDyvId" TargetMode="External"/><Relationship Id="rId766" Type="http://schemas.openxmlformats.org/officeDocument/2006/relationships/hyperlink" Target="http://pbs.twimg.com/profile_images/620620173754564609/yvJiu43T_normal.png" TargetMode="External"/><Relationship Id="rId1189" Type="http://schemas.openxmlformats.org/officeDocument/2006/relationships/hyperlink" Target="http://abs.twimg.com/sticky/default_profile_images/default_profile_normal.png" TargetMode="External"/><Relationship Id="rId1396" Type="http://schemas.openxmlformats.org/officeDocument/2006/relationships/hyperlink" Target="http://pbs.twimg.com/profile_images/810123419077328896/TYQfik1__normal.jpg" TargetMode="External"/><Relationship Id="rId2142" Type="http://schemas.openxmlformats.org/officeDocument/2006/relationships/hyperlink" Target="http://pbs.twimg.com/profile_images/869432277402607616/b97FXQPZ_normal.jpg" TargetMode="External"/><Relationship Id="rId2447" Type="http://schemas.openxmlformats.org/officeDocument/2006/relationships/hyperlink" Target="http://pbs.twimg.com/profile_images/882241086231650308/iuDmEIkE_normal.jpg" TargetMode="External"/><Relationship Id="rId3400" Type="http://schemas.openxmlformats.org/officeDocument/2006/relationships/hyperlink" Target="https://twitter.com/sanjaymandaviya" TargetMode="External"/><Relationship Id="rId321" Type="http://schemas.openxmlformats.org/officeDocument/2006/relationships/hyperlink" Target="http://t.co/81bHnzpeUl" TargetMode="External"/><Relationship Id="rId419" Type="http://schemas.openxmlformats.org/officeDocument/2006/relationships/hyperlink" Target="https://t.co/Xfoge3jJyW" TargetMode="External"/><Relationship Id="rId626" Type="http://schemas.openxmlformats.org/officeDocument/2006/relationships/hyperlink" Target="https://t.co/PrRzYZQxfz" TargetMode="External"/><Relationship Id="rId973" Type="http://schemas.openxmlformats.org/officeDocument/2006/relationships/hyperlink" Target="http://pbs.twimg.com/profile_images/725443485713702912/-mUxYzWp_normal.jpg" TargetMode="External"/><Relationship Id="rId1049" Type="http://schemas.openxmlformats.org/officeDocument/2006/relationships/hyperlink" Target="http://pbs.twimg.com/profile_images/792379366269448192/GWnoIllk_normal.jpg" TargetMode="External"/><Relationship Id="rId1256" Type="http://schemas.openxmlformats.org/officeDocument/2006/relationships/hyperlink" Target="http://pbs.twimg.com/profile_images/869491245311074304/oIM8Laiu_normal.jpg" TargetMode="External"/><Relationship Id="rId2002" Type="http://schemas.openxmlformats.org/officeDocument/2006/relationships/hyperlink" Target="http://pbs.twimg.com/profile_images/875400426320822273/PxruIDja_normal.jpg" TargetMode="External"/><Relationship Id="rId2307" Type="http://schemas.openxmlformats.org/officeDocument/2006/relationships/hyperlink" Target="http://pbs.twimg.com/profile_images/639419929662373888/qa_7bB8d_normal.jpg" TargetMode="External"/><Relationship Id="rId2654" Type="http://schemas.openxmlformats.org/officeDocument/2006/relationships/hyperlink" Target="https://twitter.com/dsrlbnagar" TargetMode="External"/><Relationship Id="rId2861" Type="http://schemas.openxmlformats.org/officeDocument/2006/relationships/hyperlink" Target="https://twitter.com/profshashikant" TargetMode="External"/><Relationship Id="rId2959" Type="http://schemas.openxmlformats.org/officeDocument/2006/relationships/hyperlink" Target="https://twitter.com/rajav1513" TargetMode="External"/><Relationship Id="rId3705" Type="http://schemas.openxmlformats.org/officeDocument/2006/relationships/hyperlink" Target="https://twitter.com/pratik5367" TargetMode="External"/><Relationship Id="rId3912" Type="http://schemas.openxmlformats.org/officeDocument/2006/relationships/hyperlink" Target="https://twitter.com/picky_tai" TargetMode="External"/><Relationship Id="rId833" Type="http://schemas.openxmlformats.org/officeDocument/2006/relationships/hyperlink" Target="http://pbs.twimg.com/profile_images/880325286889259008/5Wl8wc8s_normal.jpg" TargetMode="External"/><Relationship Id="rId1116" Type="http://schemas.openxmlformats.org/officeDocument/2006/relationships/hyperlink" Target="http://pbs.twimg.com/profile_images/680976637983240196/0OSGscgN_normal.jpg" TargetMode="External"/><Relationship Id="rId1463" Type="http://schemas.openxmlformats.org/officeDocument/2006/relationships/hyperlink" Target="http://pbs.twimg.com/profile_images/861224352012017666/2h5vKa_9_normal.jpg" TargetMode="External"/><Relationship Id="rId1670" Type="http://schemas.openxmlformats.org/officeDocument/2006/relationships/hyperlink" Target="http://pbs.twimg.com/profile_images/882621108788240384/0qAqGZmG_normal.jpg" TargetMode="External"/><Relationship Id="rId1768" Type="http://schemas.openxmlformats.org/officeDocument/2006/relationships/hyperlink" Target="http://pbs.twimg.com/profile_images/875540692600184832/1YTFAeX0_normal.jpg" TargetMode="External"/><Relationship Id="rId2514" Type="http://schemas.openxmlformats.org/officeDocument/2006/relationships/hyperlink" Target="http://pbs.twimg.com/profile_images/756873232666550272/GmEsHJ2q_normal.jpg" TargetMode="External"/><Relationship Id="rId2721" Type="http://schemas.openxmlformats.org/officeDocument/2006/relationships/hyperlink" Target="https://twitter.com/neeleshdas3" TargetMode="External"/><Relationship Id="rId2819" Type="http://schemas.openxmlformats.org/officeDocument/2006/relationships/hyperlink" Target="https://twitter.com/darshankhatri" TargetMode="External"/><Relationship Id="rId4174" Type="http://schemas.openxmlformats.org/officeDocument/2006/relationships/hyperlink" Target="https://twitter.com/charupragya" TargetMode="External"/><Relationship Id="rId4381" Type="http://schemas.openxmlformats.org/officeDocument/2006/relationships/hyperlink" Target="https://twitter.com/mukthar82" TargetMode="External"/><Relationship Id="rId900" Type="http://schemas.openxmlformats.org/officeDocument/2006/relationships/hyperlink" Target="http://pbs.twimg.com/profile_images/445806545960316929/L6bjfOqL_normal.jpeg" TargetMode="External"/><Relationship Id="rId1323" Type="http://schemas.openxmlformats.org/officeDocument/2006/relationships/hyperlink" Target="http://pbs.twimg.com/profile_images/623444246494752768/qnACHTMV_normal.jpg" TargetMode="External"/><Relationship Id="rId1530" Type="http://schemas.openxmlformats.org/officeDocument/2006/relationships/hyperlink" Target="http://pbs.twimg.com/profile_images/787176049540902913/rX5UP7ZO_normal.jpg" TargetMode="External"/><Relationship Id="rId1628" Type="http://schemas.openxmlformats.org/officeDocument/2006/relationships/hyperlink" Target="http://abs.twimg.com/sticky/default_profile_images/default_profile_normal.png" TargetMode="External"/><Relationship Id="rId1975" Type="http://schemas.openxmlformats.org/officeDocument/2006/relationships/hyperlink" Target="http://abs.twimg.com/sticky/default_profile_images/default_profile_normal.png" TargetMode="External"/><Relationship Id="rId3190" Type="http://schemas.openxmlformats.org/officeDocument/2006/relationships/hyperlink" Target="https://twitter.com/shubhayush" TargetMode="External"/><Relationship Id="rId4034" Type="http://schemas.openxmlformats.org/officeDocument/2006/relationships/hyperlink" Target="https://twitter.com/hardik_kumar56" TargetMode="External"/><Relationship Id="rId4241" Type="http://schemas.openxmlformats.org/officeDocument/2006/relationships/hyperlink" Target="https://twitter.com/krshubhambhagat" TargetMode="External"/><Relationship Id="rId4479" Type="http://schemas.openxmlformats.org/officeDocument/2006/relationships/hyperlink" Target="https://twitter.com/meghani" TargetMode="External"/><Relationship Id="rId1835" Type="http://schemas.openxmlformats.org/officeDocument/2006/relationships/hyperlink" Target="http://pbs.twimg.com/profile_images/779967310299750400/A4RN08A2_normal.jpg" TargetMode="External"/><Relationship Id="rId3050" Type="http://schemas.openxmlformats.org/officeDocument/2006/relationships/hyperlink" Target="https://twitter.com/jowharkaran" TargetMode="External"/><Relationship Id="rId3288" Type="http://schemas.openxmlformats.org/officeDocument/2006/relationships/hyperlink" Target="https://twitter.com/pravinnowbuth" TargetMode="External"/><Relationship Id="rId3495" Type="http://schemas.openxmlformats.org/officeDocument/2006/relationships/hyperlink" Target="https://twitter.com/munnnnna" TargetMode="External"/><Relationship Id="rId4101" Type="http://schemas.openxmlformats.org/officeDocument/2006/relationships/hyperlink" Target="https://twitter.com/rahulcranka" TargetMode="External"/><Relationship Id="rId4339" Type="http://schemas.openxmlformats.org/officeDocument/2006/relationships/hyperlink" Target="https://twitter.com/lijo_mathai" TargetMode="External"/><Relationship Id="rId4546" Type="http://schemas.openxmlformats.org/officeDocument/2006/relationships/hyperlink" Target="https://twitter.com/bcbhartia" TargetMode="External"/><Relationship Id="rId1902" Type="http://schemas.openxmlformats.org/officeDocument/2006/relationships/hyperlink" Target="http://pbs.twimg.com/profile_images/565028675561611264/DbDHVLF3_normal.jpeg" TargetMode="External"/><Relationship Id="rId2097" Type="http://schemas.openxmlformats.org/officeDocument/2006/relationships/hyperlink" Target="http://pbs.twimg.com/profile_images/766010385426214912/vg0tV1Ka_normal.jpg" TargetMode="External"/><Relationship Id="rId3148" Type="http://schemas.openxmlformats.org/officeDocument/2006/relationships/hyperlink" Target="https://twitter.com/thatyogi" TargetMode="External"/><Relationship Id="rId3355" Type="http://schemas.openxmlformats.org/officeDocument/2006/relationships/hyperlink" Target="https://twitter.com/rajeshattri_inc" TargetMode="External"/><Relationship Id="rId3562" Type="http://schemas.openxmlformats.org/officeDocument/2006/relationships/hyperlink" Target="https://twitter.com/ravi_ananth" TargetMode="External"/><Relationship Id="rId4406" Type="http://schemas.openxmlformats.org/officeDocument/2006/relationships/hyperlink" Target="https://twitter.com/laxmipanwar168" TargetMode="External"/><Relationship Id="rId276" Type="http://schemas.openxmlformats.org/officeDocument/2006/relationships/hyperlink" Target="https://t.co/KqVQsULG23" TargetMode="External"/><Relationship Id="rId483" Type="http://schemas.openxmlformats.org/officeDocument/2006/relationships/hyperlink" Target="https://t.co/jXFKOVIsrC" TargetMode="External"/><Relationship Id="rId690" Type="http://schemas.openxmlformats.org/officeDocument/2006/relationships/hyperlink" Target="http://pbs.twimg.com/profile_images/849263103346786304/vO4Ef4-e_normal.jpg" TargetMode="External"/><Relationship Id="rId2164" Type="http://schemas.openxmlformats.org/officeDocument/2006/relationships/hyperlink" Target="http://pbs.twimg.com/profile_images/880118704503234560/qlLvO3I1_normal.jpg" TargetMode="External"/><Relationship Id="rId2371" Type="http://schemas.openxmlformats.org/officeDocument/2006/relationships/hyperlink" Target="http://pbs.twimg.com/profile_images/838829976849784833/UdgGglcN_normal.jpg" TargetMode="External"/><Relationship Id="rId3008" Type="http://schemas.openxmlformats.org/officeDocument/2006/relationships/hyperlink" Target="https://twitter.com/chavan_krn" TargetMode="External"/><Relationship Id="rId3215" Type="http://schemas.openxmlformats.org/officeDocument/2006/relationships/hyperlink" Target="https://twitter.com/keatcallingkiya" TargetMode="External"/><Relationship Id="rId3422" Type="http://schemas.openxmlformats.org/officeDocument/2006/relationships/hyperlink" Target="https://twitter.com/cooldudromi" TargetMode="External"/><Relationship Id="rId3867" Type="http://schemas.openxmlformats.org/officeDocument/2006/relationships/hyperlink" Target="https://twitter.com/amit_talwar2" TargetMode="External"/><Relationship Id="rId136" Type="http://schemas.openxmlformats.org/officeDocument/2006/relationships/hyperlink" Target="http://t.co/6ORGagGBo0" TargetMode="External"/><Relationship Id="rId343" Type="http://schemas.openxmlformats.org/officeDocument/2006/relationships/hyperlink" Target="http://t.co/5DWlvT7zsP" TargetMode="External"/><Relationship Id="rId550" Type="http://schemas.openxmlformats.org/officeDocument/2006/relationships/hyperlink" Target="https://t.co/SPhxS7iygG" TargetMode="External"/><Relationship Id="rId788" Type="http://schemas.openxmlformats.org/officeDocument/2006/relationships/hyperlink" Target="http://pbs.twimg.com/profile_images/859028305600577536/iNSWPzFe_normal.jpg" TargetMode="External"/><Relationship Id="rId995" Type="http://schemas.openxmlformats.org/officeDocument/2006/relationships/hyperlink" Target="http://pbs.twimg.com/profile_images/878548175459500032/fPlyiagO_normal.jpg" TargetMode="External"/><Relationship Id="rId1180" Type="http://schemas.openxmlformats.org/officeDocument/2006/relationships/hyperlink" Target="http://pbs.twimg.com/profile_images/860968954696802304/v-2Tdne3_normal.jpg" TargetMode="External"/><Relationship Id="rId2024" Type="http://schemas.openxmlformats.org/officeDocument/2006/relationships/hyperlink" Target="http://pbs.twimg.com/profile_images/631000238719807488/9WgGu3-V_normal.jpg" TargetMode="External"/><Relationship Id="rId2231" Type="http://schemas.openxmlformats.org/officeDocument/2006/relationships/hyperlink" Target="http://pbs.twimg.com/profile_images/870952291490123776/CfN7Y0Qv_normal.jpg" TargetMode="External"/><Relationship Id="rId2469" Type="http://schemas.openxmlformats.org/officeDocument/2006/relationships/hyperlink" Target="http://pbs.twimg.com/profile_images/870930306034876416/jd6sEdc7_normal.jpg" TargetMode="External"/><Relationship Id="rId2676" Type="http://schemas.openxmlformats.org/officeDocument/2006/relationships/hyperlink" Target="https://twitter.com/eatwanderrepeat" TargetMode="External"/><Relationship Id="rId2883" Type="http://schemas.openxmlformats.org/officeDocument/2006/relationships/hyperlink" Target="https://twitter.com/naishadh_kumar" TargetMode="External"/><Relationship Id="rId3727" Type="http://schemas.openxmlformats.org/officeDocument/2006/relationships/hyperlink" Target="https://twitter.com/acmania97" TargetMode="External"/><Relationship Id="rId3934" Type="http://schemas.openxmlformats.org/officeDocument/2006/relationships/hyperlink" Target="https://twitter.com/rajeevgoyal7" TargetMode="External"/><Relationship Id="rId203" Type="http://schemas.openxmlformats.org/officeDocument/2006/relationships/hyperlink" Target="https://t.co/YaJWJgHahs" TargetMode="External"/><Relationship Id="rId648" Type="http://schemas.openxmlformats.org/officeDocument/2006/relationships/hyperlink" Target="https://t.co/0m5ICM5aBF" TargetMode="External"/><Relationship Id="rId855" Type="http://schemas.openxmlformats.org/officeDocument/2006/relationships/hyperlink" Target="http://pbs.twimg.com/profile_images/764847461840093184/0dbLch6Z_normal.jpg" TargetMode="External"/><Relationship Id="rId1040" Type="http://schemas.openxmlformats.org/officeDocument/2006/relationships/hyperlink" Target="http://abs.twimg.com/sticky/default_profile_images/default_profile_normal.png" TargetMode="External"/><Relationship Id="rId1278" Type="http://schemas.openxmlformats.org/officeDocument/2006/relationships/hyperlink" Target="http://pbs.twimg.com/profile_images/821817123076997120/SRF4LYyP_normal.jpg" TargetMode="External"/><Relationship Id="rId1485" Type="http://schemas.openxmlformats.org/officeDocument/2006/relationships/hyperlink" Target="http://pbs.twimg.com/profile_images/688007446011379712/XspPFBEm_normal.jpg" TargetMode="External"/><Relationship Id="rId1692" Type="http://schemas.openxmlformats.org/officeDocument/2006/relationships/hyperlink" Target="http://pbs.twimg.com/profile_images/882090854088835074/hSALIvEm_normal.jpg" TargetMode="External"/><Relationship Id="rId2329" Type="http://schemas.openxmlformats.org/officeDocument/2006/relationships/hyperlink" Target="http://pbs.twimg.com/profile_images/820523047597854721/ay1JdO35_normal.jpg" TargetMode="External"/><Relationship Id="rId2536" Type="http://schemas.openxmlformats.org/officeDocument/2006/relationships/hyperlink" Target="http://pbs.twimg.com/profile_images/499871508940869635/yTDVXRd3_normal.jpeg" TargetMode="External"/><Relationship Id="rId2743" Type="http://schemas.openxmlformats.org/officeDocument/2006/relationships/hyperlink" Target="https://twitter.com/faisalmushtaque" TargetMode="External"/><Relationship Id="rId4196" Type="http://schemas.openxmlformats.org/officeDocument/2006/relationships/hyperlink" Target="https://twitter.com/myogiadityanath" TargetMode="External"/><Relationship Id="rId410" Type="http://schemas.openxmlformats.org/officeDocument/2006/relationships/hyperlink" Target="https://t.co/X7hZwWwsBP" TargetMode="External"/><Relationship Id="rId508" Type="http://schemas.openxmlformats.org/officeDocument/2006/relationships/hyperlink" Target="https://t.co/G056qzoFUv" TargetMode="External"/><Relationship Id="rId715" Type="http://schemas.openxmlformats.org/officeDocument/2006/relationships/hyperlink" Target="http://pbs.twimg.com/profile_images/797110485703413761/oh0rwCxn_normal.jpg" TargetMode="External"/><Relationship Id="rId922" Type="http://schemas.openxmlformats.org/officeDocument/2006/relationships/hyperlink" Target="http://pbs.twimg.com/profile_images/877082636325339138/95iF0FFg_normal.jpg" TargetMode="External"/><Relationship Id="rId1138" Type="http://schemas.openxmlformats.org/officeDocument/2006/relationships/hyperlink" Target="http://pbs.twimg.com/profile_images/878153337597710336/s5Sawv_d_normal.jpg" TargetMode="External"/><Relationship Id="rId1345" Type="http://schemas.openxmlformats.org/officeDocument/2006/relationships/hyperlink" Target="http://pbs.twimg.com/profile_images/782119948906745856/Nu39OxEH_normal.jpg" TargetMode="External"/><Relationship Id="rId1552" Type="http://schemas.openxmlformats.org/officeDocument/2006/relationships/hyperlink" Target="http://pbs.twimg.com/profile_images/723967746237706240/Bl-vNwUV_normal.jpg" TargetMode="External"/><Relationship Id="rId1997" Type="http://schemas.openxmlformats.org/officeDocument/2006/relationships/hyperlink" Target="http://pbs.twimg.com/profile_images/796581427554951168/vd5a5MpU_normal.jpg" TargetMode="External"/><Relationship Id="rId2603" Type="http://schemas.openxmlformats.org/officeDocument/2006/relationships/hyperlink" Target="http://pbs.twimg.com/profile_images/482086307468832770/KHHFP5MQ_normal.jpeg" TargetMode="External"/><Relationship Id="rId2950" Type="http://schemas.openxmlformats.org/officeDocument/2006/relationships/hyperlink" Target="https://twitter.com/jat_veeru" TargetMode="External"/><Relationship Id="rId4056" Type="http://schemas.openxmlformats.org/officeDocument/2006/relationships/hyperlink" Target="https://twitter.com/moazzambegkhans" TargetMode="External"/><Relationship Id="rId1205" Type="http://schemas.openxmlformats.org/officeDocument/2006/relationships/hyperlink" Target="http://pbs.twimg.com/profile_images/852177088886996993/iXgxudnZ_normal.jpg" TargetMode="External"/><Relationship Id="rId1857" Type="http://schemas.openxmlformats.org/officeDocument/2006/relationships/hyperlink" Target="http://pbs.twimg.com/profile_images/881123673364545536/txgLBdoT_normal.jpg" TargetMode="External"/><Relationship Id="rId2810" Type="http://schemas.openxmlformats.org/officeDocument/2006/relationships/hyperlink" Target="https://twitter.com/niku1630" TargetMode="External"/><Relationship Id="rId2908" Type="http://schemas.openxmlformats.org/officeDocument/2006/relationships/hyperlink" Target="https://twitter.com/prachandsingh1" TargetMode="External"/><Relationship Id="rId4263" Type="http://schemas.openxmlformats.org/officeDocument/2006/relationships/hyperlink" Target="https://twitter.com/dnhindi" TargetMode="External"/><Relationship Id="rId4470" Type="http://schemas.openxmlformats.org/officeDocument/2006/relationships/hyperlink" Target="https://twitter.com/nareshrajput311" TargetMode="External"/><Relationship Id="rId4568" Type="http://schemas.openxmlformats.org/officeDocument/2006/relationships/hyperlink" Target="https://twitter.com/dippgoi" TargetMode="External"/><Relationship Id="rId51" Type="http://schemas.openxmlformats.org/officeDocument/2006/relationships/hyperlink" Target="https://t.co/IhtgV7AEm1" TargetMode="External"/><Relationship Id="rId1412" Type="http://schemas.openxmlformats.org/officeDocument/2006/relationships/hyperlink" Target="http://pbs.twimg.com/profile_images/848338222065242113/ZvyPMhzI_normal.jpg" TargetMode="External"/><Relationship Id="rId1717" Type="http://schemas.openxmlformats.org/officeDocument/2006/relationships/hyperlink" Target="http://pbs.twimg.com/profile_images/743348971/Tiny_normal.jpg" TargetMode="External"/><Relationship Id="rId1924" Type="http://schemas.openxmlformats.org/officeDocument/2006/relationships/hyperlink" Target="http://pbs.twimg.com/profile_images/485801965054459905/xqMAL24g_normal.jpeg" TargetMode="External"/><Relationship Id="rId3072" Type="http://schemas.openxmlformats.org/officeDocument/2006/relationships/hyperlink" Target="https://twitter.com/naik_varuna" TargetMode="External"/><Relationship Id="rId3377" Type="http://schemas.openxmlformats.org/officeDocument/2006/relationships/hyperlink" Target="https://twitter.com/rajbihari13" TargetMode="External"/><Relationship Id="rId4123" Type="http://schemas.openxmlformats.org/officeDocument/2006/relationships/hyperlink" Target="https://twitter.com/khandwala_hetal" TargetMode="External"/><Relationship Id="rId4330" Type="http://schemas.openxmlformats.org/officeDocument/2006/relationships/hyperlink" Target="https://twitter.com/johnekka11" TargetMode="External"/><Relationship Id="rId298" Type="http://schemas.openxmlformats.org/officeDocument/2006/relationships/hyperlink" Target="https://t.co/NLsj0D42Cg" TargetMode="External"/><Relationship Id="rId3584" Type="http://schemas.openxmlformats.org/officeDocument/2006/relationships/hyperlink" Target="https://twitter.com/proud_bhakt_1" TargetMode="External"/><Relationship Id="rId3791" Type="http://schemas.openxmlformats.org/officeDocument/2006/relationships/hyperlink" Target="https://twitter.com/kuldeepyadav093" TargetMode="External"/><Relationship Id="rId3889" Type="http://schemas.openxmlformats.org/officeDocument/2006/relationships/hyperlink" Target="https://twitter.com/dinesh222sharma" TargetMode="External"/><Relationship Id="rId4428" Type="http://schemas.openxmlformats.org/officeDocument/2006/relationships/hyperlink" Target="https://twitter.com/adrenna9" TargetMode="External"/><Relationship Id="rId158" Type="http://schemas.openxmlformats.org/officeDocument/2006/relationships/hyperlink" Target="https://t.co/qLpl8L5gxn" TargetMode="External"/><Relationship Id="rId2186" Type="http://schemas.openxmlformats.org/officeDocument/2006/relationships/hyperlink" Target="http://pbs.twimg.com/profile_images/413981794950598656/X2e3jPsT_normal.jpeg" TargetMode="External"/><Relationship Id="rId2393" Type="http://schemas.openxmlformats.org/officeDocument/2006/relationships/hyperlink" Target="http://pbs.twimg.com/profile_images/882444936955801600/vEZOfLeQ_normal.jpg" TargetMode="External"/><Relationship Id="rId2698" Type="http://schemas.openxmlformats.org/officeDocument/2006/relationships/hyperlink" Target="https://twitter.com/saandiippnayak" TargetMode="External"/><Relationship Id="rId3237" Type="http://schemas.openxmlformats.org/officeDocument/2006/relationships/hyperlink" Target="https://twitter.com/prithvipatel" TargetMode="External"/><Relationship Id="rId3444" Type="http://schemas.openxmlformats.org/officeDocument/2006/relationships/hyperlink" Target="https://twitter.com/kishore21278740" TargetMode="External"/><Relationship Id="rId3651" Type="http://schemas.openxmlformats.org/officeDocument/2006/relationships/hyperlink" Target="https://twitter.com/happanarinder" TargetMode="External"/><Relationship Id="rId365" Type="http://schemas.openxmlformats.org/officeDocument/2006/relationships/hyperlink" Target="https://t.co/kDHjDy8gFt" TargetMode="External"/><Relationship Id="rId572" Type="http://schemas.openxmlformats.org/officeDocument/2006/relationships/hyperlink" Target="http://t.co/12H5FhqXfR" TargetMode="External"/><Relationship Id="rId2046" Type="http://schemas.openxmlformats.org/officeDocument/2006/relationships/hyperlink" Target="http://pbs.twimg.com/profile_images/860084747392995328/_14ex7ck_normal.jpg" TargetMode="External"/><Relationship Id="rId2253" Type="http://schemas.openxmlformats.org/officeDocument/2006/relationships/hyperlink" Target="http://pbs.twimg.com/profile_images/825244688592408577/oyaC18ow_normal.jpg" TargetMode="External"/><Relationship Id="rId2460" Type="http://schemas.openxmlformats.org/officeDocument/2006/relationships/hyperlink" Target="http://pbs.twimg.com/profile_images/1385328643/Photo0354_normal.jpg" TargetMode="External"/><Relationship Id="rId3304" Type="http://schemas.openxmlformats.org/officeDocument/2006/relationships/hyperlink" Target="https://twitter.com/ajaymaken" TargetMode="External"/><Relationship Id="rId3511" Type="http://schemas.openxmlformats.org/officeDocument/2006/relationships/hyperlink" Target="https://twitter.com/bt_india" TargetMode="External"/><Relationship Id="rId3749" Type="http://schemas.openxmlformats.org/officeDocument/2006/relationships/hyperlink" Target="https://twitter.com/hansraj02772693" TargetMode="External"/><Relationship Id="rId3956" Type="http://schemas.openxmlformats.org/officeDocument/2006/relationships/hyperlink" Target="https://twitter.com/michael_meraind" TargetMode="External"/><Relationship Id="rId225" Type="http://schemas.openxmlformats.org/officeDocument/2006/relationships/hyperlink" Target="http://t.co/sfbf1NtM3h" TargetMode="External"/><Relationship Id="rId432" Type="http://schemas.openxmlformats.org/officeDocument/2006/relationships/hyperlink" Target="https://t.co/0gSgNSBXvm" TargetMode="External"/><Relationship Id="rId877" Type="http://schemas.openxmlformats.org/officeDocument/2006/relationships/hyperlink" Target="http://pbs.twimg.com/profile_images/877174786664927232/ySsL4fWk_normal.jpg" TargetMode="External"/><Relationship Id="rId1062" Type="http://schemas.openxmlformats.org/officeDocument/2006/relationships/hyperlink" Target="http://pbs.twimg.com/profile_images/869365329142489089/H4v9xUO2_normal.jpg" TargetMode="External"/><Relationship Id="rId2113" Type="http://schemas.openxmlformats.org/officeDocument/2006/relationships/hyperlink" Target="http://pbs.twimg.com/profile_images/755033160832937984/apvqmi3N_normal.jpg" TargetMode="External"/><Relationship Id="rId2320" Type="http://schemas.openxmlformats.org/officeDocument/2006/relationships/hyperlink" Target="http://pbs.twimg.com/profile_images/512144941053530113/-9rZdFcO_normal.jpeg" TargetMode="External"/><Relationship Id="rId2558" Type="http://schemas.openxmlformats.org/officeDocument/2006/relationships/hyperlink" Target="http://pbs.twimg.com/profile_images/878305541084368896/cpq4tbYS_normal.jpg" TargetMode="External"/><Relationship Id="rId2765" Type="http://schemas.openxmlformats.org/officeDocument/2006/relationships/hyperlink" Target="https://twitter.com/finminindia" TargetMode="External"/><Relationship Id="rId2972" Type="http://schemas.openxmlformats.org/officeDocument/2006/relationships/hyperlink" Target="https://twitter.com/mjdoshi" TargetMode="External"/><Relationship Id="rId3609" Type="http://schemas.openxmlformats.org/officeDocument/2006/relationships/hyperlink" Target="https://twitter.com/raj28296" TargetMode="External"/><Relationship Id="rId3816" Type="http://schemas.openxmlformats.org/officeDocument/2006/relationships/hyperlink" Target="https://twitter.com/sandycandy393" TargetMode="External"/><Relationship Id="rId737" Type="http://schemas.openxmlformats.org/officeDocument/2006/relationships/hyperlink" Target="http://pbs.twimg.com/profile_images/881561446882172928/bxKMDQhM_normal.jpg" TargetMode="External"/><Relationship Id="rId944" Type="http://schemas.openxmlformats.org/officeDocument/2006/relationships/hyperlink" Target="http://pbs.twimg.com/profile_images/857471553843339264/bj6xJFSf_normal.jpg" TargetMode="External"/><Relationship Id="rId1367" Type="http://schemas.openxmlformats.org/officeDocument/2006/relationships/hyperlink" Target="http://abs.twimg.com/sticky/default_profile_images/default_profile_normal.png" TargetMode="External"/><Relationship Id="rId1574" Type="http://schemas.openxmlformats.org/officeDocument/2006/relationships/hyperlink" Target="http://pbs.twimg.com/profile_images/352708177/laaaaaaaaara_2_3_normal.jpg" TargetMode="External"/><Relationship Id="rId1781" Type="http://schemas.openxmlformats.org/officeDocument/2006/relationships/hyperlink" Target="http://pbs.twimg.com/profile_images/494556703191351296/Lis9X7RT_normal.jpeg" TargetMode="External"/><Relationship Id="rId2418" Type="http://schemas.openxmlformats.org/officeDocument/2006/relationships/hyperlink" Target="http://pbs.twimg.com/profile_images/881526458291814400/kPG3SKB2_normal.jpg" TargetMode="External"/><Relationship Id="rId2625" Type="http://schemas.openxmlformats.org/officeDocument/2006/relationships/hyperlink" Target="http://pbs.twimg.com/profile_images/811876917100105728/siM2NsuA_normal.jpg" TargetMode="External"/><Relationship Id="rId2832" Type="http://schemas.openxmlformats.org/officeDocument/2006/relationships/hyperlink" Target="https://twitter.com/shivaji_rd" TargetMode="External"/><Relationship Id="rId4078" Type="http://schemas.openxmlformats.org/officeDocument/2006/relationships/hyperlink" Target="https://twitter.com/23yashuu" TargetMode="External"/><Relationship Id="rId4285" Type="http://schemas.openxmlformats.org/officeDocument/2006/relationships/hyperlink" Target="https://twitter.com/sureshdoshi" TargetMode="External"/><Relationship Id="rId4492" Type="http://schemas.openxmlformats.org/officeDocument/2006/relationships/hyperlink" Target="https://twitter.com/sushantpatilv11" TargetMode="External"/><Relationship Id="rId73" Type="http://schemas.openxmlformats.org/officeDocument/2006/relationships/hyperlink" Target="https://t.co/5Gy108UErV" TargetMode="External"/><Relationship Id="rId804" Type="http://schemas.openxmlformats.org/officeDocument/2006/relationships/hyperlink" Target="http://pbs.twimg.com/profile_images/832910056064708608/cF7Q2LEA_normal.jpg" TargetMode="External"/><Relationship Id="rId1227" Type="http://schemas.openxmlformats.org/officeDocument/2006/relationships/hyperlink" Target="http://pbs.twimg.com/profile_images/876660775905099777/oA2sPx7K_normal.jpg" TargetMode="External"/><Relationship Id="rId1434" Type="http://schemas.openxmlformats.org/officeDocument/2006/relationships/hyperlink" Target="http://pbs.twimg.com/profile_images/856887933445578753/QpeoaG4f_normal.jpg" TargetMode="External"/><Relationship Id="rId1641" Type="http://schemas.openxmlformats.org/officeDocument/2006/relationships/hyperlink" Target="http://pbs.twimg.com/profile_images/880791386349387776/mJFAjx1L_normal.jpg" TargetMode="External"/><Relationship Id="rId1879" Type="http://schemas.openxmlformats.org/officeDocument/2006/relationships/hyperlink" Target="http://pbs.twimg.com/profile_images/883032042224484353/YQvX2UKj_normal.jpg" TargetMode="External"/><Relationship Id="rId3094" Type="http://schemas.openxmlformats.org/officeDocument/2006/relationships/hyperlink" Target="https://twitter.com/deepanshu_ty97" TargetMode="External"/><Relationship Id="rId4145" Type="http://schemas.openxmlformats.org/officeDocument/2006/relationships/hyperlink" Target="https://twitter.com/tvrnsarma" TargetMode="External"/><Relationship Id="rId1501" Type="http://schemas.openxmlformats.org/officeDocument/2006/relationships/hyperlink" Target="http://pbs.twimg.com/profile_images/856802551198617600/RZuY6eF9_normal.jpg" TargetMode="External"/><Relationship Id="rId1739" Type="http://schemas.openxmlformats.org/officeDocument/2006/relationships/hyperlink" Target="http://pbs.twimg.com/profile_images/874613420917571586/KoHwkP7S_normal.jpg" TargetMode="External"/><Relationship Id="rId1946" Type="http://schemas.openxmlformats.org/officeDocument/2006/relationships/hyperlink" Target="http://pbs.twimg.com/profile_images/781112991513141248/hYlueAR3_normal.jpg" TargetMode="External"/><Relationship Id="rId3399" Type="http://schemas.openxmlformats.org/officeDocument/2006/relationships/hyperlink" Target="https://twitter.com/goodwayslife" TargetMode="External"/><Relationship Id="rId4005" Type="http://schemas.openxmlformats.org/officeDocument/2006/relationships/hyperlink" Target="https://twitter.com/ankitsagar03" TargetMode="External"/><Relationship Id="rId4352" Type="http://schemas.openxmlformats.org/officeDocument/2006/relationships/hyperlink" Target="https://twitter.com/bajrangisaheb" TargetMode="External"/><Relationship Id="rId1806" Type="http://schemas.openxmlformats.org/officeDocument/2006/relationships/hyperlink" Target="http://pbs.twimg.com/profile_images/883045014498095105/UIqlqLDT_normal.jpg" TargetMode="External"/><Relationship Id="rId3161" Type="http://schemas.openxmlformats.org/officeDocument/2006/relationships/hyperlink" Target="https://twitter.com/shrishkumar122" TargetMode="External"/><Relationship Id="rId3259" Type="http://schemas.openxmlformats.org/officeDocument/2006/relationships/hyperlink" Target="https://twitter.com/abcunlimited1" TargetMode="External"/><Relationship Id="rId3466" Type="http://schemas.openxmlformats.org/officeDocument/2006/relationships/hyperlink" Target="https://twitter.com/danishp20178141" TargetMode="External"/><Relationship Id="rId4212" Type="http://schemas.openxmlformats.org/officeDocument/2006/relationships/hyperlink" Target="https://twitter.com/arun_sh2000" TargetMode="External"/><Relationship Id="rId4517" Type="http://schemas.openxmlformats.org/officeDocument/2006/relationships/hyperlink" Target="https://twitter.com/abhishekaitc" TargetMode="External"/><Relationship Id="rId387" Type="http://schemas.openxmlformats.org/officeDocument/2006/relationships/hyperlink" Target="http://t.co/vByetoqQm2" TargetMode="External"/><Relationship Id="rId594" Type="http://schemas.openxmlformats.org/officeDocument/2006/relationships/hyperlink" Target="https://t.co/LSenSwxndL" TargetMode="External"/><Relationship Id="rId2068" Type="http://schemas.openxmlformats.org/officeDocument/2006/relationships/hyperlink" Target="http://pbs.twimg.com/profile_images/767982243599884288/vw3hbeo__normal.jpg" TargetMode="External"/><Relationship Id="rId2275" Type="http://schemas.openxmlformats.org/officeDocument/2006/relationships/hyperlink" Target="http://pbs.twimg.com/profile_images/881559470798589952/bPvOufZj_normal.jpg" TargetMode="External"/><Relationship Id="rId3021" Type="http://schemas.openxmlformats.org/officeDocument/2006/relationships/hyperlink" Target="https://twitter.com/tarungarg87" TargetMode="External"/><Relationship Id="rId3119" Type="http://schemas.openxmlformats.org/officeDocument/2006/relationships/hyperlink" Target="https://twitter.com/ankitshukla8181" TargetMode="External"/><Relationship Id="rId3326" Type="http://schemas.openxmlformats.org/officeDocument/2006/relationships/hyperlink" Target="https://twitter.com/alokpathak1966" TargetMode="External"/><Relationship Id="rId3673" Type="http://schemas.openxmlformats.org/officeDocument/2006/relationships/hyperlink" Target="https://twitter.com/naalayak_dude" TargetMode="External"/><Relationship Id="rId3880" Type="http://schemas.openxmlformats.org/officeDocument/2006/relationships/hyperlink" Target="https://twitter.com/vgwadaye" TargetMode="External"/><Relationship Id="rId3978" Type="http://schemas.openxmlformats.org/officeDocument/2006/relationships/hyperlink" Target="https://twitter.com/dalipgautam2" TargetMode="External"/><Relationship Id="rId247" Type="http://schemas.openxmlformats.org/officeDocument/2006/relationships/hyperlink" Target="https://t.co/2ZALVuSfHv" TargetMode="External"/><Relationship Id="rId899" Type="http://schemas.openxmlformats.org/officeDocument/2006/relationships/hyperlink" Target="http://pbs.twimg.com/profile_images/445879798372392961/USbGjySI_normal.jpeg" TargetMode="External"/><Relationship Id="rId1084" Type="http://schemas.openxmlformats.org/officeDocument/2006/relationships/hyperlink" Target="http://pbs.twimg.com/profile_images/868772587106484225/e-_So1jr_normal.jpg" TargetMode="External"/><Relationship Id="rId2482" Type="http://schemas.openxmlformats.org/officeDocument/2006/relationships/hyperlink" Target="http://pbs.twimg.com/profile_images/882975740840390657/yhpdsLMe_normal.jpg" TargetMode="External"/><Relationship Id="rId2787" Type="http://schemas.openxmlformats.org/officeDocument/2006/relationships/hyperlink" Target="https://twitter.com/mattasneetu" TargetMode="External"/><Relationship Id="rId3533" Type="http://schemas.openxmlformats.org/officeDocument/2006/relationships/hyperlink" Target="https://twitter.com/cybercongress" TargetMode="External"/><Relationship Id="rId3740" Type="http://schemas.openxmlformats.org/officeDocument/2006/relationships/hyperlink" Target="https://twitter.com/fastermk" TargetMode="External"/><Relationship Id="rId3838" Type="http://schemas.openxmlformats.org/officeDocument/2006/relationships/hyperlink" Target="https://twitter.com/onlybabasehgal" TargetMode="External"/><Relationship Id="rId107" Type="http://schemas.openxmlformats.org/officeDocument/2006/relationships/hyperlink" Target="https://t.co/CuBebqpdV2" TargetMode="External"/><Relationship Id="rId454" Type="http://schemas.openxmlformats.org/officeDocument/2006/relationships/hyperlink" Target="https://t.co/qHzz1kmjFq" TargetMode="External"/><Relationship Id="rId661" Type="http://schemas.openxmlformats.org/officeDocument/2006/relationships/hyperlink" Target="https://t.co/0akI4oi7xx" TargetMode="External"/><Relationship Id="rId759" Type="http://schemas.openxmlformats.org/officeDocument/2006/relationships/hyperlink" Target="http://pbs.twimg.com/profile_images/835509203938783232/qXaOr1O8_normal.jpg" TargetMode="External"/><Relationship Id="rId966" Type="http://schemas.openxmlformats.org/officeDocument/2006/relationships/hyperlink" Target="http://pbs.twimg.com/profile_images/378800000037910982/97cd6d84e8807731bdc547f84cab92b8_normal.jpeg" TargetMode="External"/><Relationship Id="rId1291" Type="http://schemas.openxmlformats.org/officeDocument/2006/relationships/hyperlink" Target="http://pbs.twimg.com/profile_images/856249110726418438/EovPrhmJ_normal.jpg" TargetMode="External"/><Relationship Id="rId1389" Type="http://schemas.openxmlformats.org/officeDocument/2006/relationships/hyperlink" Target="http://pbs.twimg.com/profile_images/648606606364532736/eYozq6YC_normal.png" TargetMode="External"/><Relationship Id="rId1596" Type="http://schemas.openxmlformats.org/officeDocument/2006/relationships/hyperlink" Target="http://pbs.twimg.com/profile_images/704495101699960834/JnQxWFZF_normal.jpg" TargetMode="External"/><Relationship Id="rId2135" Type="http://schemas.openxmlformats.org/officeDocument/2006/relationships/hyperlink" Target="http://pbs.twimg.com/profile_images/883199047510753280/phqr42OA_normal.jpg" TargetMode="External"/><Relationship Id="rId2342" Type="http://schemas.openxmlformats.org/officeDocument/2006/relationships/hyperlink" Target="http://pbs.twimg.com/profile_images/841399275468783617/gdrq0LdN_normal.jpg" TargetMode="External"/><Relationship Id="rId2647" Type="http://schemas.openxmlformats.org/officeDocument/2006/relationships/hyperlink" Target="https://twitter.com/prasunsg" TargetMode="External"/><Relationship Id="rId2994" Type="http://schemas.openxmlformats.org/officeDocument/2006/relationships/hyperlink" Target="https://twitter.com/sunitasharma202" TargetMode="External"/><Relationship Id="rId3600" Type="http://schemas.openxmlformats.org/officeDocument/2006/relationships/hyperlink" Target="https://twitter.com/shritijaiswal1" TargetMode="External"/><Relationship Id="rId314" Type="http://schemas.openxmlformats.org/officeDocument/2006/relationships/hyperlink" Target="https://t.co/rx86vSE0sr" TargetMode="External"/><Relationship Id="rId521" Type="http://schemas.openxmlformats.org/officeDocument/2006/relationships/hyperlink" Target="https://t.co/J9dLIkBeOP" TargetMode="External"/><Relationship Id="rId619" Type="http://schemas.openxmlformats.org/officeDocument/2006/relationships/hyperlink" Target="https://t.co/8KcLgLMtWW" TargetMode="External"/><Relationship Id="rId1151" Type="http://schemas.openxmlformats.org/officeDocument/2006/relationships/hyperlink" Target="http://pbs.twimg.com/profile_images/797631961162457088/HBStfMtv_normal.jpg" TargetMode="External"/><Relationship Id="rId1249" Type="http://schemas.openxmlformats.org/officeDocument/2006/relationships/hyperlink" Target="http://pbs.twimg.com/profile_images/704715689710325760/MzVDXLPr_normal.jpg" TargetMode="External"/><Relationship Id="rId2202" Type="http://schemas.openxmlformats.org/officeDocument/2006/relationships/hyperlink" Target="http://pbs.twimg.com/profile_images/722260288557330432/EefKcg24_normal.jpg" TargetMode="External"/><Relationship Id="rId2854" Type="http://schemas.openxmlformats.org/officeDocument/2006/relationships/hyperlink" Target="https://twitter.com/mariajegatees" TargetMode="External"/><Relationship Id="rId3905" Type="http://schemas.openxmlformats.org/officeDocument/2006/relationships/hyperlink" Target="https://twitter.com/jain_nihal" TargetMode="External"/><Relationship Id="rId95" Type="http://schemas.openxmlformats.org/officeDocument/2006/relationships/hyperlink" Target="https://t.co/Qlpd9H4wi3" TargetMode="External"/><Relationship Id="rId826" Type="http://schemas.openxmlformats.org/officeDocument/2006/relationships/hyperlink" Target="http://pbs.twimg.com/profile_images/870328230498226176/CeASU-Af_normal.jpg" TargetMode="External"/><Relationship Id="rId1011" Type="http://schemas.openxmlformats.org/officeDocument/2006/relationships/hyperlink" Target="http://pbs.twimg.com/profile_images/845196993236385792/DgAH1LE8_normal.jpg" TargetMode="External"/><Relationship Id="rId1109" Type="http://schemas.openxmlformats.org/officeDocument/2006/relationships/hyperlink" Target="http://pbs.twimg.com/profile_images/878319532858671104/Kcb3ou5I_normal.jpg" TargetMode="External"/><Relationship Id="rId1456" Type="http://schemas.openxmlformats.org/officeDocument/2006/relationships/hyperlink" Target="http://pbs.twimg.com/profile_images/2548553329/5d1ndmg1t65xhntpzqiw_normal.jpeg" TargetMode="External"/><Relationship Id="rId1663" Type="http://schemas.openxmlformats.org/officeDocument/2006/relationships/hyperlink" Target="http://pbs.twimg.com/profile_images/880988875308453888/i-f1drP3_normal.jpg" TargetMode="External"/><Relationship Id="rId1870" Type="http://schemas.openxmlformats.org/officeDocument/2006/relationships/hyperlink" Target="http://pbs.twimg.com/profile_images/857160860996952065/aK9Lu1BC_normal.jpg" TargetMode="External"/><Relationship Id="rId1968" Type="http://schemas.openxmlformats.org/officeDocument/2006/relationships/hyperlink" Target="http://pbs.twimg.com/profile_images/719801100782727168/tlvC9_zF_normal.jpg" TargetMode="External"/><Relationship Id="rId2507" Type="http://schemas.openxmlformats.org/officeDocument/2006/relationships/hyperlink" Target="http://abs.twimg.com/sticky/default_profile_images/default_profile_normal.png" TargetMode="External"/><Relationship Id="rId2714" Type="http://schemas.openxmlformats.org/officeDocument/2006/relationships/hyperlink" Target="https://twitter.com/drmanjutiwari12" TargetMode="External"/><Relationship Id="rId2921" Type="http://schemas.openxmlformats.org/officeDocument/2006/relationships/hyperlink" Target="https://twitter.com/sandy32554081" TargetMode="External"/><Relationship Id="rId4167" Type="http://schemas.openxmlformats.org/officeDocument/2006/relationships/hyperlink" Target="https://twitter.com/patrick_in198" TargetMode="External"/><Relationship Id="rId4374" Type="http://schemas.openxmlformats.org/officeDocument/2006/relationships/hyperlink" Target="https://twitter.com/tallysolutions" TargetMode="External"/><Relationship Id="rId4581" Type="http://schemas.openxmlformats.org/officeDocument/2006/relationships/hyperlink" Target="https://twitter.com/parin5985" TargetMode="External"/><Relationship Id="rId1316" Type="http://schemas.openxmlformats.org/officeDocument/2006/relationships/hyperlink" Target="http://pbs.twimg.com/profile_images/824383259631091713/8Kle5jGT_normal.jpg" TargetMode="External"/><Relationship Id="rId1523" Type="http://schemas.openxmlformats.org/officeDocument/2006/relationships/hyperlink" Target="http://pbs.twimg.com/profile_images/881171258573967360/eGeSPTEk_normal.jpg" TargetMode="External"/><Relationship Id="rId1730" Type="http://schemas.openxmlformats.org/officeDocument/2006/relationships/hyperlink" Target="http://pbs.twimg.com/profile_images/700554110022516736/WzefbSxq_normal.jpg" TargetMode="External"/><Relationship Id="rId3183" Type="http://schemas.openxmlformats.org/officeDocument/2006/relationships/hyperlink" Target="https://twitter.com/kapoorankit01" TargetMode="External"/><Relationship Id="rId3390" Type="http://schemas.openxmlformats.org/officeDocument/2006/relationships/hyperlink" Target="https://twitter.com/gau944" TargetMode="External"/><Relationship Id="rId4027" Type="http://schemas.openxmlformats.org/officeDocument/2006/relationships/hyperlink" Target="https://twitter.com/customszone1" TargetMode="External"/><Relationship Id="rId4234" Type="http://schemas.openxmlformats.org/officeDocument/2006/relationships/hyperlink" Target="https://twitter.com/partnersadworld" TargetMode="External"/><Relationship Id="rId4441" Type="http://schemas.openxmlformats.org/officeDocument/2006/relationships/hyperlink" Target="https://twitter.com/aaliznat" TargetMode="External"/><Relationship Id="rId22" Type="http://schemas.openxmlformats.org/officeDocument/2006/relationships/hyperlink" Target="https://t.co/JODbBXlMLZ" TargetMode="External"/><Relationship Id="rId1828" Type="http://schemas.openxmlformats.org/officeDocument/2006/relationships/hyperlink" Target="http://pbs.twimg.com/profile_images/798058469970448384/S5S5wqAB_normal.jpg" TargetMode="External"/><Relationship Id="rId3043" Type="http://schemas.openxmlformats.org/officeDocument/2006/relationships/hyperlink" Target="https://twitter.com/bickypandey3" TargetMode="External"/><Relationship Id="rId3250" Type="http://schemas.openxmlformats.org/officeDocument/2006/relationships/hyperlink" Target="https://twitter.com/cadburad" TargetMode="External"/><Relationship Id="rId3488" Type="http://schemas.openxmlformats.org/officeDocument/2006/relationships/hyperlink" Target="https://twitter.com/sarcasticrofl" TargetMode="External"/><Relationship Id="rId3695" Type="http://schemas.openxmlformats.org/officeDocument/2006/relationships/hyperlink" Target="https://twitter.com/tamil_films" TargetMode="External"/><Relationship Id="rId4539" Type="http://schemas.openxmlformats.org/officeDocument/2006/relationships/hyperlink" Target="https://twitter.com/avishagarwal" TargetMode="External"/><Relationship Id="rId171" Type="http://schemas.openxmlformats.org/officeDocument/2006/relationships/hyperlink" Target="https://t.co/JaedyWcvt8" TargetMode="External"/><Relationship Id="rId2297" Type="http://schemas.openxmlformats.org/officeDocument/2006/relationships/hyperlink" Target="http://pbs.twimg.com/profile_images/882136034712010752/te7lJ33Q_normal.jpg" TargetMode="External"/><Relationship Id="rId3348" Type="http://schemas.openxmlformats.org/officeDocument/2006/relationships/hyperlink" Target="https://twitter.com/15" TargetMode="External"/><Relationship Id="rId3555" Type="http://schemas.openxmlformats.org/officeDocument/2006/relationships/hyperlink" Target="https://twitter.com/pttvonlinenews" TargetMode="External"/><Relationship Id="rId3762" Type="http://schemas.openxmlformats.org/officeDocument/2006/relationships/hyperlink" Target="https://twitter.com/oneindiatelugu" TargetMode="External"/><Relationship Id="rId4301" Type="http://schemas.openxmlformats.org/officeDocument/2006/relationships/hyperlink" Target="https://twitter.com/desinor9" TargetMode="External"/><Relationship Id="rId4606" Type="http://schemas.openxmlformats.org/officeDocument/2006/relationships/hyperlink" Target="https://twitter.com/kavindergupta" TargetMode="External"/><Relationship Id="rId269" Type="http://schemas.openxmlformats.org/officeDocument/2006/relationships/hyperlink" Target="https://t.co/fowqN7lHeP" TargetMode="External"/><Relationship Id="rId476" Type="http://schemas.openxmlformats.org/officeDocument/2006/relationships/hyperlink" Target="http://t.co/1U2IWly3pW" TargetMode="External"/><Relationship Id="rId683" Type="http://schemas.openxmlformats.org/officeDocument/2006/relationships/hyperlink" Target="http://pbs.twimg.com/profile_images/868060841668517890/y2W9y4TY_normal.jpg" TargetMode="External"/><Relationship Id="rId890" Type="http://schemas.openxmlformats.org/officeDocument/2006/relationships/hyperlink" Target="http://pbs.twimg.com/profile_images/846051327935299589/7eMc-XVu_normal.jpg" TargetMode="External"/><Relationship Id="rId2157" Type="http://schemas.openxmlformats.org/officeDocument/2006/relationships/hyperlink" Target="http://pbs.twimg.com/profile_images/880802226788196352/3WPx7oSg_normal.jpg" TargetMode="External"/><Relationship Id="rId2364" Type="http://schemas.openxmlformats.org/officeDocument/2006/relationships/hyperlink" Target="http://pbs.twimg.com/profile_images/853147162045272064/DX6wF-EJ_normal.jpg" TargetMode="External"/><Relationship Id="rId2571" Type="http://schemas.openxmlformats.org/officeDocument/2006/relationships/hyperlink" Target="http://pbs.twimg.com/profile_images/843653112103682049/E0CibaYX_normal.jpg" TargetMode="External"/><Relationship Id="rId3110" Type="http://schemas.openxmlformats.org/officeDocument/2006/relationships/hyperlink" Target="https://twitter.com/rishabsingh4" TargetMode="External"/><Relationship Id="rId3208" Type="http://schemas.openxmlformats.org/officeDocument/2006/relationships/hyperlink" Target="https://twitter.com/sushantdeva" TargetMode="External"/><Relationship Id="rId3415" Type="http://schemas.openxmlformats.org/officeDocument/2006/relationships/hyperlink" Target="https://twitter.com/vish_vvv" TargetMode="External"/><Relationship Id="rId129" Type="http://schemas.openxmlformats.org/officeDocument/2006/relationships/hyperlink" Target="https://t.co/cDCcaYMbgs" TargetMode="External"/><Relationship Id="rId336" Type="http://schemas.openxmlformats.org/officeDocument/2006/relationships/hyperlink" Target="https://t.co/6i2XvKA8PR" TargetMode="External"/><Relationship Id="rId543" Type="http://schemas.openxmlformats.org/officeDocument/2006/relationships/hyperlink" Target="https://t.co/D37EimGpDZ" TargetMode="External"/><Relationship Id="rId988" Type="http://schemas.openxmlformats.org/officeDocument/2006/relationships/hyperlink" Target="http://pbs.twimg.com/profile_images/881508324314828800/ef7Ni686_normal.jpg" TargetMode="External"/><Relationship Id="rId1173" Type="http://schemas.openxmlformats.org/officeDocument/2006/relationships/hyperlink" Target="http://pbs.twimg.com/profile_images/883016780091985921/noKw2h6H_normal.jpg" TargetMode="External"/><Relationship Id="rId1380" Type="http://schemas.openxmlformats.org/officeDocument/2006/relationships/hyperlink" Target="http://pbs.twimg.com/profile_images/832131343505043456/GjMtbjfD_normal.jpg" TargetMode="External"/><Relationship Id="rId2017" Type="http://schemas.openxmlformats.org/officeDocument/2006/relationships/hyperlink" Target="http://pbs.twimg.com/profile_images/564913194901073922/ffPQDy1c_normal.jpeg" TargetMode="External"/><Relationship Id="rId2224" Type="http://schemas.openxmlformats.org/officeDocument/2006/relationships/hyperlink" Target="http://pbs.twimg.com/profile_images/1655923884/21sheela1_normal.jpg" TargetMode="External"/><Relationship Id="rId2669" Type="http://schemas.openxmlformats.org/officeDocument/2006/relationships/hyperlink" Target="https://twitter.com/ace09prakash" TargetMode="External"/><Relationship Id="rId2876" Type="http://schemas.openxmlformats.org/officeDocument/2006/relationships/hyperlink" Target="https://twitter.com/jamshi80phone" TargetMode="External"/><Relationship Id="rId3622" Type="http://schemas.openxmlformats.org/officeDocument/2006/relationships/hyperlink" Target="https://twitter.com/sanjaycamera" TargetMode="External"/><Relationship Id="rId3927" Type="http://schemas.openxmlformats.org/officeDocument/2006/relationships/hyperlink" Target="https://twitter.com/yadavchandrap" TargetMode="External"/><Relationship Id="rId403" Type="http://schemas.openxmlformats.org/officeDocument/2006/relationships/hyperlink" Target="https://t.co/IB6HUHRJwk" TargetMode="External"/><Relationship Id="rId750" Type="http://schemas.openxmlformats.org/officeDocument/2006/relationships/hyperlink" Target="http://pbs.twimg.com/profile_images/859755419882975234/jNUhFa3T_normal.jpg" TargetMode="External"/><Relationship Id="rId848" Type="http://schemas.openxmlformats.org/officeDocument/2006/relationships/hyperlink" Target="http://pbs.twimg.com/profile_images/857244440259432449/oIAXUpLI_normal.jpg" TargetMode="External"/><Relationship Id="rId1033" Type="http://schemas.openxmlformats.org/officeDocument/2006/relationships/hyperlink" Target="http://pbs.twimg.com/profile_images/879359320550293510/flgruv2D_normal.jpg" TargetMode="External"/><Relationship Id="rId1478" Type="http://schemas.openxmlformats.org/officeDocument/2006/relationships/hyperlink" Target="http://pbs.twimg.com/profile_images/867431585427197952/K1dT7bJL_normal.jpg" TargetMode="External"/><Relationship Id="rId1685" Type="http://schemas.openxmlformats.org/officeDocument/2006/relationships/hyperlink" Target="http://pbs.twimg.com/profile_images/837113850390589446/rIh3ouzC_normal.jpg" TargetMode="External"/><Relationship Id="rId1892" Type="http://schemas.openxmlformats.org/officeDocument/2006/relationships/hyperlink" Target="http://pbs.twimg.com/profile_images/880344672182427648/FYiiXwjJ_normal.jpg" TargetMode="External"/><Relationship Id="rId2431" Type="http://schemas.openxmlformats.org/officeDocument/2006/relationships/hyperlink" Target="http://pbs.twimg.com/profile_images/841880011275677704/wbTx6aaR_normal.jpg" TargetMode="External"/><Relationship Id="rId2529" Type="http://schemas.openxmlformats.org/officeDocument/2006/relationships/hyperlink" Target="http://abs.twimg.com/sticky/default_profile_images/default_profile_normal.png" TargetMode="External"/><Relationship Id="rId2736" Type="http://schemas.openxmlformats.org/officeDocument/2006/relationships/hyperlink" Target="https://twitter.com/ekjansevak" TargetMode="External"/><Relationship Id="rId4091" Type="http://schemas.openxmlformats.org/officeDocument/2006/relationships/hyperlink" Target="https://twitter.com/ajaykumar2697" TargetMode="External"/><Relationship Id="rId4189" Type="http://schemas.openxmlformats.org/officeDocument/2006/relationships/hyperlink" Target="https://twitter.com/digvijaya_28" TargetMode="External"/><Relationship Id="rId610" Type="http://schemas.openxmlformats.org/officeDocument/2006/relationships/hyperlink" Target="https://t.co/TZQqdm0zk8" TargetMode="External"/><Relationship Id="rId708" Type="http://schemas.openxmlformats.org/officeDocument/2006/relationships/hyperlink" Target="http://pbs.twimg.com/profile_images/880382233135128576/JMAzTNY0_normal.jpg" TargetMode="External"/><Relationship Id="rId915" Type="http://schemas.openxmlformats.org/officeDocument/2006/relationships/hyperlink" Target="http://pbs.twimg.com/profile_images/880801779843178496/E9dyd1Wj_normal.jpg" TargetMode="External"/><Relationship Id="rId1240" Type="http://schemas.openxmlformats.org/officeDocument/2006/relationships/hyperlink" Target="http://pbs.twimg.com/profile_images/879421875276873728/zpzE2xcZ_normal.jpg" TargetMode="External"/><Relationship Id="rId1338" Type="http://schemas.openxmlformats.org/officeDocument/2006/relationships/hyperlink" Target="http://pbs.twimg.com/profile_images/795328978148016128/vryfSA5Z_normal.jpg" TargetMode="External"/><Relationship Id="rId1545" Type="http://schemas.openxmlformats.org/officeDocument/2006/relationships/hyperlink" Target="http://pbs.twimg.com/profile_images/686475295365279745/RpSWKJCe_normal.jpg" TargetMode="External"/><Relationship Id="rId2943" Type="http://schemas.openxmlformats.org/officeDocument/2006/relationships/hyperlink" Target="https://twitter.com/pushp_1504" TargetMode="External"/><Relationship Id="rId4049" Type="http://schemas.openxmlformats.org/officeDocument/2006/relationships/hyperlink" Target="https://twitter.com/supermanbita" TargetMode="External"/><Relationship Id="rId4396" Type="http://schemas.openxmlformats.org/officeDocument/2006/relationships/hyperlink" Target="https://twitter.com/lijoscaria7878" TargetMode="External"/><Relationship Id="rId1100" Type="http://schemas.openxmlformats.org/officeDocument/2006/relationships/hyperlink" Target="http://abs.twimg.com/sticky/default_profile_images/default_profile_normal.png" TargetMode="External"/><Relationship Id="rId1405" Type="http://schemas.openxmlformats.org/officeDocument/2006/relationships/hyperlink" Target="http://pbs.twimg.com/profile_images/877808120642195456/-1T-7uh1_normal.jpg" TargetMode="External"/><Relationship Id="rId1752" Type="http://schemas.openxmlformats.org/officeDocument/2006/relationships/hyperlink" Target="http://pbs.twimg.com/profile_images/878824213368283136/26_XXA9Z_normal.jpg" TargetMode="External"/><Relationship Id="rId2803" Type="http://schemas.openxmlformats.org/officeDocument/2006/relationships/hyperlink" Target="https://twitter.com/ahmedpatel" TargetMode="External"/><Relationship Id="rId4256" Type="http://schemas.openxmlformats.org/officeDocument/2006/relationships/hyperlink" Target="https://twitter.com/check_karo_yaar" TargetMode="External"/><Relationship Id="rId4463" Type="http://schemas.openxmlformats.org/officeDocument/2006/relationships/hyperlink" Target="https://twitter.com/deepakj43771491" TargetMode="External"/><Relationship Id="rId44" Type="http://schemas.openxmlformats.org/officeDocument/2006/relationships/hyperlink" Target="http://t.co/SA006ED6el" TargetMode="External"/><Relationship Id="rId1612" Type="http://schemas.openxmlformats.org/officeDocument/2006/relationships/hyperlink" Target="http://pbs.twimg.com/profile_images/760241636894965761/XHazDUdL_normal.jpg" TargetMode="External"/><Relationship Id="rId1917" Type="http://schemas.openxmlformats.org/officeDocument/2006/relationships/hyperlink" Target="http://pbs.twimg.com/profile_images/881353734621712384/HMV3dQBW_normal.jpg" TargetMode="External"/><Relationship Id="rId3065" Type="http://schemas.openxmlformats.org/officeDocument/2006/relationships/hyperlink" Target="https://twitter.com/lmsharma2" TargetMode="External"/><Relationship Id="rId3272" Type="http://schemas.openxmlformats.org/officeDocument/2006/relationships/hyperlink" Target="https://twitter.com/surinderneet" TargetMode="External"/><Relationship Id="rId4116" Type="http://schemas.openxmlformats.org/officeDocument/2006/relationships/hyperlink" Target="https://twitter.com/rnra9262514" TargetMode="External"/><Relationship Id="rId4323" Type="http://schemas.openxmlformats.org/officeDocument/2006/relationships/hyperlink" Target="https://twitter.com/manisampath" TargetMode="External"/><Relationship Id="rId4530" Type="http://schemas.openxmlformats.org/officeDocument/2006/relationships/hyperlink" Target="https://twitter.com/anandraja89" TargetMode="External"/><Relationship Id="rId193" Type="http://schemas.openxmlformats.org/officeDocument/2006/relationships/hyperlink" Target="https://t.co/C63Uz47kNC" TargetMode="External"/><Relationship Id="rId498" Type="http://schemas.openxmlformats.org/officeDocument/2006/relationships/hyperlink" Target="http://t.co/tseJBoQcpg" TargetMode="External"/><Relationship Id="rId2081" Type="http://schemas.openxmlformats.org/officeDocument/2006/relationships/hyperlink" Target="http://pbs.twimg.com/profile_images/881917535636955136/thMgCwKv_normal.jpg" TargetMode="External"/><Relationship Id="rId2179" Type="http://schemas.openxmlformats.org/officeDocument/2006/relationships/hyperlink" Target="http://pbs.twimg.com/profile_images/819864057507299330/9h289lz0_normal.jpg" TargetMode="External"/><Relationship Id="rId3132" Type="http://schemas.openxmlformats.org/officeDocument/2006/relationships/hyperlink" Target="https://twitter.com/nutiya_foods" TargetMode="External"/><Relationship Id="rId3577" Type="http://schemas.openxmlformats.org/officeDocument/2006/relationships/hyperlink" Target="https://twitter.com/zenalpesh" TargetMode="External"/><Relationship Id="rId3784" Type="http://schemas.openxmlformats.org/officeDocument/2006/relationships/hyperlink" Target="https://twitter.com/akshayam21" TargetMode="External"/><Relationship Id="rId3991" Type="http://schemas.openxmlformats.org/officeDocument/2006/relationships/hyperlink" Target="https://twitter.com/_rathihitesh" TargetMode="External"/><Relationship Id="rId260" Type="http://schemas.openxmlformats.org/officeDocument/2006/relationships/hyperlink" Target="https://t.co/uRwCphIZp8" TargetMode="External"/><Relationship Id="rId2386" Type="http://schemas.openxmlformats.org/officeDocument/2006/relationships/hyperlink" Target="http://pbs.twimg.com/profile_images/487541113071226881/h1yVaZED_normal.jpeg" TargetMode="External"/><Relationship Id="rId2593" Type="http://schemas.openxmlformats.org/officeDocument/2006/relationships/hyperlink" Target="http://pbs.twimg.com/profile_images/734636914272305152/S7XYrF37_normal.jpg" TargetMode="External"/><Relationship Id="rId3437" Type="http://schemas.openxmlformats.org/officeDocument/2006/relationships/hyperlink" Target="https://twitter.com/ramveergurjar" TargetMode="External"/><Relationship Id="rId3644" Type="http://schemas.openxmlformats.org/officeDocument/2006/relationships/hyperlink" Target="https://twitter.com/akashahrukh" TargetMode="External"/><Relationship Id="rId3851" Type="http://schemas.openxmlformats.org/officeDocument/2006/relationships/hyperlink" Target="https://twitter.com/hinduamericans" TargetMode="External"/><Relationship Id="rId120" Type="http://schemas.openxmlformats.org/officeDocument/2006/relationships/hyperlink" Target="https://t.co/qz7zCitjhA" TargetMode="External"/><Relationship Id="rId358" Type="http://schemas.openxmlformats.org/officeDocument/2006/relationships/hyperlink" Target="https://t.co/sFtqtnz9O2" TargetMode="External"/><Relationship Id="rId565" Type="http://schemas.openxmlformats.org/officeDocument/2006/relationships/hyperlink" Target="https://t.co/AuAqqutTBD" TargetMode="External"/><Relationship Id="rId772" Type="http://schemas.openxmlformats.org/officeDocument/2006/relationships/hyperlink" Target="http://pbs.twimg.com/profile_images/785177533046149120/qF4IJ3zm_normal.jpg" TargetMode="External"/><Relationship Id="rId1195" Type="http://schemas.openxmlformats.org/officeDocument/2006/relationships/hyperlink" Target="http://pbs.twimg.com/profile_images/733871680037257216/22VjSvvV_normal.jpg" TargetMode="External"/><Relationship Id="rId2039" Type="http://schemas.openxmlformats.org/officeDocument/2006/relationships/hyperlink" Target="http://pbs.twimg.com/profile_images/867657954962657284/Y-AiJK5q_normal.jpg" TargetMode="External"/><Relationship Id="rId2246" Type="http://schemas.openxmlformats.org/officeDocument/2006/relationships/hyperlink" Target="http://pbs.twimg.com/profile_images/717212082391949313/jGTl2TC__normal.jpg" TargetMode="External"/><Relationship Id="rId2453" Type="http://schemas.openxmlformats.org/officeDocument/2006/relationships/hyperlink" Target="http://pbs.twimg.com/profile_images/830760713450708993/aEEaWGcc_normal.jpg" TargetMode="External"/><Relationship Id="rId2660" Type="http://schemas.openxmlformats.org/officeDocument/2006/relationships/hyperlink" Target="https://twitter.com/jaiprakashshas0" TargetMode="External"/><Relationship Id="rId2898" Type="http://schemas.openxmlformats.org/officeDocument/2006/relationships/hyperlink" Target="https://twitter.com/aamaadmiparty" TargetMode="External"/><Relationship Id="rId3504" Type="http://schemas.openxmlformats.org/officeDocument/2006/relationships/hyperlink" Target="https://twitter.com/saranshmahadev" TargetMode="External"/><Relationship Id="rId3711" Type="http://schemas.openxmlformats.org/officeDocument/2006/relationships/hyperlink" Target="https://twitter.com/the_shinchan_" TargetMode="External"/><Relationship Id="rId3949" Type="http://schemas.openxmlformats.org/officeDocument/2006/relationships/hyperlink" Target="https://twitter.com/anuragk5693" TargetMode="External"/><Relationship Id="rId218" Type="http://schemas.openxmlformats.org/officeDocument/2006/relationships/hyperlink" Target="https://t.co/YmXipOPxaa" TargetMode="External"/><Relationship Id="rId425" Type="http://schemas.openxmlformats.org/officeDocument/2006/relationships/hyperlink" Target="https://t.co/KAdZaQFl8A" TargetMode="External"/><Relationship Id="rId632" Type="http://schemas.openxmlformats.org/officeDocument/2006/relationships/hyperlink" Target="https://t.co/Qpf9G3CVE4" TargetMode="External"/><Relationship Id="rId1055" Type="http://schemas.openxmlformats.org/officeDocument/2006/relationships/hyperlink" Target="http://abs.twimg.com/sticky/default_profile_images/default_profile_normal.png" TargetMode="External"/><Relationship Id="rId1262" Type="http://schemas.openxmlformats.org/officeDocument/2006/relationships/hyperlink" Target="http://pbs.twimg.com/profile_images/847484509876477954/F1ddIVLw_normal.jpg" TargetMode="External"/><Relationship Id="rId2106" Type="http://schemas.openxmlformats.org/officeDocument/2006/relationships/hyperlink" Target="http://pbs.twimg.com/profile_images/881528688780742656/rIqbSpuX_normal.jpg" TargetMode="External"/><Relationship Id="rId2313" Type="http://schemas.openxmlformats.org/officeDocument/2006/relationships/hyperlink" Target="http://pbs.twimg.com/profile_images/378800000042778136/12cab6c71b7ef9d7c5e8dfad19660d20_normal.jpeg" TargetMode="External"/><Relationship Id="rId2520" Type="http://schemas.openxmlformats.org/officeDocument/2006/relationships/hyperlink" Target="http://pbs.twimg.com/profile_images/628284744095023106/nTawG9oV_normal.jpg" TargetMode="External"/><Relationship Id="rId2758" Type="http://schemas.openxmlformats.org/officeDocument/2006/relationships/hyperlink" Target="https://twitter.com/nemichandbhaka1" TargetMode="External"/><Relationship Id="rId2965" Type="http://schemas.openxmlformats.org/officeDocument/2006/relationships/hyperlink" Target="https://twitter.com/jillajiith" TargetMode="External"/><Relationship Id="rId3809" Type="http://schemas.openxmlformats.org/officeDocument/2006/relationships/hyperlink" Target="https://twitter.com/sidpatankar" TargetMode="External"/><Relationship Id="rId937" Type="http://schemas.openxmlformats.org/officeDocument/2006/relationships/hyperlink" Target="http://pbs.twimg.com/profile_images/874601388432478208/3XqgP-N5_normal.jpg" TargetMode="External"/><Relationship Id="rId1122" Type="http://schemas.openxmlformats.org/officeDocument/2006/relationships/hyperlink" Target="http://pbs.twimg.com/profile_images/881578448132513792/0jr6J5SZ_normal.jpg" TargetMode="External"/><Relationship Id="rId1567" Type="http://schemas.openxmlformats.org/officeDocument/2006/relationships/hyperlink" Target="http://abs.twimg.com/sticky/default_profile_images/default_profile_normal.png" TargetMode="External"/><Relationship Id="rId1774" Type="http://schemas.openxmlformats.org/officeDocument/2006/relationships/hyperlink" Target="http://pbs.twimg.com/profile_images/881598491428089856/XdpYY9cN_normal.jpg" TargetMode="External"/><Relationship Id="rId1981" Type="http://schemas.openxmlformats.org/officeDocument/2006/relationships/hyperlink" Target="http://pbs.twimg.com/profile_images/819070271705317376/wMe1N34N_normal.jpg" TargetMode="External"/><Relationship Id="rId2618" Type="http://schemas.openxmlformats.org/officeDocument/2006/relationships/hyperlink" Target="http://pbs.twimg.com/profile_images/858736606290882560/yUXbW2KX_normal.jpg" TargetMode="External"/><Relationship Id="rId2825" Type="http://schemas.openxmlformats.org/officeDocument/2006/relationships/hyperlink" Target="https://twitter.com/movierola" TargetMode="External"/><Relationship Id="rId4180" Type="http://schemas.openxmlformats.org/officeDocument/2006/relationships/hyperlink" Target="https://twitter.com/arjunpradhanirs" TargetMode="External"/><Relationship Id="rId4278" Type="http://schemas.openxmlformats.org/officeDocument/2006/relationships/hyperlink" Target="https://twitter.com/lucky_seth" TargetMode="External"/><Relationship Id="rId4485" Type="http://schemas.openxmlformats.org/officeDocument/2006/relationships/hyperlink" Target="https://twitter.com/rohitktr" TargetMode="External"/><Relationship Id="rId66" Type="http://schemas.openxmlformats.org/officeDocument/2006/relationships/hyperlink" Target="https://t.co/4FEQkYp4Zi" TargetMode="External"/><Relationship Id="rId1427" Type="http://schemas.openxmlformats.org/officeDocument/2006/relationships/hyperlink" Target="http://pbs.twimg.com/profile_images/881883263496839168/qYRl-RWZ_normal.jpg" TargetMode="External"/><Relationship Id="rId1634" Type="http://schemas.openxmlformats.org/officeDocument/2006/relationships/hyperlink" Target="http://pbs.twimg.com/profile_images/378800000534174480/e85c4651fb2898520ec3932c1b4bdc9b_normal.jpeg" TargetMode="External"/><Relationship Id="rId1841" Type="http://schemas.openxmlformats.org/officeDocument/2006/relationships/hyperlink" Target="http://pbs.twimg.com/profile_images/877883888290246656/UNJGL-BQ_normal.jpg" TargetMode="External"/><Relationship Id="rId3087" Type="http://schemas.openxmlformats.org/officeDocument/2006/relationships/hyperlink" Target="https://twitter.com/jsheartsays" TargetMode="External"/><Relationship Id="rId3294" Type="http://schemas.openxmlformats.org/officeDocument/2006/relationships/hyperlink" Target="https://twitter.com/alokkum88705811" TargetMode="External"/><Relationship Id="rId4040" Type="http://schemas.openxmlformats.org/officeDocument/2006/relationships/hyperlink" Target="https://twitter.com/maulinshah9" TargetMode="External"/><Relationship Id="rId4138" Type="http://schemas.openxmlformats.org/officeDocument/2006/relationships/hyperlink" Target="https://twitter.com/manekagandhibjp" TargetMode="External"/><Relationship Id="rId4345" Type="http://schemas.openxmlformats.org/officeDocument/2006/relationships/hyperlink" Target="https://twitter.com/pawanjhawat" TargetMode="External"/><Relationship Id="rId1939" Type="http://schemas.openxmlformats.org/officeDocument/2006/relationships/hyperlink" Target="http://pbs.twimg.com/profile_images/880648142336798720/juhXzh-O_normal.jpg" TargetMode="External"/><Relationship Id="rId3599" Type="http://schemas.openxmlformats.org/officeDocument/2006/relationships/hyperlink" Target="https://twitter.com/satyendragaur" TargetMode="External"/><Relationship Id="rId4552" Type="http://schemas.openxmlformats.org/officeDocument/2006/relationships/hyperlink" Target="https://twitter.com/gstadviser" TargetMode="External"/><Relationship Id="rId1701" Type="http://schemas.openxmlformats.org/officeDocument/2006/relationships/hyperlink" Target="http://pbs.twimg.com/profile_images/663984159556268032/fWFLE3QM_normal.jpg" TargetMode="External"/><Relationship Id="rId3154" Type="http://schemas.openxmlformats.org/officeDocument/2006/relationships/hyperlink" Target="https://twitter.com/tankheena" TargetMode="External"/><Relationship Id="rId3361" Type="http://schemas.openxmlformats.org/officeDocument/2006/relationships/hyperlink" Target="https://twitter.com/poonam_mahajan" TargetMode="External"/><Relationship Id="rId3459" Type="http://schemas.openxmlformats.org/officeDocument/2006/relationships/hyperlink" Target="https://twitter.com/secularminion" TargetMode="External"/><Relationship Id="rId3666" Type="http://schemas.openxmlformats.org/officeDocument/2006/relationships/hyperlink" Target="https://twitter.com/bookmyshow" TargetMode="External"/><Relationship Id="rId4205" Type="http://schemas.openxmlformats.org/officeDocument/2006/relationships/hyperlink" Target="https://twitter.com/prem19036295" TargetMode="External"/><Relationship Id="rId4412" Type="http://schemas.openxmlformats.org/officeDocument/2006/relationships/hyperlink" Target="https://twitter.com/solutionsjoshi" TargetMode="External"/><Relationship Id="rId282" Type="http://schemas.openxmlformats.org/officeDocument/2006/relationships/hyperlink" Target="https://t.co/qIGDUVIvuo" TargetMode="External"/><Relationship Id="rId587" Type="http://schemas.openxmlformats.org/officeDocument/2006/relationships/hyperlink" Target="https://t.co/YGyE8gPQJ4" TargetMode="External"/><Relationship Id="rId2170" Type="http://schemas.openxmlformats.org/officeDocument/2006/relationships/hyperlink" Target="http://pbs.twimg.com/profile_images/818787194626338817/EvZt7Clf_normal.jpg" TargetMode="External"/><Relationship Id="rId2268" Type="http://schemas.openxmlformats.org/officeDocument/2006/relationships/hyperlink" Target="http://pbs.twimg.com/profile_images/859311791725326337/seZ_KQIz_normal.jpg" TargetMode="External"/><Relationship Id="rId3014" Type="http://schemas.openxmlformats.org/officeDocument/2006/relationships/hyperlink" Target="https://twitter.com/varun_jhaveri" TargetMode="External"/><Relationship Id="rId3221" Type="http://schemas.openxmlformats.org/officeDocument/2006/relationships/hyperlink" Target="https://twitter.com/vikasrbhardwaj" TargetMode="External"/><Relationship Id="rId3319" Type="http://schemas.openxmlformats.org/officeDocument/2006/relationships/hyperlink" Target="https://twitter.com/gopichandkumaw2" TargetMode="External"/><Relationship Id="rId3873" Type="http://schemas.openxmlformats.org/officeDocument/2006/relationships/hyperlink" Target="https://twitter.com/gstbhilwara" TargetMode="External"/><Relationship Id="rId8" Type="http://schemas.openxmlformats.org/officeDocument/2006/relationships/hyperlink" Target="https://t.co/HLGKIoDLkG" TargetMode="External"/><Relationship Id="rId142" Type="http://schemas.openxmlformats.org/officeDocument/2006/relationships/hyperlink" Target="https://t.co/xvq98Te6Gq" TargetMode="External"/><Relationship Id="rId447" Type="http://schemas.openxmlformats.org/officeDocument/2006/relationships/hyperlink" Target="http://t.co/dBHlIByQyW" TargetMode="External"/><Relationship Id="rId794" Type="http://schemas.openxmlformats.org/officeDocument/2006/relationships/hyperlink" Target="http://pbs.twimg.com/profile_images/868801554232483840/f1g04pGK_normal.jpg" TargetMode="External"/><Relationship Id="rId1077" Type="http://schemas.openxmlformats.org/officeDocument/2006/relationships/hyperlink" Target="http://pbs.twimg.com/profile_images/881922353491566592/ULQBRWNk_normal.jpg" TargetMode="External"/><Relationship Id="rId2030" Type="http://schemas.openxmlformats.org/officeDocument/2006/relationships/hyperlink" Target="http://pbs.twimg.com/profile_images/715407796468973569/xnOeYCNe_normal.jpg" TargetMode="External"/><Relationship Id="rId2128" Type="http://schemas.openxmlformats.org/officeDocument/2006/relationships/hyperlink" Target="http://pbs.twimg.com/profile_images/661513392641941504/jMP9xEkO_normal.jpg" TargetMode="External"/><Relationship Id="rId2475" Type="http://schemas.openxmlformats.org/officeDocument/2006/relationships/hyperlink" Target="http://pbs.twimg.com/profile_images/881910893742743552/11jnPQhb_normal.jpg" TargetMode="External"/><Relationship Id="rId2682" Type="http://schemas.openxmlformats.org/officeDocument/2006/relationships/hyperlink" Target="https://twitter.com/devarajtnj" TargetMode="External"/><Relationship Id="rId2987" Type="http://schemas.openxmlformats.org/officeDocument/2006/relationships/hyperlink" Target="https://twitter.com/sumeetk92" TargetMode="External"/><Relationship Id="rId3526" Type="http://schemas.openxmlformats.org/officeDocument/2006/relationships/hyperlink" Target="https://twitter.com/retweetmarathi" TargetMode="External"/><Relationship Id="rId3733" Type="http://schemas.openxmlformats.org/officeDocument/2006/relationships/hyperlink" Target="https://twitter.com/iamsamvanaraj" TargetMode="External"/><Relationship Id="rId3940" Type="http://schemas.openxmlformats.org/officeDocument/2006/relationships/hyperlink" Target="https://twitter.com/bjp4" TargetMode="External"/><Relationship Id="rId654" Type="http://schemas.openxmlformats.org/officeDocument/2006/relationships/hyperlink" Target="https://t.co/4TPjjqK7zI" TargetMode="External"/><Relationship Id="rId861" Type="http://schemas.openxmlformats.org/officeDocument/2006/relationships/hyperlink" Target="http://pbs.twimg.com/profile_images/757246845441626112/Z2n9w_um_normal.jpg" TargetMode="External"/><Relationship Id="rId959" Type="http://schemas.openxmlformats.org/officeDocument/2006/relationships/hyperlink" Target="http://pbs.twimg.com/profile_images/849505176641785858/8i9sec0r_normal.jpg" TargetMode="External"/><Relationship Id="rId1284" Type="http://schemas.openxmlformats.org/officeDocument/2006/relationships/hyperlink" Target="http://pbs.twimg.com/profile_images/849569862477205504/hHWdfxdu_normal.jpg" TargetMode="External"/><Relationship Id="rId1491" Type="http://schemas.openxmlformats.org/officeDocument/2006/relationships/hyperlink" Target="http://pbs.twimg.com/profile_images/881806021005639681/LUw4Mda0_normal.jpg" TargetMode="External"/><Relationship Id="rId1589" Type="http://schemas.openxmlformats.org/officeDocument/2006/relationships/hyperlink" Target="http://pbs.twimg.com/profile_images/808661062329372672/O58nJilt_normal.jpg" TargetMode="External"/><Relationship Id="rId2335" Type="http://schemas.openxmlformats.org/officeDocument/2006/relationships/hyperlink" Target="http://pbs.twimg.com/profile_images/881563793100120064/dB9m3oWz_normal.jpg" TargetMode="External"/><Relationship Id="rId2542" Type="http://schemas.openxmlformats.org/officeDocument/2006/relationships/hyperlink" Target="http://pbs.twimg.com/profile_images/859881247404949509/rjFaMci4_normal.jpg" TargetMode="External"/><Relationship Id="rId3800" Type="http://schemas.openxmlformats.org/officeDocument/2006/relationships/hyperlink" Target="https://twitter.com/imsarav0" TargetMode="External"/><Relationship Id="rId307" Type="http://schemas.openxmlformats.org/officeDocument/2006/relationships/hyperlink" Target="https://t.co/TRGB2KQl5B" TargetMode="External"/><Relationship Id="rId514" Type="http://schemas.openxmlformats.org/officeDocument/2006/relationships/hyperlink" Target="https://t.co/51TS85KdYI" TargetMode="External"/><Relationship Id="rId721" Type="http://schemas.openxmlformats.org/officeDocument/2006/relationships/hyperlink" Target="http://pbs.twimg.com/profile_images/836949901460242432/mDn__gyg_normal.jpg" TargetMode="External"/><Relationship Id="rId1144" Type="http://schemas.openxmlformats.org/officeDocument/2006/relationships/hyperlink" Target="http://pbs.twimg.com/profile_images/509670296932982784/_YTN8zB9_normal.jpeg" TargetMode="External"/><Relationship Id="rId1351" Type="http://schemas.openxmlformats.org/officeDocument/2006/relationships/hyperlink" Target="http://pbs.twimg.com/profile_images/836116539711582208/g-yGOoK-_normal.jpg" TargetMode="External"/><Relationship Id="rId1449" Type="http://schemas.openxmlformats.org/officeDocument/2006/relationships/hyperlink" Target="http://pbs.twimg.com/profile_images/853489999437848576/tyXGY3ZY_normal.jpg" TargetMode="External"/><Relationship Id="rId1796" Type="http://schemas.openxmlformats.org/officeDocument/2006/relationships/hyperlink" Target="http://pbs.twimg.com/profile_images/812177292092784640/l2E5DGnW_normal.jpg" TargetMode="External"/><Relationship Id="rId2402" Type="http://schemas.openxmlformats.org/officeDocument/2006/relationships/hyperlink" Target="http://pbs.twimg.com/profile_images/2102007861/hindi_normal_normal.jpg" TargetMode="External"/><Relationship Id="rId2847" Type="http://schemas.openxmlformats.org/officeDocument/2006/relationships/hyperlink" Target="https://twitter.com/ajay27_inc" TargetMode="External"/><Relationship Id="rId4062" Type="http://schemas.openxmlformats.org/officeDocument/2006/relationships/hyperlink" Target="https://twitter.com/whosunilgrover" TargetMode="External"/><Relationship Id="rId88" Type="http://schemas.openxmlformats.org/officeDocument/2006/relationships/hyperlink" Target="https://t.co/wU9ntVLs2c" TargetMode="External"/><Relationship Id="rId819" Type="http://schemas.openxmlformats.org/officeDocument/2006/relationships/hyperlink" Target="http://pbs.twimg.com/profile_images/792449005523312640/XTyyOvoH_normal.jpg" TargetMode="External"/><Relationship Id="rId1004" Type="http://schemas.openxmlformats.org/officeDocument/2006/relationships/hyperlink" Target="http://pbs.twimg.com/profile_images/524929190743646208/He3VxMyw_normal.jpeg" TargetMode="External"/><Relationship Id="rId1211" Type="http://schemas.openxmlformats.org/officeDocument/2006/relationships/hyperlink" Target="http://pbs.twimg.com/profile_images/882919608734277632/t8nNujF2_normal.jpg" TargetMode="External"/><Relationship Id="rId1656" Type="http://schemas.openxmlformats.org/officeDocument/2006/relationships/hyperlink" Target="http://pbs.twimg.com/profile_images/871648268060565504/210jrq7h_normal.jpg" TargetMode="External"/><Relationship Id="rId1863" Type="http://schemas.openxmlformats.org/officeDocument/2006/relationships/hyperlink" Target="http://pbs.twimg.com/profile_images/558612940610207744/HodXTIsk_normal.jpeg" TargetMode="External"/><Relationship Id="rId2707" Type="http://schemas.openxmlformats.org/officeDocument/2006/relationships/hyperlink" Target="https://twitter.com/navbharattimes" TargetMode="External"/><Relationship Id="rId2914" Type="http://schemas.openxmlformats.org/officeDocument/2006/relationships/hyperlink" Target="https://twitter.com/srirambha" TargetMode="External"/><Relationship Id="rId4367" Type="http://schemas.openxmlformats.org/officeDocument/2006/relationships/hyperlink" Target="https://twitter.com/prabhas64" TargetMode="External"/><Relationship Id="rId4574" Type="http://schemas.openxmlformats.org/officeDocument/2006/relationships/hyperlink" Target="https://twitter.com/omprakashaggar2" TargetMode="External"/><Relationship Id="rId1309" Type="http://schemas.openxmlformats.org/officeDocument/2006/relationships/hyperlink" Target="http://pbs.twimg.com/profile_images/860499286206943233/55VV95WR_normal.jpg" TargetMode="External"/><Relationship Id="rId1516" Type="http://schemas.openxmlformats.org/officeDocument/2006/relationships/hyperlink" Target="http://pbs.twimg.com/profile_images/715606855112765441/s8BlbyzB_normal.jpg" TargetMode="External"/><Relationship Id="rId1723" Type="http://schemas.openxmlformats.org/officeDocument/2006/relationships/hyperlink" Target="http://pbs.twimg.com/profile_images/868899834572357632/wv9f9XxS_normal.jpg" TargetMode="External"/><Relationship Id="rId1930" Type="http://schemas.openxmlformats.org/officeDocument/2006/relationships/hyperlink" Target="http://pbs.twimg.com/profile_images/823438173988679680/nUNLt9rj_normal.jpg" TargetMode="External"/><Relationship Id="rId3176" Type="http://schemas.openxmlformats.org/officeDocument/2006/relationships/hyperlink" Target="https://twitter.com/sasikanthmc" TargetMode="External"/><Relationship Id="rId3383" Type="http://schemas.openxmlformats.org/officeDocument/2006/relationships/hyperlink" Target="https://twitter.com/__imsaurabh" TargetMode="External"/><Relationship Id="rId3590" Type="http://schemas.openxmlformats.org/officeDocument/2006/relationships/hyperlink" Target="https://twitter.com/ljprkmaurya" TargetMode="External"/><Relationship Id="rId4227" Type="http://schemas.openxmlformats.org/officeDocument/2006/relationships/hyperlink" Target="https://twitter.com/kancha_bhau" TargetMode="External"/><Relationship Id="rId4434" Type="http://schemas.openxmlformats.org/officeDocument/2006/relationships/hyperlink" Target="https://twitter.com/majorpoonia" TargetMode="External"/><Relationship Id="rId15" Type="http://schemas.openxmlformats.org/officeDocument/2006/relationships/hyperlink" Target="https://t.co/Ty0LXy9Lwa" TargetMode="External"/><Relationship Id="rId2192" Type="http://schemas.openxmlformats.org/officeDocument/2006/relationships/hyperlink" Target="http://pbs.twimg.com/profile_images/883021270652260352/ZqdpzaLh_normal.jpg" TargetMode="External"/><Relationship Id="rId3036" Type="http://schemas.openxmlformats.org/officeDocument/2006/relationships/hyperlink" Target="https://twitter.com/madanmohansing1" TargetMode="External"/><Relationship Id="rId3243" Type="http://schemas.openxmlformats.org/officeDocument/2006/relationships/hyperlink" Target="https://twitter.com/saviourbabu" TargetMode="External"/><Relationship Id="rId3688" Type="http://schemas.openxmlformats.org/officeDocument/2006/relationships/hyperlink" Target="https://twitter.com/raghavitcell" TargetMode="External"/><Relationship Id="rId3895" Type="http://schemas.openxmlformats.org/officeDocument/2006/relationships/hyperlink" Target="https://twitter.com/prabhasks" TargetMode="External"/><Relationship Id="rId164" Type="http://schemas.openxmlformats.org/officeDocument/2006/relationships/hyperlink" Target="https://t.co/zzYhUTXOHI" TargetMode="External"/><Relationship Id="rId371" Type="http://schemas.openxmlformats.org/officeDocument/2006/relationships/hyperlink" Target="http://t.co/Z7PnTcILZg" TargetMode="External"/><Relationship Id="rId2052" Type="http://schemas.openxmlformats.org/officeDocument/2006/relationships/hyperlink" Target="http://pbs.twimg.com/profile_images/858632478638125057/Tvxamqzg_normal.jpg" TargetMode="External"/><Relationship Id="rId2497" Type="http://schemas.openxmlformats.org/officeDocument/2006/relationships/hyperlink" Target="http://pbs.twimg.com/profile_images/567576624074215425/N4fsbc_p_normal.jpeg" TargetMode="External"/><Relationship Id="rId3450" Type="http://schemas.openxmlformats.org/officeDocument/2006/relationships/hyperlink" Target="https://twitter.com/abhishekdixit13" TargetMode="External"/><Relationship Id="rId3548" Type="http://schemas.openxmlformats.org/officeDocument/2006/relationships/hyperlink" Target="https://twitter.com/avbpaditya" TargetMode="External"/><Relationship Id="rId3755" Type="http://schemas.openxmlformats.org/officeDocument/2006/relationships/hyperlink" Target="https://twitter.com/kashifbharti" TargetMode="External"/><Relationship Id="rId4501" Type="http://schemas.openxmlformats.org/officeDocument/2006/relationships/hyperlink" Target="https://twitter.com/vishal_klc" TargetMode="External"/><Relationship Id="rId469" Type="http://schemas.openxmlformats.org/officeDocument/2006/relationships/hyperlink" Target="http://t.co/gA1eYJdj0u" TargetMode="External"/><Relationship Id="rId676" Type="http://schemas.openxmlformats.org/officeDocument/2006/relationships/hyperlink" Target="http://t.co/2H1MQAjVH8" TargetMode="External"/><Relationship Id="rId883" Type="http://schemas.openxmlformats.org/officeDocument/2006/relationships/hyperlink" Target="http://pbs.twimg.com/profile_images/867083932394717185/KrwO7ska_normal.jpg" TargetMode="External"/><Relationship Id="rId1099" Type="http://schemas.openxmlformats.org/officeDocument/2006/relationships/hyperlink" Target="http://pbs.twimg.com/profile_images/742656851460816896/KcTGl-lq_normal.jpg" TargetMode="External"/><Relationship Id="rId2357" Type="http://schemas.openxmlformats.org/officeDocument/2006/relationships/hyperlink" Target="http://pbs.twimg.com/profile_images/678399375811346432/fC50BwFv_normal.jpg" TargetMode="External"/><Relationship Id="rId2564" Type="http://schemas.openxmlformats.org/officeDocument/2006/relationships/hyperlink" Target="http://pbs.twimg.com/profile_images/668836113713250304/t9XVyGL5_normal.jpg" TargetMode="External"/><Relationship Id="rId3103" Type="http://schemas.openxmlformats.org/officeDocument/2006/relationships/hyperlink" Target="https://twitter.com/aapkamksharma" TargetMode="External"/><Relationship Id="rId3310" Type="http://schemas.openxmlformats.org/officeDocument/2006/relationships/hyperlink" Target="https://twitter.com/amarujalanews" TargetMode="External"/><Relationship Id="rId3408" Type="http://schemas.openxmlformats.org/officeDocument/2006/relationships/hyperlink" Target="https://twitter.com/sumitkoul24" TargetMode="External"/><Relationship Id="rId3615" Type="http://schemas.openxmlformats.org/officeDocument/2006/relationships/hyperlink" Target="https://twitter.com/jjoy_21" TargetMode="External"/><Relationship Id="rId3962" Type="http://schemas.openxmlformats.org/officeDocument/2006/relationships/hyperlink" Target="https://twitter.com/psbhumi" TargetMode="External"/><Relationship Id="rId231" Type="http://schemas.openxmlformats.org/officeDocument/2006/relationships/hyperlink" Target="https://t.co/7SB3ElMZeQ" TargetMode="External"/><Relationship Id="rId329" Type="http://schemas.openxmlformats.org/officeDocument/2006/relationships/hyperlink" Target="https://t.co/K6qzsxlLU8" TargetMode="External"/><Relationship Id="rId536" Type="http://schemas.openxmlformats.org/officeDocument/2006/relationships/hyperlink" Target="https://t.co/XHavjnPnjp" TargetMode="External"/><Relationship Id="rId1166" Type="http://schemas.openxmlformats.org/officeDocument/2006/relationships/hyperlink" Target="http://pbs.twimg.com/profile_images/378800000254576510/6881718e18c7b9108e4a16b515736ad3_normal.jpeg" TargetMode="External"/><Relationship Id="rId1373" Type="http://schemas.openxmlformats.org/officeDocument/2006/relationships/hyperlink" Target="http://pbs.twimg.com/profile_images/875558457209831425/k961u6Ec_normal.jpg" TargetMode="External"/><Relationship Id="rId2217" Type="http://schemas.openxmlformats.org/officeDocument/2006/relationships/hyperlink" Target="http://pbs.twimg.com/profile_images/868773647942594561/fpVjHAcN_normal.jpg" TargetMode="External"/><Relationship Id="rId2771" Type="http://schemas.openxmlformats.org/officeDocument/2006/relationships/hyperlink" Target="https://twitter.com/dhruti_93" TargetMode="External"/><Relationship Id="rId2869" Type="http://schemas.openxmlformats.org/officeDocument/2006/relationships/hyperlink" Target="https://twitter.com/anilusingh" TargetMode="External"/><Relationship Id="rId3822" Type="http://schemas.openxmlformats.org/officeDocument/2006/relationships/hyperlink" Target="https://twitter.com/isaipuyalfan" TargetMode="External"/><Relationship Id="rId743" Type="http://schemas.openxmlformats.org/officeDocument/2006/relationships/hyperlink" Target="http://pbs.twimg.com/profile_images/579171324993490944/mFhsVH4s_normal.jpg" TargetMode="External"/><Relationship Id="rId950" Type="http://schemas.openxmlformats.org/officeDocument/2006/relationships/hyperlink" Target="http://pbs.twimg.com/profile_images/831193963784712195/slD4uJoJ_normal.jpg" TargetMode="External"/><Relationship Id="rId1026" Type="http://schemas.openxmlformats.org/officeDocument/2006/relationships/hyperlink" Target="http://pbs.twimg.com/profile_images/826364962977243137/2kRBc46T_normal.jpg" TargetMode="External"/><Relationship Id="rId1580" Type="http://schemas.openxmlformats.org/officeDocument/2006/relationships/hyperlink" Target="http://pbs.twimg.com/profile_images/864398851548958720/tTNGH_gX_normal.jpg" TargetMode="External"/><Relationship Id="rId1678" Type="http://schemas.openxmlformats.org/officeDocument/2006/relationships/hyperlink" Target="http://pbs.twimg.com/profile_images/866219573594411008/AT4gOJI7_normal.jpg" TargetMode="External"/><Relationship Id="rId1885" Type="http://schemas.openxmlformats.org/officeDocument/2006/relationships/hyperlink" Target="http://pbs.twimg.com/profile_images/820307146256461825/LJ1jiU7y_normal.jpg" TargetMode="External"/><Relationship Id="rId2424" Type="http://schemas.openxmlformats.org/officeDocument/2006/relationships/hyperlink" Target="http://pbs.twimg.com/profile_images/771933389800767488/wYGvEMc2_normal.jpg" TargetMode="External"/><Relationship Id="rId2631" Type="http://schemas.openxmlformats.org/officeDocument/2006/relationships/hyperlink" Target="http://pbs.twimg.com/profile_images/875597459631652864/yjW0XjX4_normal.jpg" TargetMode="External"/><Relationship Id="rId2729" Type="http://schemas.openxmlformats.org/officeDocument/2006/relationships/hyperlink" Target="https://twitter.com/venkatathiri11" TargetMode="External"/><Relationship Id="rId2936" Type="http://schemas.openxmlformats.org/officeDocument/2006/relationships/hyperlink" Target="https://twitter.com/imrankhanmogul" TargetMode="External"/><Relationship Id="rId4084" Type="http://schemas.openxmlformats.org/officeDocument/2006/relationships/hyperlink" Target="https://twitter.com/the_akash_jain" TargetMode="External"/><Relationship Id="rId4291" Type="http://schemas.openxmlformats.org/officeDocument/2006/relationships/hyperlink" Target="https://twitter.com/vinodjain220220" TargetMode="External"/><Relationship Id="rId4389" Type="http://schemas.openxmlformats.org/officeDocument/2006/relationships/hyperlink" Target="https://twitter.com/dabhs79" TargetMode="External"/><Relationship Id="rId603" Type="http://schemas.openxmlformats.org/officeDocument/2006/relationships/hyperlink" Target="https://t.co/XZzHqGdA3t" TargetMode="External"/><Relationship Id="rId810" Type="http://schemas.openxmlformats.org/officeDocument/2006/relationships/hyperlink" Target="http://pbs.twimg.com/profile_images/783943682638524417/3ebjcBGc_normal.jpg" TargetMode="External"/><Relationship Id="rId908" Type="http://schemas.openxmlformats.org/officeDocument/2006/relationships/hyperlink" Target="http://pbs.twimg.com/profile_images/807213942133010432/ZvSz3Eca_normal.jpg" TargetMode="External"/><Relationship Id="rId1233" Type="http://schemas.openxmlformats.org/officeDocument/2006/relationships/hyperlink" Target="http://pbs.twimg.com/profile_images/880319827423907840/MCRz6RLJ_normal.jpg" TargetMode="External"/><Relationship Id="rId1440" Type="http://schemas.openxmlformats.org/officeDocument/2006/relationships/hyperlink" Target="http://pbs.twimg.com/profile_images/881948123127570432/Tal7mmUG_normal.jpg" TargetMode="External"/><Relationship Id="rId1538" Type="http://schemas.openxmlformats.org/officeDocument/2006/relationships/hyperlink" Target="http://pbs.twimg.com/profile_images/1470594195/RaghuAiyar1-096s_normal.jpg" TargetMode="External"/><Relationship Id="rId4151" Type="http://schemas.openxmlformats.org/officeDocument/2006/relationships/hyperlink" Target="https://twitter.com/yogrishiramdev" TargetMode="External"/><Relationship Id="rId4596" Type="http://schemas.openxmlformats.org/officeDocument/2006/relationships/hyperlink" Target="https://twitter.com/hindispeaker" TargetMode="External"/><Relationship Id="rId1300" Type="http://schemas.openxmlformats.org/officeDocument/2006/relationships/hyperlink" Target="http://pbs.twimg.com/profile_images/878535319561293824/4ehGi6Mg_normal.jpg" TargetMode="External"/><Relationship Id="rId1745" Type="http://schemas.openxmlformats.org/officeDocument/2006/relationships/hyperlink" Target="http://pbs.twimg.com/profile_images/882655307968557056/F-RMQAvm_normal.jpg" TargetMode="External"/><Relationship Id="rId1952" Type="http://schemas.openxmlformats.org/officeDocument/2006/relationships/hyperlink" Target="http://pbs.twimg.com/profile_images/883193396898222080/V7nm4mBd_normal.jpg" TargetMode="External"/><Relationship Id="rId3198" Type="http://schemas.openxmlformats.org/officeDocument/2006/relationships/hyperlink" Target="https://twitter.com/anupama_s_" TargetMode="External"/><Relationship Id="rId4011" Type="http://schemas.openxmlformats.org/officeDocument/2006/relationships/hyperlink" Target="https://twitter.com/oneworld07" TargetMode="External"/><Relationship Id="rId4249" Type="http://schemas.openxmlformats.org/officeDocument/2006/relationships/hyperlink" Target="https://twitter.com/rt_himachal" TargetMode="External"/><Relationship Id="rId4456" Type="http://schemas.openxmlformats.org/officeDocument/2006/relationships/hyperlink" Target="https://twitter.com/011anish2012" TargetMode="External"/><Relationship Id="rId37" Type="http://schemas.openxmlformats.org/officeDocument/2006/relationships/hyperlink" Target="https://t.co/PaqTnI1L4j" TargetMode="External"/><Relationship Id="rId1605" Type="http://schemas.openxmlformats.org/officeDocument/2006/relationships/hyperlink" Target="http://pbs.twimg.com/profile_images/878225115196084224/bbFm2cqP_normal.jpg" TargetMode="External"/><Relationship Id="rId1812" Type="http://schemas.openxmlformats.org/officeDocument/2006/relationships/hyperlink" Target="http://pbs.twimg.com/profile_images/861238073786552320/v_TkUYxE_normal.jpg" TargetMode="External"/><Relationship Id="rId3058" Type="http://schemas.openxmlformats.org/officeDocument/2006/relationships/hyperlink" Target="https://twitter.com/dilipsharmadp91" TargetMode="External"/><Relationship Id="rId3265" Type="http://schemas.openxmlformats.org/officeDocument/2006/relationships/hyperlink" Target="https://twitter.com/rajukaram" TargetMode="External"/><Relationship Id="rId3472" Type="http://schemas.openxmlformats.org/officeDocument/2006/relationships/hyperlink" Target="https://twitter.com/zapsammy" TargetMode="External"/><Relationship Id="rId4109" Type="http://schemas.openxmlformats.org/officeDocument/2006/relationships/hyperlink" Target="https://twitter.com/gkamat53" TargetMode="External"/><Relationship Id="rId4316" Type="http://schemas.openxmlformats.org/officeDocument/2006/relationships/hyperlink" Target="https://twitter.com/enewsroomindia" TargetMode="External"/><Relationship Id="rId4523" Type="http://schemas.openxmlformats.org/officeDocument/2006/relationships/hyperlink" Target="https://twitter.com/alamgirizvi" TargetMode="External"/><Relationship Id="rId186" Type="http://schemas.openxmlformats.org/officeDocument/2006/relationships/hyperlink" Target="http://t.co/KCh5OBoFS1" TargetMode="External"/><Relationship Id="rId393" Type="http://schemas.openxmlformats.org/officeDocument/2006/relationships/hyperlink" Target="https://t.co/If8teTWmX1" TargetMode="External"/><Relationship Id="rId2074" Type="http://schemas.openxmlformats.org/officeDocument/2006/relationships/hyperlink" Target="http://pbs.twimg.com/profile_images/880085041442947072/iOCRMx5U_normal.jpg" TargetMode="External"/><Relationship Id="rId2281" Type="http://schemas.openxmlformats.org/officeDocument/2006/relationships/hyperlink" Target="http://pbs.twimg.com/profile_images/1776002255/images_normal.jpg" TargetMode="External"/><Relationship Id="rId3125" Type="http://schemas.openxmlformats.org/officeDocument/2006/relationships/hyperlink" Target="https://twitter.com/sivasak55" TargetMode="External"/><Relationship Id="rId3332" Type="http://schemas.openxmlformats.org/officeDocument/2006/relationships/hyperlink" Target="https://twitter.com/sharda59685875" TargetMode="External"/><Relationship Id="rId3777" Type="http://schemas.openxmlformats.org/officeDocument/2006/relationships/hyperlink" Target="https://twitter.com/champusayz" TargetMode="External"/><Relationship Id="rId3984" Type="http://schemas.openxmlformats.org/officeDocument/2006/relationships/hyperlink" Target="https://twitter.com/djgoodlook" TargetMode="External"/><Relationship Id="rId253" Type="http://schemas.openxmlformats.org/officeDocument/2006/relationships/hyperlink" Target="https://t.co/9QEcd1Ymtl" TargetMode="External"/><Relationship Id="rId460" Type="http://schemas.openxmlformats.org/officeDocument/2006/relationships/hyperlink" Target="https://t.co/1X3C6ESsBi" TargetMode="External"/><Relationship Id="rId698" Type="http://schemas.openxmlformats.org/officeDocument/2006/relationships/hyperlink" Target="http://pbs.twimg.com/profile_images/823374462343114752/O80e5Y-f_normal.jpg" TargetMode="External"/><Relationship Id="rId1090" Type="http://schemas.openxmlformats.org/officeDocument/2006/relationships/hyperlink" Target="http://pbs.twimg.com/profile_images/867844858949627904/IAfOUV_N_normal.jpg" TargetMode="External"/><Relationship Id="rId2141" Type="http://schemas.openxmlformats.org/officeDocument/2006/relationships/hyperlink" Target="http://pbs.twimg.com/profile_images/764538760411353088/QbnWsFIK_normal.jpg" TargetMode="External"/><Relationship Id="rId2379" Type="http://schemas.openxmlformats.org/officeDocument/2006/relationships/hyperlink" Target="http://pbs.twimg.com/profile_images/873567563619344384/-SYKtcJD_normal.jpg" TargetMode="External"/><Relationship Id="rId2586" Type="http://schemas.openxmlformats.org/officeDocument/2006/relationships/hyperlink" Target="http://abs.twimg.com/sticky/default_profile_images/default_profile_normal.png" TargetMode="External"/><Relationship Id="rId2793" Type="http://schemas.openxmlformats.org/officeDocument/2006/relationships/hyperlink" Target="https://twitter.com/himadribuch" TargetMode="External"/><Relationship Id="rId3637" Type="http://schemas.openxmlformats.org/officeDocument/2006/relationships/hyperlink" Target="https://twitter.com/rajesh_pathak_t" TargetMode="External"/><Relationship Id="rId3844" Type="http://schemas.openxmlformats.org/officeDocument/2006/relationships/hyperlink" Target="https://twitter.com/handlebarluv" TargetMode="External"/><Relationship Id="rId113" Type="http://schemas.openxmlformats.org/officeDocument/2006/relationships/hyperlink" Target="https://t.co/U94R38jR23" TargetMode="External"/><Relationship Id="rId320" Type="http://schemas.openxmlformats.org/officeDocument/2006/relationships/hyperlink" Target="https://t.co/s6oxcnYTFq" TargetMode="External"/><Relationship Id="rId558" Type="http://schemas.openxmlformats.org/officeDocument/2006/relationships/hyperlink" Target="http://t.co/HWyo0OWNKP" TargetMode="External"/><Relationship Id="rId765" Type="http://schemas.openxmlformats.org/officeDocument/2006/relationships/hyperlink" Target="http://pbs.twimg.com/profile_images/595083746216259584/FfOYxJfr_normal.png" TargetMode="External"/><Relationship Id="rId972" Type="http://schemas.openxmlformats.org/officeDocument/2006/relationships/hyperlink" Target="http://pbs.twimg.com/profile_images/875431699080982532/7lYaoCpE_normal.jpg" TargetMode="External"/><Relationship Id="rId1188" Type="http://schemas.openxmlformats.org/officeDocument/2006/relationships/hyperlink" Target="http://pbs.twimg.com/profile_images/862361957722193922/8IygPCnh_normal.jpg" TargetMode="External"/><Relationship Id="rId1395" Type="http://schemas.openxmlformats.org/officeDocument/2006/relationships/hyperlink" Target="http://pbs.twimg.com/profile_images/876788395875352578/e4I_LQF0_normal.jpg" TargetMode="External"/><Relationship Id="rId2001" Type="http://schemas.openxmlformats.org/officeDocument/2006/relationships/hyperlink" Target="http://pbs.twimg.com/profile_images/841221220985131008/1xszVWDB_normal.jpg" TargetMode="External"/><Relationship Id="rId2239" Type="http://schemas.openxmlformats.org/officeDocument/2006/relationships/hyperlink" Target="http://pbs.twimg.com/profile_images/863063962404966400/yc_AZYJ3_normal.jpg" TargetMode="External"/><Relationship Id="rId2446" Type="http://schemas.openxmlformats.org/officeDocument/2006/relationships/hyperlink" Target="http://pbs.twimg.com/profile_images/823519659143987200/GBmQT0B-_normal.jpg" TargetMode="External"/><Relationship Id="rId2653" Type="http://schemas.openxmlformats.org/officeDocument/2006/relationships/hyperlink" Target="https://twitter.com/suritpcc" TargetMode="External"/><Relationship Id="rId2860" Type="http://schemas.openxmlformats.org/officeDocument/2006/relationships/hyperlink" Target="https://twitter.com/hemraj1301" TargetMode="External"/><Relationship Id="rId3704" Type="http://schemas.openxmlformats.org/officeDocument/2006/relationships/hyperlink" Target="https://twitter.com/foroneindia" TargetMode="External"/><Relationship Id="rId418" Type="http://schemas.openxmlformats.org/officeDocument/2006/relationships/hyperlink" Target="https://t.co/G9mQAn2QPw" TargetMode="External"/><Relationship Id="rId625" Type="http://schemas.openxmlformats.org/officeDocument/2006/relationships/hyperlink" Target="https://t.co/vRwTVVCzJC" TargetMode="External"/><Relationship Id="rId832" Type="http://schemas.openxmlformats.org/officeDocument/2006/relationships/hyperlink" Target="http://pbs.twimg.com/profile_images/880668318725799936/naIvP4wy_normal.jpg" TargetMode="External"/><Relationship Id="rId1048" Type="http://schemas.openxmlformats.org/officeDocument/2006/relationships/hyperlink" Target="http://pbs.twimg.com/profile_images/873555728358940672/8bsu2LVW_normal.jpg" TargetMode="External"/><Relationship Id="rId1255" Type="http://schemas.openxmlformats.org/officeDocument/2006/relationships/hyperlink" Target="http://pbs.twimg.com/profile_images/825442598038990849/JyD9ADrt_normal.jpg" TargetMode="External"/><Relationship Id="rId1462" Type="http://schemas.openxmlformats.org/officeDocument/2006/relationships/hyperlink" Target="http://pbs.twimg.com/profile_images/866527053646114816/zJTRLBsk_normal.jpg" TargetMode="External"/><Relationship Id="rId2306" Type="http://schemas.openxmlformats.org/officeDocument/2006/relationships/hyperlink" Target="http://pbs.twimg.com/profile_images/706810525418565632/xbTigSbq_normal.jpg" TargetMode="External"/><Relationship Id="rId2513" Type="http://schemas.openxmlformats.org/officeDocument/2006/relationships/hyperlink" Target="http://pbs.twimg.com/profile_images/748598636481638400/Sgdag5Fa_normal.jpg" TargetMode="External"/><Relationship Id="rId2958" Type="http://schemas.openxmlformats.org/officeDocument/2006/relationships/hyperlink" Target="https://twitter.com/thepriyalsingh" TargetMode="External"/><Relationship Id="rId3911" Type="http://schemas.openxmlformats.org/officeDocument/2006/relationships/hyperlink" Target="https://twitter.com/shardultare" TargetMode="External"/><Relationship Id="rId1115" Type="http://schemas.openxmlformats.org/officeDocument/2006/relationships/hyperlink" Target="http://pbs.twimg.com/profile_images/875411638043557888/ZwVY_vn-_normal.jpg" TargetMode="External"/><Relationship Id="rId1322" Type="http://schemas.openxmlformats.org/officeDocument/2006/relationships/hyperlink" Target="http://pbs.twimg.com/profile_images/857161500397629440/N9IyTFeh_normal.jpg" TargetMode="External"/><Relationship Id="rId1767" Type="http://schemas.openxmlformats.org/officeDocument/2006/relationships/hyperlink" Target="http://abs.twimg.com/sticky/default_profile_images/default_profile_normal.png" TargetMode="External"/><Relationship Id="rId1974" Type="http://schemas.openxmlformats.org/officeDocument/2006/relationships/hyperlink" Target="http://pbs.twimg.com/profile_images/802386045077553152/i1FfW52c_normal.jpg" TargetMode="External"/><Relationship Id="rId2720" Type="http://schemas.openxmlformats.org/officeDocument/2006/relationships/hyperlink" Target="https://twitter.com/ietamil" TargetMode="External"/><Relationship Id="rId2818" Type="http://schemas.openxmlformats.org/officeDocument/2006/relationships/hyperlink" Target="https://twitter.com/arunjaitley" TargetMode="External"/><Relationship Id="rId4173" Type="http://schemas.openxmlformats.org/officeDocument/2006/relationships/hyperlink" Target="https://twitter.com/shainanc" TargetMode="External"/><Relationship Id="rId4380" Type="http://schemas.openxmlformats.org/officeDocument/2006/relationships/hyperlink" Target="https://twitter.com/whistle_baja" TargetMode="External"/><Relationship Id="rId4478" Type="http://schemas.openxmlformats.org/officeDocument/2006/relationships/hyperlink" Target="https://twitter.com/tusharmaniyar86" TargetMode="External"/><Relationship Id="rId59" Type="http://schemas.openxmlformats.org/officeDocument/2006/relationships/hyperlink" Target="https://t.co/YJRGOnPLxT" TargetMode="External"/><Relationship Id="rId1627" Type="http://schemas.openxmlformats.org/officeDocument/2006/relationships/hyperlink" Target="http://pbs.twimg.com/profile_images/378800000814274105/a30db55f86b9d871354f048e90a7bd61_normal.jpeg" TargetMode="External"/><Relationship Id="rId1834" Type="http://schemas.openxmlformats.org/officeDocument/2006/relationships/hyperlink" Target="http://abs.twimg.com/sticky/default_profile_images/default_profile_normal.png" TargetMode="External"/><Relationship Id="rId3287" Type="http://schemas.openxmlformats.org/officeDocument/2006/relationships/hyperlink" Target="https://twitter.com/lalitsharma2017" TargetMode="External"/><Relationship Id="rId4033" Type="http://schemas.openxmlformats.org/officeDocument/2006/relationships/hyperlink" Target="https://twitter.com/basav_raaj34" TargetMode="External"/><Relationship Id="rId4240" Type="http://schemas.openxmlformats.org/officeDocument/2006/relationships/hyperlink" Target="https://twitter.com/cxnagpur_tweet" TargetMode="External"/><Relationship Id="rId4338" Type="http://schemas.openxmlformats.org/officeDocument/2006/relationships/hyperlink" Target="https://twitter.com/vithalvelani" TargetMode="External"/><Relationship Id="rId2096" Type="http://schemas.openxmlformats.org/officeDocument/2006/relationships/hyperlink" Target="http://pbs.twimg.com/profile_images/830932097342726145/EhiDRV7K_normal.jpg" TargetMode="External"/><Relationship Id="rId3494" Type="http://schemas.openxmlformats.org/officeDocument/2006/relationships/hyperlink" Target="https://twitter.com/hrishi_thakur" TargetMode="External"/><Relationship Id="rId3799" Type="http://schemas.openxmlformats.org/officeDocument/2006/relationships/hyperlink" Target="https://twitter.com/optimist_suraj" TargetMode="External"/><Relationship Id="rId4100" Type="http://schemas.openxmlformats.org/officeDocument/2006/relationships/hyperlink" Target="https://twitter.com/sirpareshraval" TargetMode="External"/><Relationship Id="rId4545" Type="http://schemas.openxmlformats.org/officeDocument/2006/relationships/hyperlink" Target="https://twitter.com/pravind76" TargetMode="External"/><Relationship Id="rId1901" Type="http://schemas.openxmlformats.org/officeDocument/2006/relationships/hyperlink" Target="http://pbs.twimg.com/profile_images/858606425676828672/OAv2OF9O_normal.jpg" TargetMode="External"/><Relationship Id="rId3147" Type="http://schemas.openxmlformats.org/officeDocument/2006/relationships/hyperlink" Target="https://twitter.com/vipinmenon211" TargetMode="External"/><Relationship Id="rId3354" Type="http://schemas.openxmlformats.org/officeDocument/2006/relationships/hyperlink" Target="https://twitter.com/icivilized" TargetMode="External"/><Relationship Id="rId3561" Type="http://schemas.openxmlformats.org/officeDocument/2006/relationships/hyperlink" Target="https://twitter.com/_anujsinghal" TargetMode="External"/><Relationship Id="rId3659" Type="http://schemas.openxmlformats.org/officeDocument/2006/relationships/hyperlink" Target="https://twitter.com/drnarendranet" TargetMode="External"/><Relationship Id="rId4405" Type="http://schemas.openxmlformats.org/officeDocument/2006/relationships/hyperlink" Target="https://twitter.com/saran_h_shankar" TargetMode="External"/><Relationship Id="rId275" Type="http://schemas.openxmlformats.org/officeDocument/2006/relationships/hyperlink" Target="https://t.co/Crydd1buA3" TargetMode="External"/><Relationship Id="rId482" Type="http://schemas.openxmlformats.org/officeDocument/2006/relationships/hyperlink" Target="https://t.co/lxkaF4ZSDB" TargetMode="External"/><Relationship Id="rId2163" Type="http://schemas.openxmlformats.org/officeDocument/2006/relationships/hyperlink" Target="http://pbs.twimg.com/profile_images/846931293686267904/OqwgqiFN_normal.jpg" TargetMode="External"/><Relationship Id="rId2370" Type="http://schemas.openxmlformats.org/officeDocument/2006/relationships/hyperlink" Target="http://pbs.twimg.com/profile_images/882993158241517569/1ZsV7zEA_normal.jpg" TargetMode="External"/><Relationship Id="rId3007" Type="http://schemas.openxmlformats.org/officeDocument/2006/relationships/hyperlink" Target="https://twitter.com/rkhd008" TargetMode="External"/><Relationship Id="rId3214" Type="http://schemas.openxmlformats.org/officeDocument/2006/relationships/hyperlink" Target="https://twitter.com/praveenbp21aug" TargetMode="External"/><Relationship Id="rId3421" Type="http://schemas.openxmlformats.org/officeDocument/2006/relationships/hyperlink" Target="https://twitter.com/tsaditya" TargetMode="External"/><Relationship Id="rId3866" Type="http://schemas.openxmlformats.org/officeDocument/2006/relationships/hyperlink" Target="https://twitter.com/aapforindia" TargetMode="External"/><Relationship Id="rId135" Type="http://schemas.openxmlformats.org/officeDocument/2006/relationships/hyperlink" Target="https://t.co/BvdAZ9JRIA" TargetMode="External"/><Relationship Id="rId342" Type="http://schemas.openxmlformats.org/officeDocument/2006/relationships/hyperlink" Target="http://t.co/8hDKAPNQSf" TargetMode="External"/><Relationship Id="rId787" Type="http://schemas.openxmlformats.org/officeDocument/2006/relationships/hyperlink" Target="http://pbs.twimg.com/profile_images/740438388805881856/TVRCtSIP_normal.jpg" TargetMode="External"/><Relationship Id="rId994" Type="http://schemas.openxmlformats.org/officeDocument/2006/relationships/hyperlink" Target="http://pbs.twimg.com/profile_images/870922531946938368/7pesHSMt_normal.jpg" TargetMode="External"/><Relationship Id="rId2023" Type="http://schemas.openxmlformats.org/officeDocument/2006/relationships/hyperlink" Target="http://pbs.twimg.com/profile_images/459371199382835200/Ifd2zG8f_normal.jpeg" TargetMode="External"/><Relationship Id="rId2230" Type="http://schemas.openxmlformats.org/officeDocument/2006/relationships/hyperlink" Target="http://pbs.twimg.com/profile_images/738203205092311041/K4WH6nk5_normal.jpg" TargetMode="External"/><Relationship Id="rId2468" Type="http://schemas.openxmlformats.org/officeDocument/2006/relationships/hyperlink" Target="http://pbs.twimg.com/profile_images/882622096681033729/GqHn97f0_normal.jpg" TargetMode="External"/><Relationship Id="rId2675" Type="http://schemas.openxmlformats.org/officeDocument/2006/relationships/hyperlink" Target="https://twitter.com/omni_nomad" TargetMode="External"/><Relationship Id="rId2882" Type="http://schemas.openxmlformats.org/officeDocument/2006/relationships/hyperlink" Target="https://twitter.com/soumitrangs" TargetMode="External"/><Relationship Id="rId3519" Type="http://schemas.openxmlformats.org/officeDocument/2006/relationships/hyperlink" Target="https://twitter.com/abhishekk286" TargetMode="External"/><Relationship Id="rId3726" Type="http://schemas.openxmlformats.org/officeDocument/2006/relationships/hyperlink" Target="https://twitter.com/vikramsingh7211" TargetMode="External"/><Relationship Id="rId3933" Type="http://schemas.openxmlformats.org/officeDocument/2006/relationships/hyperlink" Target="https://twitter.com/cauverytv" TargetMode="External"/><Relationship Id="rId202" Type="http://schemas.openxmlformats.org/officeDocument/2006/relationships/hyperlink" Target="https://t.co/LuPSzSLKfm" TargetMode="External"/><Relationship Id="rId647" Type="http://schemas.openxmlformats.org/officeDocument/2006/relationships/hyperlink" Target="http://t.co/mZAysxt1ZL" TargetMode="External"/><Relationship Id="rId854" Type="http://schemas.openxmlformats.org/officeDocument/2006/relationships/hyperlink" Target="http://pbs.twimg.com/profile_images/672113610383097856/HYANLwbK_normal.jpg" TargetMode="External"/><Relationship Id="rId1277" Type="http://schemas.openxmlformats.org/officeDocument/2006/relationships/hyperlink" Target="http://pbs.twimg.com/profile_images/878643971882221568/K8WljA0k_normal.jpg" TargetMode="External"/><Relationship Id="rId1484" Type="http://schemas.openxmlformats.org/officeDocument/2006/relationships/hyperlink" Target="http://pbs.twimg.com/profile_images/778804948230221824/JC-fWPa2_normal.jpg" TargetMode="External"/><Relationship Id="rId1691" Type="http://schemas.openxmlformats.org/officeDocument/2006/relationships/hyperlink" Target="http://pbs.twimg.com/profile_images/765181647406759936/dnSNBytx_normal.jpg" TargetMode="External"/><Relationship Id="rId2328" Type="http://schemas.openxmlformats.org/officeDocument/2006/relationships/hyperlink" Target="http://pbs.twimg.com/profile_images/743059234045186048/jeZ70E82_normal.jpg" TargetMode="External"/><Relationship Id="rId2535" Type="http://schemas.openxmlformats.org/officeDocument/2006/relationships/hyperlink" Target="http://pbs.twimg.com/profile_images/863021562118766594/GN1SYf3d_normal.jpg" TargetMode="External"/><Relationship Id="rId2742" Type="http://schemas.openxmlformats.org/officeDocument/2006/relationships/hyperlink" Target="https://twitter.com/rpshri" TargetMode="External"/><Relationship Id="rId4195" Type="http://schemas.openxmlformats.org/officeDocument/2006/relationships/hyperlink" Target="https://twitter.com/prabhjotsingh67" TargetMode="External"/><Relationship Id="rId507" Type="http://schemas.openxmlformats.org/officeDocument/2006/relationships/hyperlink" Target="https://t.co/C91aelHYeW" TargetMode="External"/><Relationship Id="rId714" Type="http://schemas.openxmlformats.org/officeDocument/2006/relationships/hyperlink" Target="http://pbs.twimg.com/profile_images/877010567327830017/ECWBDS3k_normal.jpg" TargetMode="External"/><Relationship Id="rId921" Type="http://schemas.openxmlformats.org/officeDocument/2006/relationships/hyperlink" Target="http://pbs.twimg.com/profile_images/487010678478090240/xyvsCT33_normal.jpeg" TargetMode="External"/><Relationship Id="rId1137" Type="http://schemas.openxmlformats.org/officeDocument/2006/relationships/hyperlink" Target="http://pbs.twimg.com/profile_images/378800000678932387/df9af1ce562b7fd27b7efd24ccd361eb_normal.jpeg" TargetMode="External"/><Relationship Id="rId1344" Type="http://schemas.openxmlformats.org/officeDocument/2006/relationships/hyperlink" Target="http://pbs.twimg.com/profile_images/880950912377815044/pLGaGYHv_normal.jpg" TargetMode="External"/><Relationship Id="rId1551" Type="http://schemas.openxmlformats.org/officeDocument/2006/relationships/hyperlink" Target="http://pbs.twimg.com/profile_images/882177302976544768/R4W1yLru_normal.jpg" TargetMode="External"/><Relationship Id="rId1789" Type="http://schemas.openxmlformats.org/officeDocument/2006/relationships/hyperlink" Target="http://pbs.twimg.com/profile_images/841987415170506752/InEZ4Ad1_normal.jpg" TargetMode="External"/><Relationship Id="rId1996" Type="http://schemas.openxmlformats.org/officeDocument/2006/relationships/hyperlink" Target="http://pbs.twimg.com/profile_images/828921714729955328/_DHyUhf1_normal.jpg" TargetMode="External"/><Relationship Id="rId2602" Type="http://schemas.openxmlformats.org/officeDocument/2006/relationships/hyperlink" Target="http://pbs.twimg.com/profile_images/481011553433448448/HmKM9t5R_normal.jpeg" TargetMode="External"/><Relationship Id="rId4055" Type="http://schemas.openxmlformats.org/officeDocument/2006/relationships/hyperlink" Target="https://twitter.com/akpandey89" TargetMode="External"/><Relationship Id="rId4262" Type="http://schemas.openxmlformats.org/officeDocument/2006/relationships/hyperlink" Target="https://twitter.com/kalicharan666" TargetMode="External"/><Relationship Id="rId50" Type="http://schemas.openxmlformats.org/officeDocument/2006/relationships/hyperlink" Target="https://t.co/3YxDLkcAfX" TargetMode="External"/><Relationship Id="rId1204" Type="http://schemas.openxmlformats.org/officeDocument/2006/relationships/hyperlink" Target="http://pbs.twimg.com/profile_images/849137217599455232/bRiPKYBB_normal.jpg" TargetMode="External"/><Relationship Id="rId1411" Type="http://schemas.openxmlformats.org/officeDocument/2006/relationships/hyperlink" Target="http://pbs.twimg.com/profile_images/861764327359078404/K6nYZqSl_normal.jpg" TargetMode="External"/><Relationship Id="rId1649" Type="http://schemas.openxmlformats.org/officeDocument/2006/relationships/hyperlink" Target="http://pbs.twimg.com/profile_images/699881772159373312/Wa3Lz71g_normal.jpg" TargetMode="External"/><Relationship Id="rId1856" Type="http://schemas.openxmlformats.org/officeDocument/2006/relationships/hyperlink" Target="http://pbs.twimg.com/profile_images/791683660424413184/wsGkL1Vl_normal.jpg" TargetMode="External"/><Relationship Id="rId2907" Type="http://schemas.openxmlformats.org/officeDocument/2006/relationships/hyperlink" Target="https://twitter.com/ankitadixiit" TargetMode="External"/><Relationship Id="rId3071" Type="http://schemas.openxmlformats.org/officeDocument/2006/relationships/hyperlink" Target="https://twitter.com/iam_jar" TargetMode="External"/><Relationship Id="rId4567" Type="http://schemas.openxmlformats.org/officeDocument/2006/relationships/hyperlink" Target="https://twitter.com/petroleummin" TargetMode="External"/><Relationship Id="rId1509" Type="http://schemas.openxmlformats.org/officeDocument/2006/relationships/hyperlink" Target="http://pbs.twimg.com/profile_images/861828647170129920/DENjtL3T_normal.jpg" TargetMode="External"/><Relationship Id="rId1716" Type="http://schemas.openxmlformats.org/officeDocument/2006/relationships/hyperlink" Target="http://pbs.twimg.com/profile_images/716673782417457152/49daBCA7_normal.jpg" TargetMode="External"/><Relationship Id="rId1923" Type="http://schemas.openxmlformats.org/officeDocument/2006/relationships/hyperlink" Target="http://pbs.twimg.com/profile_images/741857452329717760/cfCY1JhX_normal.jpg" TargetMode="External"/><Relationship Id="rId3169" Type="http://schemas.openxmlformats.org/officeDocument/2006/relationships/hyperlink" Target="https://twitter.com/rajendra_tiwari" TargetMode="External"/><Relationship Id="rId3376" Type="http://schemas.openxmlformats.org/officeDocument/2006/relationships/hyperlink" Target="https://twitter.com/daya_nidhan" TargetMode="External"/><Relationship Id="rId3583" Type="http://schemas.openxmlformats.org/officeDocument/2006/relationships/hyperlink" Target="https://twitter.com/vikrambannasa" TargetMode="External"/><Relationship Id="rId4122" Type="http://schemas.openxmlformats.org/officeDocument/2006/relationships/hyperlink" Target="https://twitter.com/bharalmanoj" TargetMode="External"/><Relationship Id="rId4427" Type="http://schemas.openxmlformats.org/officeDocument/2006/relationships/hyperlink" Target="https://twitter.com/tausif_alhindi" TargetMode="External"/><Relationship Id="rId297" Type="http://schemas.openxmlformats.org/officeDocument/2006/relationships/hyperlink" Target="https://t.co/fTj24D2ahY" TargetMode="External"/><Relationship Id="rId2185" Type="http://schemas.openxmlformats.org/officeDocument/2006/relationships/hyperlink" Target="http://pbs.twimg.com/profile_images/860601399289065472/xYe7NasH_normal.jpg" TargetMode="External"/><Relationship Id="rId2392" Type="http://schemas.openxmlformats.org/officeDocument/2006/relationships/hyperlink" Target="http://pbs.twimg.com/profile_images/720737648277590016/XOP2Usqg_normal.jpg" TargetMode="External"/><Relationship Id="rId3029" Type="http://schemas.openxmlformats.org/officeDocument/2006/relationships/hyperlink" Target="https://twitter.com/anju_dabas" TargetMode="External"/><Relationship Id="rId3236" Type="http://schemas.openxmlformats.org/officeDocument/2006/relationships/hyperlink" Target="https://twitter.com/thiru_karmegham" TargetMode="External"/><Relationship Id="rId3790" Type="http://schemas.openxmlformats.org/officeDocument/2006/relationships/hyperlink" Target="https://twitter.com/pickooo" TargetMode="External"/><Relationship Id="rId3888" Type="http://schemas.openxmlformats.org/officeDocument/2006/relationships/hyperlink" Target="https://twitter.com/mahaveernetaji" TargetMode="External"/><Relationship Id="rId157" Type="http://schemas.openxmlformats.org/officeDocument/2006/relationships/hyperlink" Target="https://t.co/A83x7T4ELz" TargetMode="External"/><Relationship Id="rId364" Type="http://schemas.openxmlformats.org/officeDocument/2006/relationships/hyperlink" Target="https://t.co/gQ1vSuDHkX" TargetMode="External"/><Relationship Id="rId2045" Type="http://schemas.openxmlformats.org/officeDocument/2006/relationships/hyperlink" Target="http://pbs.twimg.com/profile_images/2811106840/7971b0395d8a8a0285cb380555a02081_normal.jpeg" TargetMode="External"/><Relationship Id="rId2697" Type="http://schemas.openxmlformats.org/officeDocument/2006/relationships/hyperlink" Target="https://twitter.com/bjp4india" TargetMode="External"/><Relationship Id="rId3443" Type="http://schemas.openxmlformats.org/officeDocument/2006/relationships/hyperlink" Target="https://twitter.com/prajapati878" TargetMode="External"/><Relationship Id="rId3650" Type="http://schemas.openxmlformats.org/officeDocument/2006/relationships/hyperlink" Target="https://twitter.com/kaushik1443" TargetMode="External"/><Relationship Id="rId3748" Type="http://schemas.openxmlformats.org/officeDocument/2006/relationships/hyperlink" Target="https://twitter.com/ashutoshluckyy2" TargetMode="External"/><Relationship Id="rId571" Type="http://schemas.openxmlformats.org/officeDocument/2006/relationships/hyperlink" Target="https://t.co/u1yYlCPdCF" TargetMode="External"/><Relationship Id="rId669" Type="http://schemas.openxmlformats.org/officeDocument/2006/relationships/hyperlink" Target="https://t.co/LaK878Q4U0" TargetMode="External"/><Relationship Id="rId876" Type="http://schemas.openxmlformats.org/officeDocument/2006/relationships/hyperlink" Target="http://pbs.twimg.com/profile_images/882838736937111552/NmTePptb_normal.jpg" TargetMode="External"/><Relationship Id="rId1299" Type="http://schemas.openxmlformats.org/officeDocument/2006/relationships/hyperlink" Target="http://abs.twimg.com/sticky/default_profile_images/default_profile_normal.png" TargetMode="External"/><Relationship Id="rId2252" Type="http://schemas.openxmlformats.org/officeDocument/2006/relationships/hyperlink" Target="http://pbs.twimg.com/profile_images/814842469179412480/f0EtBeSs_normal.jpg" TargetMode="External"/><Relationship Id="rId2557" Type="http://schemas.openxmlformats.org/officeDocument/2006/relationships/hyperlink" Target="http://pbs.twimg.com/profile_images/839761991325597696/wpDJR0pT_normal.jpg" TargetMode="External"/><Relationship Id="rId3303" Type="http://schemas.openxmlformats.org/officeDocument/2006/relationships/hyperlink" Target="https://twitter.com/anordinryindian" TargetMode="External"/><Relationship Id="rId3510" Type="http://schemas.openxmlformats.org/officeDocument/2006/relationships/hyperlink" Target="https://twitter.com/cbre_india" TargetMode="External"/><Relationship Id="rId3608" Type="http://schemas.openxmlformats.org/officeDocument/2006/relationships/hyperlink" Target="https://twitter.com/kkrp11" TargetMode="External"/><Relationship Id="rId3955" Type="http://schemas.openxmlformats.org/officeDocument/2006/relationships/hyperlink" Target="https://twitter.com/sahilasahilab" TargetMode="External"/><Relationship Id="rId224" Type="http://schemas.openxmlformats.org/officeDocument/2006/relationships/hyperlink" Target="https://t.co/HlW0AVdEYY" TargetMode="External"/><Relationship Id="rId431" Type="http://schemas.openxmlformats.org/officeDocument/2006/relationships/hyperlink" Target="https://t.co/SEtVql2yKs" TargetMode="External"/><Relationship Id="rId529" Type="http://schemas.openxmlformats.org/officeDocument/2006/relationships/hyperlink" Target="https://t.co/GofLMe2qo6" TargetMode="External"/><Relationship Id="rId736" Type="http://schemas.openxmlformats.org/officeDocument/2006/relationships/hyperlink" Target="http://pbs.twimg.com/profile_images/813663483786989568/M_vF6Xwy_normal.jpg" TargetMode="External"/><Relationship Id="rId1061" Type="http://schemas.openxmlformats.org/officeDocument/2006/relationships/hyperlink" Target="http://pbs.twimg.com/profile_images/881922864198242304/YRdyWGsx_normal.jpg" TargetMode="External"/><Relationship Id="rId1159" Type="http://schemas.openxmlformats.org/officeDocument/2006/relationships/hyperlink" Target="http://pbs.twimg.com/profile_images/1827054353/sanjiv-bhatt11_f_normal.jpg" TargetMode="External"/><Relationship Id="rId1366" Type="http://schemas.openxmlformats.org/officeDocument/2006/relationships/hyperlink" Target="http://pbs.twimg.com/profile_images/467923852564000768/lJ-JIFdO_normal.jpeg" TargetMode="External"/><Relationship Id="rId2112" Type="http://schemas.openxmlformats.org/officeDocument/2006/relationships/hyperlink" Target="http://abs.twimg.com/sticky/default_profile_images/default_profile_normal.png" TargetMode="External"/><Relationship Id="rId2417" Type="http://schemas.openxmlformats.org/officeDocument/2006/relationships/hyperlink" Target="http://pbs.twimg.com/profile_images/850495528890544130/t0ys8_Hw_normal.jpg" TargetMode="External"/><Relationship Id="rId2764" Type="http://schemas.openxmlformats.org/officeDocument/2006/relationships/hyperlink" Target="https://twitter.com/gst_council" TargetMode="External"/><Relationship Id="rId2971" Type="http://schemas.openxmlformats.org/officeDocument/2006/relationships/hyperlink" Target="https://twitter.com/vishalbtweets" TargetMode="External"/><Relationship Id="rId3815" Type="http://schemas.openxmlformats.org/officeDocument/2006/relationships/hyperlink" Target="https://twitter.com/namril" TargetMode="External"/><Relationship Id="rId943" Type="http://schemas.openxmlformats.org/officeDocument/2006/relationships/hyperlink" Target="http://pbs.twimg.com/profile_images/713777815485853696/UTsrrsaT_normal.jpg" TargetMode="External"/><Relationship Id="rId1019" Type="http://schemas.openxmlformats.org/officeDocument/2006/relationships/hyperlink" Target="http://pbs.twimg.com/profile_images/876347358522392576/O0rX9yQ5_normal.jpg" TargetMode="External"/><Relationship Id="rId1573" Type="http://schemas.openxmlformats.org/officeDocument/2006/relationships/hyperlink" Target="http://pbs.twimg.com/profile_images/694012599613042688/EVabwjKv_normal.jpg" TargetMode="External"/><Relationship Id="rId1780" Type="http://schemas.openxmlformats.org/officeDocument/2006/relationships/hyperlink" Target="http://pbs.twimg.com/profile_images/868100077356634112/qVBWWZDG_normal.jpg" TargetMode="External"/><Relationship Id="rId1878" Type="http://schemas.openxmlformats.org/officeDocument/2006/relationships/hyperlink" Target="http://pbs.twimg.com/profile_images/875087697177567232/Qfy0kRIP_normal.jpg" TargetMode="External"/><Relationship Id="rId2624" Type="http://schemas.openxmlformats.org/officeDocument/2006/relationships/hyperlink" Target="http://pbs.twimg.com/profile_images/712144405352878081/eyD9g7_Z_normal.jpg" TargetMode="External"/><Relationship Id="rId2831" Type="http://schemas.openxmlformats.org/officeDocument/2006/relationships/hyperlink" Target="https://twitter.com/phanisekharb4u" TargetMode="External"/><Relationship Id="rId2929" Type="http://schemas.openxmlformats.org/officeDocument/2006/relationships/hyperlink" Target="https://twitter.com/shuvankr" TargetMode="External"/><Relationship Id="rId4077" Type="http://schemas.openxmlformats.org/officeDocument/2006/relationships/hyperlink" Target="https://twitter.com/hooda_anju" TargetMode="External"/><Relationship Id="rId4284" Type="http://schemas.openxmlformats.org/officeDocument/2006/relationships/hyperlink" Target="https://twitter.com/sanjaybohrajj" TargetMode="External"/><Relationship Id="rId4491" Type="http://schemas.openxmlformats.org/officeDocument/2006/relationships/hyperlink" Target="https://twitter.com/drdineshverma7" TargetMode="External"/><Relationship Id="rId72" Type="http://schemas.openxmlformats.org/officeDocument/2006/relationships/hyperlink" Target="https://t.co/C5BdceKdyd" TargetMode="External"/><Relationship Id="rId803" Type="http://schemas.openxmlformats.org/officeDocument/2006/relationships/hyperlink" Target="http://pbs.twimg.com/profile_images/612870674634293248/0Xep_wgD_normal.png" TargetMode="External"/><Relationship Id="rId1226" Type="http://schemas.openxmlformats.org/officeDocument/2006/relationships/hyperlink" Target="http://pbs.twimg.com/profile_images/596736161252421632/cJ9q__p3_normal.jpg" TargetMode="External"/><Relationship Id="rId1433" Type="http://schemas.openxmlformats.org/officeDocument/2006/relationships/hyperlink" Target="http://pbs.twimg.com/profile_images/840587769051136000/_GZZXLBy_normal.jpg" TargetMode="External"/><Relationship Id="rId1640" Type="http://schemas.openxmlformats.org/officeDocument/2006/relationships/hyperlink" Target="http://pbs.twimg.com/profile_images/718603558174654464/-rfrl-b1_normal.jpg" TargetMode="External"/><Relationship Id="rId1738" Type="http://schemas.openxmlformats.org/officeDocument/2006/relationships/hyperlink" Target="http://pbs.twimg.com/profile_images/378800000322776927/f1ae67d3bd3904d0ab83b79e43052592_normal.png" TargetMode="External"/><Relationship Id="rId3093" Type="http://schemas.openxmlformats.org/officeDocument/2006/relationships/hyperlink" Target="https://twitter.com/appukapopara" TargetMode="External"/><Relationship Id="rId4144" Type="http://schemas.openxmlformats.org/officeDocument/2006/relationships/hyperlink" Target="https://twitter.com/arunkrchauhan" TargetMode="External"/><Relationship Id="rId4351" Type="http://schemas.openxmlformats.org/officeDocument/2006/relationships/hyperlink" Target="https://twitter.com/drrpnishank" TargetMode="External"/><Relationship Id="rId4589" Type="http://schemas.openxmlformats.org/officeDocument/2006/relationships/hyperlink" Target="https://twitter.com/vpmehta_jam" TargetMode="External"/><Relationship Id="rId1500" Type="http://schemas.openxmlformats.org/officeDocument/2006/relationships/hyperlink" Target="http://pbs.twimg.com/profile_images/469738160780374016/PtkxdW5P_normal.jpeg" TargetMode="External"/><Relationship Id="rId1945" Type="http://schemas.openxmlformats.org/officeDocument/2006/relationships/hyperlink" Target="http://pbs.twimg.com/profile_images/880980393062797313/CWvmaULy_normal.jpg" TargetMode="External"/><Relationship Id="rId3160" Type="http://schemas.openxmlformats.org/officeDocument/2006/relationships/hyperlink" Target="https://twitter.com/deepaktwitsu" TargetMode="External"/><Relationship Id="rId3398" Type="http://schemas.openxmlformats.org/officeDocument/2006/relationships/hyperlink" Target="https://twitter.com/anilrathorsingh" TargetMode="External"/><Relationship Id="rId4004" Type="http://schemas.openxmlformats.org/officeDocument/2006/relationships/hyperlink" Target="https://twitter.com/casharanya1" TargetMode="External"/><Relationship Id="rId4211" Type="http://schemas.openxmlformats.org/officeDocument/2006/relationships/hyperlink" Target="https://twitter.com/ccujaipur_tweet" TargetMode="External"/><Relationship Id="rId4449" Type="http://schemas.openxmlformats.org/officeDocument/2006/relationships/hyperlink" Target="https://twitter.com/tharoorian_inc" TargetMode="External"/><Relationship Id="rId1805" Type="http://schemas.openxmlformats.org/officeDocument/2006/relationships/hyperlink" Target="http://pbs.twimg.com/profile_images/862688286267060225/yvGFGZjW_normal.jpg" TargetMode="External"/><Relationship Id="rId3020" Type="http://schemas.openxmlformats.org/officeDocument/2006/relationships/hyperlink" Target="https://twitter.com/ashwinimp3" TargetMode="External"/><Relationship Id="rId3258" Type="http://schemas.openxmlformats.org/officeDocument/2006/relationships/hyperlink" Target="https://twitter.com/riagurmeet" TargetMode="External"/><Relationship Id="rId3465" Type="http://schemas.openxmlformats.org/officeDocument/2006/relationships/hyperlink" Target="https://twitter.com/imallikarjunrao" TargetMode="External"/><Relationship Id="rId3672" Type="http://schemas.openxmlformats.org/officeDocument/2006/relationships/hyperlink" Target="https://twitter.com/kapes1111" TargetMode="External"/><Relationship Id="rId4309" Type="http://schemas.openxmlformats.org/officeDocument/2006/relationships/hyperlink" Target="https://twitter.com/bishnu467" TargetMode="External"/><Relationship Id="rId4516" Type="http://schemas.openxmlformats.org/officeDocument/2006/relationships/hyperlink" Target="https://twitter.com/quizderek" TargetMode="External"/><Relationship Id="rId179" Type="http://schemas.openxmlformats.org/officeDocument/2006/relationships/hyperlink" Target="https://t.co/lPJBFC8UZe" TargetMode="External"/><Relationship Id="rId386" Type="http://schemas.openxmlformats.org/officeDocument/2006/relationships/hyperlink" Target="https://t.co/xtO9TLGhEO" TargetMode="External"/><Relationship Id="rId593" Type="http://schemas.openxmlformats.org/officeDocument/2006/relationships/hyperlink" Target="https://t.co/fm1BRbq6pg" TargetMode="External"/><Relationship Id="rId2067" Type="http://schemas.openxmlformats.org/officeDocument/2006/relationships/hyperlink" Target="http://pbs.twimg.com/profile_images/677735013392228352/n5yKjHOw_normal.jpg" TargetMode="External"/><Relationship Id="rId2274" Type="http://schemas.openxmlformats.org/officeDocument/2006/relationships/hyperlink" Target="http://pbs.twimg.com/profile_images/542929874457853952/W78nJPws_normal.jpeg" TargetMode="External"/><Relationship Id="rId2481" Type="http://schemas.openxmlformats.org/officeDocument/2006/relationships/hyperlink" Target="http://pbs.twimg.com/profile_images/879389544235139072/fHF_XDUW_normal.jpg" TargetMode="External"/><Relationship Id="rId3118" Type="http://schemas.openxmlformats.org/officeDocument/2006/relationships/hyperlink" Target="https://twitter.com/renukadyan08" TargetMode="External"/><Relationship Id="rId3325" Type="http://schemas.openxmlformats.org/officeDocument/2006/relationships/hyperlink" Target="https://twitter.com/aloktiwari9335" TargetMode="External"/><Relationship Id="rId3532" Type="http://schemas.openxmlformats.org/officeDocument/2006/relationships/hyperlink" Target="https://twitter.com/santosh63092087" TargetMode="External"/><Relationship Id="rId3977" Type="http://schemas.openxmlformats.org/officeDocument/2006/relationships/hyperlink" Target="https://twitter.com/rajveer77500253" TargetMode="External"/><Relationship Id="rId246" Type="http://schemas.openxmlformats.org/officeDocument/2006/relationships/hyperlink" Target="https://t.co/7fpUaqU3BV" TargetMode="External"/><Relationship Id="rId453" Type="http://schemas.openxmlformats.org/officeDocument/2006/relationships/hyperlink" Target="https://t.co/kc0e250GGd" TargetMode="External"/><Relationship Id="rId660" Type="http://schemas.openxmlformats.org/officeDocument/2006/relationships/hyperlink" Target="https://t.co/xVfHc2KFSJ" TargetMode="External"/><Relationship Id="rId898" Type="http://schemas.openxmlformats.org/officeDocument/2006/relationships/hyperlink" Target="http://pbs.twimg.com/profile_images/822847399538413569/FAYANXSb_normal.jpg" TargetMode="External"/><Relationship Id="rId1083" Type="http://schemas.openxmlformats.org/officeDocument/2006/relationships/hyperlink" Target="http://pbs.twimg.com/profile_images/867769693016391680/iONIYG7v_normal.jpg" TargetMode="External"/><Relationship Id="rId1290" Type="http://schemas.openxmlformats.org/officeDocument/2006/relationships/hyperlink" Target="http://pbs.twimg.com/profile_images/882491127575724033/Y9DiCZm0_normal.jpg" TargetMode="External"/><Relationship Id="rId2134" Type="http://schemas.openxmlformats.org/officeDocument/2006/relationships/hyperlink" Target="http://pbs.twimg.com/profile_images/876789608238993408/GLwlYnTL_normal.jpg" TargetMode="External"/><Relationship Id="rId2341" Type="http://schemas.openxmlformats.org/officeDocument/2006/relationships/hyperlink" Target="http://pbs.twimg.com/profile_images/835518885046681600/ZQfoiDU1_normal.jpg" TargetMode="External"/><Relationship Id="rId2579" Type="http://schemas.openxmlformats.org/officeDocument/2006/relationships/hyperlink" Target="http://pbs.twimg.com/profile_images/857199293555294208/ijso10fX_normal.jpg" TargetMode="External"/><Relationship Id="rId2786" Type="http://schemas.openxmlformats.org/officeDocument/2006/relationships/hyperlink" Target="https://twitter.com/gouravgarg77" TargetMode="External"/><Relationship Id="rId2993" Type="http://schemas.openxmlformats.org/officeDocument/2006/relationships/hyperlink" Target="https://twitter.com/mohini00001" TargetMode="External"/><Relationship Id="rId3837" Type="http://schemas.openxmlformats.org/officeDocument/2006/relationships/hyperlink" Target="https://twitter.com/rd_global" TargetMode="External"/><Relationship Id="rId106" Type="http://schemas.openxmlformats.org/officeDocument/2006/relationships/hyperlink" Target="https://t.co/MN1zU8JcbH" TargetMode="External"/><Relationship Id="rId313" Type="http://schemas.openxmlformats.org/officeDocument/2006/relationships/hyperlink" Target="https://t.co/1aypd08rhn" TargetMode="External"/><Relationship Id="rId758" Type="http://schemas.openxmlformats.org/officeDocument/2006/relationships/hyperlink" Target="http://pbs.twimg.com/profile_images/693307800944926720/zI2ps340_normal.jpg" TargetMode="External"/><Relationship Id="rId965" Type="http://schemas.openxmlformats.org/officeDocument/2006/relationships/hyperlink" Target="http://pbs.twimg.com/profile_images/422628174355124224/e7NxL0z5_normal.jpeg" TargetMode="External"/><Relationship Id="rId1150" Type="http://schemas.openxmlformats.org/officeDocument/2006/relationships/hyperlink" Target="http://pbs.twimg.com/profile_images/873418729190588416/p050oyky_normal.jpg" TargetMode="External"/><Relationship Id="rId1388" Type="http://schemas.openxmlformats.org/officeDocument/2006/relationships/hyperlink" Target="http://pbs.twimg.com/profile_images/882048963276226560/PivRx2K6_normal.jpg" TargetMode="External"/><Relationship Id="rId1595" Type="http://schemas.openxmlformats.org/officeDocument/2006/relationships/hyperlink" Target="http://abs.twimg.com/sticky/default_profile_images/default_profile_normal.png" TargetMode="External"/><Relationship Id="rId2439" Type="http://schemas.openxmlformats.org/officeDocument/2006/relationships/hyperlink" Target="http://pbs.twimg.com/profile_images/517534739570249728/9DpI9N_y_normal.jpeg" TargetMode="External"/><Relationship Id="rId2646" Type="http://schemas.openxmlformats.org/officeDocument/2006/relationships/hyperlink" Target="https://twitter.com/cmomaharashtra" TargetMode="External"/><Relationship Id="rId2853" Type="http://schemas.openxmlformats.org/officeDocument/2006/relationships/hyperlink" Target="https://twitter.com/vijay10008" TargetMode="External"/><Relationship Id="rId3904" Type="http://schemas.openxmlformats.org/officeDocument/2006/relationships/hyperlink" Target="https://twitter.com/kornginnaya" TargetMode="External"/><Relationship Id="rId4099" Type="http://schemas.openxmlformats.org/officeDocument/2006/relationships/hyperlink" Target="https://twitter.com/budbak_jetha" TargetMode="External"/><Relationship Id="rId94" Type="http://schemas.openxmlformats.org/officeDocument/2006/relationships/hyperlink" Target="https://t.co/rrznlpxYDJ" TargetMode="External"/><Relationship Id="rId520" Type="http://schemas.openxmlformats.org/officeDocument/2006/relationships/hyperlink" Target="http://t.co/EGx02gaamO" TargetMode="External"/><Relationship Id="rId618" Type="http://schemas.openxmlformats.org/officeDocument/2006/relationships/hyperlink" Target="https://t.co/YMrPpR2xEA" TargetMode="External"/><Relationship Id="rId825" Type="http://schemas.openxmlformats.org/officeDocument/2006/relationships/hyperlink" Target="http://pbs.twimg.com/profile_images/838589800860954624/48Fbqcjd_normal.jpg" TargetMode="External"/><Relationship Id="rId1248" Type="http://schemas.openxmlformats.org/officeDocument/2006/relationships/hyperlink" Target="http://pbs.twimg.com/profile_images/875751601083777024/MVbSPHJq_normal.jpg" TargetMode="External"/><Relationship Id="rId1455" Type="http://schemas.openxmlformats.org/officeDocument/2006/relationships/hyperlink" Target="http://pbs.twimg.com/profile_images/871960386932572160/le2qJoW1_normal.jpg" TargetMode="External"/><Relationship Id="rId1662" Type="http://schemas.openxmlformats.org/officeDocument/2006/relationships/hyperlink" Target="http://pbs.twimg.com/profile_images/876065285702332416/rlkWovZJ_normal.jpg" TargetMode="External"/><Relationship Id="rId2201" Type="http://schemas.openxmlformats.org/officeDocument/2006/relationships/hyperlink" Target="http://pbs.twimg.com/profile_images/679620811649490944/kn3AIQI9_normal.jpg" TargetMode="External"/><Relationship Id="rId2506" Type="http://schemas.openxmlformats.org/officeDocument/2006/relationships/hyperlink" Target="http://pbs.twimg.com/profile_images/775411898493890560/ZHWc9fNs_normal.jpg" TargetMode="External"/><Relationship Id="rId1010" Type="http://schemas.openxmlformats.org/officeDocument/2006/relationships/hyperlink" Target="http://pbs.twimg.com/profile_images/877078491002396674/rbjLjD-7_normal.jpg" TargetMode="External"/><Relationship Id="rId1108" Type="http://schemas.openxmlformats.org/officeDocument/2006/relationships/hyperlink" Target="http://pbs.twimg.com/profile_images/742647636902039552/DbPrVG4H_normal.jpg" TargetMode="External"/><Relationship Id="rId1315" Type="http://schemas.openxmlformats.org/officeDocument/2006/relationships/hyperlink" Target="http://pbs.twimg.com/profile_images/668679843937030144/g68CWUNZ_normal.jpg" TargetMode="External"/><Relationship Id="rId1967" Type="http://schemas.openxmlformats.org/officeDocument/2006/relationships/hyperlink" Target="http://pbs.twimg.com/profile_images/860819871604592640/OOFBytcP_normal.jpg" TargetMode="External"/><Relationship Id="rId2713" Type="http://schemas.openxmlformats.org/officeDocument/2006/relationships/hyperlink" Target="https://twitter.com/mnakthar" TargetMode="External"/><Relationship Id="rId2920" Type="http://schemas.openxmlformats.org/officeDocument/2006/relationships/hyperlink" Target="https://twitter.com/ndtv" TargetMode="External"/><Relationship Id="rId4166" Type="http://schemas.openxmlformats.org/officeDocument/2006/relationships/hyperlink" Target="https://twitter.com/nazar_battu" TargetMode="External"/><Relationship Id="rId4373" Type="http://schemas.openxmlformats.org/officeDocument/2006/relationships/hyperlink" Target="https://twitter.com/abhib28" TargetMode="External"/><Relationship Id="rId4580" Type="http://schemas.openxmlformats.org/officeDocument/2006/relationships/hyperlink" Target="https://twitter.com/askgstech" TargetMode="External"/><Relationship Id="rId1522" Type="http://schemas.openxmlformats.org/officeDocument/2006/relationships/hyperlink" Target="http://pbs.twimg.com/profile_images/867224556804689922/cDeJ61XH_normal.jpg" TargetMode="External"/><Relationship Id="rId21" Type="http://schemas.openxmlformats.org/officeDocument/2006/relationships/hyperlink" Target="https://t.co/meWp3P2Gmj" TargetMode="External"/><Relationship Id="rId2089" Type="http://schemas.openxmlformats.org/officeDocument/2006/relationships/hyperlink" Target="http://pbs.twimg.com/profile_images/872337424474656769/0zXJzwkc_normal.jpg" TargetMode="External"/><Relationship Id="rId3487" Type="http://schemas.openxmlformats.org/officeDocument/2006/relationships/hyperlink" Target="https://twitter.com/miisstrii_queen" TargetMode="External"/><Relationship Id="rId3694" Type="http://schemas.openxmlformats.org/officeDocument/2006/relationships/hyperlink" Target="https://twitter.com/likensharemedia" TargetMode="External"/><Relationship Id="rId4538" Type="http://schemas.openxmlformats.org/officeDocument/2006/relationships/hyperlink" Target="https://twitter.com/shereenbhan" TargetMode="External"/><Relationship Id="rId2296" Type="http://schemas.openxmlformats.org/officeDocument/2006/relationships/hyperlink" Target="http://pbs.twimg.com/profile_images/716260794904621056/QmZVcQM8_normal.jpg" TargetMode="External"/><Relationship Id="rId3347" Type="http://schemas.openxmlformats.org/officeDocument/2006/relationships/hyperlink" Target="https://twitter.com/thisissateesh" TargetMode="External"/><Relationship Id="rId3554" Type="http://schemas.openxmlformats.org/officeDocument/2006/relationships/hyperlink" Target="https://twitter.com/jigyasa203" TargetMode="External"/><Relationship Id="rId3761" Type="http://schemas.openxmlformats.org/officeDocument/2006/relationships/hyperlink" Target="https://twitter.com/butchikotaiah" TargetMode="External"/><Relationship Id="rId4605" Type="http://schemas.openxmlformats.org/officeDocument/2006/relationships/hyperlink" Target="https://twitter.com/mehboobamufti" TargetMode="External"/><Relationship Id="rId268" Type="http://schemas.openxmlformats.org/officeDocument/2006/relationships/hyperlink" Target="https://t.co/gjf1FhVo0b" TargetMode="External"/><Relationship Id="rId475" Type="http://schemas.openxmlformats.org/officeDocument/2006/relationships/hyperlink" Target="https://t.co/JSSIXti6WN" TargetMode="External"/><Relationship Id="rId682" Type="http://schemas.openxmlformats.org/officeDocument/2006/relationships/hyperlink" Target="http://pbs.twimg.com/profile_images/494879980921167872/1iQJrhiQ_normal.jpeg" TargetMode="External"/><Relationship Id="rId2156" Type="http://schemas.openxmlformats.org/officeDocument/2006/relationships/hyperlink" Target="http://pbs.twimg.com/profile_images/795162793397854208/R68yEeMV_normal.jpg" TargetMode="External"/><Relationship Id="rId2363" Type="http://schemas.openxmlformats.org/officeDocument/2006/relationships/hyperlink" Target="http://pbs.twimg.com/profile_images/881079524296867840/NiSEvYAr_normal.jpg" TargetMode="External"/><Relationship Id="rId2570" Type="http://schemas.openxmlformats.org/officeDocument/2006/relationships/hyperlink" Target="http://pbs.twimg.com/profile_images/715828217047855105/6xFhMibf_normal.jpg" TargetMode="External"/><Relationship Id="rId3207" Type="http://schemas.openxmlformats.org/officeDocument/2006/relationships/hyperlink" Target="https://twitter.com/amitbhadricha" TargetMode="External"/><Relationship Id="rId3414" Type="http://schemas.openxmlformats.org/officeDocument/2006/relationships/hyperlink" Target="https://twitter.com/das_shantilal" TargetMode="External"/><Relationship Id="rId3621" Type="http://schemas.openxmlformats.org/officeDocument/2006/relationships/hyperlink" Target="https://twitter.com/aniket_kulkarni" TargetMode="External"/><Relationship Id="rId128" Type="http://schemas.openxmlformats.org/officeDocument/2006/relationships/hyperlink" Target="https://t.co/D438Ql1iQ5" TargetMode="External"/><Relationship Id="rId335" Type="http://schemas.openxmlformats.org/officeDocument/2006/relationships/hyperlink" Target="https://t.co/78NOe9My7m" TargetMode="External"/><Relationship Id="rId542" Type="http://schemas.openxmlformats.org/officeDocument/2006/relationships/hyperlink" Target="https://t.co/oWY7N8V6Lk" TargetMode="External"/><Relationship Id="rId1172" Type="http://schemas.openxmlformats.org/officeDocument/2006/relationships/hyperlink" Target="http://pbs.twimg.com/profile_images/869057075103629314/b_yRBl9-_normal.jpg" TargetMode="External"/><Relationship Id="rId2016" Type="http://schemas.openxmlformats.org/officeDocument/2006/relationships/hyperlink" Target="http://pbs.twimg.com/profile_images/876820587758440448/Srez3OIo_normal.jpg" TargetMode="External"/><Relationship Id="rId2223" Type="http://schemas.openxmlformats.org/officeDocument/2006/relationships/hyperlink" Target="http://pbs.twimg.com/profile_images/869128709030244352/P8qYFRnK_normal.jpg" TargetMode="External"/><Relationship Id="rId2430" Type="http://schemas.openxmlformats.org/officeDocument/2006/relationships/hyperlink" Target="http://pbs.twimg.com/profile_images/858767047219712001/pyirnXCO_normal.jpg" TargetMode="External"/><Relationship Id="rId402" Type="http://schemas.openxmlformats.org/officeDocument/2006/relationships/hyperlink" Target="https://t.co/RHyhKhwQuN" TargetMode="External"/><Relationship Id="rId1032" Type="http://schemas.openxmlformats.org/officeDocument/2006/relationships/hyperlink" Target="http://pbs.twimg.com/profile_images/882952427112079360/8DwMQvwV_normal.jpg" TargetMode="External"/><Relationship Id="rId4188" Type="http://schemas.openxmlformats.org/officeDocument/2006/relationships/hyperlink" Target="https://twitter.com/vijayjha14" TargetMode="External"/><Relationship Id="rId4395" Type="http://schemas.openxmlformats.org/officeDocument/2006/relationships/hyperlink" Target="https://twitter.com/ronakdas11" TargetMode="External"/><Relationship Id="rId1989" Type="http://schemas.openxmlformats.org/officeDocument/2006/relationships/hyperlink" Target="http://pbs.twimg.com/profile_images/563280488832307200/8WTO2gOh_normal.jpeg" TargetMode="External"/><Relationship Id="rId4048" Type="http://schemas.openxmlformats.org/officeDocument/2006/relationships/hyperlink" Target="https://twitter.com/gstvadodara" TargetMode="External"/><Relationship Id="rId4255" Type="http://schemas.openxmlformats.org/officeDocument/2006/relationships/hyperlink" Target="https://twitter.com/officialvinoth" TargetMode="External"/><Relationship Id="rId1849" Type="http://schemas.openxmlformats.org/officeDocument/2006/relationships/hyperlink" Target="http://pbs.twimg.com/profile_images/796325121765978112/796_Rzgn_normal.jpg" TargetMode="External"/><Relationship Id="rId3064" Type="http://schemas.openxmlformats.org/officeDocument/2006/relationships/hyperlink" Target="https://twitter.com/saruydv" TargetMode="External"/><Relationship Id="rId4462" Type="http://schemas.openxmlformats.org/officeDocument/2006/relationships/hyperlink" Target="https://twitter.com/aditya5bahl" TargetMode="External"/><Relationship Id="rId192" Type="http://schemas.openxmlformats.org/officeDocument/2006/relationships/hyperlink" Target="https://t.co/EHo3Uu5arP" TargetMode="External"/><Relationship Id="rId1709" Type="http://schemas.openxmlformats.org/officeDocument/2006/relationships/hyperlink" Target="http://pbs.twimg.com/profile_images/881166207935631360/M41UqUY4_normal.jpg" TargetMode="External"/><Relationship Id="rId1916" Type="http://schemas.openxmlformats.org/officeDocument/2006/relationships/hyperlink" Target="http://pbs.twimg.com/profile_images/1299187409/srk-shahrukh-khan_normal.jpg" TargetMode="External"/><Relationship Id="rId3271" Type="http://schemas.openxmlformats.org/officeDocument/2006/relationships/hyperlink" Target="https://twitter.com/ahujarakhi8" TargetMode="External"/><Relationship Id="rId4115" Type="http://schemas.openxmlformats.org/officeDocument/2006/relationships/hyperlink" Target="https://twitter.com/manishkapadiya" TargetMode="External"/><Relationship Id="rId4322" Type="http://schemas.openxmlformats.org/officeDocument/2006/relationships/hyperlink" Target="https://twitter.com/mattsmatts" TargetMode="External"/><Relationship Id="rId2080" Type="http://schemas.openxmlformats.org/officeDocument/2006/relationships/hyperlink" Target="http://pbs.twimg.com/profile_images/849968272908980224/icvQeEoq_normal.jpg" TargetMode="External"/><Relationship Id="rId3131" Type="http://schemas.openxmlformats.org/officeDocument/2006/relationships/hyperlink" Target="https://twitter.com/saffiregem" TargetMode="External"/><Relationship Id="rId2897" Type="http://schemas.openxmlformats.org/officeDocument/2006/relationships/hyperlink" Target="https://twitter.com/arvi" TargetMode="External"/><Relationship Id="rId3948" Type="http://schemas.openxmlformats.org/officeDocument/2006/relationships/hyperlink" Target="https://twitter.com/jayasuryami" TargetMode="External"/><Relationship Id="rId869" Type="http://schemas.openxmlformats.org/officeDocument/2006/relationships/hyperlink" Target="http://pbs.twimg.com/profile_images/792043305450237952/F6Kf8WkP_normal.jpg" TargetMode="External"/><Relationship Id="rId1499" Type="http://schemas.openxmlformats.org/officeDocument/2006/relationships/hyperlink" Target="http://pbs.twimg.com/profile_images/875034440761843712/1nWYVb64_normal.jpg" TargetMode="External"/><Relationship Id="rId729" Type="http://schemas.openxmlformats.org/officeDocument/2006/relationships/hyperlink" Target="http://pbs.twimg.com/profile_images/842598226536660992/y2RkKnL6_normal.jpg" TargetMode="External"/><Relationship Id="rId1359" Type="http://schemas.openxmlformats.org/officeDocument/2006/relationships/hyperlink" Target="http://pbs.twimg.com/profile_images/873805112765853696/k0yY6BUj_normal.jpg" TargetMode="External"/><Relationship Id="rId2757" Type="http://schemas.openxmlformats.org/officeDocument/2006/relationships/hyperlink" Target="https://twitter.com/arvindkrajiwal" TargetMode="External"/><Relationship Id="rId2964" Type="http://schemas.openxmlformats.org/officeDocument/2006/relationships/hyperlink" Target="https://twitter.com/mjdtwt" TargetMode="External"/><Relationship Id="rId3808" Type="http://schemas.openxmlformats.org/officeDocument/2006/relationships/hyperlink" Target="https://twitter.com/sahil_rg" TargetMode="External"/><Relationship Id="rId936" Type="http://schemas.openxmlformats.org/officeDocument/2006/relationships/hyperlink" Target="http://pbs.twimg.com/profile_images/566133745363587074/Zv_pV5HF_normal.jpeg" TargetMode="External"/><Relationship Id="rId1219" Type="http://schemas.openxmlformats.org/officeDocument/2006/relationships/hyperlink" Target="http://abs.twimg.com/sticky/default_profile_images/default_profile_normal.png" TargetMode="External"/><Relationship Id="rId1566" Type="http://schemas.openxmlformats.org/officeDocument/2006/relationships/hyperlink" Target="http://pbs.twimg.com/profile_images/879218333559566336/WSBoh64b_normal.jpg" TargetMode="External"/><Relationship Id="rId1773" Type="http://schemas.openxmlformats.org/officeDocument/2006/relationships/hyperlink" Target="http://pbs.twimg.com/profile_images/880770903012933632/7agPKpff_normal.jpg" TargetMode="External"/><Relationship Id="rId1980" Type="http://schemas.openxmlformats.org/officeDocument/2006/relationships/hyperlink" Target="http://pbs.twimg.com/profile_images/504329379753631744/ryou1Uma_normal.jpeg" TargetMode="External"/><Relationship Id="rId2617" Type="http://schemas.openxmlformats.org/officeDocument/2006/relationships/hyperlink" Target="http://pbs.twimg.com/profile_images/660721959294996480/_ibMEN8O_normal.jpg" TargetMode="External"/><Relationship Id="rId2824" Type="http://schemas.openxmlformats.org/officeDocument/2006/relationships/hyperlink" Target="https://twitter.com/herinroy" TargetMode="External"/><Relationship Id="rId65" Type="http://schemas.openxmlformats.org/officeDocument/2006/relationships/hyperlink" Target="https://t.co/Y2HAMuwxqy" TargetMode="External"/><Relationship Id="rId1426" Type="http://schemas.openxmlformats.org/officeDocument/2006/relationships/hyperlink" Target="http://pbs.twimg.com/profile_images/726612281534992384/wUlhnO4r_normal.jpg" TargetMode="External"/><Relationship Id="rId1633" Type="http://schemas.openxmlformats.org/officeDocument/2006/relationships/hyperlink" Target="http://pbs.twimg.com/profile_images/881030384569294848/awuwAr4O_normal.jpg" TargetMode="External"/><Relationship Id="rId1840" Type="http://schemas.openxmlformats.org/officeDocument/2006/relationships/hyperlink" Target="http://pbs.twimg.com/profile_images/876840565689655300/CelbhcyM_normal.jpg" TargetMode="External"/><Relationship Id="rId1700" Type="http://schemas.openxmlformats.org/officeDocument/2006/relationships/hyperlink" Target="http://pbs.twimg.com/profile_images/720603503102590977/BemJcPib_normal.jpg" TargetMode="External"/><Relationship Id="rId3598" Type="http://schemas.openxmlformats.org/officeDocument/2006/relationships/hyperlink" Target="https://twitter.com/difindia" TargetMode="External"/><Relationship Id="rId3458" Type="http://schemas.openxmlformats.org/officeDocument/2006/relationships/hyperlink" Target="https://twitter.com/suyasha8" TargetMode="External"/><Relationship Id="rId3665" Type="http://schemas.openxmlformats.org/officeDocument/2006/relationships/hyperlink" Target="https://twitter.com/jazzcinemas" TargetMode="External"/><Relationship Id="rId3872" Type="http://schemas.openxmlformats.org/officeDocument/2006/relationships/hyperlink" Target="https://twitter.com/kravindrakal" TargetMode="External"/><Relationship Id="rId4509" Type="http://schemas.openxmlformats.org/officeDocument/2006/relationships/hyperlink" Target="https://twitter.com/msprajapati4" TargetMode="External"/><Relationship Id="rId379" Type="http://schemas.openxmlformats.org/officeDocument/2006/relationships/hyperlink" Target="https://t.co/TrKKheE0e9" TargetMode="External"/><Relationship Id="rId586" Type="http://schemas.openxmlformats.org/officeDocument/2006/relationships/hyperlink" Target="https://t.co/PM9L78AXEX" TargetMode="External"/><Relationship Id="rId793" Type="http://schemas.openxmlformats.org/officeDocument/2006/relationships/hyperlink" Target="http://pbs.twimg.com/profile_images/879673426910351360/yC2qgZMV_normal.jpg" TargetMode="External"/><Relationship Id="rId2267" Type="http://schemas.openxmlformats.org/officeDocument/2006/relationships/hyperlink" Target="http://pbs.twimg.com/profile_images/847984633597763586/idn6_e6z_normal.jpg" TargetMode="External"/><Relationship Id="rId2474" Type="http://schemas.openxmlformats.org/officeDocument/2006/relationships/hyperlink" Target="http://pbs.twimg.com/profile_images/570472883273478144/sJyd-kCw_normal.jpeg" TargetMode="External"/><Relationship Id="rId2681" Type="http://schemas.openxmlformats.org/officeDocument/2006/relationships/hyperlink" Target="https://twitter.com/jivopagi" TargetMode="External"/><Relationship Id="rId3318" Type="http://schemas.openxmlformats.org/officeDocument/2006/relationships/hyperlink" Target="https://twitter.com/mujeebuddinp" TargetMode="External"/><Relationship Id="rId3525" Type="http://schemas.openxmlformats.org/officeDocument/2006/relationships/hyperlink" Target="https://twitter.com/firstkhabar" TargetMode="External"/><Relationship Id="rId239" Type="http://schemas.openxmlformats.org/officeDocument/2006/relationships/hyperlink" Target="http://t.co/6dahrL5wFo" TargetMode="External"/><Relationship Id="rId446" Type="http://schemas.openxmlformats.org/officeDocument/2006/relationships/hyperlink" Target="https://t.co/nthSNJM9cC" TargetMode="External"/><Relationship Id="rId653" Type="http://schemas.openxmlformats.org/officeDocument/2006/relationships/hyperlink" Target="https://t.co/Y4LpyRxNDN" TargetMode="External"/><Relationship Id="rId1076" Type="http://schemas.openxmlformats.org/officeDocument/2006/relationships/hyperlink" Target="http://pbs.twimg.com/profile_images/875784262988873728/pAsDC1Cd_normal.jpg" TargetMode="External"/><Relationship Id="rId1283" Type="http://schemas.openxmlformats.org/officeDocument/2006/relationships/hyperlink" Target="http://pbs.twimg.com/profile_images/790406993785655296/tK8ZmTvU_normal.jpg" TargetMode="External"/><Relationship Id="rId1490" Type="http://schemas.openxmlformats.org/officeDocument/2006/relationships/hyperlink" Target="http://pbs.twimg.com/profile_images/880817542150934528/MHu4o0pg_normal.jpg" TargetMode="External"/><Relationship Id="rId2127" Type="http://schemas.openxmlformats.org/officeDocument/2006/relationships/hyperlink" Target="http://pbs.twimg.com/profile_images/881151682708520960/4YkgT0La_normal.jpg" TargetMode="External"/><Relationship Id="rId2334" Type="http://schemas.openxmlformats.org/officeDocument/2006/relationships/hyperlink" Target="http://pbs.twimg.com/profile_images/746748890985037828/mRdEKoar_normal.jpg" TargetMode="External"/><Relationship Id="rId3732" Type="http://schemas.openxmlformats.org/officeDocument/2006/relationships/hyperlink" Target="https://twitter.com/ankitsomani007" TargetMode="External"/><Relationship Id="rId306" Type="http://schemas.openxmlformats.org/officeDocument/2006/relationships/hyperlink" Target="https://t.co/F6goDCpfWP" TargetMode="External"/><Relationship Id="rId860" Type="http://schemas.openxmlformats.org/officeDocument/2006/relationships/hyperlink" Target="http://pbs.twimg.com/profile_images/817287426754355200/X1BITUc6_normal.jpg" TargetMode="External"/><Relationship Id="rId1143" Type="http://schemas.openxmlformats.org/officeDocument/2006/relationships/hyperlink" Target="http://pbs.twimg.com/profile_images/882658692427993088/c3RCRVve_normal.jpg" TargetMode="External"/><Relationship Id="rId2541" Type="http://schemas.openxmlformats.org/officeDocument/2006/relationships/hyperlink" Target="http://pbs.twimg.com/profile_images/844458913047175176/k8d6n6ab_normal.jpg" TargetMode="External"/><Relationship Id="rId4299" Type="http://schemas.openxmlformats.org/officeDocument/2006/relationships/hyperlink" Target="https://twitter.com/sachina1982" TargetMode="External"/><Relationship Id="rId513" Type="http://schemas.openxmlformats.org/officeDocument/2006/relationships/hyperlink" Target="http://t.co/LLeWrJANND" TargetMode="External"/><Relationship Id="rId720" Type="http://schemas.openxmlformats.org/officeDocument/2006/relationships/hyperlink" Target="http://pbs.twimg.com/profile_images/821625229122404352/UhcdnOXy_normal.jpg" TargetMode="External"/><Relationship Id="rId1350" Type="http://schemas.openxmlformats.org/officeDocument/2006/relationships/hyperlink" Target="http://pbs.twimg.com/profile_images/880641380405698560/lXPEXbOc_normal.jpg" TargetMode="External"/><Relationship Id="rId2401" Type="http://schemas.openxmlformats.org/officeDocument/2006/relationships/hyperlink" Target="http://pbs.twimg.com/profile_images/822776456744992769/BATVxJ9C_normal.jpg" TargetMode="External"/><Relationship Id="rId4159" Type="http://schemas.openxmlformats.org/officeDocument/2006/relationships/hyperlink" Target="https://twitter.com/chennaitimestoi" TargetMode="External"/><Relationship Id="rId1003" Type="http://schemas.openxmlformats.org/officeDocument/2006/relationships/hyperlink" Target="http://pbs.twimg.com/profile_images/847277963313692675/GWLp_uyM_normal.jpg" TargetMode="External"/><Relationship Id="rId1210" Type="http://schemas.openxmlformats.org/officeDocument/2006/relationships/hyperlink" Target="http://pbs.twimg.com/profile_images/669914880397344768/14Kld7r3_normal.jpg" TargetMode="External"/><Relationship Id="rId4366" Type="http://schemas.openxmlformats.org/officeDocument/2006/relationships/hyperlink" Target="https://twitter.com/yashpal21977260" TargetMode="External"/><Relationship Id="rId4573" Type="http://schemas.openxmlformats.org/officeDocument/2006/relationships/hyperlink" Target="https://twitter.com/bssridhar" TargetMode="External"/><Relationship Id="rId3175" Type="http://schemas.openxmlformats.org/officeDocument/2006/relationships/hyperlink" Target="https://twitter.com/maiupsehu" TargetMode="External"/><Relationship Id="rId3382" Type="http://schemas.openxmlformats.org/officeDocument/2006/relationships/hyperlink" Target="https://twitter.com/ayamatmabrahm" TargetMode="External"/><Relationship Id="rId4019" Type="http://schemas.openxmlformats.org/officeDocument/2006/relationships/hyperlink" Target="https://twitter.com/trehanmanik" TargetMode="External"/><Relationship Id="rId4226" Type="http://schemas.openxmlformats.org/officeDocument/2006/relationships/hyperlink" Target="https://twitter.com/krish88harris" TargetMode="External"/><Relationship Id="rId4433" Type="http://schemas.openxmlformats.org/officeDocument/2006/relationships/hyperlink" Target="https://twitter.com/realarnabg" TargetMode="External"/><Relationship Id="rId2191" Type="http://schemas.openxmlformats.org/officeDocument/2006/relationships/hyperlink" Target="http://pbs.twimg.com/profile_images/879737762076803072/44wVwFR0_normal.jpg" TargetMode="External"/><Relationship Id="rId3035" Type="http://schemas.openxmlformats.org/officeDocument/2006/relationships/hyperlink" Target="https://twitter.com/akshaysasane" TargetMode="External"/><Relationship Id="rId3242" Type="http://schemas.openxmlformats.org/officeDocument/2006/relationships/hyperlink" Target="https://twitter.com/ams_navthar" TargetMode="External"/><Relationship Id="rId4500" Type="http://schemas.openxmlformats.org/officeDocument/2006/relationships/hyperlink" Target="https://twitter.com/swastisharma8" TargetMode="External"/><Relationship Id="rId163" Type="http://schemas.openxmlformats.org/officeDocument/2006/relationships/hyperlink" Target="https://t.co/GrQjpObEfG" TargetMode="External"/><Relationship Id="rId370" Type="http://schemas.openxmlformats.org/officeDocument/2006/relationships/hyperlink" Target="https://t.co/Dj7hRevRZj" TargetMode="External"/><Relationship Id="rId2051" Type="http://schemas.openxmlformats.org/officeDocument/2006/relationships/hyperlink" Target="http://pbs.twimg.com/profile_images/879800808837181441/ILHjmpy9_normal.jpg" TargetMode="External"/><Relationship Id="rId3102" Type="http://schemas.openxmlformats.org/officeDocument/2006/relationships/hyperlink" Target="https://twitter.com/vinbili" TargetMode="External"/><Relationship Id="rId230" Type="http://schemas.openxmlformats.org/officeDocument/2006/relationships/hyperlink" Target="https://t.co/GN0IbY1vJC" TargetMode="External"/><Relationship Id="rId2868" Type="http://schemas.openxmlformats.org/officeDocument/2006/relationships/hyperlink" Target="https://twitter.com/mavani_nitin" TargetMode="External"/><Relationship Id="rId3919" Type="http://schemas.openxmlformats.org/officeDocument/2006/relationships/hyperlink" Target="https://twitter.com/pateljigar7" TargetMode="External"/><Relationship Id="rId4083" Type="http://schemas.openxmlformats.org/officeDocument/2006/relationships/hyperlink" Target="https://twitter.com/jagdishojha45" TargetMode="External"/><Relationship Id="rId1677" Type="http://schemas.openxmlformats.org/officeDocument/2006/relationships/hyperlink" Target="http://pbs.twimg.com/profile_images/866139089397063681/kudvzcDS_normal.jpg" TargetMode="External"/><Relationship Id="rId1884" Type="http://schemas.openxmlformats.org/officeDocument/2006/relationships/hyperlink" Target="http://pbs.twimg.com/profile_images/874872015764762628/D8G6Az3K_normal.jpg" TargetMode="External"/><Relationship Id="rId2728" Type="http://schemas.openxmlformats.org/officeDocument/2006/relationships/hyperlink" Target="https://twitter.com/actormadhavan" TargetMode="External"/><Relationship Id="rId2935" Type="http://schemas.openxmlformats.org/officeDocument/2006/relationships/hyperlink" Target="https://twitter.com/pathanasmakhan" TargetMode="External"/><Relationship Id="rId4290" Type="http://schemas.openxmlformats.org/officeDocument/2006/relationships/hyperlink" Target="https://twitter.com/mukeshrajat" TargetMode="External"/><Relationship Id="rId907" Type="http://schemas.openxmlformats.org/officeDocument/2006/relationships/hyperlink" Target="http://pbs.twimg.com/profile_images/752038906107879425/PVSVkZuV_normal.jpg" TargetMode="External"/><Relationship Id="rId1537" Type="http://schemas.openxmlformats.org/officeDocument/2006/relationships/hyperlink" Target="http://pbs.twimg.com/profile_images/625560013600243712/w0FAHEfQ_normal.jpg" TargetMode="External"/><Relationship Id="rId1744" Type="http://schemas.openxmlformats.org/officeDocument/2006/relationships/hyperlink" Target="http://pbs.twimg.com/profile_images/766523942190276608/RGmo3ISE_normal.jpg" TargetMode="External"/><Relationship Id="rId1951" Type="http://schemas.openxmlformats.org/officeDocument/2006/relationships/hyperlink" Target="http://pbs.twimg.com/profile_images/883007537976532992/A6LLGQt3_normal.jpg" TargetMode="External"/><Relationship Id="rId4150" Type="http://schemas.openxmlformats.org/officeDocument/2006/relationships/hyperlink" Target="https://twitter.com/ravsd88" TargetMode="External"/><Relationship Id="rId36" Type="http://schemas.openxmlformats.org/officeDocument/2006/relationships/hyperlink" Target="http://t.co/iza5ttB15R" TargetMode="External"/><Relationship Id="rId1604" Type="http://schemas.openxmlformats.org/officeDocument/2006/relationships/hyperlink" Target="http://pbs.twimg.com/profile_images/859714008177410050/ECCIB7-M_normal.jpg" TargetMode="External"/><Relationship Id="rId4010" Type="http://schemas.openxmlformats.org/officeDocument/2006/relationships/hyperlink" Target="https://twitter.com/the_nachiket" TargetMode="External"/><Relationship Id="rId1811" Type="http://schemas.openxmlformats.org/officeDocument/2006/relationships/hyperlink" Target="http://pbs.twimg.com/profile_images/832606706886586369/_1jAWJNw_normal.jpg" TargetMode="External"/><Relationship Id="rId3569" Type="http://schemas.openxmlformats.org/officeDocument/2006/relationships/hyperlink" Target="https://twitter.com/sidocracy" TargetMode="External"/><Relationship Id="rId697" Type="http://schemas.openxmlformats.org/officeDocument/2006/relationships/hyperlink" Target="http://pbs.twimg.com/profile_images/841519699632447488/ea4043nJ_normal.jpg" TargetMode="External"/><Relationship Id="rId2378" Type="http://schemas.openxmlformats.org/officeDocument/2006/relationships/hyperlink" Target="http://pbs.twimg.com/profile_images/790885946023477249/-3E9pns1_normal.jpg" TargetMode="External"/><Relationship Id="rId3429" Type="http://schemas.openxmlformats.org/officeDocument/2006/relationships/hyperlink" Target="https://twitter.com/ashwin_thirteen" TargetMode="External"/><Relationship Id="rId3776" Type="http://schemas.openxmlformats.org/officeDocument/2006/relationships/hyperlink" Target="https://twitter.com/manmohandeep" TargetMode="External"/><Relationship Id="rId3983" Type="http://schemas.openxmlformats.org/officeDocument/2006/relationships/hyperlink" Target="https://twitter.com/mr_parfect_nil" TargetMode="External"/><Relationship Id="rId1187" Type="http://schemas.openxmlformats.org/officeDocument/2006/relationships/hyperlink" Target="http://pbs.twimg.com/profile_images/875410026109714432/ZlhI1Mga_normal.jpg" TargetMode="External"/><Relationship Id="rId2585" Type="http://schemas.openxmlformats.org/officeDocument/2006/relationships/hyperlink" Target="http://pbs.twimg.com/profile_images/530313079997730817/3__2K8qx_normal.jpeg" TargetMode="External"/><Relationship Id="rId2792" Type="http://schemas.openxmlformats.org/officeDocument/2006/relationships/hyperlink" Target="https://twitter.com/ramanathans" TargetMode="External"/><Relationship Id="rId3636" Type="http://schemas.openxmlformats.org/officeDocument/2006/relationships/hyperlink" Target="https://twitter.com/prosakthisaran" TargetMode="External"/><Relationship Id="rId3843" Type="http://schemas.openxmlformats.org/officeDocument/2006/relationships/hyperlink" Target="https://twitter.com/twitter" TargetMode="External"/><Relationship Id="rId557" Type="http://schemas.openxmlformats.org/officeDocument/2006/relationships/hyperlink" Target="http://t.co/7lAqedunsF" TargetMode="External"/><Relationship Id="rId764" Type="http://schemas.openxmlformats.org/officeDocument/2006/relationships/hyperlink" Target="http://pbs.twimg.com/profile_images/881469041256169472/wfVRvhuE_normal.jpg" TargetMode="External"/><Relationship Id="rId971" Type="http://schemas.openxmlformats.org/officeDocument/2006/relationships/hyperlink" Target="http://pbs.twimg.com/profile_images/562994124987441152/G40T4qqG_normal.jpeg" TargetMode="External"/><Relationship Id="rId1394" Type="http://schemas.openxmlformats.org/officeDocument/2006/relationships/hyperlink" Target="http://pbs.twimg.com/profile_images/813396690463928325/yzMKOnIl_normal.jpg" TargetMode="External"/><Relationship Id="rId2238" Type="http://schemas.openxmlformats.org/officeDocument/2006/relationships/hyperlink" Target="http://pbs.twimg.com/profile_images/820822129591586816/DDKINe7N_normal.jpg" TargetMode="External"/><Relationship Id="rId2445" Type="http://schemas.openxmlformats.org/officeDocument/2006/relationships/hyperlink" Target="http://pbs.twimg.com/profile_images/881187402987036676/mEscfIDG_normal.jpg" TargetMode="External"/><Relationship Id="rId2652" Type="http://schemas.openxmlformats.org/officeDocument/2006/relationships/hyperlink" Target="https://twitter.com/shalini3095" TargetMode="External"/><Relationship Id="rId3703" Type="http://schemas.openxmlformats.org/officeDocument/2006/relationships/hyperlink" Target="https://twitter.com/asus" TargetMode="External"/><Relationship Id="rId3910" Type="http://schemas.openxmlformats.org/officeDocument/2006/relationships/hyperlink" Target="https://twitter.com/kalusinglyf1" TargetMode="External"/><Relationship Id="rId417" Type="http://schemas.openxmlformats.org/officeDocument/2006/relationships/hyperlink" Target="http://t.co/PN2pC5iuXj" TargetMode="External"/><Relationship Id="rId624" Type="http://schemas.openxmlformats.org/officeDocument/2006/relationships/hyperlink" Target="https://t.co/CpOAuHzx2q" TargetMode="External"/><Relationship Id="rId831" Type="http://schemas.openxmlformats.org/officeDocument/2006/relationships/hyperlink" Target="http://pbs.twimg.com/profile_images/545258032213393408/ooAitP2T_normal.jpeg" TargetMode="External"/><Relationship Id="rId1047" Type="http://schemas.openxmlformats.org/officeDocument/2006/relationships/hyperlink" Target="http://pbs.twimg.com/profile_images/818130727090999298/6Lei-9-c_normal.jpg" TargetMode="External"/><Relationship Id="rId1254" Type="http://schemas.openxmlformats.org/officeDocument/2006/relationships/hyperlink" Target="http://pbs.twimg.com/profile_images/877185063527624704/phCLqDS4_normal.jpg" TargetMode="External"/><Relationship Id="rId1461" Type="http://schemas.openxmlformats.org/officeDocument/2006/relationships/hyperlink" Target="http://pbs.twimg.com/profile_images/625681903677386752/jimAuq1M_normal.jpg" TargetMode="External"/><Relationship Id="rId2305" Type="http://schemas.openxmlformats.org/officeDocument/2006/relationships/hyperlink" Target="http://pbs.twimg.com/profile_images/838679249036931072/8wKz0TMZ_normal.jpg" TargetMode="External"/><Relationship Id="rId2512" Type="http://schemas.openxmlformats.org/officeDocument/2006/relationships/hyperlink" Target="http://pbs.twimg.com/profile_images/877217616795885568/icSkMH6a_normal.jpg" TargetMode="External"/><Relationship Id="rId1114" Type="http://schemas.openxmlformats.org/officeDocument/2006/relationships/hyperlink" Target="http://pbs.twimg.com/profile_images/873036709398593538/Z2oYONNO_normal.jpg" TargetMode="External"/><Relationship Id="rId1321" Type="http://schemas.openxmlformats.org/officeDocument/2006/relationships/hyperlink" Target="http://pbs.twimg.com/profile_images/882831413929795589/7TgrMK8P_normal.jpg" TargetMode="External"/><Relationship Id="rId4477" Type="http://schemas.openxmlformats.org/officeDocument/2006/relationships/hyperlink" Target="https://twitter.com/nalayak_sanstha" TargetMode="External"/><Relationship Id="rId3079" Type="http://schemas.openxmlformats.org/officeDocument/2006/relationships/hyperlink" Target="https://twitter.com/inc_ramkesh" TargetMode="External"/><Relationship Id="rId3286" Type="http://schemas.openxmlformats.org/officeDocument/2006/relationships/hyperlink" Target="https://twitter.com/perfect_romeo" TargetMode="External"/><Relationship Id="rId3493" Type="http://schemas.openxmlformats.org/officeDocument/2006/relationships/hyperlink" Target="https://twitter.com/nemee8" TargetMode="External"/><Relationship Id="rId4337" Type="http://schemas.openxmlformats.org/officeDocument/2006/relationships/hyperlink" Target="https://twitter.com/radhacharandas" TargetMode="External"/><Relationship Id="rId4544" Type="http://schemas.openxmlformats.org/officeDocument/2006/relationships/hyperlink" Target="https://twitter.com/karanleo44" TargetMode="External"/><Relationship Id="rId2095" Type="http://schemas.openxmlformats.org/officeDocument/2006/relationships/hyperlink" Target="http://pbs.twimg.com/profile_images/578515146890293249/qzOWfAeb_normal.jpeg" TargetMode="External"/><Relationship Id="rId3146" Type="http://schemas.openxmlformats.org/officeDocument/2006/relationships/hyperlink" Target="https://twitter.com/saudarshan" TargetMode="External"/><Relationship Id="rId3353" Type="http://schemas.openxmlformats.org/officeDocument/2006/relationships/hyperlink" Target="https://twitter.com/avishek34976778" TargetMode="External"/><Relationship Id="rId274" Type="http://schemas.openxmlformats.org/officeDocument/2006/relationships/hyperlink" Target="https://t.co/akpF9EqgeR" TargetMode="External"/><Relationship Id="rId481" Type="http://schemas.openxmlformats.org/officeDocument/2006/relationships/hyperlink" Target="https://t.co/aLVHLbvWmH" TargetMode="External"/><Relationship Id="rId2162" Type="http://schemas.openxmlformats.org/officeDocument/2006/relationships/hyperlink" Target="http://pbs.twimg.com/profile_images/3027275859/4c60eefcede60f9a1624b67c8c3929e7_normal.jpeg" TargetMode="External"/><Relationship Id="rId3006" Type="http://schemas.openxmlformats.org/officeDocument/2006/relationships/hyperlink" Target="https://twitter.com/ravirgurjar" TargetMode="External"/><Relationship Id="rId3560" Type="http://schemas.openxmlformats.org/officeDocument/2006/relationships/hyperlink" Target="https://twitter.com/basantbhansali" TargetMode="External"/><Relationship Id="rId4404" Type="http://schemas.openxmlformats.org/officeDocument/2006/relationships/hyperlink" Target="https://twitter.com/reclaimbharat" TargetMode="External"/><Relationship Id="rId4611" Type="http://schemas.openxmlformats.org/officeDocument/2006/relationships/comments" Target="../comments2.xml"/><Relationship Id="rId134" Type="http://schemas.openxmlformats.org/officeDocument/2006/relationships/hyperlink" Target="https://t.co/DQEiPxPqw8" TargetMode="External"/><Relationship Id="rId3213" Type="http://schemas.openxmlformats.org/officeDocument/2006/relationships/hyperlink" Target="https://twitter.com/anantadv" TargetMode="External"/><Relationship Id="rId3420" Type="http://schemas.openxmlformats.org/officeDocument/2006/relationships/hyperlink" Target="https://twitter.com/arvind123890" TargetMode="External"/><Relationship Id="rId341" Type="http://schemas.openxmlformats.org/officeDocument/2006/relationships/hyperlink" Target="https://t.co/YnyL9hVwCQ" TargetMode="External"/><Relationship Id="rId2022" Type="http://schemas.openxmlformats.org/officeDocument/2006/relationships/hyperlink" Target="http://pbs.twimg.com/profile_images/378800000853683820/112bf503989ff76441ca53e85aaff3d3_normal.jpeg" TargetMode="External"/><Relationship Id="rId2979" Type="http://schemas.openxmlformats.org/officeDocument/2006/relationships/hyperlink" Target="https://twitter.com/deshobhaa" TargetMode="External"/><Relationship Id="rId201" Type="http://schemas.openxmlformats.org/officeDocument/2006/relationships/hyperlink" Target="https://t.co/soTOAnJMM2" TargetMode="External"/><Relationship Id="rId1788" Type="http://schemas.openxmlformats.org/officeDocument/2006/relationships/hyperlink" Target="http://pbs.twimg.com/profile_images/849126030782722048/e5j7e_r9_normal.jpg" TargetMode="External"/><Relationship Id="rId1995" Type="http://schemas.openxmlformats.org/officeDocument/2006/relationships/hyperlink" Target="http://pbs.twimg.com/profile_images/845203999577976832/oBigZx_V_normal.jpg" TargetMode="External"/><Relationship Id="rId2839" Type="http://schemas.openxmlformats.org/officeDocument/2006/relationships/hyperlink" Target="https://twitter.com/desi_chicks" TargetMode="External"/><Relationship Id="rId4194" Type="http://schemas.openxmlformats.org/officeDocument/2006/relationships/hyperlink" Target="https://twitter.com/anilkhanna248" TargetMode="External"/><Relationship Id="rId1648" Type="http://schemas.openxmlformats.org/officeDocument/2006/relationships/hyperlink" Target="http://pbs.twimg.com/profile_images/823477704485928964/b2vkZm3B_normal.jpg" TargetMode="External"/><Relationship Id="rId4054" Type="http://schemas.openxmlformats.org/officeDocument/2006/relationships/hyperlink" Target="https://twitter.com/indiaexplained" TargetMode="External"/><Relationship Id="rId4261" Type="http://schemas.openxmlformats.org/officeDocument/2006/relationships/hyperlink" Target="https://twitter.com/teamcait" TargetMode="External"/><Relationship Id="rId1508" Type="http://schemas.openxmlformats.org/officeDocument/2006/relationships/hyperlink" Target="http://pbs.twimg.com/profile_images/801368293621673988/o3Ksl-4j_normal.jpg" TargetMode="External"/><Relationship Id="rId1855" Type="http://schemas.openxmlformats.org/officeDocument/2006/relationships/hyperlink" Target="http://pbs.twimg.com/profile_images/456461134103470080/eH3-uNyx_normal.jpeg" TargetMode="External"/><Relationship Id="rId2906" Type="http://schemas.openxmlformats.org/officeDocument/2006/relationships/hyperlink" Target="https://twitter.com/anshulkhanna9" TargetMode="External"/><Relationship Id="rId3070" Type="http://schemas.openxmlformats.org/officeDocument/2006/relationships/hyperlink" Target="https://twitter.com/ganeshtutare" TargetMode="External"/><Relationship Id="rId4121" Type="http://schemas.openxmlformats.org/officeDocument/2006/relationships/hyperlink" Target="https://twitter.com/archie_214" TargetMode="External"/><Relationship Id="rId1715" Type="http://schemas.openxmlformats.org/officeDocument/2006/relationships/hyperlink" Target="http://pbs.twimg.com/profile_images/878220229733740544/vbYS2gur_normal.jpg" TargetMode="External"/><Relationship Id="rId1922" Type="http://schemas.openxmlformats.org/officeDocument/2006/relationships/hyperlink" Target="http://pbs.twimg.com/profile_images/805535518301757440/cAaAAbQA_normal.jpg" TargetMode="External"/><Relationship Id="rId3887" Type="http://schemas.openxmlformats.org/officeDocument/2006/relationships/hyperlink" Target="https://twitter.com/prazhanth" TargetMode="External"/><Relationship Id="rId2489" Type="http://schemas.openxmlformats.org/officeDocument/2006/relationships/hyperlink" Target="http://pbs.twimg.com/profile_images/874655259573895169/ff9W1rug_normal.jpg" TargetMode="External"/><Relationship Id="rId2696" Type="http://schemas.openxmlformats.org/officeDocument/2006/relationships/hyperlink" Target="https://twitter.com/narendramodi" TargetMode="External"/><Relationship Id="rId3747" Type="http://schemas.openxmlformats.org/officeDocument/2006/relationships/hyperlink" Target="https://twitter.com/jkumar_cwk" TargetMode="External"/><Relationship Id="rId3954" Type="http://schemas.openxmlformats.org/officeDocument/2006/relationships/hyperlink" Target="https://twitter.com/mpmousumi" TargetMode="External"/><Relationship Id="rId668" Type="http://schemas.openxmlformats.org/officeDocument/2006/relationships/hyperlink" Target="https://t.co/969dzJzSfK" TargetMode="External"/><Relationship Id="rId875" Type="http://schemas.openxmlformats.org/officeDocument/2006/relationships/hyperlink" Target="http://pbs.twimg.com/profile_images/879983428472520704/-HJVnWEg_normal.jpg" TargetMode="External"/><Relationship Id="rId1298" Type="http://schemas.openxmlformats.org/officeDocument/2006/relationships/hyperlink" Target="http://pbs.twimg.com/profile_images/748544828162609152/T9vg_uHb_normal.jpg" TargetMode="External"/><Relationship Id="rId2349" Type="http://schemas.openxmlformats.org/officeDocument/2006/relationships/hyperlink" Target="http://pbs.twimg.com/profile_images/845261732616572928/4huVcbAz_normal.jpg" TargetMode="External"/><Relationship Id="rId2556" Type="http://schemas.openxmlformats.org/officeDocument/2006/relationships/hyperlink" Target="http://pbs.twimg.com/profile_images/875929937751846912/Znwrp92S_normal.jpg" TargetMode="External"/><Relationship Id="rId2763" Type="http://schemas.openxmlformats.org/officeDocument/2006/relationships/hyperlink" Target="https://twitter.com/abhiupadhyay777" TargetMode="External"/><Relationship Id="rId2970" Type="http://schemas.openxmlformats.org/officeDocument/2006/relationships/hyperlink" Target="https://twitter.com/dhavalparker" TargetMode="External"/><Relationship Id="rId3607" Type="http://schemas.openxmlformats.org/officeDocument/2006/relationships/hyperlink" Target="https://twitter.com/krishna1334" TargetMode="External"/><Relationship Id="rId3814" Type="http://schemas.openxmlformats.org/officeDocument/2006/relationships/hyperlink" Target="https://twitter.com/dharmeshd" TargetMode="External"/><Relationship Id="rId528" Type="http://schemas.openxmlformats.org/officeDocument/2006/relationships/hyperlink" Target="https://t.co/0Wr7PT4cmO" TargetMode="External"/><Relationship Id="rId735" Type="http://schemas.openxmlformats.org/officeDocument/2006/relationships/hyperlink" Target="http://pbs.twimg.com/profile_images/881732159307784193/Hx2_4OJL_normal.jpg" TargetMode="External"/><Relationship Id="rId942" Type="http://schemas.openxmlformats.org/officeDocument/2006/relationships/hyperlink" Target="http://pbs.twimg.com/profile_images/852388993333415937/T5owLZE-_normal.jpg" TargetMode="External"/><Relationship Id="rId1158" Type="http://schemas.openxmlformats.org/officeDocument/2006/relationships/hyperlink" Target="http://pbs.twimg.com/profile_images/880838252915113985/JPvi_VQC_normal.jpg" TargetMode="External"/><Relationship Id="rId1365" Type="http://schemas.openxmlformats.org/officeDocument/2006/relationships/hyperlink" Target="http://pbs.twimg.com/profile_images/876385436289179648/3dpTTdxd_normal.jpg" TargetMode="External"/><Relationship Id="rId1572" Type="http://schemas.openxmlformats.org/officeDocument/2006/relationships/hyperlink" Target="http://pbs.twimg.com/profile_images/844415799909662720/VoLILAMl_normal.jpg" TargetMode="External"/><Relationship Id="rId2209" Type="http://schemas.openxmlformats.org/officeDocument/2006/relationships/hyperlink" Target="http://pbs.twimg.com/profile_images/867310871822946304/tpvw1RQm_normal.jpg" TargetMode="External"/><Relationship Id="rId2416" Type="http://schemas.openxmlformats.org/officeDocument/2006/relationships/hyperlink" Target="http://pbs.twimg.com/profile_images/599878029691654145/WIrtbVTq_normal.jpg" TargetMode="External"/><Relationship Id="rId2623" Type="http://schemas.openxmlformats.org/officeDocument/2006/relationships/hyperlink" Target="http://abs.twimg.com/sticky/default_profile_images/default_profile_normal.png" TargetMode="External"/><Relationship Id="rId1018" Type="http://schemas.openxmlformats.org/officeDocument/2006/relationships/hyperlink" Target="http://pbs.twimg.com/profile_images/881570997400371200/n2TMVEPV_normal.jpg" TargetMode="External"/><Relationship Id="rId1225" Type="http://schemas.openxmlformats.org/officeDocument/2006/relationships/hyperlink" Target="http://pbs.twimg.com/profile_images/689452932190732288/A3JQncU4_normal.jpg" TargetMode="External"/><Relationship Id="rId1432" Type="http://schemas.openxmlformats.org/officeDocument/2006/relationships/hyperlink" Target="http://pbs.twimg.com/profile_images/666504419857424384/DA1N1be__normal.jpg" TargetMode="External"/><Relationship Id="rId2830" Type="http://schemas.openxmlformats.org/officeDocument/2006/relationships/hyperlink" Target="https://twitter.com/raisiwardres191" TargetMode="External"/><Relationship Id="rId4588" Type="http://schemas.openxmlformats.org/officeDocument/2006/relationships/hyperlink" Target="https://twitter.com/asheshpathak3" TargetMode="External"/><Relationship Id="rId71" Type="http://schemas.openxmlformats.org/officeDocument/2006/relationships/hyperlink" Target="https://t.co/ub98GxJzPS" TargetMode="External"/><Relationship Id="rId802" Type="http://schemas.openxmlformats.org/officeDocument/2006/relationships/hyperlink" Target="http://pbs.twimg.com/profile_images/634612378701721600/6pg9jwb6_normal.jpg" TargetMode="External"/><Relationship Id="rId3397" Type="http://schemas.openxmlformats.org/officeDocument/2006/relationships/hyperlink" Target="https://twitter.com/kumarskuldeep" TargetMode="External"/><Relationship Id="rId4448" Type="http://schemas.openxmlformats.org/officeDocument/2006/relationships/hyperlink" Target="https://twitter.com/jatin_thomas" TargetMode="External"/><Relationship Id="rId178" Type="http://schemas.openxmlformats.org/officeDocument/2006/relationships/hyperlink" Target="https://t.co/FyKHmjqLTB" TargetMode="External"/><Relationship Id="rId3257" Type="http://schemas.openxmlformats.org/officeDocument/2006/relationships/hyperlink" Target="https://twitter.com/pragatiaroraa" TargetMode="External"/><Relationship Id="rId3464" Type="http://schemas.openxmlformats.org/officeDocument/2006/relationships/hyperlink" Target="https://twitter.com/qtfo6z9wnvorrlc" TargetMode="External"/><Relationship Id="rId3671" Type="http://schemas.openxmlformats.org/officeDocument/2006/relationships/hyperlink" Target="https://twitter.com/zhagarann" TargetMode="External"/><Relationship Id="rId4308" Type="http://schemas.openxmlformats.org/officeDocument/2006/relationships/hyperlink" Target="https://twitter.com/simmiahuja_" TargetMode="External"/><Relationship Id="rId4515" Type="http://schemas.openxmlformats.org/officeDocument/2006/relationships/hyperlink" Target="https://twitter.com/soumendasaitc" TargetMode="External"/><Relationship Id="rId385" Type="http://schemas.openxmlformats.org/officeDocument/2006/relationships/hyperlink" Target="https://t.co/bshier3CEC" TargetMode="External"/><Relationship Id="rId592" Type="http://schemas.openxmlformats.org/officeDocument/2006/relationships/hyperlink" Target="https://t.co/nPnnPhKuJi" TargetMode="External"/><Relationship Id="rId2066" Type="http://schemas.openxmlformats.org/officeDocument/2006/relationships/hyperlink" Target="http://abs.twimg.com/sticky/default_profile_images/default_profile_normal.png" TargetMode="External"/><Relationship Id="rId2273" Type="http://schemas.openxmlformats.org/officeDocument/2006/relationships/hyperlink" Target="http://pbs.twimg.com/profile_images/880785290302025732/eLyYVidp_normal.jpg" TargetMode="External"/><Relationship Id="rId2480" Type="http://schemas.openxmlformats.org/officeDocument/2006/relationships/hyperlink" Target="http://pbs.twimg.com/profile_images/3049602263/4a5f6fc2c37ce87fbd5a51cdf752ea5a_normal.jpeg" TargetMode="External"/><Relationship Id="rId3117" Type="http://schemas.openxmlformats.org/officeDocument/2006/relationships/hyperlink" Target="https://twitter.com/hiteshmeena90" TargetMode="External"/><Relationship Id="rId3324" Type="http://schemas.openxmlformats.org/officeDocument/2006/relationships/hyperlink" Target="https://twitter.com/alkesh_mahesh" TargetMode="External"/><Relationship Id="rId3531" Type="http://schemas.openxmlformats.org/officeDocument/2006/relationships/hyperlink" Target="https://twitter.com/complinity" TargetMode="External"/><Relationship Id="rId245" Type="http://schemas.openxmlformats.org/officeDocument/2006/relationships/hyperlink" Target="https://t.co/WtQ4kEbbbx" TargetMode="External"/><Relationship Id="rId452" Type="http://schemas.openxmlformats.org/officeDocument/2006/relationships/hyperlink" Target="https://t.co/lgUef2ni2b" TargetMode="External"/><Relationship Id="rId1082" Type="http://schemas.openxmlformats.org/officeDocument/2006/relationships/hyperlink" Target="http://pbs.twimg.com/profile_images/829934691482349568/WSaO_7nU_normal.jpg" TargetMode="External"/><Relationship Id="rId2133" Type="http://schemas.openxmlformats.org/officeDocument/2006/relationships/hyperlink" Target="http://pbs.twimg.com/profile_images/882524942121619456/qKgLr25s_normal.jpg" TargetMode="External"/><Relationship Id="rId2340" Type="http://schemas.openxmlformats.org/officeDocument/2006/relationships/hyperlink" Target="http://pbs.twimg.com/profile_images/824575913073467393/ysMyCRuC_normal.jpg" TargetMode="External"/><Relationship Id="rId105" Type="http://schemas.openxmlformats.org/officeDocument/2006/relationships/hyperlink" Target="https://t.co/Rz7VsPrYao" TargetMode="External"/><Relationship Id="rId312" Type="http://schemas.openxmlformats.org/officeDocument/2006/relationships/hyperlink" Target="https://t.co/4FLHILk23F" TargetMode="External"/><Relationship Id="rId2200" Type="http://schemas.openxmlformats.org/officeDocument/2006/relationships/hyperlink" Target="http://pbs.twimg.com/profile_images/855872668872003584/L7SHbY2l_normal.jpg" TargetMode="External"/><Relationship Id="rId4098" Type="http://schemas.openxmlformats.org/officeDocument/2006/relationships/hyperlink" Target="https://twitter.com/ijohnylever" TargetMode="External"/><Relationship Id="rId1899" Type="http://schemas.openxmlformats.org/officeDocument/2006/relationships/hyperlink" Target="http://pbs.twimg.com/profile_images/798421450256502784/rhexfnWu_normal.jpg" TargetMode="External"/><Relationship Id="rId4165" Type="http://schemas.openxmlformats.org/officeDocument/2006/relationships/hyperlink" Target="https://twitter.com/trendingnowpage" TargetMode="External"/><Relationship Id="rId4372" Type="http://schemas.openxmlformats.org/officeDocument/2006/relationships/hyperlink" Target="https://twitter.com/augyjohn" TargetMode="External"/><Relationship Id="rId1759" Type="http://schemas.openxmlformats.org/officeDocument/2006/relationships/hyperlink" Target="http://pbs.twimg.com/profile_images/869038346965667840/EhRsuLFU_normal.jpg" TargetMode="External"/><Relationship Id="rId1966" Type="http://schemas.openxmlformats.org/officeDocument/2006/relationships/hyperlink" Target="http://pbs.twimg.com/profile_images/860766911608573952/ng-vOdOf_normal.jpg" TargetMode="External"/><Relationship Id="rId3181" Type="http://schemas.openxmlformats.org/officeDocument/2006/relationships/hyperlink" Target="https://twitter.com/hanumadu" TargetMode="External"/><Relationship Id="rId4025" Type="http://schemas.openxmlformats.org/officeDocument/2006/relationships/hyperlink" Target="https://twitter.com/ni5h4nt" TargetMode="External"/><Relationship Id="rId1619" Type="http://schemas.openxmlformats.org/officeDocument/2006/relationships/hyperlink" Target="http://pbs.twimg.com/profile_images/3560526173/71495c931f8f4db8f538039ae2950ff0_normal.jpeg" TargetMode="External"/><Relationship Id="rId1826" Type="http://schemas.openxmlformats.org/officeDocument/2006/relationships/hyperlink" Target="http://pbs.twimg.com/profile_images/765430842999115777/bGzrgOWY_normal.jpg" TargetMode="External"/><Relationship Id="rId4232" Type="http://schemas.openxmlformats.org/officeDocument/2006/relationships/hyperlink" Target="https://twitter.com/narende79983176" TargetMode="External"/><Relationship Id="rId3041" Type="http://schemas.openxmlformats.org/officeDocument/2006/relationships/hyperlink" Target="https://twitter.com/aekumaran" TargetMode="External"/><Relationship Id="rId3998" Type="http://schemas.openxmlformats.org/officeDocument/2006/relationships/hyperlink" Target="https://twitter.com/jyotsnavarma9" TargetMode="External"/><Relationship Id="rId3858" Type="http://schemas.openxmlformats.org/officeDocument/2006/relationships/hyperlink" Target="https://twitter.com/commando_pawan" TargetMode="External"/><Relationship Id="rId779" Type="http://schemas.openxmlformats.org/officeDocument/2006/relationships/hyperlink" Target="http://pbs.twimg.com/profile_images/769893188232318976/prAWbng0_normal.jpg" TargetMode="External"/><Relationship Id="rId986" Type="http://schemas.openxmlformats.org/officeDocument/2006/relationships/hyperlink" Target="http://pbs.twimg.com/profile_images/870195140605902848/5SrgIct__normal.jpg" TargetMode="External"/><Relationship Id="rId2667" Type="http://schemas.openxmlformats.org/officeDocument/2006/relationships/hyperlink" Target="https://twitter.com/marc__me" TargetMode="External"/><Relationship Id="rId3718" Type="http://schemas.openxmlformats.org/officeDocument/2006/relationships/hyperlink" Target="https://twitter.com/dharmendra10129" TargetMode="External"/><Relationship Id="rId639" Type="http://schemas.openxmlformats.org/officeDocument/2006/relationships/hyperlink" Target="https://t.co/ZBCKauSQVw" TargetMode="External"/><Relationship Id="rId1269" Type="http://schemas.openxmlformats.org/officeDocument/2006/relationships/hyperlink" Target="http://pbs.twimg.com/profile_images/864844325032570885/We2-Yyh5_normal.jpg" TargetMode="External"/><Relationship Id="rId1476" Type="http://schemas.openxmlformats.org/officeDocument/2006/relationships/hyperlink" Target="http://pbs.twimg.com/profile_images/857844195113017344/9DK3yQWx_normal.jpg" TargetMode="External"/><Relationship Id="rId2874" Type="http://schemas.openxmlformats.org/officeDocument/2006/relationships/hyperlink" Target="https://twitter.com/jaitunns" TargetMode="External"/><Relationship Id="rId3925" Type="http://schemas.openxmlformats.org/officeDocument/2006/relationships/hyperlink" Target="https://twitter.com/ravindr66039896" TargetMode="External"/><Relationship Id="rId846" Type="http://schemas.openxmlformats.org/officeDocument/2006/relationships/hyperlink" Target="http://pbs.twimg.com/profile_images/851332175584784384/cd4w0TEi_normal.jpg" TargetMode="External"/><Relationship Id="rId1129" Type="http://schemas.openxmlformats.org/officeDocument/2006/relationships/hyperlink" Target="http://pbs.twimg.com/profile_images/847132522521747456/0EGeYpvw_normal.jpg" TargetMode="External"/><Relationship Id="rId1683" Type="http://schemas.openxmlformats.org/officeDocument/2006/relationships/hyperlink" Target="http://abs.twimg.com/sticky/default_profile_images/default_profile_normal.png" TargetMode="External"/><Relationship Id="rId1890" Type="http://schemas.openxmlformats.org/officeDocument/2006/relationships/hyperlink" Target="http://pbs.twimg.com/profile_images/837954832774352896/UDl4yaa1_normal.jpg" TargetMode="External"/><Relationship Id="rId2527" Type="http://schemas.openxmlformats.org/officeDocument/2006/relationships/hyperlink" Target="http://pbs.twimg.com/profile_images/870413371807600641/Cl0NvJ_Q_normal.jpg" TargetMode="External"/><Relationship Id="rId2734" Type="http://schemas.openxmlformats.org/officeDocument/2006/relationships/hyperlink" Target="https://twitter.com/write2sonalsahu" TargetMode="External"/><Relationship Id="rId2941" Type="http://schemas.openxmlformats.org/officeDocument/2006/relationships/hyperlink" Target="https://twitter.com/heerahee" TargetMode="External"/><Relationship Id="rId706" Type="http://schemas.openxmlformats.org/officeDocument/2006/relationships/hyperlink" Target="http://pbs.twimg.com/profile_images/790557651579068416/LH37RWoO_normal.jpg" TargetMode="External"/><Relationship Id="rId913" Type="http://schemas.openxmlformats.org/officeDocument/2006/relationships/hyperlink" Target="http://pbs.twimg.com/profile_images/877971316816715776/SDbN3dzZ_normal.jpg" TargetMode="External"/><Relationship Id="rId1336" Type="http://schemas.openxmlformats.org/officeDocument/2006/relationships/hyperlink" Target="http://pbs.twimg.com/profile_images/853837478263873536/q4mVrO8b_normal.jpg" TargetMode="External"/><Relationship Id="rId1543" Type="http://schemas.openxmlformats.org/officeDocument/2006/relationships/hyperlink" Target="http://pbs.twimg.com/profile_images/644870571168104448/CUM95v88_normal.jpg" TargetMode="External"/><Relationship Id="rId1750" Type="http://schemas.openxmlformats.org/officeDocument/2006/relationships/hyperlink" Target="http://abs.twimg.com/sticky/default_profile_images/default_profile_normal.png" TargetMode="External"/><Relationship Id="rId2801" Type="http://schemas.openxmlformats.org/officeDocument/2006/relationships/hyperlink" Target="https://twitter.com/badri0007" TargetMode="External"/><Relationship Id="rId42" Type="http://schemas.openxmlformats.org/officeDocument/2006/relationships/hyperlink" Target="https://t.co/8G4yoTI7X8" TargetMode="External"/><Relationship Id="rId1403" Type="http://schemas.openxmlformats.org/officeDocument/2006/relationships/hyperlink" Target="http://pbs.twimg.com/profile_images/797774598452416512/eit2kCe6_normal.jpg" TargetMode="External"/><Relationship Id="rId1610" Type="http://schemas.openxmlformats.org/officeDocument/2006/relationships/hyperlink" Target="http://pbs.twimg.com/profile_images/877868426525421568/IGnA2N3e_normal.jpg" TargetMode="External"/><Relationship Id="rId4559" Type="http://schemas.openxmlformats.org/officeDocument/2006/relationships/hyperlink" Target="https://twitter.com/richaanirudh" TargetMode="External"/><Relationship Id="rId3368" Type="http://schemas.openxmlformats.org/officeDocument/2006/relationships/hyperlink" Target="https://twitter.com/pravin2071988" TargetMode="External"/><Relationship Id="rId3575" Type="http://schemas.openxmlformats.org/officeDocument/2006/relationships/hyperlink" Target="https://twitter.com/nizammohaideen" TargetMode="External"/><Relationship Id="rId3782" Type="http://schemas.openxmlformats.org/officeDocument/2006/relationships/hyperlink" Target="https://twitter.com/ananddaas4" TargetMode="External"/><Relationship Id="rId4419" Type="http://schemas.openxmlformats.org/officeDocument/2006/relationships/hyperlink" Target="https://twitter.com/ronakparikh83" TargetMode="External"/><Relationship Id="rId289" Type="http://schemas.openxmlformats.org/officeDocument/2006/relationships/hyperlink" Target="https://t.co/EUJSeJQJO4" TargetMode="External"/><Relationship Id="rId496" Type="http://schemas.openxmlformats.org/officeDocument/2006/relationships/hyperlink" Target="https://t.co/Qs4UYXvaNd" TargetMode="External"/><Relationship Id="rId2177" Type="http://schemas.openxmlformats.org/officeDocument/2006/relationships/hyperlink" Target="http://pbs.twimg.com/profile_images/418634455696175107/FXVNp3yl_normal.jpeg" TargetMode="External"/><Relationship Id="rId2384" Type="http://schemas.openxmlformats.org/officeDocument/2006/relationships/hyperlink" Target="http://pbs.twimg.com/profile_images/719058074506383360/H-CbIO4P_normal.jpg" TargetMode="External"/><Relationship Id="rId2591" Type="http://schemas.openxmlformats.org/officeDocument/2006/relationships/hyperlink" Target="http://pbs.twimg.com/profile_images/650899740293357569/NMDy_d98_normal.jpg" TargetMode="External"/><Relationship Id="rId3228" Type="http://schemas.openxmlformats.org/officeDocument/2006/relationships/hyperlink" Target="https://twitter.com/theswapnilc" TargetMode="External"/><Relationship Id="rId3435" Type="http://schemas.openxmlformats.org/officeDocument/2006/relationships/hyperlink" Target="https://twitter.com/the_dissentist" TargetMode="External"/><Relationship Id="rId3642" Type="http://schemas.openxmlformats.org/officeDocument/2006/relationships/hyperlink" Target="https://twitter.com/zee_hindustan" TargetMode="External"/><Relationship Id="rId149" Type="http://schemas.openxmlformats.org/officeDocument/2006/relationships/hyperlink" Target="https://t.co/2Ch46Hb0mv" TargetMode="External"/><Relationship Id="rId356" Type="http://schemas.openxmlformats.org/officeDocument/2006/relationships/hyperlink" Target="http://t.co/cDyQ5e9MuK" TargetMode="External"/><Relationship Id="rId563" Type="http://schemas.openxmlformats.org/officeDocument/2006/relationships/hyperlink" Target="https://t.co/OPASummJxw" TargetMode="External"/><Relationship Id="rId770" Type="http://schemas.openxmlformats.org/officeDocument/2006/relationships/hyperlink" Target="http://pbs.twimg.com/profile_images/880360498947948544/OTtJtLv3_normal.jpg" TargetMode="External"/><Relationship Id="rId1193" Type="http://schemas.openxmlformats.org/officeDocument/2006/relationships/hyperlink" Target="http://pbs.twimg.com/profile_images/858683405428510722/qhS7xAeY_normal.jpg" TargetMode="External"/><Relationship Id="rId2037" Type="http://schemas.openxmlformats.org/officeDocument/2006/relationships/hyperlink" Target="http://pbs.twimg.com/profile_images/828286513620193280/3fnL6lCA_normal.jpg" TargetMode="External"/><Relationship Id="rId2244" Type="http://schemas.openxmlformats.org/officeDocument/2006/relationships/hyperlink" Target="http://pbs.twimg.com/profile_images/879704918478774272/LvRB-Wj0_normal.jpg" TargetMode="External"/><Relationship Id="rId2451" Type="http://schemas.openxmlformats.org/officeDocument/2006/relationships/hyperlink" Target="http://pbs.twimg.com/profile_images/861610240466272257/t-ZgNzgP_normal.jpg" TargetMode="External"/><Relationship Id="rId216" Type="http://schemas.openxmlformats.org/officeDocument/2006/relationships/hyperlink" Target="https://t.co/GrTv4CQMKD" TargetMode="External"/><Relationship Id="rId423" Type="http://schemas.openxmlformats.org/officeDocument/2006/relationships/hyperlink" Target="https://t.co/gN5JJwhQy7" TargetMode="External"/><Relationship Id="rId1053" Type="http://schemas.openxmlformats.org/officeDocument/2006/relationships/hyperlink" Target="http://pbs.twimg.com/profile_images/877092302346305536/rduNdJ6b_normal.jpg" TargetMode="External"/><Relationship Id="rId1260" Type="http://schemas.openxmlformats.org/officeDocument/2006/relationships/hyperlink" Target="http://pbs.twimg.com/profile_images/799614310154719232/aZlGZ2tK_normal.jpg" TargetMode="External"/><Relationship Id="rId2104" Type="http://schemas.openxmlformats.org/officeDocument/2006/relationships/hyperlink" Target="http://pbs.twimg.com/profile_images/883034841108946945/pYHi8AJr_normal.jpg" TargetMode="External"/><Relationship Id="rId3502" Type="http://schemas.openxmlformats.org/officeDocument/2006/relationships/hyperlink" Target="https://twitter.com/omairkhan966" TargetMode="External"/><Relationship Id="rId630" Type="http://schemas.openxmlformats.org/officeDocument/2006/relationships/hyperlink" Target="https://t.co/pbHizA4cui" TargetMode="External"/><Relationship Id="rId2311" Type="http://schemas.openxmlformats.org/officeDocument/2006/relationships/hyperlink" Target="http://pbs.twimg.com/profile_images/1319551232/jai-jinendra-jpg_normal.jpeg" TargetMode="External"/><Relationship Id="rId4069" Type="http://schemas.openxmlformats.org/officeDocument/2006/relationships/hyperlink" Target="https://twitter.com/rajivgoswami17" TargetMode="External"/><Relationship Id="rId1120" Type="http://schemas.openxmlformats.org/officeDocument/2006/relationships/hyperlink" Target="http://pbs.twimg.com/profile_images/879391660601470976/QaPJP7Fh_normal.jpg" TargetMode="External"/><Relationship Id="rId4276" Type="http://schemas.openxmlformats.org/officeDocument/2006/relationships/hyperlink" Target="https://twitter.com/jaijinen" TargetMode="External"/><Relationship Id="rId4483" Type="http://schemas.openxmlformats.org/officeDocument/2006/relationships/hyperlink" Target="https://twitter.com/summermerin" TargetMode="External"/><Relationship Id="rId1937" Type="http://schemas.openxmlformats.org/officeDocument/2006/relationships/hyperlink" Target="http://pbs.twimg.com/profile_images/880190761417019392/-JSNoS3O_normal.jpg" TargetMode="External"/><Relationship Id="rId3085" Type="http://schemas.openxmlformats.org/officeDocument/2006/relationships/hyperlink" Target="https://twitter.com/ojat17" TargetMode="External"/><Relationship Id="rId3292" Type="http://schemas.openxmlformats.org/officeDocument/2006/relationships/hyperlink" Target="https://twitter.com/ukksince1986" TargetMode="External"/><Relationship Id="rId4136" Type="http://schemas.openxmlformats.org/officeDocument/2006/relationships/hyperlink" Target="https://twitter.com/isurb_" TargetMode="External"/><Relationship Id="rId4343" Type="http://schemas.openxmlformats.org/officeDocument/2006/relationships/hyperlink" Target="https://twitter.com/aaliyagoyel1" TargetMode="External"/><Relationship Id="rId4550" Type="http://schemas.openxmlformats.org/officeDocument/2006/relationships/hyperlink" Target="https://twitter.com/sharmaprabhulal" TargetMode="External"/><Relationship Id="rId3152" Type="http://schemas.openxmlformats.org/officeDocument/2006/relationships/hyperlink" Target="https://twitter.com/herebohemia" TargetMode="External"/><Relationship Id="rId4203" Type="http://schemas.openxmlformats.org/officeDocument/2006/relationships/hyperlink" Target="https://twitter.com/nirmal16848858" TargetMode="External"/><Relationship Id="rId4410" Type="http://schemas.openxmlformats.org/officeDocument/2006/relationships/hyperlink" Target="https://twitter.com/dcssunil" TargetMode="External"/><Relationship Id="rId280" Type="http://schemas.openxmlformats.org/officeDocument/2006/relationships/hyperlink" Target="https://t.co/UR7N0u2wlF" TargetMode="External"/><Relationship Id="rId3012" Type="http://schemas.openxmlformats.org/officeDocument/2006/relationships/hyperlink" Target="https://twitter.com/ritzzuhuda" TargetMode="External"/><Relationship Id="rId140" Type="http://schemas.openxmlformats.org/officeDocument/2006/relationships/hyperlink" Target="https://t.co/otaymM2r5i" TargetMode="External"/><Relationship Id="rId3969" Type="http://schemas.openxmlformats.org/officeDocument/2006/relationships/hyperlink" Target="https://twitter.com/bishnoidevilal6" TargetMode="External"/><Relationship Id="rId6" Type="http://schemas.openxmlformats.org/officeDocument/2006/relationships/hyperlink" Target="https://t.co/w76Ukf3hpk" TargetMode="External"/><Relationship Id="rId2778" Type="http://schemas.openxmlformats.org/officeDocument/2006/relationships/hyperlink" Target="https://twitter.com/dhumalhp" TargetMode="External"/><Relationship Id="rId2985" Type="http://schemas.openxmlformats.org/officeDocument/2006/relationships/hyperlink" Target="https://twitter.com/dabaa_k_maru" TargetMode="External"/><Relationship Id="rId3829" Type="http://schemas.openxmlformats.org/officeDocument/2006/relationships/hyperlink" Target="https://twitter.com/amitabhk87" TargetMode="External"/><Relationship Id="rId957" Type="http://schemas.openxmlformats.org/officeDocument/2006/relationships/hyperlink" Target="http://abs.twimg.com/sticky/default_profile_images/default_profile_normal.png" TargetMode="External"/><Relationship Id="rId1587" Type="http://schemas.openxmlformats.org/officeDocument/2006/relationships/hyperlink" Target="http://pbs.twimg.com/profile_images/831920194901549056/xTaLRtxs_normal.jpg" TargetMode="External"/><Relationship Id="rId1794" Type="http://schemas.openxmlformats.org/officeDocument/2006/relationships/hyperlink" Target="http://pbs.twimg.com/profile_images/598169420196761600/t9OQSD9z_normal.jpg" TargetMode="External"/><Relationship Id="rId2638" Type="http://schemas.openxmlformats.org/officeDocument/2006/relationships/hyperlink" Target="http://pbs.twimg.com/profile_images/783246540617895936/4vEj8Ye8_normal.jpg" TargetMode="External"/><Relationship Id="rId2845" Type="http://schemas.openxmlformats.org/officeDocument/2006/relationships/hyperlink" Target="https://twitter.com/ssilverssurfer" TargetMode="External"/><Relationship Id="rId86" Type="http://schemas.openxmlformats.org/officeDocument/2006/relationships/hyperlink" Target="https://t.co/5lxD2u62f8" TargetMode="External"/><Relationship Id="rId817" Type="http://schemas.openxmlformats.org/officeDocument/2006/relationships/hyperlink" Target="http://pbs.twimg.com/profile_images/819600293360992256/lv9_8BVm_normal.jpg" TargetMode="External"/><Relationship Id="rId1447" Type="http://schemas.openxmlformats.org/officeDocument/2006/relationships/hyperlink" Target="http://pbs.twimg.com/profile_images/582519355570667521/T8j9KFts_normal.jpg" TargetMode="External"/><Relationship Id="rId1654" Type="http://schemas.openxmlformats.org/officeDocument/2006/relationships/hyperlink" Target="http://pbs.twimg.com/profile_images/835712188304207872/gaKgTabs_normal.jpg" TargetMode="External"/><Relationship Id="rId1861" Type="http://schemas.openxmlformats.org/officeDocument/2006/relationships/hyperlink" Target="http://pbs.twimg.com/profile_images/552574388977942530/CaOAWWAR_normal.jpeg" TargetMode="External"/><Relationship Id="rId2705" Type="http://schemas.openxmlformats.org/officeDocument/2006/relationships/hyperlink" Target="https://twitter.com/mijaajnews" TargetMode="External"/><Relationship Id="rId2912" Type="http://schemas.openxmlformats.org/officeDocument/2006/relationships/hyperlink" Target="https://twitter.com/zeecinema" TargetMode="External"/><Relationship Id="rId4060" Type="http://schemas.openxmlformats.org/officeDocument/2006/relationships/hyperlink" Target="https://twitter.com/bnana_repblic" TargetMode="External"/><Relationship Id="rId1307" Type="http://schemas.openxmlformats.org/officeDocument/2006/relationships/hyperlink" Target="http://pbs.twimg.com/profile_images/849674412823588864/_pAeyxtM_normal.jpg" TargetMode="External"/><Relationship Id="rId1514" Type="http://schemas.openxmlformats.org/officeDocument/2006/relationships/hyperlink" Target="http://pbs.twimg.com/profile_images/832288026273406976/6QU2I4fK_normal.jpg" TargetMode="External"/><Relationship Id="rId1721" Type="http://schemas.openxmlformats.org/officeDocument/2006/relationships/hyperlink" Target="http://pbs.twimg.com/profile_images/880369438587072512/UO5UWAwk_normal.jpg" TargetMode="External"/><Relationship Id="rId13" Type="http://schemas.openxmlformats.org/officeDocument/2006/relationships/hyperlink" Target="http://t.co/BFquhyw8ki" TargetMode="External"/><Relationship Id="rId3479" Type="http://schemas.openxmlformats.org/officeDocument/2006/relationships/hyperlink" Target="https://twitter.com/hemraj130166" TargetMode="External"/><Relationship Id="rId3686" Type="http://schemas.openxmlformats.org/officeDocument/2006/relationships/hyperlink" Target="https://twitter.com/drmanojrajoria" TargetMode="External"/><Relationship Id="rId2288" Type="http://schemas.openxmlformats.org/officeDocument/2006/relationships/hyperlink" Target="http://pbs.twimg.com/profile_images/845917851869310977/f0CstVRs_normal.jpg" TargetMode="External"/><Relationship Id="rId2495" Type="http://schemas.openxmlformats.org/officeDocument/2006/relationships/hyperlink" Target="http://pbs.twimg.com/profile_images/796631624821542912/ym99JwQS_normal.jpg" TargetMode="External"/><Relationship Id="rId3339" Type="http://schemas.openxmlformats.org/officeDocument/2006/relationships/hyperlink" Target="https://twitter.com/sriram_sv" TargetMode="External"/><Relationship Id="rId3893" Type="http://schemas.openxmlformats.org/officeDocument/2006/relationships/hyperlink" Target="https://twitter.com/bijlani16" TargetMode="External"/><Relationship Id="rId467" Type="http://schemas.openxmlformats.org/officeDocument/2006/relationships/hyperlink" Target="http://t.co/Wg32XjSqim" TargetMode="External"/><Relationship Id="rId1097" Type="http://schemas.openxmlformats.org/officeDocument/2006/relationships/hyperlink" Target="http://pbs.twimg.com/profile_images/858672830304604160/P4JUtrn-_normal.jpg" TargetMode="External"/><Relationship Id="rId2148" Type="http://schemas.openxmlformats.org/officeDocument/2006/relationships/hyperlink" Target="http://pbs.twimg.com/profile_images/580755395922305025/kKYulH_L_normal.jpg" TargetMode="External"/><Relationship Id="rId3546" Type="http://schemas.openxmlformats.org/officeDocument/2006/relationships/hyperlink" Target="https://twitter.com/gehlotashokfans" TargetMode="External"/><Relationship Id="rId3753" Type="http://schemas.openxmlformats.org/officeDocument/2006/relationships/hyperlink" Target="https://twitter.com/randhir13695199" TargetMode="External"/><Relationship Id="rId3960" Type="http://schemas.openxmlformats.org/officeDocument/2006/relationships/hyperlink" Target="https://twitter.com/tarannumbaloch" TargetMode="External"/><Relationship Id="rId674" Type="http://schemas.openxmlformats.org/officeDocument/2006/relationships/hyperlink" Target="https://t.co/ft8HHBk2sT" TargetMode="External"/><Relationship Id="rId881" Type="http://schemas.openxmlformats.org/officeDocument/2006/relationships/hyperlink" Target="http://pbs.twimg.com/profile_images/878822746444136448/W8VsDawU_normal.jpg" TargetMode="External"/><Relationship Id="rId2355" Type="http://schemas.openxmlformats.org/officeDocument/2006/relationships/hyperlink" Target="http://pbs.twimg.com/profile_images/881512964406358017/zLoIU5s9_normal.jpg" TargetMode="External"/><Relationship Id="rId2562" Type="http://schemas.openxmlformats.org/officeDocument/2006/relationships/hyperlink" Target="http://pbs.twimg.com/profile_images/876862401819189248/G1_uJxj4_normal.jpg" TargetMode="External"/><Relationship Id="rId3406" Type="http://schemas.openxmlformats.org/officeDocument/2006/relationships/hyperlink" Target="https://twitter.com/onmanoramalive" TargetMode="External"/><Relationship Id="rId3613" Type="http://schemas.openxmlformats.org/officeDocument/2006/relationships/hyperlink" Target="https://twitter.com/shailesh51087" TargetMode="External"/><Relationship Id="rId3820" Type="http://schemas.openxmlformats.org/officeDocument/2006/relationships/hyperlink" Target="https://twitter.com/rev_ved" TargetMode="External"/><Relationship Id="rId327" Type="http://schemas.openxmlformats.org/officeDocument/2006/relationships/hyperlink" Target="https://t.co/mURZBeHVY4" TargetMode="External"/><Relationship Id="rId534" Type="http://schemas.openxmlformats.org/officeDocument/2006/relationships/hyperlink" Target="https://t.co/LfxBKIyVTG" TargetMode="External"/><Relationship Id="rId741" Type="http://schemas.openxmlformats.org/officeDocument/2006/relationships/hyperlink" Target="http://pbs.twimg.com/profile_images/850288149511241728/GnqDuBCk_normal.jpg" TargetMode="External"/><Relationship Id="rId1164" Type="http://schemas.openxmlformats.org/officeDocument/2006/relationships/hyperlink" Target="http://pbs.twimg.com/profile_images/807670956755861504/XOmCEnre_normal.jpg" TargetMode="External"/><Relationship Id="rId1371" Type="http://schemas.openxmlformats.org/officeDocument/2006/relationships/hyperlink" Target="http://pbs.twimg.com/profile_images/878838061441798147/VScuQzDA_normal.jpg" TargetMode="External"/><Relationship Id="rId2008" Type="http://schemas.openxmlformats.org/officeDocument/2006/relationships/hyperlink" Target="http://pbs.twimg.com/profile_images/685194195070390272/HOGw4rBt_normal.jpg" TargetMode="External"/><Relationship Id="rId2215" Type="http://schemas.openxmlformats.org/officeDocument/2006/relationships/hyperlink" Target="http://pbs.twimg.com/profile_images/737152139131113472/ia8vl5Ig_normal.jpg" TargetMode="External"/><Relationship Id="rId2422" Type="http://schemas.openxmlformats.org/officeDocument/2006/relationships/hyperlink" Target="http://pbs.twimg.com/profile_images/835127600716525568/SKkzaFgh_normal.jpg" TargetMode="External"/><Relationship Id="rId601" Type="http://schemas.openxmlformats.org/officeDocument/2006/relationships/hyperlink" Target="https://t.co/D438Ql1iQ5" TargetMode="External"/><Relationship Id="rId1024" Type="http://schemas.openxmlformats.org/officeDocument/2006/relationships/hyperlink" Target="http://pbs.twimg.com/profile_images/881115098638503936/NWdaBriM_normal.jpg" TargetMode="External"/><Relationship Id="rId1231" Type="http://schemas.openxmlformats.org/officeDocument/2006/relationships/hyperlink" Target="http://pbs.twimg.com/profile_images/880476990968672256/oRgmhrll_normal.jpg" TargetMode="External"/><Relationship Id="rId4387" Type="http://schemas.openxmlformats.org/officeDocument/2006/relationships/hyperlink" Target="https://twitter.com/raisinaseries" TargetMode="External"/><Relationship Id="rId4594" Type="http://schemas.openxmlformats.org/officeDocument/2006/relationships/hyperlink" Target="https://twitter.com/awana777" TargetMode="External"/><Relationship Id="rId3196" Type="http://schemas.openxmlformats.org/officeDocument/2006/relationships/hyperlink" Target="https://twitter.com/aankushsharma18" TargetMode="External"/><Relationship Id="rId4247" Type="http://schemas.openxmlformats.org/officeDocument/2006/relationships/hyperlink" Target="https://twitter.com/vikasku14365475" TargetMode="External"/><Relationship Id="rId4454" Type="http://schemas.openxmlformats.org/officeDocument/2006/relationships/hyperlink" Target="https://twitter.com/itis404error" TargetMode="External"/><Relationship Id="rId3056" Type="http://schemas.openxmlformats.org/officeDocument/2006/relationships/hyperlink" Target="https://twitter.com/vishwateja_1" TargetMode="External"/><Relationship Id="rId3263" Type="http://schemas.openxmlformats.org/officeDocument/2006/relationships/hyperlink" Target="https://twitter.com/jainanil1968" TargetMode="External"/><Relationship Id="rId3470" Type="http://schemas.openxmlformats.org/officeDocument/2006/relationships/hyperlink" Target="https://twitter.com/dhillonvijay" TargetMode="External"/><Relationship Id="rId4107" Type="http://schemas.openxmlformats.org/officeDocument/2006/relationships/hyperlink" Target="https://twitter.com/dhruvbhim" TargetMode="External"/><Relationship Id="rId4314" Type="http://schemas.openxmlformats.org/officeDocument/2006/relationships/hyperlink" Target="https://twitter.com/anki4uever" TargetMode="External"/><Relationship Id="rId184" Type="http://schemas.openxmlformats.org/officeDocument/2006/relationships/hyperlink" Target="https://t.co/v26fVu6GaP" TargetMode="External"/><Relationship Id="rId391" Type="http://schemas.openxmlformats.org/officeDocument/2006/relationships/hyperlink" Target="https://t.co/fWZP3HI84o" TargetMode="External"/><Relationship Id="rId1908" Type="http://schemas.openxmlformats.org/officeDocument/2006/relationships/hyperlink" Target="http://pbs.twimg.com/profile_images/881183856954671105/3591PaK7_normal.jpg" TargetMode="External"/><Relationship Id="rId2072" Type="http://schemas.openxmlformats.org/officeDocument/2006/relationships/hyperlink" Target="http://pbs.twimg.com/profile_images/703599264853729280/--9p7ut8_normal.jpg" TargetMode="External"/><Relationship Id="rId3123" Type="http://schemas.openxmlformats.org/officeDocument/2006/relationships/hyperlink" Target="https://twitter.com/retheeshraj10" TargetMode="External"/><Relationship Id="rId4521" Type="http://schemas.openxmlformats.org/officeDocument/2006/relationships/hyperlink" Target="https://twitter.com/mpchalia" TargetMode="External"/><Relationship Id="rId251" Type="http://schemas.openxmlformats.org/officeDocument/2006/relationships/hyperlink" Target="https://t.co/Zu9m3s8Bf4" TargetMode="External"/><Relationship Id="rId3330" Type="http://schemas.openxmlformats.org/officeDocument/2006/relationships/hyperlink" Target="https://twitter.com/meghsinghbansi2" TargetMode="External"/><Relationship Id="rId2889" Type="http://schemas.openxmlformats.org/officeDocument/2006/relationships/hyperlink" Target="https://twitter.com/mtnlofficial" TargetMode="External"/><Relationship Id="rId111" Type="http://schemas.openxmlformats.org/officeDocument/2006/relationships/hyperlink" Target="http://t.co/Ax41HaqJPW" TargetMode="External"/><Relationship Id="rId1698" Type="http://schemas.openxmlformats.org/officeDocument/2006/relationships/hyperlink" Target="http://pbs.twimg.com/profile_images/453463663152607232/mVxkdnfM_normal.png" TargetMode="External"/><Relationship Id="rId2749" Type="http://schemas.openxmlformats.org/officeDocument/2006/relationships/hyperlink" Target="https://twitter.com/gauravbjpfzd" TargetMode="External"/><Relationship Id="rId2956" Type="http://schemas.openxmlformats.org/officeDocument/2006/relationships/hyperlink" Target="https://twitter.com/agalcha_harish" TargetMode="External"/><Relationship Id="rId928" Type="http://schemas.openxmlformats.org/officeDocument/2006/relationships/hyperlink" Target="http://pbs.twimg.com/profile_images/788631723173154816/z8bH4J6m_normal.jpg" TargetMode="External"/><Relationship Id="rId1558" Type="http://schemas.openxmlformats.org/officeDocument/2006/relationships/hyperlink" Target="http://pbs.twimg.com/profile_images/883177673786368000/mRB95Oox_normal.jpg" TargetMode="External"/><Relationship Id="rId1765" Type="http://schemas.openxmlformats.org/officeDocument/2006/relationships/hyperlink" Target="http://pbs.twimg.com/profile_images/877893656648331269/FLb1yQFO_normal.jpg" TargetMode="External"/><Relationship Id="rId2609" Type="http://schemas.openxmlformats.org/officeDocument/2006/relationships/hyperlink" Target="http://abs.twimg.com/sticky/default_profile_images/default_profile_normal.png" TargetMode="External"/><Relationship Id="rId4171" Type="http://schemas.openxmlformats.org/officeDocument/2006/relationships/hyperlink" Target="https://twitter.com/maddycharan" TargetMode="External"/><Relationship Id="rId57" Type="http://schemas.openxmlformats.org/officeDocument/2006/relationships/hyperlink" Target="https://t.co/CpXkQu6w77" TargetMode="External"/><Relationship Id="rId1418" Type="http://schemas.openxmlformats.org/officeDocument/2006/relationships/hyperlink" Target="http://pbs.twimg.com/profile_images/879621605227466753/Rjc0lqCI_normal.jpg" TargetMode="External"/><Relationship Id="rId1972" Type="http://schemas.openxmlformats.org/officeDocument/2006/relationships/hyperlink" Target="http://pbs.twimg.com/profile_images/879566933510586368/Q-aops-t_normal.jpg" TargetMode="External"/><Relationship Id="rId2816" Type="http://schemas.openxmlformats.org/officeDocument/2006/relationships/hyperlink" Target="https://twitter.com/sgdas2004" TargetMode="External"/><Relationship Id="rId4031" Type="http://schemas.openxmlformats.org/officeDocument/2006/relationships/hyperlink" Target="https://twitter.com/18akgoyal" TargetMode="External"/><Relationship Id="rId1625" Type="http://schemas.openxmlformats.org/officeDocument/2006/relationships/hyperlink" Target="http://pbs.twimg.com/profile_images/793401463007506432/8p9voPZ3_normal.jpg" TargetMode="External"/><Relationship Id="rId1832" Type="http://schemas.openxmlformats.org/officeDocument/2006/relationships/hyperlink" Target="http://pbs.twimg.com/profile_images/849057468231499776/smVZfviZ_normal.jpg" TargetMode="External"/><Relationship Id="rId3797" Type="http://schemas.openxmlformats.org/officeDocument/2006/relationships/hyperlink" Target="https://twitter.com/rajrn99" TargetMode="External"/><Relationship Id="rId2399" Type="http://schemas.openxmlformats.org/officeDocument/2006/relationships/hyperlink" Target="http://pbs.twimg.com/profile_images/496049459277492224/_1EwpT0w_normal.jpeg" TargetMode="External"/><Relationship Id="rId3657" Type="http://schemas.openxmlformats.org/officeDocument/2006/relationships/hyperlink" Target="https://twitter.com/nsmertiabkn" TargetMode="External"/><Relationship Id="rId3864" Type="http://schemas.openxmlformats.org/officeDocument/2006/relationships/hyperlink" Target="https://twitter.com/drpannalalpd" TargetMode="External"/><Relationship Id="rId578" Type="http://schemas.openxmlformats.org/officeDocument/2006/relationships/hyperlink" Target="https://t.co/ncQrYhUog5" TargetMode="External"/><Relationship Id="rId785" Type="http://schemas.openxmlformats.org/officeDocument/2006/relationships/hyperlink" Target="http://pbs.twimg.com/profile_images/881097201983918081/tNm_bBJ9_normal.jpg" TargetMode="External"/><Relationship Id="rId992" Type="http://schemas.openxmlformats.org/officeDocument/2006/relationships/hyperlink" Target="http://pbs.twimg.com/profile_images/881379693605384192/XneVe2Wd_normal.jpg" TargetMode="External"/><Relationship Id="rId2259" Type="http://schemas.openxmlformats.org/officeDocument/2006/relationships/hyperlink" Target="http://pbs.twimg.com/profile_images/832721849268056065/wiLz8_Rl_normal.jpg" TargetMode="External"/><Relationship Id="rId2466" Type="http://schemas.openxmlformats.org/officeDocument/2006/relationships/hyperlink" Target="http://pbs.twimg.com/profile_images/629237723191095296/FkrSHoLO_normal.jpg" TargetMode="External"/><Relationship Id="rId2673" Type="http://schemas.openxmlformats.org/officeDocument/2006/relationships/hyperlink" Target="https://twitter.com/cmalathi74" TargetMode="External"/><Relationship Id="rId2880" Type="http://schemas.openxmlformats.org/officeDocument/2006/relationships/hyperlink" Target="https://twitter.com/3rdeyeadvisory" TargetMode="External"/><Relationship Id="rId3517" Type="http://schemas.openxmlformats.org/officeDocument/2006/relationships/hyperlink" Target="https://twitter.com/virdimanmeet" TargetMode="External"/><Relationship Id="rId3724" Type="http://schemas.openxmlformats.org/officeDocument/2006/relationships/hyperlink" Target="https://twitter.com/malu_gopal" TargetMode="External"/><Relationship Id="rId3931" Type="http://schemas.openxmlformats.org/officeDocument/2006/relationships/hyperlink" Target="https://twitter.com/gafoora850" TargetMode="External"/><Relationship Id="rId438" Type="http://schemas.openxmlformats.org/officeDocument/2006/relationships/hyperlink" Target="https://t.co/k63ZPtRHCk" TargetMode="External"/><Relationship Id="rId645" Type="http://schemas.openxmlformats.org/officeDocument/2006/relationships/hyperlink" Target="https://t.co/iGN1vi2Kv8" TargetMode="External"/><Relationship Id="rId852" Type="http://schemas.openxmlformats.org/officeDocument/2006/relationships/hyperlink" Target="http://pbs.twimg.com/profile_images/686572134513049600/l-nQ6otP_normal.jpg" TargetMode="External"/><Relationship Id="rId1068" Type="http://schemas.openxmlformats.org/officeDocument/2006/relationships/hyperlink" Target="http://pbs.twimg.com/profile_images/879545419004600320/ciTv2CQH_normal.jpg" TargetMode="External"/><Relationship Id="rId1275" Type="http://schemas.openxmlformats.org/officeDocument/2006/relationships/hyperlink" Target="http://abs.twimg.com/sticky/default_profile_images/default_profile_normal.png" TargetMode="External"/><Relationship Id="rId1482" Type="http://schemas.openxmlformats.org/officeDocument/2006/relationships/hyperlink" Target="http://pbs.twimg.com/profile_images/879638863110709248/Jl1WsR_P_normal.jpg" TargetMode="External"/><Relationship Id="rId2119" Type="http://schemas.openxmlformats.org/officeDocument/2006/relationships/hyperlink" Target="http://pbs.twimg.com/profile_images/882998315062833153/uqhVnCUo_normal.jpg" TargetMode="External"/><Relationship Id="rId2326" Type="http://schemas.openxmlformats.org/officeDocument/2006/relationships/hyperlink" Target="http://pbs.twimg.com/profile_images/721362756000169984/a8-cvGT4_normal.jpg" TargetMode="External"/><Relationship Id="rId2533" Type="http://schemas.openxmlformats.org/officeDocument/2006/relationships/hyperlink" Target="http://pbs.twimg.com/profile_images/744319996856246272/E5pLTNU-_normal.jpg" TargetMode="External"/><Relationship Id="rId2740" Type="http://schemas.openxmlformats.org/officeDocument/2006/relationships/hyperlink" Target="https://twitter.com/thereal_leader" TargetMode="External"/><Relationship Id="rId505" Type="http://schemas.openxmlformats.org/officeDocument/2006/relationships/hyperlink" Target="https://t.co/FxoxDwjtbj" TargetMode="External"/><Relationship Id="rId712" Type="http://schemas.openxmlformats.org/officeDocument/2006/relationships/hyperlink" Target="http://pbs.twimg.com/profile_images/859115566128410629/biwMSzuV_normal.jpg" TargetMode="External"/><Relationship Id="rId1135" Type="http://schemas.openxmlformats.org/officeDocument/2006/relationships/hyperlink" Target="http://pbs.twimg.com/profile_images/742646481471963138/EsN3OQXL_normal.jpg" TargetMode="External"/><Relationship Id="rId1342" Type="http://schemas.openxmlformats.org/officeDocument/2006/relationships/hyperlink" Target="http://pbs.twimg.com/profile_images/875177034837762049/5ZLNNFFb_normal.jpg" TargetMode="External"/><Relationship Id="rId4498" Type="http://schemas.openxmlformats.org/officeDocument/2006/relationships/hyperlink" Target="https://twitter.com/v_palestine" TargetMode="External"/><Relationship Id="rId1202" Type="http://schemas.openxmlformats.org/officeDocument/2006/relationships/hyperlink" Target="http://pbs.twimg.com/profile_images/863980646967816193/zKDaTBT5_normal.jpg" TargetMode="External"/><Relationship Id="rId2600" Type="http://schemas.openxmlformats.org/officeDocument/2006/relationships/hyperlink" Target="http://pbs.twimg.com/profile_images/880408957990215680/Qfo1SxzQ_normal.jpg" TargetMode="External"/><Relationship Id="rId4358" Type="http://schemas.openxmlformats.org/officeDocument/2006/relationships/hyperlink" Target="https://twitter.com/sdjalor5" TargetMode="External"/><Relationship Id="rId3167" Type="http://schemas.openxmlformats.org/officeDocument/2006/relationships/hyperlink" Target="https://twitter.com/herryks" TargetMode="External"/><Relationship Id="rId4565" Type="http://schemas.openxmlformats.org/officeDocument/2006/relationships/hyperlink" Target="https://twitter.com/aartic02" TargetMode="External"/><Relationship Id="rId295" Type="http://schemas.openxmlformats.org/officeDocument/2006/relationships/hyperlink" Target="https://t.co/IZ7SCNrO0a" TargetMode="External"/><Relationship Id="rId3374" Type="http://schemas.openxmlformats.org/officeDocument/2006/relationships/hyperlink" Target="https://twitter.com/zeerajasthan_" TargetMode="External"/><Relationship Id="rId3581" Type="http://schemas.openxmlformats.org/officeDocument/2006/relationships/hyperlink" Target="https://twitter.com/divyaspandana" TargetMode="External"/><Relationship Id="rId4218" Type="http://schemas.openxmlformats.org/officeDocument/2006/relationships/hyperlink" Target="https://twitter.com/deepakroutjsl" TargetMode="External"/><Relationship Id="rId4425" Type="http://schemas.openxmlformats.org/officeDocument/2006/relationships/hyperlink" Target="https://twitter.com/bbaghel" TargetMode="External"/><Relationship Id="rId2183" Type="http://schemas.openxmlformats.org/officeDocument/2006/relationships/hyperlink" Target="http://pbs.twimg.com/profile_images/2307141864/hs08a64jsavx1ol1cpfi_normal.jpeg" TargetMode="External"/><Relationship Id="rId2390" Type="http://schemas.openxmlformats.org/officeDocument/2006/relationships/hyperlink" Target="http://pbs.twimg.com/profile_images/843459883986911233/y0VRh6ye_normal.jpg" TargetMode="External"/><Relationship Id="rId3027" Type="http://schemas.openxmlformats.org/officeDocument/2006/relationships/hyperlink" Target="https://twitter.com/rajnishkaushall" TargetMode="External"/><Relationship Id="rId3234" Type="http://schemas.openxmlformats.org/officeDocument/2006/relationships/hyperlink" Target="https://twitter.com/arshadm57588814" TargetMode="External"/><Relationship Id="rId3441" Type="http://schemas.openxmlformats.org/officeDocument/2006/relationships/hyperlink" Target="https://twitter.com/sunilmalhot91" TargetMode="External"/><Relationship Id="rId155" Type="http://schemas.openxmlformats.org/officeDocument/2006/relationships/hyperlink" Target="https://t.co/zJoX79Wi93" TargetMode="External"/><Relationship Id="rId362" Type="http://schemas.openxmlformats.org/officeDocument/2006/relationships/hyperlink" Target="https://t.co/vPoeo2p2DE" TargetMode="External"/><Relationship Id="rId2043" Type="http://schemas.openxmlformats.org/officeDocument/2006/relationships/hyperlink" Target="http://pbs.twimg.com/profile_images/844057943515451393/qK4h59fQ_normal.jpg" TargetMode="External"/><Relationship Id="rId2250" Type="http://schemas.openxmlformats.org/officeDocument/2006/relationships/hyperlink" Target="http://pbs.twimg.com/profile_images/866609470515937281/YLb1W-iA_normal.jpg" TargetMode="External"/><Relationship Id="rId3301" Type="http://schemas.openxmlformats.org/officeDocument/2006/relationships/hyperlink" Target="https://twitter.com/kausappu" TargetMode="External"/><Relationship Id="rId222" Type="http://schemas.openxmlformats.org/officeDocument/2006/relationships/hyperlink" Target="https://t.co/Md1uAnD73b" TargetMode="External"/><Relationship Id="rId2110" Type="http://schemas.openxmlformats.org/officeDocument/2006/relationships/hyperlink" Target="http://pbs.twimg.com/profile_images/882275052288303105/mOpQAXXh_normal.jpg" TargetMode="External"/><Relationship Id="rId4075" Type="http://schemas.openxmlformats.org/officeDocument/2006/relationships/hyperlink" Target="https://twitter.com/alcoholicmaurya" TargetMode="External"/><Relationship Id="rId4282" Type="http://schemas.openxmlformats.org/officeDocument/2006/relationships/hyperlink" Target="https://twitter.com/mukesh_rajat" TargetMode="External"/><Relationship Id="rId1669" Type="http://schemas.openxmlformats.org/officeDocument/2006/relationships/hyperlink" Target="http://pbs.twimg.com/profile_images/877420462883647488/sdILhcUj_normal.jpg" TargetMode="External"/><Relationship Id="rId1876" Type="http://schemas.openxmlformats.org/officeDocument/2006/relationships/hyperlink" Target="http://pbs.twimg.com/profile_images/875098522390896640/Q4Gn9E1w_normal.jpg" TargetMode="External"/><Relationship Id="rId2927" Type="http://schemas.openxmlformats.org/officeDocument/2006/relationships/hyperlink" Target="https://twitter.com/radheyshyam999" TargetMode="External"/><Relationship Id="rId3091" Type="http://schemas.openxmlformats.org/officeDocument/2006/relationships/hyperlink" Target="https://twitter.com/ragunanthen" TargetMode="External"/><Relationship Id="rId4142" Type="http://schemas.openxmlformats.org/officeDocument/2006/relationships/hyperlink" Target="https://twitter.com/mkcgfpl" TargetMode="External"/><Relationship Id="rId1529" Type="http://schemas.openxmlformats.org/officeDocument/2006/relationships/hyperlink" Target="http://pbs.twimg.com/profile_images/877201500472320001/ha8vTijO_normal.jpg" TargetMode="External"/><Relationship Id="rId1736" Type="http://schemas.openxmlformats.org/officeDocument/2006/relationships/hyperlink" Target="http://pbs.twimg.com/profile_images/881113112786685952/nseeW379_normal.jpg" TargetMode="External"/><Relationship Id="rId1943" Type="http://schemas.openxmlformats.org/officeDocument/2006/relationships/hyperlink" Target="http://pbs.twimg.com/profile_images/883078255720501249/QrWxj1ZV_normal.jpg" TargetMode="External"/><Relationship Id="rId28" Type="http://schemas.openxmlformats.org/officeDocument/2006/relationships/hyperlink" Target="https://t.co/1azLywp9zh" TargetMode="External"/><Relationship Id="rId1803" Type="http://schemas.openxmlformats.org/officeDocument/2006/relationships/hyperlink" Target="http://pbs.twimg.com/profile_images/858706687758413824/rtBtXZfv_normal.jpg" TargetMode="External"/><Relationship Id="rId4002" Type="http://schemas.openxmlformats.org/officeDocument/2006/relationships/hyperlink" Target="https://twitter.com/jmsankaralingam" TargetMode="External"/><Relationship Id="rId3768" Type="http://schemas.openxmlformats.org/officeDocument/2006/relationships/hyperlink" Target="https://twitter.com/kimeshchudasma" TargetMode="External"/><Relationship Id="rId3975" Type="http://schemas.openxmlformats.org/officeDocument/2006/relationships/hyperlink" Target="https://twitter.com/sonijeetu99" TargetMode="External"/><Relationship Id="rId689" Type="http://schemas.openxmlformats.org/officeDocument/2006/relationships/hyperlink" Target="http://pbs.twimg.com/profile_images/843057668851994629/UjRTB8SA_normal.jpg" TargetMode="External"/><Relationship Id="rId896" Type="http://schemas.openxmlformats.org/officeDocument/2006/relationships/hyperlink" Target="http://pbs.twimg.com/profile_images/876043018406469632/y4-LfeCZ_normal.jpg" TargetMode="External"/><Relationship Id="rId2577" Type="http://schemas.openxmlformats.org/officeDocument/2006/relationships/hyperlink" Target="http://pbs.twimg.com/profile_images/678549390110289920/OSziS4rT_normal.jpg" TargetMode="External"/><Relationship Id="rId2784" Type="http://schemas.openxmlformats.org/officeDocument/2006/relationships/hyperlink" Target="https://twitter.com/bluwingsmark" TargetMode="External"/><Relationship Id="rId3628" Type="http://schemas.openxmlformats.org/officeDocument/2006/relationships/hyperlink" Target="https://twitter.com/vegankimaya" TargetMode="External"/><Relationship Id="rId549" Type="http://schemas.openxmlformats.org/officeDocument/2006/relationships/hyperlink" Target="http://t.co/95798reA8D" TargetMode="External"/><Relationship Id="rId756" Type="http://schemas.openxmlformats.org/officeDocument/2006/relationships/hyperlink" Target="http://pbs.twimg.com/profile_images/882042752766226432/8mPu5N6P_normal.jpg" TargetMode="External"/><Relationship Id="rId1179" Type="http://schemas.openxmlformats.org/officeDocument/2006/relationships/hyperlink" Target="http://pbs.twimg.com/profile_images/879147953771880448/RbxkLmKO_normal.jpg" TargetMode="External"/><Relationship Id="rId1386" Type="http://schemas.openxmlformats.org/officeDocument/2006/relationships/hyperlink" Target="http://pbs.twimg.com/profile_images/840600147100819456/Ou0N9NaT_normal.jpg" TargetMode="External"/><Relationship Id="rId1593" Type="http://schemas.openxmlformats.org/officeDocument/2006/relationships/hyperlink" Target="http://pbs.twimg.com/profile_images/796305168866430976/BIbv5kLU_normal.jpg" TargetMode="External"/><Relationship Id="rId2437" Type="http://schemas.openxmlformats.org/officeDocument/2006/relationships/hyperlink" Target="http://pbs.twimg.com/profile_images/752066426614063104/lAKKq84P_normal.jpg" TargetMode="External"/><Relationship Id="rId2991" Type="http://schemas.openxmlformats.org/officeDocument/2006/relationships/hyperlink" Target="https://twitter.com/mdafroz" TargetMode="External"/><Relationship Id="rId3835" Type="http://schemas.openxmlformats.org/officeDocument/2006/relationships/hyperlink" Target="https://twitter.com/mitalisaran" TargetMode="External"/><Relationship Id="rId409" Type="http://schemas.openxmlformats.org/officeDocument/2006/relationships/hyperlink" Target="https://t.co/9DtXENTZW2" TargetMode="External"/><Relationship Id="rId963" Type="http://schemas.openxmlformats.org/officeDocument/2006/relationships/hyperlink" Target="http://pbs.twimg.com/profile_images/865249014857424896/mMi_70gn_normal.jpg" TargetMode="External"/><Relationship Id="rId1039" Type="http://schemas.openxmlformats.org/officeDocument/2006/relationships/hyperlink" Target="http://pbs.twimg.com/profile_images/878034897306357760/FkTeHQf__normal.jpg" TargetMode="External"/><Relationship Id="rId1246" Type="http://schemas.openxmlformats.org/officeDocument/2006/relationships/hyperlink" Target="http://pbs.twimg.com/profile_images/761293587330007040/qhX2mphV_normal.jpg" TargetMode="External"/><Relationship Id="rId2644" Type="http://schemas.openxmlformats.org/officeDocument/2006/relationships/hyperlink" Target="https://twitter.com/bcs_llp" TargetMode="External"/><Relationship Id="rId2851" Type="http://schemas.openxmlformats.org/officeDocument/2006/relationships/hyperlink" Target="https://twitter.com/senthelkumar6" TargetMode="External"/><Relationship Id="rId3902" Type="http://schemas.openxmlformats.org/officeDocument/2006/relationships/hyperlink" Target="https://twitter.com/officeofas_" TargetMode="External"/><Relationship Id="rId92" Type="http://schemas.openxmlformats.org/officeDocument/2006/relationships/hyperlink" Target="https://t.co/F3fLcf5sH7" TargetMode="External"/><Relationship Id="rId616" Type="http://schemas.openxmlformats.org/officeDocument/2006/relationships/hyperlink" Target="https://t.co/tm3yRSw1Sh" TargetMode="External"/><Relationship Id="rId823" Type="http://schemas.openxmlformats.org/officeDocument/2006/relationships/hyperlink" Target="http://pbs.twimg.com/profile_images/851118647439499265/uKG9I4hz_normal.jpg" TargetMode="External"/><Relationship Id="rId1453" Type="http://schemas.openxmlformats.org/officeDocument/2006/relationships/hyperlink" Target="http://pbs.twimg.com/profile_images/428961263935164416/t9XYWX4y_normal.png" TargetMode="External"/><Relationship Id="rId1660" Type="http://schemas.openxmlformats.org/officeDocument/2006/relationships/hyperlink" Target="http://pbs.twimg.com/profile_images/861230811760046080/3MtLVhbV_normal.jpg" TargetMode="External"/><Relationship Id="rId2504" Type="http://schemas.openxmlformats.org/officeDocument/2006/relationships/hyperlink" Target="http://pbs.twimg.com/profile_images/870670380968443904/VXlipWHr_normal.jpg" TargetMode="External"/><Relationship Id="rId2711" Type="http://schemas.openxmlformats.org/officeDocument/2006/relationships/hyperlink" Target="https://twitter.com/harshityle" TargetMode="External"/><Relationship Id="rId1106" Type="http://schemas.openxmlformats.org/officeDocument/2006/relationships/hyperlink" Target="http://pbs.twimg.com/profile_images/881863727787556864/FK64TN3B_normal.jpg" TargetMode="External"/><Relationship Id="rId1313" Type="http://schemas.openxmlformats.org/officeDocument/2006/relationships/hyperlink" Target="http://pbs.twimg.com/profile_images/882684718080081920/Um-Kg1NW_normal.jpg" TargetMode="External"/><Relationship Id="rId1520" Type="http://schemas.openxmlformats.org/officeDocument/2006/relationships/hyperlink" Target="http://pbs.twimg.com/profile_images/877361396366925828/rCy4SuGz_normal.jpg" TargetMode="External"/><Relationship Id="rId4469" Type="http://schemas.openxmlformats.org/officeDocument/2006/relationships/hyperlink" Target="https://twitter.com/khonahinal" TargetMode="External"/><Relationship Id="rId3278" Type="http://schemas.openxmlformats.org/officeDocument/2006/relationships/hyperlink" Target="https://twitter.com/shiprabahri" TargetMode="External"/><Relationship Id="rId3485" Type="http://schemas.openxmlformats.org/officeDocument/2006/relationships/hyperlink" Target="https://twitter.com/nitish_sundram" TargetMode="External"/><Relationship Id="rId3692" Type="http://schemas.openxmlformats.org/officeDocument/2006/relationships/hyperlink" Target="https://twitter.com/rnbhaskar1" TargetMode="External"/><Relationship Id="rId4329" Type="http://schemas.openxmlformats.org/officeDocument/2006/relationships/hyperlink" Target="https://twitter.com/rameshbhagat999" TargetMode="External"/><Relationship Id="rId4536" Type="http://schemas.openxmlformats.org/officeDocument/2006/relationships/hyperlink" Target="https://twitter.com/cnbctv18news" TargetMode="External"/><Relationship Id="rId199" Type="http://schemas.openxmlformats.org/officeDocument/2006/relationships/hyperlink" Target="https://t.co/7Fm0lzI7ZN" TargetMode="External"/><Relationship Id="rId2087" Type="http://schemas.openxmlformats.org/officeDocument/2006/relationships/hyperlink" Target="http://pbs.twimg.com/profile_images/817877582955839489/TH0gXDBb_normal.jpg" TargetMode="External"/><Relationship Id="rId2294" Type="http://schemas.openxmlformats.org/officeDocument/2006/relationships/hyperlink" Target="http://pbs.twimg.com/profile_images/761298062513803264/Un4_-XeU_normal.jpg" TargetMode="External"/><Relationship Id="rId3138" Type="http://schemas.openxmlformats.org/officeDocument/2006/relationships/hyperlink" Target="https://twitter.com/padotrasachin" TargetMode="External"/><Relationship Id="rId3345" Type="http://schemas.openxmlformats.org/officeDocument/2006/relationships/hyperlink" Target="https://twitter.com/powerarunn" TargetMode="External"/><Relationship Id="rId3552" Type="http://schemas.openxmlformats.org/officeDocument/2006/relationships/hyperlink" Target="https://twitter.com/56perumal" TargetMode="External"/><Relationship Id="rId4603" Type="http://schemas.openxmlformats.org/officeDocument/2006/relationships/hyperlink" Target="https://twitter.com/dattatreya" TargetMode="External"/><Relationship Id="rId266" Type="http://schemas.openxmlformats.org/officeDocument/2006/relationships/hyperlink" Target="https://t.co/8KcLgLMtWW" TargetMode="External"/><Relationship Id="rId473" Type="http://schemas.openxmlformats.org/officeDocument/2006/relationships/hyperlink" Target="https://t.co/lRvX6PgoRs" TargetMode="External"/><Relationship Id="rId680" Type="http://schemas.openxmlformats.org/officeDocument/2006/relationships/hyperlink" Target="http://pbs.twimg.com/profile_images/500962581821931522/ZtAnJkjC_normal.jpeg" TargetMode="External"/><Relationship Id="rId2154" Type="http://schemas.openxmlformats.org/officeDocument/2006/relationships/hyperlink" Target="http://pbs.twimg.com/profile_images/873857802380484608/ZDSC-rXs_normal.jpg" TargetMode="External"/><Relationship Id="rId2361" Type="http://schemas.openxmlformats.org/officeDocument/2006/relationships/hyperlink" Target="http://pbs.twimg.com/profile_images/725592190701826048/kIwNLIFs_normal.jpg" TargetMode="External"/><Relationship Id="rId3205" Type="http://schemas.openxmlformats.org/officeDocument/2006/relationships/hyperlink" Target="https://twitter.com/raghujpr" TargetMode="External"/><Relationship Id="rId3412" Type="http://schemas.openxmlformats.org/officeDocument/2006/relationships/hyperlink" Target="https://twitter.com/mokshjuneja" TargetMode="External"/><Relationship Id="rId126" Type="http://schemas.openxmlformats.org/officeDocument/2006/relationships/hyperlink" Target="https://t.co/tkOwYjRGTe" TargetMode="External"/><Relationship Id="rId333" Type="http://schemas.openxmlformats.org/officeDocument/2006/relationships/hyperlink" Target="http://t.co/rAsxD5SOR5" TargetMode="External"/><Relationship Id="rId540" Type="http://schemas.openxmlformats.org/officeDocument/2006/relationships/hyperlink" Target="https://t.co/sjZCQllodU" TargetMode="External"/><Relationship Id="rId1170" Type="http://schemas.openxmlformats.org/officeDocument/2006/relationships/hyperlink" Target="http://pbs.twimg.com/profile_images/874329660091285504/lsMjDDdv_normal.jpg" TargetMode="External"/><Relationship Id="rId2014" Type="http://schemas.openxmlformats.org/officeDocument/2006/relationships/hyperlink" Target="http://pbs.twimg.com/profile_images/814017694974361600/i7U9FHrx_normal.jpg" TargetMode="External"/><Relationship Id="rId2221" Type="http://schemas.openxmlformats.org/officeDocument/2006/relationships/hyperlink" Target="http://pbs.twimg.com/profile_images/624705096/meditation5_normal.jpg" TargetMode="External"/><Relationship Id="rId1030" Type="http://schemas.openxmlformats.org/officeDocument/2006/relationships/hyperlink" Target="http://pbs.twimg.com/profile_images/871085110791086081/Eb4yVswr_normal.jpg" TargetMode="External"/><Relationship Id="rId4186" Type="http://schemas.openxmlformats.org/officeDocument/2006/relationships/hyperlink" Target="https://twitter.com/truelyuers" TargetMode="External"/><Relationship Id="rId400" Type="http://schemas.openxmlformats.org/officeDocument/2006/relationships/hyperlink" Target="https://t.co/NVxQw8f5qS" TargetMode="External"/><Relationship Id="rId1987" Type="http://schemas.openxmlformats.org/officeDocument/2006/relationships/hyperlink" Target="http://pbs.twimg.com/profile_images/841153257766453249/1z1q9HwU_normal.jpg" TargetMode="External"/><Relationship Id="rId4393" Type="http://schemas.openxmlformats.org/officeDocument/2006/relationships/hyperlink" Target="https://twitter.com/jai74863750" TargetMode="External"/><Relationship Id="rId1847" Type="http://schemas.openxmlformats.org/officeDocument/2006/relationships/hyperlink" Target="http://pbs.twimg.com/profile_images/459085038349340672/svjRTyF0_normal.jpeg" TargetMode="External"/><Relationship Id="rId4046" Type="http://schemas.openxmlformats.org/officeDocument/2006/relationships/hyperlink" Target="https://twitter.com/amrita_soni1996" TargetMode="External"/><Relationship Id="rId4253" Type="http://schemas.openxmlformats.org/officeDocument/2006/relationships/hyperlink" Target="https://twitter.com/shashihegdevk" TargetMode="External"/><Relationship Id="rId4460" Type="http://schemas.openxmlformats.org/officeDocument/2006/relationships/hyperlink" Target="https://twitter.com/nagar_aruna" TargetMode="External"/><Relationship Id="rId1707" Type="http://schemas.openxmlformats.org/officeDocument/2006/relationships/hyperlink" Target="http://pbs.twimg.com/profile_images/848190667486511104/wuK4amXO_normal.jpg" TargetMode="External"/><Relationship Id="rId3062" Type="http://schemas.openxmlformats.org/officeDocument/2006/relationships/hyperlink" Target="https://twitter.com/sanchitbhardwa6" TargetMode="External"/><Relationship Id="rId4113" Type="http://schemas.openxmlformats.org/officeDocument/2006/relationships/hyperlink" Target="https://twitter.com/anandgujarathi" TargetMode="External"/><Relationship Id="rId4320" Type="http://schemas.openxmlformats.org/officeDocument/2006/relationships/hyperlink" Target="https://twitter.com/devynschroeder" TargetMode="External"/><Relationship Id="rId190" Type="http://schemas.openxmlformats.org/officeDocument/2006/relationships/hyperlink" Target="https://t.co/89qENp4x32" TargetMode="External"/><Relationship Id="rId1914" Type="http://schemas.openxmlformats.org/officeDocument/2006/relationships/hyperlink" Target="http://pbs.twimg.com/profile_images/879070652304687105/6jVWBM3o_normal.jpg" TargetMode="External"/><Relationship Id="rId3879" Type="http://schemas.openxmlformats.org/officeDocument/2006/relationships/hyperlink" Target="https://twitter.com/badbolebabaji" TargetMode="External"/><Relationship Id="rId2688" Type="http://schemas.openxmlformats.org/officeDocument/2006/relationships/hyperlink" Target="https://twitter.com/sanjeev_aap" TargetMode="External"/><Relationship Id="rId2895" Type="http://schemas.openxmlformats.org/officeDocument/2006/relationships/hyperlink" Target="https://twitter.com/digitalatheist_" TargetMode="External"/><Relationship Id="rId3739" Type="http://schemas.openxmlformats.org/officeDocument/2006/relationships/hyperlink" Target="https://twitter.com/gazaliit" TargetMode="External"/><Relationship Id="rId3946" Type="http://schemas.openxmlformats.org/officeDocument/2006/relationships/hyperlink" Target="https://twitter.com/dd_newsbharati" TargetMode="External"/><Relationship Id="rId867" Type="http://schemas.openxmlformats.org/officeDocument/2006/relationships/hyperlink" Target="http://pbs.twimg.com/profile_images/778057359734165505/EBAtm4sv_normal.jpg" TargetMode="External"/><Relationship Id="rId1497" Type="http://schemas.openxmlformats.org/officeDocument/2006/relationships/hyperlink" Target="http://abs.twimg.com/sticky/default_profile_images/default_profile_normal.png" TargetMode="External"/><Relationship Id="rId2548" Type="http://schemas.openxmlformats.org/officeDocument/2006/relationships/hyperlink" Target="http://pbs.twimg.com/profile_images/847194025480335360/_lu0hgTE_normal.jpg" TargetMode="External"/><Relationship Id="rId2755" Type="http://schemas.openxmlformats.org/officeDocument/2006/relationships/hyperlink" Target="https://twitter.com/delhipolice" TargetMode="External"/><Relationship Id="rId2962" Type="http://schemas.openxmlformats.org/officeDocument/2006/relationships/hyperlink" Target="https://twitter.com/asrathour_5" TargetMode="External"/><Relationship Id="rId3806" Type="http://schemas.openxmlformats.org/officeDocument/2006/relationships/hyperlink" Target="https://twitter.com/bapun1" TargetMode="External"/><Relationship Id="rId727" Type="http://schemas.openxmlformats.org/officeDocument/2006/relationships/hyperlink" Target="http://pbs.twimg.com/profile_images/858997233039032320/jkEWL0Rz_normal.jpg" TargetMode="External"/><Relationship Id="rId934" Type="http://schemas.openxmlformats.org/officeDocument/2006/relationships/hyperlink" Target="http://pbs.twimg.com/profile_images/839204074910330880/ep-FOzYt_normal.jpg" TargetMode="External"/><Relationship Id="rId1357" Type="http://schemas.openxmlformats.org/officeDocument/2006/relationships/hyperlink" Target="http://pbs.twimg.com/profile_images/824474223540330500/5Uv1LyDE_normal.jpg" TargetMode="External"/><Relationship Id="rId1564" Type="http://schemas.openxmlformats.org/officeDocument/2006/relationships/hyperlink" Target="http://pbs.twimg.com/profile_images/846405541727494145/gOXWQLnN_normal.jpg" TargetMode="External"/><Relationship Id="rId1771" Type="http://schemas.openxmlformats.org/officeDocument/2006/relationships/hyperlink" Target="http://pbs.twimg.com/profile_images/855683085437812737/YAKB5e7F_normal.jpg" TargetMode="External"/><Relationship Id="rId2408" Type="http://schemas.openxmlformats.org/officeDocument/2006/relationships/hyperlink" Target="http://pbs.twimg.com/profile_images/862303319120891904/o0WkrY_x_normal.jpg" TargetMode="External"/><Relationship Id="rId2615" Type="http://schemas.openxmlformats.org/officeDocument/2006/relationships/hyperlink" Target="http://pbs.twimg.com/profile_images/878615446689243137/QXirkn0M_normal.jpg" TargetMode="External"/><Relationship Id="rId2822" Type="http://schemas.openxmlformats.org/officeDocument/2006/relationships/hyperlink" Target="https://twitter.com/chaitali75" TargetMode="External"/><Relationship Id="rId63" Type="http://schemas.openxmlformats.org/officeDocument/2006/relationships/hyperlink" Target="http://t.co/8rx4lFTNxZ" TargetMode="External"/><Relationship Id="rId1217" Type="http://schemas.openxmlformats.org/officeDocument/2006/relationships/hyperlink" Target="http://pbs.twimg.com/profile_images/521714416270589952/b4E8xyxg_normal.jpeg" TargetMode="External"/><Relationship Id="rId1424" Type="http://schemas.openxmlformats.org/officeDocument/2006/relationships/hyperlink" Target="http://pbs.twimg.com/profile_images/882437266626322433/bV7VxNTH_normal.jpg" TargetMode="External"/><Relationship Id="rId1631" Type="http://schemas.openxmlformats.org/officeDocument/2006/relationships/hyperlink" Target="http://pbs.twimg.com/profile_images/865077374810939392/fb6_hNFe_normal.jpg" TargetMode="External"/><Relationship Id="rId3389" Type="http://schemas.openxmlformats.org/officeDocument/2006/relationships/hyperlink" Target="https://twitter.com/ajitkumartrip20" TargetMode="External"/><Relationship Id="rId3596" Type="http://schemas.openxmlformats.org/officeDocument/2006/relationships/hyperlink" Target="https://twitter.com/shaileshups" TargetMode="External"/><Relationship Id="rId2198" Type="http://schemas.openxmlformats.org/officeDocument/2006/relationships/hyperlink" Target="http://pbs.twimg.com/profile_images/62210448/shinil_normal.jpg" TargetMode="External"/><Relationship Id="rId3249" Type="http://schemas.openxmlformats.org/officeDocument/2006/relationships/hyperlink" Target="https://twitter.com/wisnoo" TargetMode="External"/><Relationship Id="rId3456" Type="http://schemas.openxmlformats.org/officeDocument/2006/relationships/hyperlink" Target="https://twitter.com/communistmp" TargetMode="External"/><Relationship Id="rId377" Type="http://schemas.openxmlformats.org/officeDocument/2006/relationships/hyperlink" Target="https://t.co/Wq3EGSst4y" TargetMode="External"/><Relationship Id="rId584" Type="http://schemas.openxmlformats.org/officeDocument/2006/relationships/hyperlink" Target="https://t.co/z2yjLqJrDq" TargetMode="External"/><Relationship Id="rId2058" Type="http://schemas.openxmlformats.org/officeDocument/2006/relationships/hyperlink" Target="http://pbs.twimg.com/profile_images/739146676334559234/1F0w8al1_normal.jpg" TargetMode="External"/><Relationship Id="rId2265" Type="http://schemas.openxmlformats.org/officeDocument/2006/relationships/hyperlink" Target="http://pbs.twimg.com/profile_images/877814882984493056/_5gHHP_s_normal.jpg" TargetMode="External"/><Relationship Id="rId3109" Type="http://schemas.openxmlformats.org/officeDocument/2006/relationships/hyperlink" Target="https://twitter.com/nomaanshauq" TargetMode="External"/><Relationship Id="rId3663" Type="http://schemas.openxmlformats.org/officeDocument/2006/relationships/hyperlink" Target="https://twitter.com/oneindiagujarat" TargetMode="External"/><Relationship Id="rId3870" Type="http://schemas.openxmlformats.org/officeDocument/2006/relationships/hyperlink" Target="https://twitter.com/manyapande" TargetMode="External"/><Relationship Id="rId4507" Type="http://schemas.openxmlformats.org/officeDocument/2006/relationships/hyperlink" Target="https://twitter.com/superstar_faizu" TargetMode="External"/><Relationship Id="rId237" Type="http://schemas.openxmlformats.org/officeDocument/2006/relationships/hyperlink" Target="https://t.co/fviSvoW5uh" TargetMode="External"/><Relationship Id="rId791" Type="http://schemas.openxmlformats.org/officeDocument/2006/relationships/hyperlink" Target="http://pbs.twimg.com/profile_images/804034983182512128/zRIMJVXn_normal.jpg" TargetMode="External"/><Relationship Id="rId1074" Type="http://schemas.openxmlformats.org/officeDocument/2006/relationships/hyperlink" Target="http://pbs.twimg.com/profile_images/838400899403943941/zTY_6T8H_normal.jpg" TargetMode="External"/><Relationship Id="rId2472" Type="http://schemas.openxmlformats.org/officeDocument/2006/relationships/hyperlink" Target="http://pbs.twimg.com/profile_images/716932222809468930/NsesAYih_normal.jpg" TargetMode="External"/><Relationship Id="rId3316" Type="http://schemas.openxmlformats.org/officeDocument/2006/relationships/hyperlink" Target="https://twitter.com/chitralekhamag" TargetMode="External"/><Relationship Id="rId3523" Type="http://schemas.openxmlformats.org/officeDocument/2006/relationships/hyperlink" Target="https://twitter.com/veereshcwali" TargetMode="External"/><Relationship Id="rId3730" Type="http://schemas.openxmlformats.org/officeDocument/2006/relationships/hyperlink" Target="https://twitter.com/avichau83682146" TargetMode="External"/><Relationship Id="rId444" Type="http://schemas.openxmlformats.org/officeDocument/2006/relationships/hyperlink" Target="http://t.co/Y4vjifEGml" TargetMode="External"/><Relationship Id="rId651" Type="http://schemas.openxmlformats.org/officeDocument/2006/relationships/hyperlink" Target="https://t.co/G9oaEg2I0s" TargetMode="External"/><Relationship Id="rId1281" Type="http://schemas.openxmlformats.org/officeDocument/2006/relationships/hyperlink" Target="http://pbs.twimg.com/profile_images/843792439156473856/k9ua4_t4_normal.jpg" TargetMode="External"/><Relationship Id="rId2125" Type="http://schemas.openxmlformats.org/officeDocument/2006/relationships/hyperlink" Target="http://pbs.twimg.com/profile_images/875639553238851584/0BBAEYtr_normal.jpg" TargetMode="External"/><Relationship Id="rId2332" Type="http://schemas.openxmlformats.org/officeDocument/2006/relationships/hyperlink" Target="http://pbs.twimg.com/profile_images/868312794139156480/PWz9nO6s_normal.jpg" TargetMode="External"/><Relationship Id="rId304" Type="http://schemas.openxmlformats.org/officeDocument/2006/relationships/hyperlink" Target="https://t.co/bB5gbAqz2L" TargetMode="External"/><Relationship Id="rId511" Type="http://schemas.openxmlformats.org/officeDocument/2006/relationships/hyperlink" Target="https://t.co/Y5eAZckmvo" TargetMode="External"/><Relationship Id="rId1141" Type="http://schemas.openxmlformats.org/officeDocument/2006/relationships/hyperlink" Target="http://pbs.twimg.com/profile_images/881907571677724672/9Al2-k6T_normal.jpg" TargetMode="External"/><Relationship Id="rId4297" Type="http://schemas.openxmlformats.org/officeDocument/2006/relationships/hyperlink" Target="https://twitter.com/sharmayagya" TargetMode="External"/><Relationship Id="rId1001" Type="http://schemas.openxmlformats.org/officeDocument/2006/relationships/hyperlink" Target="http://pbs.twimg.com/profile_images/878966381626114049/UvCuirjW_normal.jpg" TargetMode="External"/><Relationship Id="rId4157" Type="http://schemas.openxmlformats.org/officeDocument/2006/relationships/hyperlink" Target="https://twitter.com/gudiya_thedoll_" TargetMode="External"/><Relationship Id="rId4364" Type="http://schemas.openxmlformats.org/officeDocument/2006/relationships/hyperlink" Target="https://twitter.com/ambika24" TargetMode="External"/><Relationship Id="rId4571" Type="http://schemas.openxmlformats.org/officeDocument/2006/relationships/hyperlink" Target="https://twitter.com/gmorarka" TargetMode="External"/><Relationship Id="rId1958" Type="http://schemas.openxmlformats.org/officeDocument/2006/relationships/hyperlink" Target="http://abs.twimg.com/sticky/default_profile_images/default_profile_normal.png" TargetMode="External"/><Relationship Id="rId3173" Type="http://schemas.openxmlformats.org/officeDocument/2006/relationships/hyperlink" Target="https://twitter.com/ssr99" TargetMode="External"/><Relationship Id="rId3380" Type="http://schemas.openxmlformats.org/officeDocument/2006/relationships/hyperlink" Target="https://twitter.com/sultana_arefa" TargetMode="External"/><Relationship Id="rId4017" Type="http://schemas.openxmlformats.org/officeDocument/2006/relationships/hyperlink" Target="https://twitter.com/manishdoke" TargetMode="External"/><Relationship Id="rId4224" Type="http://schemas.openxmlformats.org/officeDocument/2006/relationships/hyperlink" Target="https://twitter.com/fearrts" TargetMode="External"/><Relationship Id="rId4431" Type="http://schemas.openxmlformats.org/officeDocument/2006/relationships/hyperlink" Target="https://twitter.com/rshivshankar" TargetMode="External"/><Relationship Id="rId1818" Type="http://schemas.openxmlformats.org/officeDocument/2006/relationships/hyperlink" Target="http://pbs.twimg.com/profile_images/738264530061402112/O5vnSg0p_normal.jpg" TargetMode="External"/><Relationship Id="rId3033" Type="http://schemas.openxmlformats.org/officeDocument/2006/relationships/hyperlink" Target="https://twitter.com/itzshafeeq" TargetMode="External"/><Relationship Id="rId3240" Type="http://schemas.openxmlformats.org/officeDocument/2006/relationships/hyperlink" Target="https://twitter.com/nilkantaa" TargetMode="External"/><Relationship Id="rId161" Type="http://schemas.openxmlformats.org/officeDocument/2006/relationships/hyperlink" Target="https://t.co/R5krRJVitw" TargetMode="External"/><Relationship Id="rId2799" Type="http://schemas.openxmlformats.org/officeDocument/2006/relationships/hyperlink" Target="https://twitter.com/yourstoryco" TargetMode="External"/><Relationship Id="rId3100" Type="http://schemas.openxmlformats.org/officeDocument/2006/relationships/hyperlink" Target="https://twitter.com/rajok18" TargetMode="External"/><Relationship Id="rId978" Type="http://schemas.openxmlformats.org/officeDocument/2006/relationships/hyperlink" Target="http://pbs.twimg.com/profile_images/879277756193923072/ds5OigYE_normal.jpg" TargetMode="External"/><Relationship Id="rId2659" Type="http://schemas.openxmlformats.org/officeDocument/2006/relationships/hyperlink" Target="https://twitter.com/trbrajaa" TargetMode="External"/><Relationship Id="rId2866" Type="http://schemas.openxmlformats.org/officeDocument/2006/relationships/hyperlink" Target="https://twitter.com/elmir_khan" TargetMode="External"/><Relationship Id="rId3917" Type="http://schemas.openxmlformats.org/officeDocument/2006/relationships/hyperlink" Target="https://twitter.com/rudrakr1" TargetMode="External"/><Relationship Id="rId838" Type="http://schemas.openxmlformats.org/officeDocument/2006/relationships/hyperlink" Target="http://pbs.twimg.com/profile_images/756058330586636289/K4XUw9wx_normal.jpg" TargetMode="External"/><Relationship Id="rId1468" Type="http://schemas.openxmlformats.org/officeDocument/2006/relationships/hyperlink" Target="http://pbs.twimg.com/profile_images/872874729442496512/5XurTqva_normal.jpg" TargetMode="External"/><Relationship Id="rId1675" Type="http://schemas.openxmlformats.org/officeDocument/2006/relationships/hyperlink" Target="http://pbs.twimg.com/profile_images/816858418849804289/EmmSIHik_normal.jpg" TargetMode="External"/><Relationship Id="rId1882" Type="http://schemas.openxmlformats.org/officeDocument/2006/relationships/hyperlink" Target="http://pbs.twimg.com/profile_images/865474436387921921/dk5MmJLR_normal.jpg" TargetMode="External"/><Relationship Id="rId2519" Type="http://schemas.openxmlformats.org/officeDocument/2006/relationships/hyperlink" Target="http://pbs.twimg.com/profile_images/853546420804210690/I9hviI03_normal.jpg" TargetMode="External"/><Relationship Id="rId2726" Type="http://schemas.openxmlformats.org/officeDocument/2006/relationships/hyperlink" Target="https://twitter.com/thinkcinemas" TargetMode="External"/><Relationship Id="rId4081" Type="http://schemas.openxmlformats.org/officeDocument/2006/relationships/hyperlink" Target="https://twitter.com/sherryontopp" TargetMode="External"/><Relationship Id="rId1328" Type="http://schemas.openxmlformats.org/officeDocument/2006/relationships/hyperlink" Target="http://pbs.twimg.com/profile_images/762715893411577856/xpuZ5GLT_normal.jpg" TargetMode="External"/><Relationship Id="rId1535" Type="http://schemas.openxmlformats.org/officeDocument/2006/relationships/hyperlink" Target="http://pbs.twimg.com/profile_images/533178181675520000/08VofZ_O_normal.jpeg" TargetMode="External"/><Relationship Id="rId2933" Type="http://schemas.openxmlformats.org/officeDocument/2006/relationships/hyperlink" Target="https://twitter.com/brightdays19" TargetMode="External"/><Relationship Id="rId905" Type="http://schemas.openxmlformats.org/officeDocument/2006/relationships/hyperlink" Target="http://pbs.twimg.com/profile_images/89713817/dino_normal.png" TargetMode="External"/><Relationship Id="rId1742" Type="http://schemas.openxmlformats.org/officeDocument/2006/relationships/hyperlink" Target="http://pbs.twimg.com/profile_images/874690278946361344/lsCAQ8jX_normal.jpg" TargetMode="External"/><Relationship Id="rId34" Type="http://schemas.openxmlformats.org/officeDocument/2006/relationships/hyperlink" Target="https://t.co/CcGkz7vqMr" TargetMode="External"/><Relationship Id="rId1602" Type="http://schemas.openxmlformats.org/officeDocument/2006/relationships/hyperlink" Target="http://pbs.twimg.com/profile_images/774959771073982464/5n7eoQKv_normal.jpg" TargetMode="External"/><Relationship Id="rId3567" Type="http://schemas.openxmlformats.org/officeDocument/2006/relationships/hyperlink" Target="https://twitter.com/consultshastry" TargetMode="External"/><Relationship Id="rId3774" Type="http://schemas.openxmlformats.org/officeDocument/2006/relationships/hyperlink" Target="https://twitter.com/humanityisdoc" TargetMode="External"/><Relationship Id="rId3981" Type="http://schemas.openxmlformats.org/officeDocument/2006/relationships/hyperlink" Target="https://twitter.com/kanopatel16" TargetMode="External"/><Relationship Id="rId488" Type="http://schemas.openxmlformats.org/officeDocument/2006/relationships/hyperlink" Target="https://t.co/xneH3jbd4j" TargetMode="External"/><Relationship Id="rId695" Type="http://schemas.openxmlformats.org/officeDocument/2006/relationships/hyperlink" Target="http://pbs.twimg.com/profile_images/878625980461584384/O6TNtVne_normal.jpg" TargetMode="External"/><Relationship Id="rId2169" Type="http://schemas.openxmlformats.org/officeDocument/2006/relationships/hyperlink" Target="http://pbs.twimg.com/profile_images/608514786058326016/_5FSqR8L_normal.png" TargetMode="External"/><Relationship Id="rId2376" Type="http://schemas.openxmlformats.org/officeDocument/2006/relationships/hyperlink" Target="http://pbs.twimg.com/profile_images/784738121216761856/7IUcBiaS_normal.jpg" TargetMode="External"/><Relationship Id="rId2583" Type="http://schemas.openxmlformats.org/officeDocument/2006/relationships/hyperlink" Target="http://abs.twimg.com/sticky/default_profile_images/default_profile_normal.png" TargetMode="External"/><Relationship Id="rId2790" Type="http://schemas.openxmlformats.org/officeDocument/2006/relationships/hyperlink" Target="https://twitter.com/kprabhujagan" TargetMode="External"/><Relationship Id="rId3427" Type="http://schemas.openxmlformats.org/officeDocument/2006/relationships/hyperlink" Target="https://twitter.com/imvijaysingh84" TargetMode="External"/><Relationship Id="rId3634" Type="http://schemas.openxmlformats.org/officeDocument/2006/relationships/hyperlink" Target="https://twitter.com/tashandstar" TargetMode="External"/><Relationship Id="rId3841" Type="http://schemas.openxmlformats.org/officeDocument/2006/relationships/hyperlink" Target="https://twitter.com/twitterindia" TargetMode="External"/><Relationship Id="rId348" Type="http://schemas.openxmlformats.org/officeDocument/2006/relationships/hyperlink" Target="http://t.co/va5SUEyD3I" TargetMode="External"/><Relationship Id="rId555" Type="http://schemas.openxmlformats.org/officeDocument/2006/relationships/hyperlink" Target="https://t.co/GOB6wdjLgf" TargetMode="External"/><Relationship Id="rId762" Type="http://schemas.openxmlformats.org/officeDocument/2006/relationships/hyperlink" Target="http://pbs.twimg.com/profile_images/870858064399704064/EPh5sP4w_normal.jpg" TargetMode="External"/><Relationship Id="rId1185" Type="http://schemas.openxmlformats.org/officeDocument/2006/relationships/hyperlink" Target="http://pbs.twimg.com/profile_images/643408174792355840/nGvXyIn9_normal.jpg" TargetMode="External"/><Relationship Id="rId1392" Type="http://schemas.openxmlformats.org/officeDocument/2006/relationships/hyperlink" Target="http://pbs.twimg.com/profile_images/2520472321/xrtxf8cmgl7mpl4fa8s5_normal.jpeg" TargetMode="External"/><Relationship Id="rId2029" Type="http://schemas.openxmlformats.org/officeDocument/2006/relationships/hyperlink" Target="http://pbs.twimg.com/profile_images/876692612056363008/n0e-I73N_normal.jpg" TargetMode="External"/><Relationship Id="rId2236" Type="http://schemas.openxmlformats.org/officeDocument/2006/relationships/hyperlink" Target="http://pbs.twimg.com/profile_images/869859887794225153/lgmRVCvK_normal.jpg" TargetMode="External"/><Relationship Id="rId2443" Type="http://schemas.openxmlformats.org/officeDocument/2006/relationships/hyperlink" Target="http://pbs.twimg.com/profile_images/581821098003681280/ym_OIlTB_normal.jpg" TargetMode="External"/><Relationship Id="rId2650" Type="http://schemas.openxmlformats.org/officeDocument/2006/relationships/hyperlink" Target="https://twitter.com/mohanku37166575" TargetMode="External"/><Relationship Id="rId3701" Type="http://schemas.openxmlformats.org/officeDocument/2006/relationships/hyperlink" Target="https://twitter.com/hasancr88" TargetMode="External"/><Relationship Id="rId208" Type="http://schemas.openxmlformats.org/officeDocument/2006/relationships/hyperlink" Target="https://t.co/lV3rt2EkcL" TargetMode="External"/><Relationship Id="rId415" Type="http://schemas.openxmlformats.org/officeDocument/2006/relationships/hyperlink" Target="https://t.co/Cxk2icXuUD" TargetMode="External"/><Relationship Id="rId622" Type="http://schemas.openxmlformats.org/officeDocument/2006/relationships/hyperlink" Target="https://t.co/2t7C1uSm3T" TargetMode="External"/><Relationship Id="rId1045" Type="http://schemas.openxmlformats.org/officeDocument/2006/relationships/hyperlink" Target="http://pbs.twimg.com/profile_images/824632928911101952/Ib3Mv8z8_normal.jpg" TargetMode="External"/><Relationship Id="rId1252" Type="http://schemas.openxmlformats.org/officeDocument/2006/relationships/hyperlink" Target="http://pbs.twimg.com/profile_images/825419482378051584/WmlDlOYl_normal.jpg" TargetMode="External"/><Relationship Id="rId2303" Type="http://schemas.openxmlformats.org/officeDocument/2006/relationships/hyperlink" Target="http://pbs.twimg.com/profile_images/874170968003944449/zeA_bYWz_normal.jpg" TargetMode="External"/><Relationship Id="rId2510" Type="http://schemas.openxmlformats.org/officeDocument/2006/relationships/hyperlink" Target="http://abs.twimg.com/sticky/default_profile_images/default_profile_normal.png" TargetMode="External"/><Relationship Id="rId1112" Type="http://schemas.openxmlformats.org/officeDocument/2006/relationships/hyperlink" Target="http://pbs.twimg.com/profile_images/878651429140873216/h9wn0UH6_normal.jpg" TargetMode="External"/><Relationship Id="rId4268" Type="http://schemas.openxmlformats.org/officeDocument/2006/relationships/hyperlink" Target="https://twitter.com/mohanra65077195" TargetMode="External"/><Relationship Id="rId4475" Type="http://schemas.openxmlformats.org/officeDocument/2006/relationships/hyperlink" Target="https://twitter.com/sunita251" TargetMode="External"/><Relationship Id="rId3077" Type="http://schemas.openxmlformats.org/officeDocument/2006/relationships/hyperlink" Target="https://twitter.com/shashank_rekala" TargetMode="External"/><Relationship Id="rId3284" Type="http://schemas.openxmlformats.org/officeDocument/2006/relationships/hyperlink" Target="https://twitter.com/shivadhir20081" TargetMode="External"/><Relationship Id="rId4128" Type="http://schemas.openxmlformats.org/officeDocument/2006/relationships/hyperlink" Target="https://twitter.com/niteshkumar009" TargetMode="External"/><Relationship Id="rId1929" Type="http://schemas.openxmlformats.org/officeDocument/2006/relationships/hyperlink" Target="http://pbs.twimg.com/profile_images/578120909589872640/Yd-PDskd_normal.jpeg" TargetMode="External"/><Relationship Id="rId2093" Type="http://schemas.openxmlformats.org/officeDocument/2006/relationships/hyperlink" Target="http://pbs.twimg.com/profile_images/857623601494712320/iRArRcd-_normal.jpg" TargetMode="External"/><Relationship Id="rId3491" Type="http://schemas.openxmlformats.org/officeDocument/2006/relationships/hyperlink" Target="https://twitter.com/sandeep_toor22" TargetMode="External"/><Relationship Id="rId4335" Type="http://schemas.openxmlformats.org/officeDocument/2006/relationships/hyperlink" Target="https://twitter.com/pushpak_inc" TargetMode="External"/><Relationship Id="rId4542" Type="http://schemas.openxmlformats.org/officeDocument/2006/relationships/hyperlink" Target="https://twitter.com/akag_ca" TargetMode="External"/><Relationship Id="rId3144" Type="http://schemas.openxmlformats.org/officeDocument/2006/relationships/hyperlink" Target="https://twitter.com/mad9hu" TargetMode="External"/><Relationship Id="rId3351" Type="http://schemas.openxmlformats.org/officeDocument/2006/relationships/hyperlink" Target="https://twitter.com/vikasgodara1982" TargetMode="External"/><Relationship Id="rId4402" Type="http://schemas.openxmlformats.org/officeDocument/2006/relationships/hyperlink" Target="https://twitter.com/jab9777" TargetMode="External"/><Relationship Id="rId272" Type="http://schemas.openxmlformats.org/officeDocument/2006/relationships/hyperlink" Target="http://t.co/fcEqUaUlst" TargetMode="External"/><Relationship Id="rId2160" Type="http://schemas.openxmlformats.org/officeDocument/2006/relationships/hyperlink" Target="http://pbs.twimg.com/profile_images/760454557520494592/zMVi_37w_normal.jpg" TargetMode="External"/><Relationship Id="rId3004" Type="http://schemas.openxmlformats.org/officeDocument/2006/relationships/hyperlink" Target="https://twitter.com/afridi_rahil" TargetMode="External"/><Relationship Id="rId3211" Type="http://schemas.openxmlformats.org/officeDocument/2006/relationships/hyperlink" Target="https://twitter.com/alhad_shirsat" TargetMode="External"/><Relationship Id="rId132" Type="http://schemas.openxmlformats.org/officeDocument/2006/relationships/hyperlink" Target="https://t.co/U94R382fDt" TargetMode="External"/><Relationship Id="rId2020" Type="http://schemas.openxmlformats.org/officeDocument/2006/relationships/hyperlink" Target="http://abs.twimg.com/sticky/default_profile_images/default_profile_normal.png" TargetMode="External"/><Relationship Id="rId1579" Type="http://schemas.openxmlformats.org/officeDocument/2006/relationships/hyperlink" Target="http://pbs.twimg.com/profile_images/812542402359689216/-Hfk7M9B_normal.jpg" TargetMode="External"/><Relationship Id="rId2977" Type="http://schemas.openxmlformats.org/officeDocument/2006/relationships/hyperlink" Target="https://twitter.com/dimwittedjoker" TargetMode="External"/><Relationship Id="rId4192" Type="http://schemas.openxmlformats.org/officeDocument/2006/relationships/hyperlink" Target="https://twitter.com/himgarg12" TargetMode="External"/><Relationship Id="rId949" Type="http://schemas.openxmlformats.org/officeDocument/2006/relationships/hyperlink" Target="http://pbs.twimg.com/profile_images/865845829407563777/dj5GnPZW_normal.jpg" TargetMode="External"/><Relationship Id="rId1786" Type="http://schemas.openxmlformats.org/officeDocument/2006/relationships/hyperlink" Target="http://pbs.twimg.com/profile_images/882297976042999808/zAiMWcoP_normal.jpg" TargetMode="External"/><Relationship Id="rId1993" Type="http://schemas.openxmlformats.org/officeDocument/2006/relationships/hyperlink" Target="http://pbs.twimg.com/profile_images/833947433172398080/a9ov7-PX_normal.jpg" TargetMode="External"/><Relationship Id="rId2837" Type="http://schemas.openxmlformats.org/officeDocument/2006/relationships/hyperlink" Target="https://twitter.com/vivekmu99" TargetMode="External"/><Relationship Id="rId4052" Type="http://schemas.openxmlformats.org/officeDocument/2006/relationships/hyperlink" Target="https://twitter.com/kalpurza" TargetMode="External"/><Relationship Id="rId78" Type="http://schemas.openxmlformats.org/officeDocument/2006/relationships/hyperlink" Target="https://t.co/D45E9yp3Zh" TargetMode="External"/><Relationship Id="rId809" Type="http://schemas.openxmlformats.org/officeDocument/2006/relationships/hyperlink" Target="http://pbs.twimg.com/profile_images/883047594200489984/-xKwct-M_normal.jpg" TargetMode="External"/><Relationship Id="rId1439" Type="http://schemas.openxmlformats.org/officeDocument/2006/relationships/hyperlink" Target="http://pbs.twimg.com/profile_images/2822519866/345e595c6d3ee10bd69ad882231254b8_normal.jpeg" TargetMode="External"/><Relationship Id="rId1646" Type="http://schemas.openxmlformats.org/officeDocument/2006/relationships/hyperlink" Target="http://pbs.twimg.com/profile_images/841666533566775296/VqC4F7RX_normal.jpg" TargetMode="External"/><Relationship Id="rId1853" Type="http://schemas.openxmlformats.org/officeDocument/2006/relationships/hyperlink" Target="http://pbs.twimg.com/profile_images/876067917464580096/DQL7TSKg_normal.jpg" TargetMode="External"/><Relationship Id="rId2904" Type="http://schemas.openxmlformats.org/officeDocument/2006/relationships/hyperlink" Target="https://twitter.com/sheela1992ss" TargetMode="External"/><Relationship Id="rId1506" Type="http://schemas.openxmlformats.org/officeDocument/2006/relationships/hyperlink" Target="http://pbs.twimg.com/profile_images/689997836537171968/cS4XLj4V_normal.jpg" TargetMode="External"/><Relationship Id="rId1713" Type="http://schemas.openxmlformats.org/officeDocument/2006/relationships/hyperlink" Target="http://pbs.twimg.com/profile_images/686524658582032385/VXtfVs-f_normal.jpg" TargetMode="External"/><Relationship Id="rId1920" Type="http://schemas.openxmlformats.org/officeDocument/2006/relationships/hyperlink" Target="http://pbs.twimg.com/profile_images/714925164853665792/jqYTmh1E_normal.jpg" TargetMode="External"/><Relationship Id="rId3678" Type="http://schemas.openxmlformats.org/officeDocument/2006/relationships/hyperlink" Target="https://twitter.com/amoltikam" TargetMode="External"/><Relationship Id="rId3885" Type="http://schemas.openxmlformats.org/officeDocument/2006/relationships/hyperlink" Target="https://twitter.com/nnaseemahmad071" TargetMode="External"/><Relationship Id="rId599" Type="http://schemas.openxmlformats.org/officeDocument/2006/relationships/hyperlink" Target="http://t.co/s1JTQu1K46" TargetMode="External"/><Relationship Id="rId2487" Type="http://schemas.openxmlformats.org/officeDocument/2006/relationships/hyperlink" Target="http://pbs.twimg.com/profile_images/879379537041162240/kz0Ui2n__normal.jpg" TargetMode="External"/><Relationship Id="rId2694" Type="http://schemas.openxmlformats.org/officeDocument/2006/relationships/hyperlink" Target="https://twitter.com/i_am_zakariya" TargetMode="External"/><Relationship Id="rId3538" Type="http://schemas.openxmlformats.org/officeDocument/2006/relationships/hyperlink" Target="https://twitter.com/saiyyedfardeen" TargetMode="External"/><Relationship Id="rId3745" Type="http://schemas.openxmlformats.org/officeDocument/2006/relationships/hyperlink" Target="https://twitter.com/dadoriyarohit" TargetMode="External"/><Relationship Id="rId459" Type="http://schemas.openxmlformats.org/officeDocument/2006/relationships/hyperlink" Target="http://t.co/5ccOSNNOVF" TargetMode="External"/><Relationship Id="rId666" Type="http://schemas.openxmlformats.org/officeDocument/2006/relationships/hyperlink" Target="http://t.co/Ni5j2M9nGx" TargetMode="External"/><Relationship Id="rId873" Type="http://schemas.openxmlformats.org/officeDocument/2006/relationships/hyperlink" Target="http://pbs.twimg.com/profile_images/878627978833412096/4QRfPHgA_normal.jpg" TargetMode="External"/><Relationship Id="rId1089" Type="http://schemas.openxmlformats.org/officeDocument/2006/relationships/hyperlink" Target="http://abs.twimg.com/sticky/default_profile_images/default_profile_normal.png" TargetMode="External"/><Relationship Id="rId1296" Type="http://schemas.openxmlformats.org/officeDocument/2006/relationships/hyperlink" Target="http://pbs.twimg.com/profile_images/876881573093814272/vSz8OBVO_normal.jpg" TargetMode="External"/><Relationship Id="rId2347" Type="http://schemas.openxmlformats.org/officeDocument/2006/relationships/hyperlink" Target="http://pbs.twimg.com/profile_images/819088403232944128/QCMj0N-3_normal.jpg" TargetMode="External"/><Relationship Id="rId2554" Type="http://schemas.openxmlformats.org/officeDocument/2006/relationships/hyperlink" Target="http://pbs.twimg.com/profile_images/656342980886818816/3Nq2WnCR_normal.jpg" TargetMode="External"/><Relationship Id="rId3952" Type="http://schemas.openxmlformats.org/officeDocument/2006/relationships/hyperlink" Target="https://twitter.com/milindarolkar" TargetMode="External"/><Relationship Id="rId319" Type="http://schemas.openxmlformats.org/officeDocument/2006/relationships/hyperlink" Target="https://t.co/DyITOE3gAV" TargetMode="External"/><Relationship Id="rId526" Type="http://schemas.openxmlformats.org/officeDocument/2006/relationships/hyperlink" Target="https://t.co/HiaPQsaaF2" TargetMode="External"/><Relationship Id="rId1156" Type="http://schemas.openxmlformats.org/officeDocument/2006/relationships/hyperlink" Target="http://pbs.twimg.com/profile_images/859421440986054656/Oj5u7e-l_normal.jpg" TargetMode="External"/><Relationship Id="rId1363" Type="http://schemas.openxmlformats.org/officeDocument/2006/relationships/hyperlink" Target="http://pbs.twimg.com/profile_images/806164074774036480/Z4kZzSd3_normal.jpg" TargetMode="External"/><Relationship Id="rId2207" Type="http://schemas.openxmlformats.org/officeDocument/2006/relationships/hyperlink" Target="http://pbs.twimg.com/profile_images/882798567555026944/cVjUbVV8_normal.jpg" TargetMode="External"/><Relationship Id="rId2761" Type="http://schemas.openxmlformats.org/officeDocument/2006/relationships/hyperlink" Target="https://twitter.com/saffron_lover" TargetMode="External"/><Relationship Id="rId3605" Type="http://schemas.openxmlformats.org/officeDocument/2006/relationships/hyperlink" Target="https://twitter.com/arjundahiya" TargetMode="External"/><Relationship Id="rId3812" Type="http://schemas.openxmlformats.org/officeDocument/2006/relationships/hyperlink" Target="https://twitter.com/sameer_fc" TargetMode="External"/><Relationship Id="rId733" Type="http://schemas.openxmlformats.org/officeDocument/2006/relationships/hyperlink" Target="http://pbs.twimg.com/profile_images/852812916663373824/xB1q3X6x_normal.jpg" TargetMode="External"/><Relationship Id="rId940" Type="http://schemas.openxmlformats.org/officeDocument/2006/relationships/hyperlink" Target="http://pbs.twimg.com/profile_images/871640067034558468/bT3g4y4c_normal.jpg" TargetMode="External"/><Relationship Id="rId1016" Type="http://schemas.openxmlformats.org/officeDocument/2006/relationships/hyperlink" Target="http://pbs.twimg.com/profile_images/872033259173040130/x6m5Bkax_normal.jpg" TargetMode="External"/><Relationship Id="rId1570" Type="http://schemas.openxmlformats.org/officeDocument/2006/relationships/hyperlink" Target="http://pbs.twimg.com/profile_images/740439523574845440/ozyx3b_L_normal.jpg" TargetMode="External"/><Relationship Id="rId2414" Type="http://schemas.openxmlformats.org/officeDocument/2006/relationships/hyperlink" Target="http://pbs.twimg.com/profile_images/878393752703905792/T3D4TJIt_normal.jpg" TargetMode="External"/><Relationship Id="rId2621" Type="http://schemas.openxmlformats.org/officeDocument/2006/relationships/hyperlink" Target="http://pbs.twimg.com/profile_images/735731964687224832/i1rtvqZV_normal.jpg" TargetMode="External"/><Relationship Id="rId800" Type="http://schemas.openxmlformats.org/officeDocument/2006/relationships/hyperlink" Target="http://pbs.twimg.com/profile_images/829993628365791232/uQ29BFxq_normal.jpg" TargetMode="External"/><Relationship Id="rId1223" Type="http://schemas.openxmlformats.org/officeDocument/2006/relationships/hyperlink" Target="http://pbs.twimg.com/profile_images/875046497/n515154149_1046059_842_normal.jpg" TargetMode="External"/><Relationship Id="rId1430" Type="http://schemas.openxmlformats.org/officeDocument/2006/relationships/hyperlink" Target="http://pbs.twimg.com/profile_images/823386110776655873/reCpnTk8_normal.jpg" TargetMode="External"/><Relationship Id="rId4379" Type="http://schemas.openxmlformats.org/officeDocument/2006/relationships/hyperlink" Target="https://twitter.com/rufinighat" TargetMode="External"/><Relationship Id="rId4586" Type="http://schemas.openxmlformats.org/officeDocument/2006/relationships/hyperlink" Target="https://twitter.com/pramodagrawal75" TargetMode="External"/><Relationship Id="rId3188" Type="http://schemas.openxmlformats.org/officeDocument/2006/relationships/hyperlink" Target="https://twitter.com/aadil23" TargetMode="External"/><Relationship Id="rId3395" Type="http://schemas.openxmlformats.org/officeDocument/2006/relationships/hyperlink" Target="https://twitter.com/sanjayazadsln" TargetMode="External"/><Relationship Id="rId4239" Type="http://schemas.openxmlformats.org/officeDocument/2006/relationships/hyperlink" Target="https://twitter.com/haji_wahab143" TargetMode="External"/><Relationship Id="rId4446" Type="http://schemas.openxmlformats.org/officeDocument/2006/relationships/hyperlink" Target="https://twitter.com/bjp_guj" TargetMode="External"/><Relationship Id="rId3048" Type="http://schemas.openxmlformats.org/officeDocument/2006/relationships/hyperlink" Target="https://twitter.com/viratvishwa9" TargetMode="External"/><Relationship Id="rId3255" Type="http://schemas.openxmlformats.org/officeDocument/2006/relationships/hyperlink" Target="https://twitter.com/mohannsui" TargetMode="External"/><Relationship Id="rId3462" Type="http://schemas.openxmlformats.org/officeDocument/2006/relationships/hyperlink" Target="https://twitter.com/chupakabra99" TargetMode="External"/><Relationship Id="rId4306" Type="http://schemas.openxmlformats.org/officeDocument/2006/relationships/hyperlink" Target="https://twitter.com/poojash53988193" TargetMode="External"/><Relationship Id="rId4513" Type="http://schemas.openxmlformats.org/officeDocument/2006/relationships/hyperlink" Target="https://twitter.com/tmc_supporters" TargetMode="External"/><Relationship Id="rId176" Type="http://schemas.openxmlformats.org/officeDocument/2006/relationships/hyperlink" Target="http://t.co/DmzrLUVZNW" TargetMode="External"/><Relationship Id="rId383" Type="http://schemas.openxmlformats.org/officeDocument/2006/relationships/hyperlink" Target="https://t.co/yE0fULl1Fz" TargetMode="External"/><Relationship Id="rId590" Type="http://schemas.openxmlformats.org/officeDocument/2006/relationships/hyperlink" Target="https://t.co/qtMg9ABEkF" TargetMode="External"/><Relationship Id="rId2064" Type="http://schemas.openxmlformats.org/officeDocument/2006/relationships/hyperlink" Target="http://pbs.twimg.com/profile_images/463259042953973760/Xeio27Ry_normal.jpeg" TargetMode="External"/><Relationship Id="rId2271" Type="http://schemas.openxmlformats.org/officeDocument/2006/relationships/hyperlink" Target="http://pbs.twimg.com/profile_images/882931092117790722/9JqWszIe_normal.jpg" TargetMode="External"/><Relationship Id="rId3115" Type="http://schemas.openxmlformats.org/officeDocument/2006/relationships/hyperlink" Target="https://twitter.com/academic_dud" TargetMode="External"/><Relationship Id="rId3322" Type="http://schemas.openxmlformats.org/officeDocument/2006/relationships/hyperlink" Target="https://twitter.com/newsmobileindia" TargetMode="External"/><Relationship Id="rId243" Type="http://schemas.openxmlformats.org/officeDocument/2006/relationships/hyperlink" Target="https://t.co/V9dZ9GHi91" TargetMode="External"/><Relationship Id="rId450" Type="http://schemas.openxmlformats.org/officeDocument/2006/relationships/hyperlink" Target="https://t.co/ENfJ1RmThC" TargetMode="External"/><Relationship Id="rId1080" Type="http://schemas.openxmlformats.org/officeDocument/2006/relationships/hyperlink" Target="http://pbs.twimg.com/profile_images/874891154172645376/54zXMzAA_normal.jpg" TargetMode="External"/><Relationship Id="rId2131" Type="http://schemas.openxmlformats.org/officeDocument/2006/relationships/hyperlink" Target="http://pbs.twimg.com/profile_images/804929495937347584/3zNVBLTl_normal.jpg" TargetMode="External"/><Relationship Id="rId103" Type="http://schemas.openxmlformats.org/officeDocument/2006/relationships/hyperlink" Target="https://t.co/dT0UgDJJC6" TargetMode="External"/><Relationship Id="rId310" Type="http://schemas.openxmlformats.org/officeDocument/2006/relationships/hyperlink" Target="https://t.co/87IIKRdXed" TargetMode="External"/><Relationship Id="rId4096" Type="http://schemas.openxmlformats.org/officeDocument/2006/relationships/hyperlink" Target="https://twitter.com/trollmomta" TargetMode="External"/><Relationship Id="rId1897" Type="http://schemas.openxmlformats.org/officeDocument/2006/relationships/hyperlink" Target="http://pbs.twimg.com/profile_images/882647212567674880/jr8QQbr__normal.jpg" TargetMode="External"/><Relationship Id="rId2948" Type="http://schemas.openxmlformats.org/officeDocument/2006/relationships/hyperlink" Target="https://twitter.com/just_dial" TargetMode="External"/><Relationship Id="rId1757" Type="http://schemas.openxmlformats.org/officeDocument/2006/relationships/hyperlink" Target="http://pbs.twimg.com/profile_images/677094631562084352/ZB4nN6YK_normal.jpg" TargetMode="External"/><Relationship Id="rId1964" Type="http://schemas.openxmlformats.org/officeDocument/2006/relationships/hyperlink" Target="http://pbs.twimg.com/profile_images/1554775899/484f675b-38ee-45e5-a73a-1b6e38910876_normal.png" TargetMode="External"/><Relationship Id="rId2808" Type="http://schemas.openxmlformats.org/officeDocument/2006/relationships/hyperlink" Target="https://twitter.com/upma23" TargetMode="External"/><Relationship Id="rId4163" Type="http://schemas.openxmlformats.org/officeDocument/2006/relationships/hyperlink" Target="https://twitter.com/shinils" TargetMode="External"/><Relationship Id="rId4370" Type="http://schemas.openxmlformats.org/officeDocument/2006/relationships/hyperlink" Target="https://twitter.com/bahanpoonam" TargetMode="External"/><Relationship Id="rId49" Type="http://schemas.openxmlformats.org/officeDocument/2006/relationships/hyperlink" Target="https://t.co/5oYvPklebX" TargetMode="External"/><Relationship Id="rId1617" Type="http://schemas.openxmlformats.org/officeDocument/2006/relationships/hyperlink" Target="http://pbs.twimg.com/profile_images/882305476758831109/akVdtSoF_normal.jpg" TargetMode="External"/><Relationship Id="rId1824" Type="http://schemas.openxmlformats.org/officeDocument/2006/relationships/hyperlink" Target="http://pbs.twimg.com/profile_images/801827783110434816/fNNaTDSb_normal.jpg" TargetMode="External"/><Relationship Id="rId4023" Type="http://schemas.openxmlformats.org/officeDocument/2006/relationships/hyperlink" Target="https://twitter.com/beingpunarva" TargetMode="External"/><Relationship Id="rId4230" Type="http://schemas.openxmlformats.org/officeDocument/2006/relationships/hyperlink" Target="https://twitter.com/namo_satya" TargetMode="External"/><Relationship Id="rId3789" Type="http://schemas.openxmlformats.org/officeDocument/2006/relationships/hyperlink" Target="https://twitter.com/anilkum82738005" TargetMode="External"/><Relationship Id="rId2598" Type="http://schemas.openxmlformats.org/officeDocument/2006/relationships/hyperlink" Target="http://pbs.twimg.com/profile_images/781825649916850176/GFXst-Oc_normal.jpg" TargetMode="External"/><Relationship Id="rId3996" Type="http://schemas.openxmlformats.org/officeDocument/2006/relationships/hyperlink" Target="https://twitter.com/hkgupta16" TargetMode="External"/><Relationship Id="rId3649" Type="http://schemas.openxmlformats.org/officeDocument/2006/relationships/hyperlink" Target="https://twitter.com/amitdeshwal77" TargetMode="External"/><Relationship Id="rId3856" Type="http://schemas.openxmlformats.org/officeDocument/2006/relationships/hyperlink" Target="https://twitter.com/ilovemaper" TargetMode="External"/><Relationship Id="rId777" Type="http://schemas.openxmlformats.org/officeDocument/2006/relationships/hyperlink" Target="http://pbs.twimg.com/profile_images/3438173797/4573fc33a924f66439d439cc3fc18cc5_normal.jpeg" TargetMode="External"/><Relationship Id="rId984" Type="http://schemas.openxmlformats.org/officeDocument/2006/relationships/hyperlink" Target="http://pbs.twimg.com/profile_images/846700572531195905/Avh7cN0C_normal.jpg" TargetMode="External"/><Relationship Id="rId2458" Type="http://schemas.openxmlformats.org/officeDocument/2006/relationships/hyperlink" Target="http://pbs.twimg.com/profile_images/401635268/arunN_new_normal.jpg" TargetMode="External"/><Relationship Id="rId2665" Type="http://schemas.openxmlformats.org/officeDocument/2006/relationships/hyperlink" Target="https://twitter.com/pingchandru" TargetMode="External"/><Relationship Id="rId2872" Type="http://schemas.openxmlformats.org/officeDocument/2006/relationships/hyperlink" Target="https://twitter.com/mvenkaiahnaidu" TargetMode="External"/><Relationship Id="rId3509" Type="http://schemas.openxmlformats.org/officeDocument/2006/relationships/hyperlink" Target="https://twitter.com/rajatkashyap149" TargetMode="External"/><Relationship Id="rId3716" Type="http://schemas.openxmlformats.org/officeDocument/2006/relationships/hyperlink" Target="https://twitter.com/lordzha" TargetMode="External"/><Relationship Id="rId3923" Type="http://schemas.openxmlformats.org/officeDocument/2006/relationships/hyperlink" Target="https://twitter.com/nationjai" TargetMode="External"/><Relationship Id="rId637" Type="http://schemas.openxmlformats.org/officeDocument/2006/relationships/hyperlink" Target="https://t.co/c4GcDeT9SD" TargetMode="External"/><Relationship Id="rId844" Type="http://schemas.openxmlformats.org/officeDocument/2006/relationships/hyperlink" Target="http://pbs.twimg.com/profile_images/880387555044114432/tFm6BGmm_normal.jpg" TargetMode="External"/><Relationship Id="rId1267" Type="http://schemas.openxmlformats.org/officeDocument/2006/relationships/hyperlink" Target="http://pbs.twimg.com/profile_images/698782982740566016/n8IeFn2b_normal.jpg" TargetMode="External"/><Relationship Id="rId1474" Type="http://schemas.openxmlformats.org/officeDocument/2006/relationships/hyperlink" Target="http://pbs.twimg.com/profile_images/757024800149676032/iO_M_LT6_normal.jpg" TargetMode="External"/><Relationship Id="rId1681" Type="http://schemas.openxmlformats.org/officeDocument/2006/relationships/hyperlink" Target="http://pbs.twimg.com/profile_images/830757022815641601/FHPmDPDL_normal.jpg" TargetMode="External"/><Relationship Id="rId2318" Type="http://schemas.openxmlformats.org/officeDocument/2006/relationships/hyperlink" Target="http://pbs.twimg.com/profile_images/412158566456229888/rTx1zuFC_normal.jpeg" TargetMode="External"/><Relationship Id="rId2525" Type="http://schemas.openxmlformats.org/officeDocument/2006/relationships/hyperlink" Target="http://pbs.twimg.com/profile_images/872843258719649794/fEx715lX_normal.jpg" TargetMode="External"/><Relationship Id="rId2732" Type="http://schemas.openxmlformats.org/officeDocument/2006/relationships/hyperlink" Target="https://twitter.com/autositeindia" TargetMode="External"/><Relationship Id="rId704" Type="http://schemas.openxmlformats.org/officeDocument/2006/relationships/hyperlink" Target="http://pbs.twimg.com/profile_images/868365951653302272/K15GvDb7_normal.jpg" TargetMode="External"/><Relationship Id="rId911" Type="http://schemas.openxmlformats.org/officeDocument/2006/relationships/hyperlink" Target="http://pbs.twimg.com/profile_images/872508808970383360/i8h6iwFj_normal.jpg" TargetMode="External"/><Relationship Id="rId1127" Type="http://schemas.openxmlformats.org/officeDocument/2006/relationships/hyperlink" Target="http://pbs.twimg.com/profile_images/480324353448353792/9JzZ3gIq_normal.jpeg" TargetMode="External"/><Relationship Id="rId1334" Type="http://schemas.openxmlformats.org/officeDocument/2006/relationships/hyperlink" Target="http://pbs.twimg.com/profile_images/880670122251366405/zTfly79t_normal.jpg" TargetMode="External"/><Relationship Id="rId1541" Type="http://schemas.openxmlformats.org/officeDocument/2006/relationships/hyperlink" Target="http://pbs.twimg.com/profile_images/873851165615804416/k5d2HkzE_normal.jpg" TargetMode="External"/><Relationship Id="rId40" Type="http://schemas.openxmlformats.org/officeDocument/2006/relationships/hyperlink" Target="http://t.co/k2phtCDBkr" TargetMode="External"/><Relationship Id="rId1401" Type="http://schemas.openxmlformats.org/officeDocument/2006/relationships/hyperlink" Target="http://pbs.twimg.com/profile_images/830010551178649600/5xJg_91X_normal.jpg" TargetMode="External"/><Relationship Id="rId3299" Type="http://schemas.openxmlformats.org/officeDocument/2006/relationships/hyperlink" Target="https://twitter.com/shaan001" TargetMode="External"/><Relationship Id="rId4557" Type="http://schemas.openxmlformats.org/officeDocument/2006/relationships/hyperlink" Target="https://twitter.com/zubina_ahmad" TargetMode="External"/><Relationship Id="rId3159" Type="http://schemas.openxmlformats.org/officeDocument/2006/relationships/hyperlink" Target="https://twitter.com/baklol_news" TargetMode="External"/><Relationship Id="rId3366" Type="http://schemas.openxmlformats.org/officeDocument/2006/relationships/hyperlink" Target="https://twitter.com/miheartbeat" TargetMode="External"/><Relationship Id="rId3573" Type="http://schemas.openxmlformats.org/officeDocument/2006/relationships/hyperlink" Target="https://twitter.com/vatskirti" TargetMode="External"/><Relationship Id="rId4417" Type="http://schemas.openxmlformats.org/officeDocument/2006/relationships/hyperlink" Target="https://twitter.com/shubhamsaxenain" TargetMode="External"/><Relationship Id="rId287" Type="http://schemas.openxmlformats.org/officeDocument/2006/relationships/hyperlink" Target="https://t.co/9dP8B9RH6Q" TargetMode="External"/><Relationship Id="rId494" Type="http://schemas.openxmlformats.org/officeDocument/2006/relationships/hyperlink" Target="http://t.co/pQmFnig2Ix" TargetMode="External"/><Relationship Id="rId2175" Type="http://schemas.openxmlformats.org/officeDocument/2006/relationships/hyperlink" Target="http://pbs.twimg.com/profile_images/750999492141481984/d0U7MvZa_normal.jpg" TargetMode="External"/><Relationship Id="rId2382" Type="http://schemas.openxmlformats.org/officeDocument/2006/relationships/hyperlink" Target="http://pbs.twimg.com/profile_images/882836764553080833/5U2732lB_normal.jpg" TargetMode="External"/><Relationship Id="rId3019" Type="http://schemas.openxmlformats.org/officeDocument/2006/relationships/hyperlink" Target="https://twitter.com/pragya_as" TargetMode="External"/><Relationship Id="rId3226" Type="http://schemas.openxmlformats.org/officeDocument/2006/relationships/hyperlink" Target="https://twitter.com/ankitbhanot" TargetMode="External"/><Relationship Id="rId3780" Type="http://schemas.openxmlformats.org/officeDocument/2006/relationships/hyperlink" Target="https://twitter.com/gopeezere" TargetMode="External"/><Relationship Id="rId147" Type="http://schemas.openxmlformats.org/officeDocument/2006/relationships/hyperlink" Target="https://t.co/jbNYKEjO3q" TargetMode="External"/><Relationship Id="rId354" Type="http://schemas.openxmlformats.org/officeDocument/2006/relationships/hyperlink" Target="https://t.co/WTSrGYZIzk" TargetMode="External"/><Relationship Id="rId1191" Type="http://schemas.openxmlformats.org/officeDocument/2006/relationships/hyperlink" Target="http://pbs.twimg.com/profile_images/688782093258604544/niuLg3iJ_normal.jpg" TargetMode="External"/><Relationship Id="rId2035" Type="http://schemas.openxmlformats.org/officeDocument/2006/relationships/hyperlink" Target="http://pbs.twimg.com/profile_images/879636087500447746/WG-_pvVC_normal.jpg" TargetMode="External"/><Relationship Id="rId3433" Type="http://schemas.openxmlformats.org/officeDocument/2006/relationships/hyperlink" Target="https://twitter.com/amparth" TargetMode="External"/><Relationship Id="rId3640" Type="http://schemas.openxmlformats.org/officeDocument/2006/relationships/hyperlink" Target="https://twitter.com/ranjoydey" TargetMode="External"/><Relationship Id="rId561" Type="http://schemas.openxmlformats.org/officeDocument/2006/relationships/hyperlink" Target="https://t.co/J9ki4oh1h7" TargetMode="External"/><Relationship Id="rId2242" Type="http://schemas.openxmlformats.org/officeDocument/2006/relationships/hyperlink" Target="http://pbs.twimg.com/profile_images/842381223641153541/ScIjYn7F_normal.jpg" TargetMode="External"/><Relationship Id="rId3500" Type="http://schemas.openxmlformats.org/officeDocument/2006/relationships/hyperlink" Target="https://twitter.com/personalgift1" TargetMode="External"/><Relationship Id="rId214" Type="http://schemas.openxmlformats.org/officeDocument/2006/relationships/hyperlink" Target="https://t.co/Gjn6taPTB2" TargetMode="External"/><Relationship Id="rId421" Type="http://schemas.openxmlformats.org/officeDocument/2006/relationships/hyperlink" Target="https://t.co/4nleXFQgNu" TargetMode="External"/><Relationship Id="rId1051" Type="http://schemas.openxmlformats.org/officeDocument/2006/relationships/hyperlink" Target="http://pbs.twimg.com/profile_images/813373202281873408/R04AR7Sy_normal.jpg" TargetMode="External"/><Relationship Id="rId2102" Type="http://schemas.openxmlformats.org/officeDocument/2006/relationships/hyperlink" Target="http://pbs.twimg.com/profile_images/882661479975137280/0cbb2f4p_normal.jpg" TargetMode="External"/><Relationship Id="rId1868" Type="http://schemas.openxmlformats.org/officeDocument/2006/relationships/hyperlink" Target="http://pbs.twimg.com/profile_images/858624607896600576/ny9_KH7U_normal.jpg" TargetMode="External"/><Relationship Id="rId4067" Type="http://schemas.openxmlformats.org/officeDocument/2006/relationships/hyperlink" Target="https://twitter.com/imsachiii" TargetMode="External"/><Relationship Id="rId4274" Type="http://schemas.openxmlformats.org/officeDocument/2006/relationships/hyperlink" Target="https://twitter.com/bafnajeevan" TargetMode="External"/><Relationship Id="rId4481" Type="http://schemas.openxmlformats.org/officeDocument/2006/relationships/hyperlink" Target="https://twitter.com/ajaysaikorian" TargetMode="External"/><Relationship Id="rId2919" Type="http://schemas.openxmlformats.org/officeDocument/2006/relationships/hyperlink" Target="https://twitter.com/zeenews" TargetMode="External"/><Relationship Id="rId3083" Type="http://schemas.openxmlformats.org/officeDocument/2006/relationships/hyperlink" Target="https://twitter.com/awadhesh1987" TargetMode="External"/><Relationship Id="rId3290" Type="http://schemas.openxmlformats.org/officeDocument/2006/relationships/hyperlink" Target="https://twitter.com/nitinuploader" TargetMode="External"/><Relationship Id="rId4134" Type="http://schemas.openxmlformats.org/officeDocument/2006/relationships/hyperlink" Target="https://twitter.com/sathish43210" TargetMode="External"/><Relationship Id="rId4341" Type="http://schemas.openxmlformats.org/officeDocument/2006/relationships/hyperlink" Target="https://twitter.com/linkpropind" TargetMode="External"/><Relationship Id="rId1728" Type="http://schemas.openxmlformats.org/officeDocument/2006/relationships/hyperlink" Target="http://pbs.twimg.com/profile_images/802388283959324672/NIlHq4h-_normal.jpg" TargetMode="External"/><Relationship Id="rId1935" Type="http://schemas.openxmlformats.org/officeDocument/2006/relationships/hyperlink" Target="http://pbs.twimg.com/profile_images/853156836068937728/wVzRby79_normal.jpg" TargetMode="External"/><Relationship Id="rId3150" Type="http://schemas.openxmlformats.org/officeDocument/2006/relationships/hyperlink" Target="https://twitter.com/jignesh_talati" TargetMode="External"/><Relationship Id="rId4201" Type="http://schemas.openxmlformats.org/officeDocument/2006/relationships/hyperlink" Target="https://twitter.com/premghanchi1" TargetMode="External"/><Relationship Id="rId3010" Type="http://schemas.openxmlformats.org/officeDocument/2006/relationships/hyperlink" Target="https://twitter.com/toptamilnews" TargetMode="External"/><Relationship Id="rId3967" Type="http://schemas.openxmlformats.org/officeDocument/2006/relationships/hyperlink" Target="https://twitter.com/talhagsm1" TargetMode="External"/><Relationship Id="rId4" Type="http://schemas.openxmlformats.org/officeDocument/2006/relationships/hyperlink" Target="https://t.co/p2ERXAXL4o" TargetMode="External"/><Relationship Id="rId888" Type="http://schemas.openxmlformats.org/officeDocument/2006/relationships/hyperlink" Target="http://pbs.twimg.com/profile_images/778553284592218113/EQFqKIeB_normal.jpg" TargetMode="External"/><Relationship Id="rId2569" Type="http://schemas.openxmlformats.org/officeDocument/2006/relationships/hyperlink" Target="http://pbs.twimg.com/profile_images/514373412588765184/jQwP6ERL_normal.jpeg" TargetMode="External"/><Relationship Id="rId2776" Type="http://schemas.openxmlformats.org/officeDocument/2006/relationships/hyperlink" Target="https://twitter.com/4g_boy" TargetMode="External"/><Relationship Id="rId2983" Type="http://schemas.openxmlformats.org/officeDocument/2006/relationships/hyperlink" Target="https://twitter.com/_nadann" TargetMode="External"/><Relationship Id="rId3827" Type="http://schemas.openxmlformats.org/officeDocument/2006/relationships/hyperlink" Target="https://twitter.com/jayantsinha" TargetMode="External"/><Relationship Id="rId748" Type="http://schemas.openxmlformats.org/officeDocument/2006/relationships/hyperlink" Target="http://pbs.twimg.com/profile_images/882281486065451009/pl3iO43p_normal.jpg" TargetMode="External"/><Relationship Id="rId955" Type="http://schemas.openxmlformats.org/officeDocument/2006/relationships/hyperlink" Target="http://pbs.twimg.com/profile_images/570440108424171520/QuGYd7jH_normal.png" TargetMode="External"/><Relationship Id="rId1378" Type="http://schemas.openxmlformats.org/officeDocument/2006/relationships/hyperlink" Target="http://pbs.twimg.com/profile_images/3191546566/343b3f446f735ab3a3eea229722b26a4_normal.jpeg" TargetMode="External"/><Relationship Id="rId1585" Type="http://schemas.openxmlformats.org/officeDocument/2006/relationships/hyperlink" Target="http://pbs.twimg.com/profile_images/880866163156111360/qpYQUxAz_normal.jpg" TargetMode="External"/><Relationship Id="rId1792" Type="http://schemas.openxmlformats.org/officeDocument/2006/relationships/hyperlink" Target="http://pbs.twimg.com/profile_images/544027172063571968/pvdYzzho_normal.jpeg" TargetMode="External"/><Relationship Id="rId2429" Type="http://schemas.openxmlformats.org/officeDocument/2006/relationships/hyperlink" Target="http://pbs.twimg.com/profile_images/764918442038362120/Dsxu2_UG_normal.jpg" TargetMode="External"/><Relationship Id="rId2636" Type="http://schemas.openxmlformats.org/officeDocument/2006/relationships/hyperlink" Target="http://pbs.twimg.com/profile_images/822330922448130048/i5N0WTM8_normal.jpg" TargetMode="External"/><Relationship Id="rId2843" Type="http://schemas.openxmlformats.org/officeDocument/2006/relationships/hyperlink" Target="https://twitter.com/kazchintu" TargetMode="External"/><Relationship Id="rId84" Type="http://schemas.openxmlformats.org/officeDocument/2006/relationships/hyperlink" Target="http://t.co/OJzR4ahC3C" TargetMode="External"/><Relationship Id="rId608" Type="http://schemas.openxmlformats.org/officeDocument/2006/relationships/hyperlink" Target="https://t.co/lMscZDvnaq" TargetMode="External"/><Relationship Id="rId815" Type="http://schemas.openxmlformats.org/officeDocument/2006/relationships/hyperlink" Target="http://pbs.twimg.com/profile_images/821811355816697856/w31sghM5_normal.jpg" TargetMode="External"/><Relationship Id="rId1238" Type="http://schemas.openxmlformats.org/officeDocument/2006/relationships/hyperlink" Target="http://pbs.twimg.com/profile_images/874684232014090240/sqkNyyvd_normal.jpg" TargetMode="External"/><Relationship Id="rId1445" Type="http://schemas.openxmlformats.org/officeDocument/2006/relationships/hyperlink" Target="http://pbs.twimg.com/profile_images/865517634598518785/GKbvZez6_normal.jpg" TargetMode="External"/><Relationship Id="rId1652" Type="http://schemas.openxmlformats.org/officeDocument/2006/relationships/hyperlink" Target="http://abs.twimg.com/sticky/default_profile_images/default_profile_normal.png" TargetMode="External"/><Relationship Id="rId1305" Type="http://schemas.openxmlformats.org/officeDocument/2006/relationships/hyperlink" Target="http://pbs.twimg.com/profile_images/881934161451397120/gsyR1J4X_normal.jpg" TargetMode="External"/><Relationship Id="rId2703" Type="http://schemas.openxmlformats.org/officeDocument/2006/relationships/hyperlink" Target="https://twitter.com/mrdavistony" TargetMode="External"/><Relationship Id="rId2910" Type="http://schemas.openxmlformats.org/officeDocument/2006/relationships/hyperlink" Target="https://twitter.com/gautam__speaks" TargetMode="External"/><Relationship Id="rId1512" Type="http://schemas.openxmlformats.org/officeDocument/2006/relationships/hyperlink" Target="http://pbs.twimg.com/profile_images/846052083023466496/vbkpwY7p_normal.jpg" TargetMode="External"/><Relationship Id="rId11" Type="http://schemas.openxmlformats.org/officeDocument/2006/relationships/hyperlink" Target="http://t.co/m4CrioAfdx" TargetMode="External"/><Relationship Id="rId398" Type="http://schemas.openxmlformats.org/officeDocument/2006/relationships/hyperlink" Target="https://t.co/hwbEOnbPpa" TargetMode="External"/><Relationship Id="rId2079" Type="http://schemas.openxmlformats.org/officeDocument/2006/relationships/hyperlink" Target="http://pbs.twimg.com/profile_images/856468005236203520/tvCUc0W4_normal.jpg" TargetMode="External"/><Relationship Id="rId3477" Type="http://schemas.openxmlformats.org/officeDocument/2006/relationships/hyperlink" Target="https://twitter.com/manon_pandey" TargetMode="External"/><Relationship Id="rId3684" Type="http://schemas.openxmlformats.org/officeDocument/2006/relationships/hyperlink" Target="https://twitter.com/kazmi_shauzab" TargetMode="External"/><Relationship Id="rId3891" Type="http://schemas.openxmlformats.org/officeDocument/2006/relationships/hyperlink" Target="https://twitter.com/guptamekhala_st" TargetMode="External"/><Relationship Id="rId4528" Type="http://schemas.openxmlformats.org/officeDocument/2006/relationships/hyperlink" Target="https://twitter.com/oshosetu" TargetMode="External"/><Relationship Id="rId2286" Type="http://schemas.openxmlformats.org/officeDocument/2006/relationships/hyperlink" Target="http://pbs.twimg.com/profile_images/864197642833637376/Kxhrmn6N_normal.jpg" TargetMode="External"/><Relationship Id="rId2493" Type="http://schemas.openxmlformats.org/officeDocument/2006/relationships/hyperlink" Target="http://pbs.twimg.com/profile_images/882978193791111170/f2BR5Vx1_normal.jpg" TargetMode="External"/><Relationship Id="rId3337" Type="http://schemas.openxmlformats.org/officeDocument/2006/relationships/hyperlink" Target="https://twitter.com/pallavijha" TargetMode="External"/><Relationship Id="rId3544" Type="http://schemas.openxmlformats.org/officeDocument/2006/relationships/hyperlink" Target="https://twitter.com/sikaraap" TargetMode="External"/><Relationship Id="rId3751" Type="http://schemas.openxmlformats.org/officeDocument/2006/relationships/hyperlink" Target="https://twitter.com/shaktikap00r" TargetMode="External"/><Relationship Id="rId258" Type="http://schemas.openxmlformats.org/officeDocument/2006/relationships/hyperlink" Target="https://t.co/iaAkfMAI58" TargetMode="External"/><Relationship Id="rId465" Type="http://schemas.openxmlformats.org/officeDocument/2006/relationships/hyperlink" Target="https://t.co/MsTfqObTOF" TargetMode="External"/><Relationship Id="rId672" Type="http://schemas.openxmlformats.org/officeDocument/2006/relationships/hyperlink" Target="https://t.co/ujrhiTIE0H" TargetMode="External"/><Relationship Id="rId1095" Type="http://schemas.openxmlformats.org/officeDocument/2006/relationships/hyperlink" Target="http://pbs.twimg.com/profile_images/546126051160514560/b1Lra5yl_normal.jpeg" TargetMode="External"/><Relationship Id="rId2146" Type="http://schemas.openxmlformats.org/officeDocument/2006/relationships/hyperlink" Target="http://pbs.twimg.com/profile_images/694832624393555968/ZiZZzAt5_normal.jpg" TargetMode="External"/><Relationship Id="rId2353" Type="http://schemas.openxmlformats.org/officeDocument/2006/relationships/hyperlink" Target="http://pbs.twimg.com/profile_images/862502124692750336/nqnOn12S_normal.jpg" TargetMode="External"/><Relationship Id="rId2560" Type="http://schemas.openxmlformats.org/officeDocument/2006/relationships/hyperlink" Target="http://pbs.twimg.com/profile_images/709367473095573505/1rSy_xxJ_normal.jpg" TargetMode="External"/><Relationship Id="rId3404" Type="http://schemas.openxmlformats.org/officeDocument/2006/relationships/hyperlink" Target="https://twitter.com/kamalkantmishra" TargetMode="External"/><Relationship Id="rId3611" Type="http://schemas.openxmlformats.org/officeDocument/2006/relationships/hyperlink" Target="https://twitter.com/redmiindia" TargetMode="External"/><Relationship Id="rId118" Type="http://schemas.openxmlformats.org/officeDocument/2006/relationships/hyperlink" Target="https://t.co/yPmVvDl21z" TargetMode="External"/><Relationship Id="rId325" Type="http://schemas.openxmlformats.org/officeDocument/2006/relationships/hyperlink" Target="https://t.co/fepBvwzt3D" TargetMode="External"/><Relationship Id="rId532" Type="http://schemas.openxmlformats.org/officeDocument/2006/relationships/hyperlink" Target="https://t.co/mTT7xDAIMK" TargetMode="External"/><Relationship Id="rId1162" Type="http://schemas.openxmlformats.org/officeDocument/2006/relationships/hyperlink" Target="http://pbs.twimg.com/profile_images/636759808478089217/BDhF54OW_normal.jpg" TargetMode="External"/><Relationship Id="rId2006" Type="http://schemas.openxmlformats.org/officeDocument/2006/relationships/hyperlink" Target="http://pbs.twimg.com/profile_images/844969411773530112/MJEHUGJq_normal.jpg" TargetMode="External"/><Relationship Id="rId2213" Type="http://schemas.openxmlformats.org/officeDocument/2006/relationships/hyperlink" Target="http://pbs.twimg.com/profile_images/751791658803560448/dzAjLKtL_normal.jpg" TargetMode="External"/><Relationship Id="rId2420" Type="http://schemas.openxmlformats.org/officeDocument/2006/relationships/hyperlink" Target="http://pbs.twimg.com/profile_images/599568589314592768/D1HvXDsu_normal.jpg" TargetMode="External"/><Relationship Id="rId1022" Type="http://schemas.openxmlformats.org/officeDocument/2006/relationships/hyperlink" Target="http://pbs.twimg.com/profile_images/866269037667303424/Gow1DLMS_normal.jpg" TargetMode="External"/><Relationship Id="rId4178" Type="http://schemas.openxmlformats.org/officeDocument/2006/relationships/hyperlink" Target="https://twitter.com/rohit_paradkar" TargetMode="External"/><Relationship Id="rId4385" Type="http://schemas.openxmlformats.org/officeDocument/2006/relationships/hyperlink" Target="https://twitter.com/amar129438" TargetMode="External"/><Relationship Id="rId4592" Type="http://schemas.openxmlformats.org/officeDocument/2006/relationships/hyperlink" Target="https://twitter.com/gkgatul" TargetMode="External"/><Relationship Id="rId1979" Type="http://schemas.openxmlformats.org/officeDocument/2006/relationships/hyperlink" Target="http://pbs.twimg.com/profile_images/819063223580098560/CsXJDzVR_normal.jpg" TargetMode="External"/><Relationship Id="rId3194" Type="http://schemas.openxmlformats.org/officeDocument/2006/relationships/hyperlink" Target="https://twitter.com/rakesh_vishnoi" TargetMode="External"/><Relationship Id="rId4038" Type="http://schemas.openxmlformats.org/officeDocument/2006/relationships/hyperlink" Target="https://twitter.com/gst_meerutzone" TargetMode="External"/><Relationship Id="rId4245" Type="http://schemas.openxmlformats.org/officeDocument/2006/relationships/hyperlink" Target="https://twitter.com/harmony1960" TargetMode="External"/><Relationship Id="rId1839" Type="http://schemas.openxmlformats.org/officeDocument/2006/relationships/hyperlink" Target="http://pbs.twimg.com/profile_images/573732049460183040/e5DmITjr_normal.jpeg" TargetMode="External"/><Relationship Id="rId3054" Type="http://schemas.openxmlformats.org/officeDocument/2006/relationships/hyperlink" Target="https://twitter.com/kiranreddynalla" TargetMode="External"/><Relationship Id="rId4452" Type="http://schemas.openxmlformats.org/officeDocument/2006/relationships/hyperlink" Target="https://twitter.com/pummy863" TargetMode="External"/><Relationship Id="rId182" Type="http://schemas.openxmlformats.org/officeDocument/2006/relationships/hyperlink" Target="https://t.co/7IDoW8Ah9W" TargetMode="External"/><Relationship Id="rId1906" Type="http://schemas.openxmlformats.org/officeDocument/2006/relationships/hyperlink" Target="http://pbs.twimg.com/profile_images/795301978733760512/Qv9LA5FF_normal.jpg" TargetMode="External"/><Relationship Id="rId3261" Type="http://schemas.openxmlformats.org/officeDocument/2006/relationships/hyperlink" Target="https://twitter.com/sirrofl_nehra" TargetMode="External"/><Relationship Id="rId4105" Type="http://schemas.openxmlformats.org/officeDocument/2006/relationships/hyperlink" Target="https://twitter.com/ajithpathiyoor" TargetMode="External"/><Relationship Id="rId4312" Type="http://schemas.openxmlformats.org/officeDocument/2006/relationships/hyperlink" Target="https://twitter.com/politicalstuntz" TargetMode="External"/><Relationship Id="rId2070" Type="http://schemas.openxmlformats.org/officeDocument/2006/relationships/hyperlink" Target="http://pbs.twimg.com/profile_images/879185420470280192/AcMAXk5H_normal.jpg" TargetMode="External"/><Relationship Id="rId3121" Type="http://schemas.openxmlformats.org/officeDocument/2006/relationships/hyperlink" Target="https://twitter.com/madhuvarsha" TargetMode="External"/><Relationship Id="rId999" Type="http://schemas.openxmlformats.org/officeDocument/2006/relationships/hyperlink" Target="http://pbs.twimg.com/profile_images/1003990551/SPM_A0063_normal.jpg" TargetMode="External"/><Relationship Id="rId2887" Type="http://schemas.openxmlformats.org/officeDocument/2006/relationships/hyperlink" Target="https://twitter.com/indianoilcl" TargetMode="External"/><Relationship Id="rId859" Type="http://schemas.openxmlformats.org/officeDocument/2006/relationships/hyperlink" Target="http://pbs.twimg.com/profile_images/878835482204921856/O-gwUUuM_normal.jpg" TargetMode="External"/><Relationship Id="rId1489" Type="http://schemas.openxmlformats.org/officeDocument/2006/relationships/hyperlink" Target="http://pbs.twimg.com/profile_images/845834577876783104/yILYFgHK_normal.jpg" TargetMode="External"/><Relationship Id="rId1696" Type="http://schemas.openxmlformats.org/officeDocument/2006/relationships/hyperlink" Target="http://pbs.twimg.com/profile_images/780453168161447936/QkDbBahr_normal.jpg" TargetMode="External"/><Relationship Id="rId3938" Type="http://schemas.openxmlformats.org/officeDocument/2006/relationships/hyperlink" Target="https://twitter.com/netrabakshi" TargetMode="External"/><Relationship Id="rId1349" Type="http://schemas.openxmlformats.org/officeDocument/2006/relationships/hyperlink" Target="http://abs.twimg.com/sticky/default_profile_images/default_profile_normal.png" TargetMode="External"/><Relationship Id="rId2747" Type="http://schemas.openxmlformats.org/officeDocument/2006/relationships/hyperlink" Target="https://twitter.com/jana_mathavan" TargetMode="External"/><Relationship Id="rId2954" Type="http://schemas.openxmlformats.org/officeDocument/2006/relationships/hyperlink" Target="https://twitter.com/swetasinghsinha" TargetMode="External"/><Relationship Id="rId719" Type="http://schemas.openxmlformats.org/officeDocument/2006/relationships/hyperlink" Target="http://pbs.twimg.com/profile_images/866403735555248128/np0EKLAN_normal.jpg" TargetMode="External"/><Relationship Id="rId926" Type="http://schemas.openxmlformats.org/officeDocument/2006/relationships/hyperlink" Target="http://pbs.twimg.com/profile_images/882245952257400832/7KoBzrIr_normal.png" TargetMode="External"/><Relationship Id="rId1556" Type="http://schemas.openxmlformats.org/officeDocument/2006/relationships/hyperlink" Target="http://pbs.twimg.com/profile_images/853084049341956096/yVUSJkNZ_normal.jpg" TargetMode="External"/><Relationship Id="rId1763" Type="http://schemas.openxmlformats.org/officeDocument/2006/relationships/hyperlink" Target="http://pbs.twimg.com/profile_images/875764807537963013/lyL4C6IY_normal.jpg" TargetMode="External"/><Relationship Id="rId1970" Type="http://schemas.openxmlformats.org/officeDocument/2006/relationships/hyperlink" Target="http://pbs.twimg.com/profile_images/861502409507340288/XHIFhXTL_normal.jpg" TargetMode="External"/><Relationship Id="rId2607" Type="http://schemas.openxmlformats.org/officeDocument/2006/relationships/hyperlink" Target="http://pbs.twimg.com/profile_images/1669373656/396376466_normal.jpg" TargetMode="External"/><Relationship Id="rId2814" Type="http://schemas.openxmlformats.org/officeDocument/2006/relationships/hyperlink" Target="https://twitter.com/siddharth_bth" TargetMode="External"/><Relationship Id="rId55" Type="http://schemas.openxmlformats.org/officeDocument/2006/relationships/hyperlink" Target="https://t.co/zzYhUUfq6i" TargetMode="External"/><Relationship Id="rId1209" Type="http://schemas.openxmlformats.org/officeDocument/2006/relationships/hyperlink" Target="http://pbs.twimg.com/profile_images/881172423890149376/bHdulBFd_normal.jpg" TargetMode="External"/><Relationship Id="rId1416" Type="http://schemas.openxmlformats.org/officeDocument/2006/relationships/hyperlink" Target="http://pbs.twimg.com/profile_images/520638313732907009/2xM8Fcnk_normal.jpeg" TargetMode="External"/><Relationship Id="rId1623" Type="http://schemas.openxmlformats.org/officeDocument/2006/relationships/hyperlink" Target="http://pbs.twimg.com/profile_images/864074109013053442/BSlRtSSO_normal.jpg" TargetMode="External"/><Relationship Id="rId1830" Type="http://schemas.openxmlformats.org/officeDocument/2006/relationships/hyperlink" Target="http://pbs.twimg.com/profile_images/883020485008564224/jyazZ_Qd_normal.jpg" TargetMode="External"/><Relationship Id="rId3588" Type="http://schemas.openxmlformats.org/officeDocument/2006/relationships/hyperlink" Target="https://twitter.com/freentglty" TargetMode="External"/><Relationship Id="rId3795" Type="http://schemas.openxmlformats.org/officeDocument/2006/relationships/hyperlink" Target="https://twitter.com/negativfilmroll" TargetMode="External"/><Relationship Id="rId2397" Type="http://schemas.openxmlformats.org/officeDocument/2006/relationships/hyperlink" Target="http://pbs.twimg.com/profile_images/882418085155799041/WUkg6_0n_normal.jpg" TargetMode="External"/><Relationship Id="rId3448" Type="http://schemas.openxmlformats.org/officeDocument/2006/relationships/hyperlink" Target="https://twitter.com/abhi56153938" TargetMode="External"/><Relationship Id="rId3655" Type="http://schemas.openxmlformats.org/officeDocument/2006/relationships/hyperlink" Target="https://twitter.com/aamirk000007" TargetMode="External"/><Relationship Id="rId3862" Type="http://schemas.openxmlformats.org/officeDocument/2006/relationships/hyperlink" Target="https://twitter.com/thangarajmarapp" TargetMode="External"/><Relationship Id="rId369" Type="http://schemas.openxmlformats.org/officeDocument/2006/relationships/hyperlink" Target="https://t.co/LFeWlnmcB2" TargetMode="External"/><Relationship Id="rId576" Type="http://schemas.openxmlformats.org/officeDocument/2006/relationships/hyperlink" Target="https://t.co/D5fQox8WTA" TargetMode="External"/><Relationship Id="rId783" Type="http://schemas.openxmlformats.org/officeDocument/2006/relationships/hyperlink" Target="http://abs.twimg.com/sticky/default_profile_images/default_profile_normal.png" TargetMode="External"/><Relationship Id="rId990" Type="http://schemas.openxmlformats.org/officeDocument/2006/relationships/hyperlink" Target="http://pbs.twimg.com/profile_images/880167090258272256/3a-d182t_normal.jpg" TargetMode="External"/><Relationship Id="rId2257" Type="http://schemas.openxmlformats.org/officeDocument/2006/relationships/hyperlink" Target="http://pbs.twimg.com/profile_images/798270418272579585/k-k7qBuq_normal.jpg" TargetMode="External"/><Relationship Id="rId2464" Type="http://schemas.openxmlformats.org/officeDocument/2006/relationships/hyperlink" Target="http://pbs.twimg.com/profile_images/627376030282416128/pYl_LmcW_normal.jpg" TargetMode="External"/><Relationship Id="rId2671" Type="http://schemas.openxmlformats.org/officeDocument/2006/relationships/hyperlink" Target="https://twitter.com/gurpreetjhand" TargetMode="External"/><Relationship Id="rId3308" Type="http://schemas.openxmlformats.org/officeDocument/2006/relationships/hyperlink" Target="https://twitter.com/gobarjitweets" TargetMode="External"/><Relationship Id="rId3515" Type="http://schemas.openxmlformats.org/officeDocument/2006/relationships/hyperlink" Target="https://twitter.com/tanim0104" TargetMode="External"/><Relationship Id="rId229" Type="http://schemas.openxmlformats.org/officeDocument/2006/relationships/hyperlink" Target="https://t.co/GN0IbY1vJC" TargetMode="External"/><Relationship Id="rId436" Type="http://schemas.openxmlformats.org/officeDocument/2006/relationships/hyperlink" Target="https://t.co/y4EOjn4W0E" TargetMode="External"/><Relationship Id="rId643" Type="http://schemas.openxmlformats.org/officeDocument/2006/relationships/hyperlink" Target="https://t.co/DVJoZgeNo3" TargetMode="External"/><Relationship Id="rId1066" Type="http://schemas.openxmlformats.org/officeDocument/2006/relationships/hyperlink" Target="http://pbs.twimg.com/profile_images/861889377508757504/n-x01zH4_normal.jpg" TargetMode="External"/><Relationship Id="rId1273" Type="http://schemas.openxmlformats.org/officeDocument/2006/relationships/hyperlink" Target="http://pbs.twimg.com/profile_images/510028535423987712/Jr6weDo5_normal.jpeg" TargetMode="External"/><Relationship Id="rId1480" Type="http://schemas.openxmlformats.org/officeDocument/2006/relationships/hyperlink" Target="http://pbs.twimg.com/profile_images/787097618153218048/SbAyyXTu_normal.jpg" TargetMode="External"/><Relationship Id="rId2117" Type="http://schemas.openxmlformats.org/officeDocument/2006/relationships/hyperlink" Target="http://pbs.twimg.com/profile_images/867064286010593281/8wGnaJBV_normal.jpg" TargetMode="External"/><Relationship Id="rId2324" Type="http://schemas.openxmlformats.org/officeDocument/2006/relationships/hyperlink" Target="http://pbs.twimg.com/profile_images/378800000797394786/aad7180b3e4112756b43efe15b0348b7_normal.jpeg" TargetMode="External"/><Relationship Id="rId3722" Type="http://schemas.openxmlformats.org/officeDocument/2006/relationships/hyperlink" Target="https://twitter.com/ashokselvan" TargetMode="External"/><Relationship Id="rId850" Type="http://schemas.openxmlformats.org/officeDocument/2006/relationships/hyperlink" Target="http://pbs.twimg.com/profile_images/793350653338845185/z7a8UN7i_normal.jpg" TargetMode="External"/><Relationship Id="rId1133" Type="http://schemas.openxmlformats.org/officeDocument/2006/relationships/hyperlink" Target="http://pbs.twimg.com/profile_images/865447153405009921/_YenCX-Z_normal.jpg" TargetMode="External"/><Relationship Id="rId2531" Type="http://schemas.openxmlformats.org/officeDocument/2006/relationships/hyperlink" Target="http://pbs.twimg.com/profile_images/761487857324134400/Ylc9Wkzd_normal.jpg" TargetMode="External"/><Relationship Id="rId4289" Type="http://schemas.openxmlformats.org/officeDocument/2006/relationships/hyperlink" Target="https://twitter.com/priyanka_ji" TargetMode="External"/><Relationship Id="rId503" Type="http://schemas.openxmlformats.org/officeDocument/2006/relationships/hyperlink" Target="https://t.co/zPAEF0XW51" TargetMode="External"/><Relationship Id="rId710" Type="http://schemas.openxmlformats.org/officeDocument/2006/relationships/hyperlink" Target="http://pbs.twimg.com/profile_images/2609317623/u2xpxa5az0c7geadtjwa_normal.jpeg" TargetMode="External"/><Relationship Id="rId1340" Type="http://schemas.openxmlformats.org/officeDocument/2006/relationships/hyperlink" Target="http://pbs.twimg.com/profile_images/771011974268235776/FcYkZmfN_normal.jpg" TargetMode="External"/><Relationship Id="rId3098" Type="http://schemas.openxmlformats.org/officeDocument/2006/relationships/hyperlink" Target="https://twitter.com/jiwan_sameer" TargetMode="External"/><Relationship Id="rId4496" Type="http://schemas.openxmlformats.org/officeDocument/2006/relationships/hyperlink" Target="https://twitter.com/haseenaakhan2" TargetMode="External"/><Relationship Id="rId1200" Type="http://schemas.openxmlformats.org/officeDocument/2006/relationships/hyperlink" Target="http://pbs.twimg.com/profile_images/877668914678857729/LYJDar74_normal.jpg" TargetMode="External"/><Relationship Id="rId4149" Type="http://schemas.openxmlformats.org/officeDocument/2006/relationships/hyperlink" Target="https://twitter.com/anuchaudhary20" TargetMode="External"/><Relationship Id="rId4356" Type="http://schemas.openxmlformats.org/officeDocument/2006/relationships/hyperlink" Target="https://twitter.com/shivkumarmodi2" TargetMode="External"/><Relationship Id="rId4563" Type="http://schemas.openxmlformats.org/officeDocument/2006/relationships/hyperlink" Target="https://twitter.com/transform_ind" TargetMode="External"/><Relationship Id="rId3165" Type="http://schemas.openxmlformats.org/officeDocument/2006/relationships/hyperlink" Target="https://twitter.com/anusehgal" TargetMode="External"/><Relationship Id="rId3372" Type="http://schemas.openxmlformats.org/officeDocument/2006/relationships/hyperlink" Target="https://twitter.com/revappaamagond" TargetMode="External"/><Relationship Id="rId4009" Type="http://schemas.openxmlformats.org/officeDocument/2006/relationships/hyperlink" Target="https://twitter.com/deepak_netram" TargetMode="External"/><Relationship Id="rId4216" Type="http://schemas.openxmlformats.org/officeDocument/2006/relationships/hyperlink" Target="https://twitter.com/jagaaiadmk" TargetMode="External"/><Relationship Id="rId4423" Type="http://schemas.openxmlformats.org/officeDocument/2006/relationships/hyperlink" Target="https://twitter.com/akc17" TargetMode="External"/><Relationship Id="rId293" Type="http://schemas.openxmlformats.org/officeDocument/2006/relationships/hyperlink" Target="https://t.co/WW0J0pPWMO" TargetMode="External"/><Relationship Id="rId2181" Type="http://schemas.openxmlformats.org/officeDocument/2006/relationships/hyperlink" Target="http://pbs.twimg.com/profile_images/702863737590411264/lcuDwC3h_normal.jpg" TargetMode="External"/><Relationship Id="rId3025" Type="http://schemas.openxmlformats.org/officeDocument/2006/relationships/hyperlink" Target="https://twitter.com/goodfundadvisor" TargetMode="External"/><Relationship Id="rId3232" Type="http://schemas.openxmlformats.org/officeDocument/2006/relationships/hyperlink" Target="https://twitter.com/mukeshril" TargetMode="External"/><Relationship Id="rId153" Type="http://schemas.openxmlformats.org/officeDocument/2006/relationships/hyperlink" Target="https://t.co/rqp6ISUwfm" TargetMode="External"/><Relationship Id="rId360" Type="http://schemas.openxmlformats.org/officeDocument/2006/relationships/hyperlink" Target="http://t.co/WYoUW0EEwN" TargetMode="External"/><Relationship Id="rId2041" Type="http://schemas.openxmlformats.org/officeDocument/2006/relationships/hyperlink" Target="http://pbs.twimg.com/profile_images/1091252443/n611228081_1089269_1045_normal.jpg" TargetMode="External"/><Relationship Id="rId220" Type="http://schemas.openxmlformats.org/officeDocument/2006/relationships/hyperlink" Target="https://t.co/6U7DZ9TMnR" TargetMode="External"/><Relationship Id="rId2998" Type="http://schemas.openxmlformats.org/officeDocument/2006/relationships/hyperlink" Target="https://twitter.com/himansh74476535" TargetMode="External"/><Relationship Id="rId2858" Type="http://schemas.openxmlformats.org/officeDocument/2006/relationships/hyperlink" Target="https://twitter.com/vibhorkalamkar" TargetMode="External"/><Relationship Id="rId3909" Type="http://schemas.openxmlformats.org/officeDocument/2006/relationships/hyperlink" Target="https://twitter.com/thisnthatart" TargetMode="External"/><Relationship Id="rId4073" Type="http://schemas.openxmlformats.org/officeDocument/2006/relationships/hyperlink" Target="https://twitter.com/saffron_lioness" TargetMode="External"/><Relationship Id="rId99" Type="http://schemas.openxmlformats.org/officeDocument/2006/relationships/hyperlink" Target="https://t.co/KkiE88jQWT" TargetMode="External"/><Relationship Id="rId1667" Type="http://schemas.openxmlformats.org/officeDocument/2006/relationships/hyperlink" Target="http://pbs.twimg.com/profile_images/880788120526106625/hFAo_Rka_normal.jpg" TargetMode="External"/><Relationship Id="rId1874" Type="http://schemas.openxmlformats.org/officeDocument/2006/relationships/hyperlink" Target="http://pbs.twimg.com/profile_images/878812098192527360/nRI3umVv_normal.jpg" TargetMode="External"/><Relationship Id="rId2718" Type="http://schemas.openxmlformats.org/officeDocument/2006/relationships/hyperlink" Target="https://twitter.com/guyjobless" TargetMode="External"/><Relationship Id="rId2925" Type="http://schemas.openxmlformats.org/officeDocument/2006/relationships/hyperlink" Target="https://twitter.com/brjbhshnsingh" TargetMode="External"/><Relationship Id="rId4280" Type="http://schemas.openxmlformats.org/officeDocument/2006/relationships/hyperlink" Target="https://twitter.com/mahendrapbafna" TargetMode="External"/><Relationship Id="rId1527" Type="http://schemas.openxmlformats.org/officeDocument/2006/relationships/hyperlink" Target="http://pbs.twimg.com/profile_images/882655450864406528/2KfWQENQ_normal.jpg" TargetMode="External"/><Relationship Id="rId1734" Type="http://schemas.openxmlformats.org/officeDocument/2006/relationships/hyperlink" Target="http://pbs.twimg.com/profile_images/604265047410483200/xcVltjS6_normal.jpg" TargetMode="External"/><Relationship Id="rId1941" Type="http://schemas.openxmlformats.org/officeDocument/2006/relationships/hyperlink" Target="http://pbs.twimg.com/profile_images/882669475362873345/JmGX6lZu_normal.jpg" TargetMode="External"/><Relationship Id="rId4140" Type="http://schemas.openxmlformats.org/officeDocument/2006/relationships/hyperlink" Target="https://twitter.com/jpnadda" TargetMode="External"/><Relationship Id="rId26" Type="http://schemas.openxmlformats.org/officeDocument/2006/relationships/hyperlink" Target="https://t.co/uw262G27yQ" TargetMode="External"/><Relationship Id="rId3699" Type="http://schemas.openxmlformats.org/officeDocument/2006/relationships/hyperlink" Target="https://twitter.com/jaguar" TargetMode="External"/><Relationship Id="rId4000" Type="http://schemas.openxmlformats.org/officeDocument/2006/relationships/hyperlink" Target="https://twitter.com/gst_mumbaiwest" TargetMode="External"/><Relationship Id="rId1801" Type="http://schemas.openxmlformats.org/officeDocument/2006/relationships/hyperlink" Target="http://pbs.twimg.com/profile_images/767689904620916737/hwm7SZuv_normal.jpg" TargetMode="External"/><Relationship Id="rId3559" Type="http://schemas.openxmlformats.org/officeDocument/2006/relationships/hyperlink" Target="https://twitter.com/rajsain08351147" TargetMode="External"/><Relationship Id="rId687" Type="http://schemas.openxmlformats.org/officeDocument/2006/relationships/hyperlink" Target="http://pbs.twimg.com/profile_images/773571842938327040/dFAPQWgi_normal.jpg" TargetMode="External"/><Relationship Id="rId2368" Type="http://schemas.openxmlformats.org/officeDocument/2006/relationships/hyperlink" Target="http://pbs.twimg.com/profile_images/834273515662614528/c6lPArDx_normal.jpg" TargetMode="External"/><Relationship Id="rId3766" Type="http://schemas.openxmlformats.org/officeDocument/2006/relationships/hyperlink" Target="https://twitter.com/carandbike" TargetMode="External"/><Relationship Id="rId3973" Type="http://schemas.openxmlformats.org/officeDocument/2006/relationships/hyperlink" Target="https://twitter.com/iffidel" TargetMode="External"/><Relationship Id="rId894" Type="http://schemas.openxmlformats.org/officeDocument/2006/relationships/hyperlink" Target="http://pbs.twimg.com/profile_images/881201763780579329/nf-uFcWX_normal.jpg" TargetMode="External"/><Relationship Id="rId1177" Type="http://schemas.openxmlformats.org/officeDocument/2006/relationships/hyperlink" Target="http://pbs.twimg.com/profile_images/882892634443976704/Jvuut0Gk_normal.jpg" TargetMode="External"/><Relationship Id="rId2575" Type="http://schemas.openxmlformats.org/officeDocument/2006/relationships/hyperlink" Target="http://pbs.twimg.com/profile_images/876122034723471360/6gWZj4Hw_normal.jpg" TargetMode="External"/><Relationship Id="rId2782" Type="http://schemas.openxmlformats.org/officeDocument/2006/relationships/hyperlink" Target="https://twitter.com/isharmapuneet" TargetMode="External"/><Relationship Id="rId3419" Type="http://schemas.openxmlformats.org/officeDocument/2006/relationships/hyperlink" Target="https://twitter.com/vijaysafaria" TargetMode="External"/><Relationship Id="rId3626" Type="http://schemas.openxmlformats.org/officeDocument/2006/relationships/hyperlink" Target="https://twitter.com/pritamkhowala" TargetMode="External"/><Relationship Id="rId3833" Type="http://schemas.openxmlformats.org/officeDocument/2006/relationships/hyperlink" Target="https://twitter.com/hinditweet44" TargetMode="External"/><Relationship Id="rId547" Type="http://schemas.openxmlformats.org/officeDocument/2006/relationships/hyperlink" Target="https://t.co/JgGB9wsdb9" TargetMode="External"/><Relationship Id="rId754" Type="http://schemas.openxmlformats.org/officeDocument/2006/relationships/hyperlink" Target="http://pbs.twimg.com/profile_images/662798641120198656/Zi6pqZZr_normal.jpg" TargetMode="External"/><Relationship Id="rId961" Type="http://schemas.openxmlformats.org/officeDocument/2006/relationships/hyperlink" Target="http://pbs.twimg.com/profile_images/879545114086920192/vE-GcgZ2_normal.jpg" TargetMode="External"/><Relationship Id="rId1384" Type="http://schemas.openxmlformats.org/officeDocument/2006/relationships/hyperlink" Target="http://pbs.twimg.com/profile_images/879551822549180417/JpDGawV8_normal.jpg" TargetMode="External"/><Relationship Id="rId1591" Type="http://schemas.openxmlformats.org/officeDocument/2006/relationships/hyperlink" Target="http://pbs.twimg.com/profile_images/849924970889101312/BnO6LNsx_normal.jpg" TargetMode="External"/><Relationship Id="rId2228" Type="http://schemas.openxmlformats.org/officeDocument/2006/relationships/hyperlink" Target="http://pbs.twimg.com/profile_images/835417346839724032/P0HP5xkt_normal.jpg" TargetMode="External"/><Relationship Id="rId2435" Type="http://schemas.openxmlformats.org/officeDocument/2006/relationships/hyperlink" Target="http://pbs.twimg.com/profile_images/800302368181067777/_4-eLIE-_normal.jpg" TargetMode="External"/><Relationship Id="rId2642" Type="http://schemas.openxmlformats.org/officeDocument/2006/relationships/hyperlink" Target="http://pbs.twimg.com/profile_images/605374259389554689/PogxCG3n_normal.jpg" TargetMode="External"/><Relationship Id="rId3900" Type="http://schemas.openxmlformats.org/officeDocument/2006/relationships/hyperlink" Target="https://twitter.com/finenish" TargetMode="External"/><Relationship Id="rId90" Type="http://schemas.openxmlformats.org/officeDocument/2006/relationships/hyperlink" Target="https://t.co/fh4XObFeKj" TargetMode="External"/><Relationship Id="rId407" Type="http://schemas.openxmlformats.org/officeDocument/2006/relationships/hyperlink" Target="https://t.co/LzKu7gw3O7" TargetMode="External"/><Relationship Id="rId614" Type="http://schemas.openxmlformats.org/officeDocument/2006/relationships/hyperlink" Target="https://t.co/Q8sa4OjjRU" TargetMode="External"/><Relationship Id="rId821" Type="http://schemas.openxmlformats.org/officeDocument/2006/relationships/hyperlink" Target="http://pbs.twimg.com/profile_images/881375223597150209/JqH7Z-Yi_normal.jpg" TargetMode="External"/><Relationship Id="rId1037" Type="http://schemas.openxmlformats.org/officeDocument/2006/relationships/hyperlink" Target="http://pbs.twimg.com/profile_images/881405158994964481/qFsmSFFy_normal.jpg" TargetMode="External"/><Relationship Id="rId1244" Type="http://schemas.openxmlformats.org/officeDocument/2006/relationships/hyperlink" Target="http://pbs.twimg.com/profile_images/744928057320833024/1EFAeIQ__normal.jpg" TargetMode="External"/><Relationship Id="rId1451" Type="http://schemas.openxmlformats.org/officeDocument/2006/relationships/hyperlink" Target="http://abs.twimg.com/sticky/default_profile_images/default_profile_normal.png" TargetMode="External"/><Relationship Id="rId2502" Type="http://schemas.openxmlformats.org/officeDocument/2006/relationships/hyperlink" Target="http://pbs.twimg.com/profile_images/824259911999574016/xNmQTy3Q_normal.jpg" TargetMode="External"/><Relationship Id="rId1104" Type="http://schemas.openxmlformats.org/officeDocument/2006/relationships/hyperlink" Target="http://pbs.twimg.com/profile_images/823196410354995202/r0fDT1HP_normal.jpg" TargetMode="External"/><Relationship Id="rId1311" Type="http://schemas.openxmlformats.org/officeDocument/2006/relationships/hyperlink" Target="http://pbs.twimg.com/profile_images/1345833737/PapRat_Bansky_normal.jpg" TargetMode="External"/><Relationship Id="rId4467" Type="http://schemas.openxmlformats.org/officeDocument/2006/relationships/hyperlink" Target="https://twitter.com/themayankrathod" TargetMode="External"/><Relationship Id="rId3069" Type="http://schemas.openxmlformats.org/officeDocument/2006/relationships/hyperlink" Target="https://twitter.com/_nameisyogi_" TargetMode="External"/><Relationship Id="rId3276" Type="http://schemas.openxmlformats.org/officeDocument/2006/relationships/hyperlink" Target="https://twitter.com/rabolas" TargetMode="External"/><Relationship Id="rId3483" Type="http://schemas.openxmlformats.org/officeDocument/2006/relationships/hyperlink" Target="https://twitter.com/vijay60692234" TargetMode="External"/><Relationship Id="rId3690" Type="http://schemas.openxmlformats.org/officeDocument/2006/relationships/hyperlink" Target="https://twitter.com/crezildosouza" TargetMode="External"/><Relationship Id="rId4327" Type="http://schemas.openxmlformats.org/officeDocument/2006/relationships/hyperlink" Target="https://twitter.com/shortflimmaker" TargetMode="External"/><Relationship Id="rId4534" Type="http://schemas.openxmlformats.org/officeDocument/2006/relationships/hyperlink" Target="https://twitter.com/makeinindia" TargetMode="External"/><Relationship Id="rId197" Type="http://schemas.openxmlformats.org/officeDocument/2006/relationships/hyperlink" Target="https://t.co/FxrQfmvuJe" TargetMode="External"/><Relationship Id="rId2085" Type="http://schemas.openxmlformats.org/officeDocument/2006/relationships/hyperlink" Target="http://pbs.twimg.com/profile_images/880078936696401922/SyXdXPaT_normal.jpg" TargetMode="External"/><Relationship Id="rId2292" Type="http://schemas.openxmlformats.org/officeDocument/2006/relationships/hyperlink" Target="http://pbs.twimg.com/profile_images/851518925615640576/3dLp-Hil_normal.jpg" TargetMode="External"/><Relationship Id="rId3136" Type="http://schemas.openxmlformats.org/officeDocument/2006/relationships/hyperlink" Target="https://twitter.com/deep_mani7" TargetMode="External"/><Relationship Id="rId3343" Type="http://schemas.openxmlformats.org/officeDocument/2006/relationships/hyperlink" Target="https://twitter.com/megaforcekv" TargetMode="External"/><Relationship Id="rId264" Type="http://schemas.openxmlformats.org/officeDocument/2006/relationships/hyperlink" Target="https://t.co/SoFwPEVDkK" TargetMode="External"/><Relationship Id="rId471" Type="http://schemas.openxmlformats.org/officeDocument/2006/relationships/hyperlink" Target="https://t.co/EFMjtfuh8W" TargetMode="External"/><Relationship Id="rId2152" Type="http://schemas.openxmlformats.org/officeDocument/2006/relationships/hyperlink" Target="http://pbs.twimg.com/profile_images/520628674190536704/pf1jZaHv_normal.jpeg" TargetMode="External"/><Relationship Id="rId3550" Type="http://schemas.openxmlformats.org/officeDocument/2006/relationships/hyperlink" Target="https://twitter.com/automotivegeek" TargetMode="External"/><Relationship Id="rId4601" Type="http://schemas.openxmlformats.org/officeDocument/2006/relationships/hyperlink" Target="https://twitter.com/gopikrishnabe" TargetMode="External"/><Relationship Id="rId124" Type="http://schemas.openxmlformats.org/officeDocument/2006/relationships/hyperlink" Target="http://t.co/yb7wpsZbDz" TargetMode="External"/><Relationship Id="rId3203" Type="http://schemas.openxmlformats.org/officeDocument/2006/relationships/hyperlink" Target="https://twitter.com/charugoel" TargetMode="External"/><Relationship Id="rId3410" Type="http://schemas.openxmlformats.org/officeDocument/2006/relationships/hyperlink" Target="https://twitter.com/assetyogi" TargetMode="External"/><Relationship Id="rId331" Type="http://schemas.openxmlformats.org/officeDocument/2006/relationships/hyperlink" Target="https://t.co/FXusLEplSh" TargetMode="External"/><Relationship Id="rId2012" Type="http://schemas.openxmlformats.org/officeDocument/2006/relationships/hyperlink" Target="http://pbs.twimg.com/profile_images/862706981148123136/8HEc8DUS_normal.jpg" TargetMode="External"/><Relationship Id="rId2969" Type="http://schemas.openxmlformats.org/officeDocument/2006/relationships/hyperlink" Target="https://twitter.com/sourabh7jain" TargetMode="External"/><Relationship Id="rId1778" Type="http://schemas.openxmlformats.org/officeDocument/2006/relationships/hyperlink" Target="http://pbs.twimg.com/profile_images/876146227150295040/htf0vHM5_normal.jpg" TargetMode="External"/><Relationship Id="rId1985" Type="http://schemas.openxmlformats.org/officeDocument/2006/relationships/hyperlink" Target="http://pbs.twimg.com/profile_images/862566706723475457/B4sHCA4C_normal.jpg" TargetMode="External"/><Relationship Id="rId2829" Type="http://schemas.openxmlformats.org/officeDocument/2006/relationships/hyperlink" Target="https://twitter.com/praveenmahi77" TargetMode="External"/><Relationship Id="rId4184" Type="http://schemas.openxmlformats.org/officeDocument/2006/relationships/hyperlink" Target="https://twitter.com/walaleashish" TargetMode="External"/><Relationship Id="rId4391" Type="http://schemas.openxmlformats.org/officeDocument/2006/relationships/hyperlink" Target="https://twitter.com/rangasiyaar" TargetMode="External"/><Relationship Id="rId1638" Type="http://schemas.openxmlformats.org/officeDocument/2006/relationships/hyperlink" Target="http://pbs.twimg.com/profile_images/2881526894/1a54fd9ccb222e586c2ed3127482c405_normal.jpeg" TargetMode="External"/><Relationship Id="rId4044" Type="http://schemas.openxmlformats.org/officeDocument/2006/relationships/hyperlink" Target="https://twitter.com/345aman" TargetMode="External"/><Relationship Id="rId4251" Type="http://schemas.openxmlformats.org/officeDocument/2006/relationships/hyperlink" Target="https://twitter.com/gajwanilalit992" TargetMode="External"/><Relationship Id="rId1845" Type="http://schemas.openxmlformats.org/officeDocument/2006/relationships/hyperlink" Target="http://abs.twimg.com/sticky/default_profile_images/default_profile_normal.png" TargetMode="External"/><Relationship Id="rId3060" Type="http://schemas.openxmlformats.org/officeDocument/2006/relationships/hyperlink" Target="https://twitter.com/tvabhi" TargetMode="External"/><Relationship Id="rId4111" Type="http://schemas.openxmlformats.org/officeDocument/2006/relationships/hyperlink" Target="https://twitter.com/spirit_etrnl10" TargetMode="External"/><Relationship Id="rId1705" Type="http://schemas.openxmlformats.org/officeDocument/2006/relationships/hyperlink" Target="http://pbs.twimg.com/profile_images/73089966/logo02_normal.png" TargetMode="External"/><Relationship Id="rId1912" Type="http://schemas.openxmlformats.org/officeDocument/2006/relationships/hyperlink" Target="http://pbs.twimg.com/profile_images/883016171976441857/U_FT7WUj_normal.jpg" TargetMode="External"/><Relationship Id="rId3877" Type="http://schemas.openxmlformats.org/officeDocument/2006/relationships/hyperlink" Target="https://twitter.com/ambigasaba" TargetMode="External"/><Relationship Id="rId798" Type="http://schemas.openxmlformats.org/officeDocument/2006/relationships/hyperlink" Target="http://pbs.twimg.com/profile_images/859323637517746178/VL99vDza_normal.jpg" TargetMode="External"/><Relationship Id="rId2479" Type="http://schemas.openxmlformats.org/officeDocument/2006/relationships/hyperlink" Target="http://pbs.twimg.com/profile_images/869778830734630912/8w7JFPc0_normal.jpg" TargetMode="External"/><Relationship Id="rId2686" Type="http://schemas.openxmlformats.org/officeDocument/2006/relationships/hyperlink" Target="https://twitter.com/idrisahmads" TargetMode="External"/><Relationship Id="rId2893" Type="http://schemas.openxmlformats.org/officeDocument/2006/relationships/hyperlink" Target="https://twitter.com/critic_indian" TargetMode="External"/><Relationship Id="rId3737" Type="http://schemas.openxmlformats.org/officeDocument/2006/relationships/hyperlink" Target="https://twitter.com/sunilastay" TargetMode="External"/><Relationship Id="rId3944" Type="http://schemas.openxmlformats.org/officeDocument/2006/relationships/hyperlink" Target="https://twitter.com/brucelee_ind" TargetMode="External"/><Relationship Id="rId658" Type="http://schemas.openxmlformats.org/officeDocument/2006/relationships/hyperlink" Target="http://t.co/08kvULtmw0" TargetMode="External"/><Relationship Id="rId865" Type="http://schemas.openxmlformats.org/officeDocument/2006/relationships/hyperlink" Target="http://pbs.twimg.com/profile_images/860124664936488961/NnQoj1XZ_normal.jpg" TargetMode="External"/><Relationship Id="rId1288" Type="http://schemas.openxmlformats.org/officeDocument/2006/relationships/hyperlink" Target="http://pbs.twimg.com/profile_images/812552190422237185/gl82Rz--_normal.jpg" TargetMode="External"/><Relationship Id="rId1495" Type="http://schemas.openxmlformats.org/officeDocument/2006/relationships/hyperlink" Target="http://pbs.twimg.com/profile_images/856541852228501504/r2b2Jes2_normal.jpg" TargetMode="External"/><Relationship Id="rId2339" Type="http://schemas.openxmlformats.org/officeDocument/2006/relationships/hyperlink" Target="http://pbs.twimg.com/profile_images/615801899590115328/ZrXvAN-z_normal.jpg" TargetMode="External"/><Relationship Id="rId2546" Type="http://schemas.openxmlformats.org/officeDocument/2006/relationships/hyperlink" Target="http://pbs.twimg.com/profile_images/868146524726845440/fUOky4_G_normal.jpg" TargetMode="External"/><Relationship Id="rId2753" Type="http://schemas.openxmlformats.org/officeDocument/2006/relationships/hyperlink" Target="https://twitter.com/crosswordsguy" TargetMode="External"/><Relationship Id="rId2960" Type="http://schemas.openxmlformats.org/officeDocument/2006/relationships/hyperlink" Target="https://twitter.com/purnimarg" TargetMode="External"/><Relationship Id="rId3804" Type="http://schemas.openxmlformats.org/officeDocument/2006/relationships/hyperlink" Target="https://twitter.com/sudhir_8" TargetMode="External"/><Relationship Id="rId518" Type="http://schemas.openxmlformats.org/officeDocument/2006/relationships/hyperlink" Target="http://t.co/uzONAERH1e" TargetMode="External"/><Relationship Id="rId725" Type="http://schemas.openxmlformats.org/officeDocument/2006/relationships/hyperlink" Target="http://pbs.twimg.com/profile_images/870984114060402689/vUNevdbw_normal.jpg" TargetMode="External"/><Relationship Id="rId932" Type="http://schemas.openxmlformats.org/officeDocument/2006/relationships/hyperlink" Target="http://pbs.twimg.com/profile_images/423719519/picfinal_normal.jpg" TargetMode="External"/><Relationship Id="rId1148" Type="http://schemas.openxmlformats.org/officeDocument/2006/relationships/hyperlink" Target="http://pbs.twimg.com/profile_images/852156745812123649/qUlSLQ65_normal.jpg" TargetMode="External"/><Relationship Id="rId1355" Type="http://schemas.openxmlformats.org/officeDocument/2006/relationships/hyperlink" Target="http://pbs.twimg.com/profile_images/877726456331350016/1kyBIkpM_normal.jpg" TargetMode="External"/><Relationship Id="rId1562" Type="http://schemas.openxmlformats.org/officeDocument/2006/relationships/hyperlink" Target="http://pbs.twimg.com/profile_images/770166520479645696/jduc6m2O_normal.jpg" TargetMode="External"/><Relationship Id="rId2406" Type="http://schemas.openxmlformats.org/officeDocument/2006/relationships/hyperlink" Target="http://pbs.twimg.com/profile_images/883046919613800448/D8r8IWDO_normal.jpg" TargetMode="External"/><Relationship Id="rId2613" Type="http://schemas.openxmlformats.org/officeDocument/2006/relationships/hyperlink" Target="http://pbs.twimg.com/profile_images/477371170438643712/_Gna_exP_normal.jpeg" TargetMode="External"/><Relationship Id="rId1008" Type="http://schemas.openxmlformats.org/officeDocument/2006/relationships/hyperlink" Target="http://pbs.twimg.com/profile_images/840576471152254977/AEeVMtVL_normal.jpg" TargetMode="External"/><Relationship Id="rId1215" Type="http://schemas.openxmlformats.org/officeDocument/2006/relationships/hyperlink" Target="http://pbs.twimg.com/profile_images/528760183640436737/JdsohKNp_normal.jpeg" TargetMode="External"/><Relationship Id="rId1422" Type="http://schemas.openxmlformats.org/officeDocument/2006/relationships/hyperlink" Target="http://pbs.twimg.com/profile_images/817384937208905729/eZUWqYlM_normal.jpg" TargetMode="External"/><Relationship Id="rId2820" Type="http://schemas.openxmlformats.org/officeDocument/2006/relationships/hyperlink" Target="https://twitter.com/kart11229" TargetMode="External"/><Relationship Id="rId4578" Type="http://schemas.openxmlformats.org/officeDocument/2006/relationships/hyperlink" Target="https://twitter.com/khandelwalyk" TargetMode="External"/><Relationship Id="rId61" Type="http://schemas.openxmlformats.org/officeDocument/2006/relationships/hyperlink" Target="http://t.co/9nBtg8PphI" TargetMode="External"/><Relationship Id="rId3387" Type="http://schemas.openxmlformats.org/officeDocument/2006/relationships/hyperlink" Target="https://twitter.com/deorabanna0188" TargetMode="External"/><Relationship Id="rId2196" Type="http://schemas.openxmlformats.org/officeDocument/2006/relationships/hyperlink" Target="http://pbs.twimg.com/profile_images/719055378189647872/fll4pq8Y_normal.jpg" TargetMode="External"/><Relationship Id="rId3594" Type="http://schemas.openxmlformats.org/officeDocument/2006/relationships/hyperlink" Target="https://twitter.com/narendr21630865" TargetMode="External"/><Relationship Id="rId4438" Type="http://schemas.openxmlformats.org/officeDocument/2006/relationships/hyperlink" Target="https://twitter.com/etmarkets" TargetMode="External"/><Relationship Id="rId168" Type="http://schemas.openxmlformats.org/officeDocument/2006/relationships/hyperlink" Target="http://t.co/kZRTqbpwbp" TargetMode="External"/><Relationship Id="rId3247" Type="http://schemas.openxmlformats.org/officeDocument/2006/relationships/hyperlink" Target="https://twitter.com/ravikan03330560" TargetMode="External"/><Relationship Id="rId3454" Type="http://schemas.openxmlformats.org/officeDocument/2006/relationships/hyperlink" Target="https://twitter.com/tejas_daga" TargetMode="External"/><Relationship Id="rId3661" Type="http://schemas.openxmlformats.org/officeDocument/2006/relationships/hyperlink" Target="https://twitter.com/tejprakash40" TargetMode="External"/><Relationship Id="rId4505" Type="http://schemas.openxmlformats.org/officeDocument/2006/relationships/hyperlink" Target="https://twitter.com/jawaid_47262" TargetMode="External"/><Relationship Id="rId375" Type="http://schemas.openxmlformats.org/officeDocument/2006/relationships/hyperlink" Target="https://t.co/Xgl1W7TfDC" TargetMode="External"/><Relationship Id="rId582" Type="http://schemas.openxmlformats.org/officeDocument/2006/relationships/hyperlink" Target="https://t.co/8rc4ehYSrO" TargetMode="External"/><Relationship Id="rId2056" Type="http://schemas.openxmlformats.org/officeDocument/2006/relationships/hyperlink" Target="http://abs.twimg.com/sticky/default_profile_images/default_profile_normal.png" TargetMode="External"/><Relationship Id="rId2263" Type="http://schemas.openxmlformats.org/officeDocument/2006/relationships/hyperlink" Target="http://pbs.twimg.com/profile_images/695352305378398208/PiD9RNiH_normal.jpg" TargetMode="External"/><Relationship Id="rId2470" Type="http://schemas.openxmlformats.org/officeDocument/2006/relationships/hyperlink" Target="http://pbs.twimg.com/profile_images/1195554309/FE-for-Facebook_normal.jpg" TargetMode="External"/><Relationship Id="rId3107" Type="http://schemas.openxmlformats.org/officeDocument/2006/relationships/hyperlink" Target="https://twitter.com/pkishanpura" TargetMode="External"/><Relationship Id="rId3314" Type="http://schemas.openxmlformats.org/officeDocument/2006/relationships/hyperlink" Target="https://twitter.com/rajanlawyer" TargetMode="External"/><Relationship Id="rId3521" Type="http://schemas.openxmlformats.org/officeDocument/2006/relationships/hyperlink" Target="https://twitter.com/coolrajivpal" TargetMode="External"/><Relationship Id="rId235" Type="http://schemas.openxmlformats.org/officeDocument/2006/relationships/hyperlink" Target="https://t.co/EGtEoT8rok" TargetMode="External"/><Relationship Id="rId442" Type="http://schemas.openxmlformats.org/officeDocument/2006/relationships/hyperlink" Target="https://t.co/gd1Lv9aC39" TargetMode="External"/><Relationship Id="rId1072" Type="http://schemas.openxmlformats.org/officeDocument/2006/relationships/hyperlink" Target="http://pbs.twimg.com/profile_images/622323590856224768/VIYyTIPE_normal.jpg" TargetMode="External"/><Relationship Id="rId2123" Type="http://schemas.openxmlformats.org/officeDocument/2006/relationships/hyperlink" Target="http://pbs.twimg.com/profile_images/882491814883713024/SG6ik8yP_normal.jpg" TargetMode="External"/><Relationship Id="rId2330" Type="http://schemas.openxmlformats.org/officeDocument/2006/relationships/hyperlink" Target="http://pbs.twimg.com/profile_images/863261288847130624/B_amTE3m_normal.jpg" TargetMode="External"/><Relationship Id="rId302" Type="http://schemas.openxmlformats.org/officeDocument/2006/relationships/hyperlink" Target="https://t.co/BPfN7A7DJY" TargetMode="External"/><Relationship Id="rId4088" Type="http://schemas.openxmlformats.org/officeDocument/2006/relationships/hyperlink" Target="https://twitter.com/atheist_maurya" TargetMode="External"/><Relationship Id="rId4295" Type="http://schemas.openxmlformats.org/officeDocument/2006/relationships/hyperlink" Target="https://twitter.com/rkbothra1" TargetMode="External"/><Relationship Id="rId1889" Type="http://schemas.openxmlformats.org/officeDocument/2006/relationships/hyperlink" Target="http://pbs.twimg.com/profile_images/883010473364303872/muyfvCKu_normal.jpg" TargetMode="External"/><Relationship Id="rId4155" Type="http://schemas.openxmlformats.org/officeDocument/2006/relationships/hyperlink" Target="https://twitter.com/hrblockindia" TargetMode="External"/><Relationship Id="rId4362" Type="http://schemas.openxmlformats.org/officeDocument/2006/relationships/hyperlink" Target="https://twitter.com/belwal_himanshu" TargetMode="External"/><Relationship Id="rId1749" Type="http://schemas.openxmlformats.org/officeDocument/2006/relationships/hyperlink" Target="http://pbs.twimg.com/profile_images/856773112142147584/qIc_MCfp_normal.jpg" TargetMode="External"/><Relationship Id="rId1956" Type="http://schemas.openxmlformats.org/officeDocument/2006/relationships/hyperlink" Target="http://pbs.twimg.com/profile_images/880501800876593152/d6ksyCPl_normal.jpg" TargetMode="External"/><Relationship Id="rId3171" Type="http://schemas.openxmlformats.org/officeDocument/2006/relationships/hyperlink" Target="https://twitter.com/aparbansal" TargetMode="External"/><Relationship Id="rId4015" Type="http://schemas.openxmlformats.org/officeDocument/2006/relationships/hyperlink" Target="https://twitter.com/madhureshsethi" TargetMode="External"/><Relationship Id="rId1609" Type="http://schemas.openxmlformats.org/officeDocument/2006/relationships/hyperlink" Target="http://pbs.twimg.com/profile_images/869072046164070400/Nzq-8E3e_normal.jpg" TargetMode="External"/><Relationship Id="rId1816" Type="http://schemas.openxmlformats.org/officeDocument/2006/relationships/hyperlink" Target="http://pbs.twimg.com/profile_images/882949133132279808/kgReYXww_normal.jpg" TargetMode="External"/><Relationship Id="rId4222" Type="http://schemas.openxmlformats.org/officeDocument/2006/relationships/hyperlink" Target="https://twitter.com/calzhyrts" TargetMode="External"/><Relationship Id="rId3031" Type="http://schemas.openxmlformats.org/officeDocument/2006/relationships/hyperlink" Target="https://twitter.com/sakaltimes" TargetMode="External"/><Relationship Id="rId3988" Type="http://schemas.openxmlformats.org/officeDocument/2006/relationships/hyperlink" Target="https://twitter.com/pooran775" TargetMode="External"/><Relationship Id="rId2797" Type="http://schemas.openxmlformats.org/officeDocument/2006/relationships/hyperlink" Target="https://twitter.com/kushwahas804" TargetMode="External"/><Relationship Id="rId3848" Type="http://schemas.openxmlformats.org/officeDocument/2006/relationships/hyperlink" Target="https://twitter.com/shahbazuma" TargetMode="External"/><Relationship Id="rId769" Type="http://schemas.openxmlformats.org/officeDocument/2006/relationships/hyperlink" Target="http://pbs.twimg.com/profile_images/848176024349163520/sBe-Zy2r_normal.jpg" TargetMode="External"/><Relationship Id="rId976" Type="http://schemas.openxmlformats.org/officeDocument/2006/relationships/hyperlink" Target="http://pbs.twimg.com/profile_images/819459632754266112/zt0EZUXs_normal.png" TargetMode="External"/><Relationship Id="rId1399" Type="http://schemas.openxmlformats.org/officeDocument/2006/relationships/hyperlink" Target="http://pbs.twimg.com/profile_images/714946924105883648/4fgNVF4H_normal.jpg" TargetMode="External"/><Relationship Id="rId2657" Type="http://schemas.openxmlformats.org/officeDocument/2006/relationships/hyperlink" Target="https://twitter.com/realkeerthi"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Z2669"/>
  <sheetViews>
    <sheetView tabSelected="1" workbookViewId="0">
      <pane xSplit="2" ySplit="2" topLeftCell="C3" activePane="bottomRight" state="frozen"/>
      <selection pane="topRight" activeCell="C1" sqref="C1"/>
      <selection pane="bottomLeft" activeCell="A3" sqref="A3"/>
      <selection pane="bottomRight" activeCell="A6" sqref="A6"/>
    </sheetView>
  </sheetViews>
  <sheetFormatPr defaultRowHeight="15" x14ac:dyDescent="0.25"/>
  <cols>
    <col min="1" max="2" width="10.42578125" style="1" customWidth="1"/>
    <col min="3" max="3" width="7.85546875" style="3" bestFit="1" customWidth="1"/>
    <col min="4" max="4" width="8.7109375" style="2" bestFit="1" customWidth="1"/>
    <col min="5" max="5" width="7.7109375" style="2" bestFit="1" customWidth="1"/>
    <col min="6" max="6" width="9.85546875" style="2" bestFit="1" customWidth="1"/>
    <col min="7" max="7" width="11" style="3" bestFit="1" customWidth="1"/>
    <col min="8" max="8" width="8" style="1" bestFit="1" customWidth="1"/>
    <col min="9" max="9" width="12.28515625" style="3" bestFit="1" customWidth="1"/>
    <col min="10" max="10" width="12.42578125" style="3" bestFit="1" customWidth="1"/>
    <col min="11" max="11" width="15.5703125" style="3" hidden="1" customWidth="1"/>
    <col min="12" max="12" width="11" hidden="1" customWidth="1"/>
    <col min="13" max="13" width="10.85546875" hidden="1" customWidth="1"/>
    <col min="14" max="14" width="16" bestFit="1" customWidth="1"/>
    <col min="15" max="15" width="12.7109375" bestFit="1" customWidth="1"/>
    <col min="16" max="16" width="14.42578125" bestFit="1" customWidth="1"/>
    <col min="17" max="17" width="8.85546875" bestFit="1" customWidth="1"/>
    <col min="18" max="18" width="9.5703125" bestFit="1" customWidth="1"/>
    <col min="19" max="19" width="13.140625" bestFit="1" customWidth="1"/>
    <col min="20" max="20" width="13.28515625" bestFit="1" customWidth="1"/>
    <col min="21" max="21" width="13.42578125" bestFit="1" customWidth="1"/>
    <col min="22" max="22" width="14.42578125" bestFit="1" customWidth="1"/>
    <col min="23" max="23" width="10.5703125" bestFit="1" customWidth="1"/>
    <col min="24" max="24" width="12.140625" bestFit="1" customWidth="1"/>
    <col min="25" max="25" width="11.5703125" bestFit="1" customWidth="1"/>
    <col min="26" max="26" width="13.5703125" bestFit="1" customWidth="1"/>
  </cols>
  <sheetData>
    <row r="1" spans="1:26" x14ac:dyDescent="0.25">
      <c r="C1" s="18" t="s">
        <v>39</v>
      </c>
      <c r="D1" s="19"/>
      <c r="E1" s="19"/>
      <c r="F1" s="19"/>
      <c r="G1" s="18"/>
      <c r="H1" s="16" t="s">
        <v>43</v>
      </c>
      <c r="I1" s="54"/>
      <c r="J1" s="54"/>
      <c r="K1" s="35" t="s">
        <v>42</v>
      </c>
      <c r="L1" s="20" t="s">
        <v>40</v>
      </c>
      <c r="M1" s="20"/>
      <c r="N1" s="17" t="s">
        <v>41</v>
      </c>
    </row>
    <row r="2" spans="1:26" ht="30" customHeight="1" x14ac:dyDescent="0.25">
      <c r="A2" s="11" t="s">
        <v>0</v>
      </c>
      <c r="B2" s="11" t="s">
        <v>1</v>
      </c>
      <c r="C2" s="13" t="s">
        <v>2</v>
      </c>
      <c r="D2" s="13" t="s">
        <v>3</v>
      </c>
      <c r="E2" s="13" t="s">
        <v>130</v>
      </c>
      <c r="F2" s="13" t="s">
        <v>4</v>
      </c>
      <c r="G2" s="13" t="s">
        <v>11</v>
      </c>
      <c r="H2" s="11" t="s">
        <v>46</v>
      </c>
      <c r="I2" s="13" t="s">
        <v>160</v>
      </c>
      <c r="J2" s="13" t="s">
        <v>161</v>
      </c>
      <c r="K2" s="13" t="s">
        <v>165</v>
      </c>
      <c r="L2" s="13" t="s">
        <v>12</v>
      </c>
      <c r="M2" s="13" t="s">
        <v>38</v>
      </c>
      <c r="N2" s="13" t="s">
        <v>26</v>
      </c>
      <c r="O2" s="13" t="s">
        <v>177</v>
      </c>
      <c r="P2" s="13" t="s">
        <v>178</v>
      </c>
      <c r="Q2" s="13" t="s">
        <v>179</v>
      </c>
      <c r="R2" s="13" t="s">
        <v>180</v>
      </c>
      <c r="S2" s="13" t="s">
        <v>181</v>
      </c>
      <c r="T2" s="13" t="s">
        <v>182</v>
      </c>
      <c r="U2" s="13" t="s">
        <v>183</v>
      </c>
      <c r="V2" s="13" t="s">
        <v>184</v>
      </c>
      <c r="W2" s="13" t="s">
        <v>185</v>
      </c>
      <c r="X2" s="13" t="s">
        <v>186</v>
      </c>
      <c r="Y2" s="13" t="s">
        <v>187</v>
      </c>
      <c r="Z2" s="13" t="s">
        <v>188</v>
      </c>
    </row>
    <row r="3" spans="1:26" ht="15" customHeight="1" x14ac:dyDescent="0.25">
      <c r="A3" s="66" t="s">
        <v>270</v>
      </c>
      <c r="B3" s="66" t="s">
        <v>1913</v>
      </c>
      <c r="C3" s="84"/>
      <c r="D3" s="85"/>
      <c r="E3" s="86"/>
      <c r="F3" s="87"/>
      <c r="G3" s="84"/>
      <c r="H3" s="77"/>
      <c r="I3" s="88"/>
      <c r="J3" s="88"/>
      <c r="K3" s="36"/>
      <c r="L3" s="89"/>
      <c r="M3" s="89"/>
      <c r="N3" s="90"/>
      <c r="O3" s="67" t="s">
        <v>189</v>
      </c>
      <c r="P3" s="69">
        <v>42919.413726851853</v>
      </c>
      <c r="Q3" s="67" t="s">
        <v>2228</v>
      </c>
      <c r="R3" s="67"/>
      <c r="S3" s="67"/>
      <c r="T3" s="67" t="s">
        <v>3670</v>
      </c>
      <c r="U3" s="69">
        <v>42919.413726851853</v>
      </c>
      <c r="V3" s="72" t="s">
        <v>4079</v>
      </c>
      <c r="W3" s="67"/>
      <c r="X3" s="67"/>
      <c r="Y3" s="73" t="s">
        <v>6079</v>
      </c>
      <c r="Z3" s="67"/>
    </row>
    <row r="4" spans="1:26" ht="15" customHeight="1" x14ac:dyDescent="0.25">
      <c r="A4" s="66" t="s">
        <v>270</v>
      </c>
      <c r="B4" s="66" t="s">
        <v>1913</v>
      </c>
      <c r="C4" s="84"/>
      <c r="D4" s="85"/>
      <c r="E4" s="86"/>
      <c r="F4" s="87"/>
      <c r="G4" s="84"/>
      <c r="H4" s="77"/>
      <c r="I4" s="88"/>
      <c r="J4" s="88"/>
      <c r="K4" s="36"/>
      <c r="L4" s="91"/>
      <c r="M4" s="91"/>
      <c r="N4" s="90"/>
      <c r="O4" s="68" t="s">
        <v>189</v>
      </c>
      <c r="P4" s="70">
        <v>42919.413865740738</v>
      </c>
      <c r="Q4" s="68" t="s">
        <v>2229</v>
      </c>
      <c r="R4" s="68"/>
      <c r="S4" s="68"/>
      <c r="T4" s="68" t="s">
        <v>3671</v>
      </c>
      <c r="U4" s="70">
        <v>42919.413865740738</v>
      </c>
      <c r="V4" s="71" t="s">
        <v>4080</v>
      </c>
      <c r="W4" s="68"/>
      <c r="X4" s="68"/>
      <c r="Y4" s="74" t="s">
        <v>6080</v>
      </c>
      <c r="Z4" s="68"/>
    </row>
    <row r="5" spans="1:26" x14ac:dyDescent="0.25">
      <c r="A5" s="66" t="s">
        <v>271</v>
      </c>
      <c r="B5" s="66" t="s">
        <v>1914</v>
      </c>
      <c r="C5" s="84"/>
      <c r="D5" s="85"/>
      <c r="E5" s="86"/>
      <c r="F5" s="87"/>
      <c r="G5" s="84"/>
      <c r="H5" s="77"/>
      <c r="I5" s="88"/>
      <c r="J5" s="88"/>
      <c r="K5" s="36"/>
      <c r="L5" s="91"/>
      <c r="M5" s="91"/>
      <c r="N5" s="90"/>
      <c r="O5" s="68" t="s">
        <v>189</v>
      </c>
      <c r="P5" s="70">
        <v>42919.413969907408</v>
      </c>
      <c r="Q5" s="68" t="s">
        <v>2230</v>
      </c>
      <c r="R5" s="68"/>
      <c r="S5" s="68"/>
      <c r="T5" s="68" t="s">
        <v>3672</v>
      </c>
      <c r="U5" s="70">
        <v>42919.413969907408</v>
      </c>
      <c r="V5" s="71" t="s">
        <v>4081</v>
      </c>
      <c r="W5" s="68"/>
      <c r="X5" s="68"/>
      <c r="Y5" s="74" t="s">
        <v>6081</v>
      </c>
      <c r="Z5" s="68"/>
    </row>
    <row r="6" spans="1:26" x14ac:dyDescent="0.25">
      <c r="A6" s="66" t="s">
        <v>272</v>
      </c>
      <c r="B6" s="66" t="s">
        <v>272</v>
      </c>
      <c r="C6" s="84"/>
      <c r="D6" s="85"/>
      <c r="E6" s="86"/>
      <c r="F6" s="87"/>
      <c r="G6" s="84"/>
      <c r="H6" s="77"/>
      <c r="I6" s="88"/>
      <c r="J6" s="88"/>
      <c r="K6" s="36"/>
      <c r="L6" s="91"/>
      <c r="M6" s="91"/>
      <c r="N6" s="90"/>
      <c r="O6" s="68" t="s">
        <v>179</v>
      </c>
      <c r="P6" s="70">
        <v>42919.41474537037</v>
      </c>
      <c r="Q6" s="68" t="s">
        <v>2231</v>
      </c>
      <c r="R6" s="71" t="s">
        <v>3193</v>
      </c>
      <c r="S6" s="68" t="s">
        <v>220</v>
      </c>
      <c r="T6" s="68" t="s">
        <v>3673</v>
      </c>
      <c r="U6" s="70">
        <v>42919.41474537037</v>
      </c>
      <c r="V6" s="71" t="s">
        <v>4082</v>
      </c>
      <c r="W6" s="68"/>
      <c r="X6" s="68"/>
      <c r="Y6" s="74" t="s">
        <v>6082</v>
      </c>
      <c r="Z6" s="68"/>
    </row>
    <row r="7" spans="1:26" x14ac:dyDescent="0.25">
      <c r="A7" s="66" t="s">
        <v>273</v>
      </c>
      <c r="B7" s="66" t="s">
        <v>1915</v>
      </c>
      <c r="C7" s="84"/>
      <c r="D7" s="85"/>
      <c r="E7" s="86"/>
      <c r="F7" s="87"/>
      <c r="G7" s="84"/>
      <c r="H7" s="77"/>
      <c r="I7" s="88"/>
      <c r="J7" s="88"/>
      <c r="K7" s="36"/>
      <c r="L7" s="91"/>
      <c r="M7" s="91"/>
      <c r="N7" s="90"/>
      <c r="O7" s="68" t="s">
        <v>189</v>
      </c>
      <c r="P7" s="70">
        <v>42919.414884259262</v>
      </c>
      <c r="Q7" s="68" t="s">
        <v>2232</v>
      </c>
      <c r="R7" s="71" t="s">
        <v>3194</v>
      </c>
      <c r="S7" s="68" t="s">
        <v>3585</v>
      </c>
      <c r="T7" s="68" t="s">
        <v>3674</v>
      </c>
      <c r="U7" s="70">
        <v>42919.414884259262</v>
      </c>
      <c r="V7" s="71" t="s">
        <v>4083</v>
      </c>
      <c r="W7" s="68"/>
      <c r="X7" s="68"/>
      <c r="Y7" s="74" t="s">
        <v>6083</v>
      </c>
      <c r="Z7" s="68"/>
    </row>
    <row r="8" spans="1:26" x14ac:dyDescent="0.25">
      <c r="A8" s="66" t="s">
        <v>274</v>
      </c>
      <c r="B8" s="66" t="s">
        <v>1809</v>
      </c>
      <c r="C8" s="84"/>
      <c r="D8" s="85"/>
      <c r="E8" s="86"/>
      <c r="F8" s="87"/>
      <c r="G8" s="84"/>
      <c r="H8" s="77"/>
      <c r="I8" s="88"/>
      <c r="J8" s="88"/>
      <c r="K8" s="36"/>
      <c r="L8" s="91"/>
      <c r="M8" s="91"/>
      <c r="N8" s="90"/>
      <c r="O8" s="68" t="s">
        <v>189</v>
      </c>
      <c r="P8" s="70">
        <v>42919.415648148148</v>
      </c>
      <c r="Q8" s="68" t="s">
        <v>2233</v>
      </c>
      <c r="R8" s="68"/>
      <c r="S8" s="68"/>
      <c r="T8" s="68" t="s">
        <v>3674</v>
      </c>
      <c r="U8" s="70">
        <v>42919.415648148148</v>
      </c>
      <c r="V8" s="71" t="s">
        <v>4084</v>
      </c>
      <c r="W8" s="68"/>
      <c r="X8" s="68"/>
      <c r="Y8" s="74" t="s">
        <v>6084</v>
      </c>
      <c r="Z8" s="68"/>
    </row>
    <row r="9" spans="1:26" x14ac:dyDescent="0.25">
      <c r="A9" s="66" t="s">
        <v>275</v>
      </c>
      <c r="B9" s="66" t="s">
        <v>1809</v>
      </c>
      <c r="C9" s="84"/>
      <c r="D9" s="85"/>
      <c r="E9" s="86"/>
      <c r="F9" s="87"/>
      <c r="G9" s="84"/>
      <c r="H9" s="77"/>
      <c r="I9" s="88"/>
      <c r="J9" s="88"/>
      <c r="K9" s="36"/>
      <c r="L9" s="91"/>
      <c r="M9" s="91"/>
      <c r="N9" s="90"/>
      <c r="O9" s="68" t="s">
        <v>189</v>
      </c>
      <c r="P9" s="70">
        <v>42919.415671296294</v>
      </c>
      <c r="Q9" s="68" t="s">
        <v>2233</v>
      </c>
      <c r="R9" s="68"/>
      <c r="S9" s="68"/>
      <c r="T9" s="68" t="s">
        <v>3674</v>
      </c>
      <c r="U9" s="70">
        <v>42919.415671296294</v>
      </c>
      <c r="V9" s="71" t="s">
        <v>4085</v>
      </c>
      <c r="W9" s="68"/>
      <c r="X9" s="68"/>
      <c r="Y9" s="74" t="s">
        <v>6085</v>
      </c>
      <c r="Z9" s="68"/>
    </row>
    <row r="10" spans="1:26" x14ac:dyDescent="0.25">
      <c r="A10" s="66" t="s">
        <v>276</v>
      </c>
      <c r="B10" s="66" t="s">
        <v>1916</v>
      </c>
      <c r="C10" s="84"/>
      <c r="D10" s="85"/>
      <c r="E10" s="86"/>
      <c r="F10" s="87"/>
      <c r="G10" s="84"/>
      <c r="H10" s="77"/>
      <c r="I10" s="88"/>
      <c r="J10" s="88"/>
      <c r="K10" s="36"/>
      <c r="L10" s="91"/>
      <c r="M10" s="91"/>
      <c r="N10" s="90"/>
      <c r="O10" s="68" t="s">
        <v>189</v>
      </c>
      <c r="P10" s="70">
        <v>42919.415891203702</v>
      </c>
      <c r="Q10" s="68" t="s">
        <v>2234</v>
      </c>
      <c r="R10" s="68"/>
      <c r="S10" s="68"/>
      <c r="T10" s="68" t="s">
        <v>3675</v>
      </c>
      <c r="U10" s="70">
        <v>42919.415891203702</v>
      </c>
      <c r="V10" s="71" t="s">
        <v>4086</v>
      </c>
      <c r="W10" s="68"/>
      <c r="X10" s="68"/>
      <c r="Y10" s="74" t="s">
        <v>6086</v>
      </c>
      <c r="Z10" s="68"/>
    </row>
    <row r="11" spans="1:26" x14ac:dyDescent="0.25">
      <c r="A11" s="66" t="s">
        <v>277</v>
      </c>
      <c r="B11" s="66" t="s">
        <v>277</v>
      </c>
      <c r="C11" s="84"/>
      <c r="D11" s="85"/>
      <c r="E11" s="86"/>
      <c r="F11" s="87"/>
      <c r="G11" s="84"/>
      <c r="H11" s="77"/>
      <c r="I11" s="88"/>
      <c r="J11" s="88"/>
      <c r="K11" s="36"/>
      <c r="L11" s="91"/>
      <c r="M11" s="91"/>
      <c r="N11" s="90"/>
      <c r="O11" s="68" t="s">
        <v>179</v>
      </c>
      <c r="P11" s="70">
        <v>42919.418032407404</v>
      </c>
      <c r="Q11" s="68" t="s">
        <v>2235</v>
      </c>
      <c r="R11" s="68"/>
      <c r="S11" s="68"/>
      <c r="T11" s="68" t="s">
        <v>3676</v>
      </c>
      <c r="U11" s="70">
        <v>42919.418032407404</v>
      </c>
      <c r="V11" s="71" t="s">
        <v>4087</v>
      </c>
      <c r="W11" s="68"/>
      <c r="X11" s="68"/>
      <c r="Y11" s="74" t="s">
        <v>6087</v>
      </c>
      <c r="Z11" s="68"/>
    </row>
    <row r="12" spans="1:26" x14ac:dyDescent="0.25">
      <c r="A12" s="66" t="s">
        <v>278</v>
      </c>
      <c r="B12" s="66" t="s">
        <v>1917</v>
      </c>
      <c r="C12" s="84"/>
      <c r="D12" s="85"/>
      <c r="E12" s="86"/>
      <c r="F12" s="87"/>
      <c r="G12" s="84"/>
      <c r="H12" s="77"/>
      <c r="I12" s="88"/>
      <c r="J12" s="88"/>
      <c r="K12" s="36"/>
      <c r="L12" s="91"/>
      <c r="M12" s="91"/>
      <c r="N12" s="90"/>
      <c r="O12" s="68" t="s">
        <v>219</v>
      </c>
      <c r="P12" s="70">
        <v>42919.419247685182</v>
      </c>
      <c r="Q12" s="68" t="s">
        <v>2236</v>
      </c>
      <c r="R12" s="71" t="s">
        <v>3195</v>
      </c>
      <c r="S12" s="68" t="s">
        <v>220</v>
      </c>
      <c r="T12" s="68"/>
      <c r="U12" s="70">
        <v>42919.419247685182</v>
      </c>
      <c r="V12" s="71" t="s">
        <v>4088</v>
      </c>
      <c r="W12" s="68"/>
      <c r="X12" s="68"/>
      <c r="Y12" s="74" t="s">
        <v>6088</v>
      </c>
      <c r="Z12" s="74" t="s">
        <v>8079</v>
      </c>
    </row>
    <row r="13" spans="1:26" x14ac:dyDescent="0.25">
      <c r="A13" s="66" t="s">
        <v>279</v>
      </c>
      <c r="B13" s="66" t="s">
        <v>739</v>
      </c>
      <c r="C13" s="84"/>
      <c r="D13" s="85"/>
      <c r="E13" s="86"/>
      <c r="F13" s="87"/>
      <c r="G13" s="84"/>
      <c r="H13" s="77"/>
      <c r="I13" s="88"/>
      <c r="J13" s="88"/>
      <c r="K13" s="36"/>
      <c r="L13" s="91"/>
      <c r="M13" s="91"/>
      <c r="N13" s="90"/>
      <c r="O13" s="68" t="s">
        <v>189</v>
      </c>
      <c r="P13" s="70">
        <v>42919.420115740744</v>
      </c>
      <c r="Q13" s="68" t="s">
        <v>2237</v>
      </c>
      <c r="R13" s="68"/>
      <c r="S13" s="68"/>
      <c r="T13" s="68" t="s">
        <v>3677</v>
      </c>
      <c r="U13" s="70">
        <v>42919.420115740744</v>
      </c>
      <c r="V13" s="71" t="s">
        <v>4089</v>
      </c>
      <c r="W13" s="68"/>
      <c r="X13" s="68"/>
      <c r="Y13" s="74" t="s">
        <v>6089</v>
      </c>
      <c r="Z13" s="68"/>
    </row>
    <row r="14" spans="1:26" x14ac:dyDescent="0.25">
      <c r="A14" s="66" t="s">
        <v>280</v>
      </c>
      <c r="B14" s="66" t="s">
        <v>1809</v>
      </c>
      <c r="C14" s="84"/>
      <c r="D14" s="85"/>
      <c r="E14" s="86"/>
      <c r="F14" s="87"/>
      <c r="G14" s="84"/>
      <c r="H14" s="77"/>
      <c r="I14" s="88"/>
      <c r="J14" s="88"/>
      <c r="K14" s="36"/>
      <c r="L14" s="91"/>
      <c r="M14" s="91"/>
      <c r="N14" s="90"/>
      <c r="O14" s="68" t="s">
        <v>189</v>
      </c>
      <c r="P14" s="70">
        <v>42919.421030092592</v>
      </c>
      <c r="Q14" s="68" t="s">
        <v>2233</v>
      </c>
      <c r="R14" s="68"/>
      <c r="S14" s="68"/>
      <c r="T14" s="68" t="s">
        <v>3674</v>
      </c>
      <c r="U14" s="70">
        <v>42919.421030092592</v>
      </c>
      <c r="V14" s="71" t="s">
        <v>4090</v>
      </c>
      <c r="W14" s="68"/>
      <c r="X14" s="68"/>
      <c r="Y14" s="74" t="s">
        <v>6090</v>
      </c>
      <c r="Z14" s="68"/>
    </row>
    <row r="15" spans="1:26" x14ac:dyDescent="0.25">
      <c r="A15" s="66" t="s">
        <v>281</v>
      </c>
      <c r="B15" s="66" t="s">
        <v>1510</v>
      </c>
      <c r="C15" s="84"/>
      <c r="D15" s="85"/>
      <c r="E15" s="86"/>
      <c r="F15" s="87"/>
      <c r="G15" s="84"/>
      <c r="H15" s="77"/>
      <c r="I15" s="88"/>
      <c r="J15" s="88"/>
      <c r="K15" s="36"/>
      <c r="L15" s="91"/>
      <c r="M15" s="91"/>
      <c r="N15" s="90"/>
      <c r="O15" s="68" t="s">
        <v>189</v>
      </c>
      <c r="P15" s="70">
        <v>42919.421550925923</v>
      </c>
      <c r="Q15" s="68" t="s">
        <v>2238</v>
      </c>
      <c r="R15" s="71" t="s">
        <v>3196</v>
      </c>
      <c r="S15" s="68" t="s">
        <v>3586</v>
      </c>
      <c r="T15" s="68" t="s">
        <v>3674</v>
      </c>
      <c r="U15" s="70">
        <v>42919.421550925923</v>
      </c>
      <c r="V15" s="71" t="s">
        <v>4091</v>
      </c>
      <c r="W15" s="68"/>
      <c r="X15" s="68"/>
      <c r="Y15" s="74" t="s">
        <v>6091</v>
      </c>
      <c r="Z15" s="68"/>
    </row>
    <row r="16" spans="1:26" x14ac:dyDescent="0.25">
      <c r="A16" s="66" t="s">
        <v>282</v>
      </c>
      <c r="B16" s="66" t="s">
        <v>1809</v>
      </c>
      <c r="C16" s="84"/>
      <c r="D16" s="85"/>
      <c r="E16" s="86"/>
      <c r="F16" s="87"/>
      <c r="G16" s="84"/>
      <c r="H16" s="77"/>
      <c r="I16" s="88"/>
      <c r="J16" s="88"/>
      <c r="K16" s="36"/>
      <c r="L16" s="91"/>
      <c r="M16" s="91"/>
      <c r="N16" s="90"/>
      <c r="O16" s="68" t="s">
        <v>189</v>
      </c>
      <c r="P16" s="70">
        <v>42919.421701388892</v>
      </c>
      <c r="Q16" s="68" t="s">
        <v>2233</v>
      </c>
      <c r="R16" s="68"/>
      <c r="S16" s="68"/>
      <c r="T16" s="68" t="s">
        <v>3674</v>
      </c>
      <c r="U16" s="70">
        <v>42919.421701388892</v>
      </c>
      <c r="V16" s="71" t="s">
        <v>4092</v>
      </c>
      <c r="W16" s="68"/>
      <c r="X16" s="68"/>
      <c r="Y16" s="74" t="s">
        <v>6092</v>
      </c>
      <c r="Z16" s="68"/>
    </row>
    <row r="17" spans="1:26" x14ac:dyDescent="0.25">
      <c r="A17" s="66" t="s">
        <v>283</v>
      </c>
      <c r="B17" s="66" t="s">
        <v>1809</v>
      </c>
      <c r="C17" s="84"/>
      <c r="D17" s="85"/>
      <c r="E17" s="86"/>
      <c r="F17" s="87"/>
      <c r="G17" s="84"/>
      <c r="H17" s="77"/>
      <c r="I17" s="88"/>
      <c r="J17" s="88"/>
      <c r="K17" s="36"/>
      <c r="L17" s="91"/>
      <c r="M17" s="91"/>
      <c r="N17" s="90"/>
      <c r="O17" s="68" t="s">
        <v>189</v>
      </c>
      <c r="P17" s="70">
        <v>42919.422500000001</v>
      </c>
      <c r="Q17" s="68" t="s">
        <v>2233</v>
      </c>
      <c r="R17" s="68"/>
      <c r="S17" s="68"/>
      <c r="T17" s="68" t="s">
        <v>3674</v>
      </c>
      <c r="U17" s="70">
        <v>42919.422500000001</v>
      </c>
      <c r="V17" s="71" t="s">
        <v>4093</v>
      </c>
      <c r="W17" s="68"/>
      <c r="X17" s="68"/>
      <c r="Y17" s="74" t="s">
        <v>6093</v>
      </c>
      <c r="Z17" s="68"/>
    </row>
    <row r="18" spans="1:26" x14ac:dyDescent="0.25">
      <c r="A18" s="66" t="s">
        <v>284</v>
      </c>
      <c r="B18" s="66" t="s">
        <v>284</v>
      </c>
      <c r="C18" s="84"/>
      <c r="D18" s="85"/>
      <c r="E18" s="86"/>
      <c r="F18" s="87"/>
      <c r="G18" s="84"/>
      <c r="H18" s="77"/>
      <c r="I18" s="88"/>
      <c r="J18" s="88"/>
      <c r="K18" s="36"/>
      <c r="L18" s="91"/>
      <c r="M18" s="91"/>
      <c r="N18" s="90"/>
      <c r="O18" s="68" t="s">
        <v>179</v>
      </c>
      <c r="P18" s="70">
        <v>42919.423449074071</v>
      </c>
      <c r="Q18" s="68" t="s">
        <v>2239</v>
      </c>
      <c r="R18" s="71" t="s">
        <v>3196</v>
      </c>
      <c r="S18" s="68" t="s">
        <v>3586</v>
      </c>
      <c r="T18" s="68" t="s">
        <v>3674</v>
      </c>
      <c r="U18" s="70">
        <v>42919.423449074071</v>
      </c>
      <c r="V18" s="71" t="s">
        <v>4094</v>
      </c>
      <c r="W18" s="68"/>
      <c r="X18" s="68"/>
      <c r="Y18" s="74" t="s">
        <v>6094</v>
      </c>
      <c r="Z18" s="68"/>
    </row>
    <row r="19" spans="1:26" x14ac:dyDescent="0.25">
      <c r="A19" s="66" t="s">
        <v>285</v>
      </c>
      <c r="B19" s="66" t="s">
        <v>285</v>
      </c>
      <c r="C19" s="84"/>
      <c r="D19" s="85"/>
      <c r="E19" s="86"/>
      <c r="F19" s="87"/>
      <c r="G19" s="84"/>
      <c r="H19" s="77"/>
      <c r="I19" s="88"/>
      <c r="J19" s="88"/>
      <c r="K19" s="36"/>
      <c r="L19" s="91"/>
      <c r="M19" s="91"/>
      <c r="N19" s="90"/>
      <c r="O19" s="68" t="s">
        <v>179</v>
      </c>
      <c r="P19" s="70">
        <v>42919.423483796294</v>
      </c>
      <c r="Q19" s="68" t="s">
        <v>2240</v>
      </c>
      <c r="R19" s="71" t="s">
        <v>3197</v>
      </c>
      <c r="S19" s="68" t="s">
        <v>3587</v>
      </c>
      <c r="T19" s="68" t="s">
        <v>3678</v>
      </c>
      <c r="U19" s="70">
        <v>42919.423483796294</v>
      </c>
      <c r="V19" s="71" t="s">
        <v>4095</v>
      </c>
      <c r="W19" s="68"/>
      <c r="X19" s="68"/>
      <c r="Y19" s="74" t="s">
        <v>6095</v>
      </c>
      <c r="Z19" s="68"/>
    </row>
    <row r="20" spans="1:26" x14ac:dyDescent="0.25">
      <c r="A20" s="66" t="s">
        <v>286</v>
      </c>
      <c r="B20" s="66" t="s">
        <v>286</v>
      </c>
      <c r="C20" s="84"/>
      <c r="D20" s="85"/>
      <c r="E20" s="86"/>
      <c r="F20" s="87"/>
      <c r="G20" s="84"/>
      <c r="H20" s="77"/>
      <c r="I20" s="88"/>
      <c r="J20" s="88"/>
      <c r="K20" s="36"/>
      <c r="L20" s="91"/>
      <c r="M20" s="91"/>
      <c r="N20" s="90"/>
      <c r="O20" s="68" t="s">
        <v>179</v>
      </c>
      <c r="P20" s="70">
        <v>42919.424456018518</v>
      </c>
      <c r="Q20" s="68" t="s">
        <v>2241</v>
      </c>
      <c r="R20" s="68"/>
      <c r="S20" s="68"/>
      <c r="T20" s="68" t="s">
        <v>3674</v>
      </c>
      <c r="U20" s="70">
        <v>42919.424456018518</v>
      </c>
      <c r="V20" s="71" t="s">
        <v>4096</v>
      </c>
      <c r="W20" s="68"/>
      <c r="X20" s="68"/>
      <c r="Y20" s="74" t="s">
        <v>6096</v>
      </c>
      <c r="Z20" s="68"/>
    </row>
    <row r="21" spans="1:26" x14ac:dyDescent="0.25">
      <c r="A21" s="66" t="s">
        <v>287</v>
      </c>
      <c r="B21" s="66" t="s">
        <v>1916</v>
      </c>
      <c r="C21" s="84"/>
      <c r="D21" s="85"/>
      <c r="E21" s="86"/>
      <c r="F21" s="87"/>
      <c r="G21" s="84"/>
      <c r="H21" s="77"/>
      <c r="I21" s="88"/>
      <c r="J21" s="88"/>
      <c r="K21" s="36"/>
      <c r="L21" s="91"/>
      <c r="M21" s="91"/>
      <c r="N21" s="90"/>
      <c r="O21" s="68" t="s">
        <v>189</v>
      </c>
      <c r="P21" s="70">
        <v>42919.424641203703</v>
      </c>
      <c r="Q21" s="68" t="s">
        <v>2234</v>
      </c>
      <c r="R21" s="68"/>
      <c r="S21" s="68"/>
      <c r="T21" s="68" t="s">
        <v>3675</v>
      </c>
      <c r="U21" s="70">
        <v>42919.424641203703</v>
      </c>
      <c r="V21" s="71" t="s">
        <v>4097</v>
      </c>
      <c r="W21" s="68"/>
      <c r="X21" s="68"/>
      <c r="Y21" s="74" t="s">
        <v>6097</v>
      </c>
      <c r="Z21" s="68"/>
    </row>
    <row r="22" spans="1:26" x14ac:dyDescent="0.25">
      <c r="A22" s="66" t="s">
        <v>288</v>
      </c>
      <c r="B22" s="66" t="s">
        <v>1089</v>
      </c>
      <c r="C22" s="84"/>
      <c r="D22" s="85"/>
      <c r="E22" s="86"/>
      <c r="F22" s="87"/>
      <c r="G22" s="84"/>
      <c r="H22" s="77"/>
      <c r="I22" s="88"/>
      <c r="J22" s="88"/>
      <c r="K22" s="36"/>
      <c r="L22" s="91"/>
      <c r="M22" s="91"/>
      <c r="N22" s="90"/>
      <c r="O22" s="68" t="s">
        <v>189</v>
      </c>
      <c r="P22" s="70">
        <v>42919.424733796295</v>
      </c>
      <c r="Q22" s="68" t="s">
        <v>2242</v>
      </c>
      <c r="R22" s="68"/>
      <c r="S22" s="68"/>
      <c r="T22" s="68" t="s">
        <v>3674</v>
      </c>
      <c r="U22" s="70">
        <v>42919.424733796295</v>
      </c>
      <c r="V22" s="71" t="s">
        <v>4098</v>
      </c>
      <c r="W22" s="68"/>
      <c r="X22" s="68"/>
      <c r="Y22" s="74" t="s">
        <v>6098</v>
      </c>
      <c r="Z22" s="68"/>
    </row>
    <row r="23" spans="1:26" x14ac:dyDescent="0.25">
      <c r="A23" s="66" t="s">
        <v>289</v>
      </c>
      <c r="B23" s="66" t="s">
        <v>1809</v>
      </c>
      <c r="C23" s="84"/>
      <c r="D23" s="85"/>
      <c r="E23" s="86"/>
      <c r="F23" s="87"/>
      <c r="G23" s="84"/>
      <c r="H23" s="77"/>
      <c r="I23" s="88"/>
      <c r="J23" s="88"/>
      <c r="K23" s="36"/>
      <c r="L23" s="91"/>
      <c r="M23" s="91"/>
      <c r="N23" s="90"/>
      <c r="O23" s="68" t="s">
        <v>189</v>
      </c>
      <c r="P23" s="70">
        <v>42919.425162037034</v>
      </c>
      <c r="Q23" s="68" t="s">
        <v>2233</v>
      </c>
      <c r="R23" s="68"/>
      <c r="S23" s="68"/>
      <c r="T23" s="68" t="s">
        <v>3674</v>
      </c>
      <c r="U23" s="70">
        <v>42919.425162037034</v>
      </c>
      <c r="V23" s="71" t="s">
        <v>4099</v>
      </c>
      <c r="W23" s="68"/>
      <c r="X23" s="68"/>
      <c r="Y23" s="74" t="s">
        <v>6099</v>
      </c>
      <c r="Z23" s="68"/>
    </row>
    <row r="24" spans="1:26" x14ac:dyDescent="0.25">
      <c r="A24" s="66" t="s">
        <v>290</v>
      </c>
      <c r="B24" s="66" t="s">
        <v>1809</v>
      </c>
      <c r="C24" s="84"/>
      <c r="D24" s="85"/>
      <c r="E24" s="86"/>
      <c r="F24" s="87"/>
      <c r="G24" s="84"/>
      <c r="H24" s="77"/>
      <c r="I24" s="88"/>
      <c r="J24" s="88"/>
      <c r="K24" s="36"/>
      <c r="L24" s="91"/>
      <c r="M24" s="91"/>
      <c r="N24" s="90"/>
      <c r="O24" s="68" t="s">
        <v>189</v>
      </c>
      <c r="P24" s="70">
        <v>42919.425347222219</v>
      </c>
      <c r="Q24" s="68" t="s">
        <v>2233</v>
      </c>
      <c r="R24" s="68"/>
      <c r="S24" s="68"/>
      <c r="T24" s="68" t="s">
        <v>3674</v>
      </c>
      <c r="U24" s="70">
        <v>42919.425347222219</v>
      </c>
      <c r="V24" s="71" t="s">
        <v>4100</v>
      </c>
      <c r="W24" s="68"/>
      <c r="X24" s="68"/>
      <c r="Y24" s="74" t="s">
        <v>6100</v>
      </c>
      <c r="Z24" s="68"/>
    </row>
    <row r="25" spans="1:26" x14ac:dyDescent="0.25">
      <c r="A25" s="66" t="s">
        <v>212</v>
      </c>
      <c r="B25" s="66" t="s">
        <v>1918</v>
      </c>
      <c r="C25" s="84"/>
      <c r="D25" s="85"/>
      <c r="E25" s="86"/>
      <c r="F25" s="87"/>
      <c r="G25" s="84"/>
      <c r="H25" s="77"/>
      <c r="I25" s="88"/>
      <c r="J25" s="88"/>
      <c r="K25" s="36"/>
      <c r="L25" s="91"/>
      <c r="M25" s="91"/>
      <c r="N25" s="90"/>
      <c r="O25" s="68" t="s">
        <v>189</v>
      </c>
      <c r="P25" s="70">
        <v>42919.425358796296</v>
      </c>
      <c r="Q25" s="68" t="s">
        <v>2243</v>
      </c>
      <c r="R25" s="71" t="s">
        <v>3198</v>
      </c>
      <c r="S25" s="68" t="s">
        <v>3588</v>
      </c>
      <c r="T25" s="68" t="s">
        <v>3679</v>
      </c>
      <c r="U25" s="70">
        <v>42919.425358796296</v>
      </c>
      <c r="V25" s="71" t="s">
        <v>4101</v>
      </c>
      <c r="W25" s="68"/>
      <c r="X25" s="68"/>
      <c r="Y25" s="74" t="s">
        <v>6101</v>
      </c>
      <c r="Z25" s="68"/>
    </row>
    <row r="26" spans="1:26" x14ac:dyDescent="0.25">
      <c r="A26" s="66" t="s">
        <v>291</v>
      </c>
      <c r="B26" s="66" t="s">
        <v>1919</v>
      </c>
      <c r="C26" s="84"/>
      <c r="D26" s="85"/>
      <c r="E26" s="86"/>
      <c r="F26" s="87"/>
      <c r="G26" s="84"/>
      <c r="H26" s="77"/>
      <c r="I26" s="88"/>
      <c r="J26" s="88"/>
      <c r="K26" s="36"/>
      <c r="L26" s="91"/>
      <c r="M26" s="91"/>
      <c r="N26" s="90"/>
      <c r="O26" s="68" t="s">
        <v>219</v>
      </c>
      <c r="P26" s="70">
        <v>42919.425729166665</v>
      </c>
      <c r="Q26" s="68" t="s">
        <v>2244</v>
      </c>
      <c r="R26" s="68"/>
      <c r="S26" s="68"/>
      <c r="T26" s="68" t="s">
        <v>3674</v>
      </c>
      <c r="U26" s="70">
        <v>42919.425729166665</v>
      </c>
      <c r="V26" s="71" t="s">
        <v>4102</v>
      </c>
      <c r="W26" s="68"/>
      <c r="X26" s="68"/>
      <c r="Y26" s="74" t="s">
        <v>6102</v>
      </c>
      <c r="Z26" s="74" t="s">
        <v>8080</v>
      </c>
    </row>
    <row r="27" spans="1:26" x14ac:dyDescent="0.25">
      <c r="A27" s="66" t="s">
        <v>292</v>
      </c>
      <c r="B27" s="66" t="s">
        <v>1089</v>
      </c>
      <c r="C27" s="84"/>
      <c r="D27" s="85"/>
      <c r="E27" s="86"/>
      <c r="F27" s="87"/>
      <c r="G27" s="84"/>
      <c r="H27" s="77"/>
      <c r="I27" s="88"/>
      <c r="J27" s="88"/>
      <c r="K27" s="36"/>
      <c r="L27" s="91"/>
      <c r="M27" s="91"/>
      <c r="N27" s="90"/>
      <c r="O27" s="68" t="s">
        <v>189</v>
      </c>
      <c r="P27" s="70">
        <v>42919.426238425927</v>
      </c>
      <c r="Q27" s="68" t="s">
        <v>2242</v>
      </c>
      <c r="R27" s="68"/>
      <c r="S27" s="68"/>
      <c r="T27" s="68" t="s">
        <v>3674</v>
      </c>
      <c r="U27" s="70">
        <v>42919.426238425927</v>
      </c>
      <c r="V27" s="71" t="s">
        <v>4103</v>
      </c>
      <c r="W27" s="68"/>
      <c r="X27" s="68"/>
      <c r="Y27" s="74" t="s">
        <v>6103</v>
      </c>
      <c r="Z27" s="68"/>
    </row>
    <row r="28" spans="1:26" x14ac:dyDescent="0.25">
      <c r="A28" s="66" t="s">
        <v>293</v>
      </c>
      <c r="B28" s="66" t="s">
        <v>861</v>
      </c>
      <c r="C28" s="84"/>
      <c r="D28" s="85"/>
      <c r="E28" s="86"/>
      <c r="F28" s="87"/>
      <c r="G28" s="84"/>
      <c r="H28" s="77"/>
      <c r="I28" s="88"/>
      <c r="J28" s="88"/>
      <c r="K28" s="36"/>
      <c r="L28" s="91"/>
      <c r="M28" s="91"/>
      <c r="N28" s="90"/>
      <c r="O28" s="68" t="s">
        <v>189</v>
      </c>
      <c r="P28" s="70">
        <v>42919.426770833335</v>
      </c>
      <c r="Q28" s="68" t="s">
        <v>2245</v>
      </c>
      <c r="R28" s="68"/>
      <c r="S28" s="68"/>
      <c r="T28" s="68" t="s">
        <v>3680</v>
      </c>
      <c r="U28" s="70">
        <v>42919.426770833335</v>
      </c>
      <c r="V28" s="71" t="s">
        <v>4104</v>
      </c>
      <c r="W28" s="68"/>
      <c r="X28" s="68"/>
      <c r="Y28" s="74" t="s">
        <v>6104</v>
      </c>
      <c r="Z28" s="68"/>
    </row>
    <row r="29" spans="1:26" x14ac:dyDescent="0.25">
      <c r="A29" s="66" t="s">
        <v>294</v>
      </c>
      <c r="B29" s="66" t="s">
        <v>1920</v>
      </c>
      <c r="C29" s="84"/>
      <c r="D29" s="85"/>
      <c r="E29" s="86"/>
      <c r="F29" s="87"/>
      <c r="G29" s="84"/>
      <c r="H29" s="77"/>
      <c r="I29" s="88"/>
      <c r="J29" s="88"/>
      <c r="K29" s="36"/>
      <c r="L29" s="91"/>
      <c r="M29" s="91"/>
      <c r="N29" s="90"/>
      <c r="O29" s="68" t="s">
        <v>189</v>
      </c>
      <c r="P29" s="70">
        <v>42919.430069444446</v>
      </c>
      <c r="Q29" s="68" t="s">
        <v>2246</v>
      </c>
      <c r="R29" s="68"/>
      <c r="S29" s="68"/>
      <c r="T29" s="68" t="s">
        <v>3681</v>
      </c>
      <c r="U29" s="70">
        <v>42919.430069444446</v>
      </c>
      <c r="V29" s="71" t="s">
        <v>4105</v>
      </c>
      <c r="W29" s="68"/>
      <c r="X29" s="68"/>
      <c r="Y29" s="74" t="s">
        <v>6105</v>
      </c>
      <c r="Z29" s="68"/>
    </row>
    <row r="30" spans="1:26" x14ac:dyDescent="0.25">
      <c r="A30" s="66" t="s">
        <v>295</v>
      </c>
      <c r="B30" s="66" t="s">
        <v>1921</v>
      </c>
      <c r="C30" s="84"/>
      <c r="D30" s="85"/>
      <c r="E30" s="86"/>
      <c r="F30" s="87"/>
      <c r="G30" s="84"/>
      <c r="H30" s="77"/>
      <c r="I30" s="88"/>
      <c r="J30" s="88"/>
      <c r="K30" s="36"/>
      <c r="L30" s="91"/>
      <c r="M30" s="91"/>
      <c r="N30" s="90"/>
      <c r="O30" s="68" t="s">
        <v>189</v>
      </c>
      <c r="P30" s="70">
        <v>42919.43074074074</v>
      </c>
      <c r="Q30" s="68" t="s">
        <v>2247</v>
      </c>
      <c r="R30" s="68"/>
      <c r="S30" s="68"/>
      <c r="T30" s="68" t="s">
        <v>3674</v>
      </c>
      <c r="U30" s="70">
        <v>42919.43074074074</v>
      </c>
      <c r="V30" s="71" t="s">
        <v>4106</v>
      </c>
      <c r="W30" s="68"/>
      <c r="X30" s="68"/>
      <c r="Y30" s="74" t="s">
        <v>6106</v>
      </c>
      <c r="Z30" s="68"/>
    </row>
    <row r="31" spans="1:26" x14ac:dyDescent="0.25">
      <c r="A31" s="66" t="s">
        <v>296</v>
      </c>
      <c r="B31" s="66" t="s">
        <v>1836</v>
      </c>
      <c r="C31" s="84"/>
      <c r="D31" s="85"/>
      <c r="E31" s="86"/>
      <c r="F31" s="87"/>
      <c r="G31" s="84"/>
      <c r="H31" s="77"/>
      <c r="I31" s="88"/>
      <c r="J31" s="88"/>
      <c r="K31" s="36"/>
      <c r="L31" s="91"/>
      <c r="M31" s="91"/>
      <c r="N31" s="90"/>
      <c r="O31" s="68" t="s">
        <v>219</v>
      </c>
      <c r="P31" s="70">
        <v>42919.431875000002</v>
      </c>
      <c r="Q31" s="68" t="s">
        <v>2248</v>
      </c>
      <c r="R31" s="68"/>
      <c r="S31" s="68"/>
      <c r="T31" s="68" t="s">
        <v>3682</v>
      </c>
      <c r="U31" s="70">
        <v>42919.431875000002</v>
      </c>
      <c r="V31" s="71" t="s">
        <v>4107</v>
      </c>
      <c r="W31" s="68"/>
      <c r="X31" s="68"/>
      <c r="Y31" s="74" t="s">
        <v>6107</v>
      </c>
      <c r="Z31" s="74" t="s">
        <v>8081</v>
      </c>
    </row>
    <row r="32" spans="1:26" x14ac:dyDescent="0.25">
      <c r="A32" s="66" t="s">
        <v>297</v>
      </c>
      <c r="B32" s="66" t="s">
        <v>318</v>
      </c>
      <c r="C32" s="84"/>
      <c r="D32" s="85"/>
      <c r="E32" s="86"/>
      <c r="F32" s="87"/>
      <c r="G32" s="84"/>
      <c r="H32" s="77"/>
      <c r="I32" s="88"/>
      <c r="J32" s="88"/>
      <c r="K32" s="36"/>
      <c r="L32" s="91"/>
      <c r="M32" s="91"/>
      <c r="N32" s="90"/>
      <c r="O32" s="68" t="s">
        <v>189</v>
      </c>
      <c r="P32" s="70">
        <v>42919.432812500003</v>
      </c>
      <c r="Q32" s="68" t="s">
        <v>2249</v>
      </c>
      <c r="R32" s="68"/>
      <c r="S32" s="68"/>
      <c r="T32" s="68" t="s">
        <v>3683</v>
      </c>
      <c r="U32" s="70">
        <v>42919.432812500003</v>
      </c>
      <c r="V32" s="71" t="s">
        <v>4108</v>
      </c>
      <c r="W32" s="68"/>
      <c r="X32" s="68"/>
      <c r="Y32" s="74" t="s">
        <v>6108</v>
      </c>
      <c r="Z32" s="68"/>
    </row>
    <row r="33" spans="1:26" x14ac:dyDescent="0.25">
      <c r="A33" s="66" t="s">
        <v>298</v>
      </c>
      <c r="B33" s="66" t="s">
        <v>1809</v>
      </c>
      <c r="C33" s="84"/>
      <c r="D33" s="85"/>
      <c r="E33" s="86"/>
      <c r="F33" s="87"/>
      <c r="G33" s="84"/>
      <c r="H33" s="77"/>
      <c r="I33" s="88"/>
      <c r="J33" s="88"/>
      <c r="K33" s="36"/>
      <c r="L33" s="91"/>
      <c r="M33" s="91"/>
      <c r="N33" s="90"/>
      <c r="O33" s="68" t="s">
        <v>189</v>
      </c>
      <c r="P33" s="70">
        <v>42919.434108796297</v>
      </c>
      <c r="Q33" s="68" t="s">
        <v>2233</v>
      </c>
      <c r="R33" s="68"/>
      <c r="S33" s="68"/>
      <c r="T33" s="68" t="s">
        <v>3674</v>
      </c>
      <c r="U33" s="70">
        <v>42919.434108796297</v>
      </c>
      <c r="V33" s="71" t="s">
        <v>4109</v>
      </c>
      <c r="W33" s="68"/>
      <c r="X33" s="68"/>
      <c r="Y33" s="74" t="s">
        <v>6109</v>
      </c>
      <c r="Z33" s="68"/>
    </row>
    <row r="34" spans="1:26" x14ac:dyDescent="0.25">
      <c r="A34" s="66" t="s">
        <v>299</v>
      </c>
      <c r="B34" s="66" t="s">
        <v>1184</v>
      </c>
      <c r="C34" s="84"/>
      <c r="D34" s="85"/>
      <c r="E34" s="86"/>
      <c r="F34" s="87"/>
      <c r="G34" s="84"/>
      <c r="H34" s="77"/>
      <c r="I34" s="88"/>
      <c r="J34" s="88"/>
      <c r="K34" s="36"/>
      <c r="L34" s="91"/>
      <c r="M34" s="91"/>
      <c r="N34" s="90"/>
      <c r="O34" s="68" t="s">
        <v>189</v>
      </c>
      <c r="P34" s="70">
        <v>42919.434884259259</v>
      </c>
      <c r="Q34" s="68" t="s">
        <v>2250</v>
      </c>
      <c r="R34" s="71" t="s">
        <v>3199</v>
      </c>
      <c r="S34" s="68" t="s">
        <v>220</v>
      </c>
      <c r="T34" s="68" t="s">
        <v>3674</v>
      </c>
      <c r="U34" s="70">
        <v>42919.434884259259</v>
      </c>
      <c r="V34" s="71" t="s">
        <v>4110</v>
      </c>
      <c r="W34" s="68"/>
      <c r="X34" s="68"/>
      <c r="Y34" s="74" t="s">
        <v>6110</v>
      </c>
      <c r="Z34" s="68"/>
    </row>
    <row r="35" spans="1:26" x14ac:dyDescent="0.25">
      <c r="A35" s="66" t="s">
        <v>300</v>
      </c>
      <c r="B35" s="66" t="s">
        <v>1922</v>
      </c>
      <c r="C35" s="84"/>
      <c r="D35" s="85"/>
      <c r="E35" s="86"/>
      <c r="F35" s="87"/>
      <c r="G35" s="84"/>
      <c r="H35" s="77"/>
      <c r="I35" s="88"/>
      <c r="J35" s="88"/>
      <c r="K35" s="36"/>
      <c r="L35" s="91"/>
      <c r="M35" s="91"/>
      <c r="N35" s="90"/>
      <c r="O35" s="68" t="s">
        <v>189</v>
      </c>
      <c r="P35" s="70">
        <v>42919.435486111113</v>
      </c>
      <c r="Q35" s="68" t="s">
        <v>2251</v>
      </c>
      <c r="R35" s="68"/>
      <c r="S35" s="68"/>
      <c r="T35" s="68" t="s">
        <v>3675</v>
      </c>
      <c r="U35" s="70">
        <v>42919.435486111113</v>
      </c>
      <c r="V35" s="71" t="s">
        <v>4111</v>
      </c>
      <c r="W35" s="68"/>
      <c r="X35" s="68"/>
      <c r="Y35" s="74" t="s">
        <v>6111</v>
      </c>
      <c r="Z35" s="68"/>
    </row>
    <row r="36" spans="1:26" x14ac:dyDescent="0.25">
      <c r="A36" s="66" t="s">
        <v>301</v>
      </c>
      <c r="B36" s="66" t="s">
        <v>1809</v>
      </c>
      <c r="C36" s="84"/>
      <c r="D36" s="85"/>
      <c r="E36" s="86"/>
      <c r="F36" s="87"/>
      <c r="G36" s="84"/>
      <c r="H36" s="77"/>
      <c r="I36" s="88"/>
      <c r="J36" s="88"/>
      <c r="K36" s="36"/>
      <c r="L36" s="91"/>
      <c r="M36" s="91"/>
      <c r="N36" s="90"/>
      <c r="O36" s="68" t="s">
        <v>189</v>
      </c>
      <c r="P36" s="70">
        <v>42919.435798611114</v>
      </c>
      <c r="Q36" s="68" t="s">
        <v>2233</v>
      </c>
      <c r="R36" s="68"/>
      <c r="S36" s="68"/>
      <c r="T36" s="68" t="s">
        <v>3674</v>
      </c>
      <c r="U36" s="70">
        <v>42919.435798611114</v>
      </c>
      <c r="V36" s="71" t="s">
        <v>4112</v>
      </c>
      <c r="W36" s="68"/>
      <c r="X36" s="68"/>
      <c r="Y36" s="74" t="s">
        <v>6112</v>
      </c>
      <c r="Z36" s="68"/>
    </row>
    <row r="37" spans="1:26" x14ac:dyDescent="0.25">
      <c r="A37" s="66" t="s">
        <v>302</v>
      </c>
      <c r="B37" s="66" t="s">
        <v>1809</v>
      </c>
      <c r="C37" s="84"/>
      <c r="D37" s="85"/>
      <c r="E37" s="86"/>
      <c r="F37" s="87"/>
      <c r="G37" s="84"/>
      <c r="H37" s="77"/>
      <c r="I37" s="88"/>
      <c r="J37" s="88"/>
      <c r="K37" s="36"/>
      <c r="L37" s="91"/>
      <c r="M37" s="91"/>
      <c r="N37" s="90"/>
      <c r="O37" s="68" t="s">
        <v>189</v>
      </c>
      <c r="P37" s="70">
        <v>42919.435902777775</v>
      </c>
      <c r="Q37" s="68" t="s">
        <v>2233</v>
      </c>
      <c r="R37" s="68"/>
      <c r="S37" s="68"/>
      <c r="T37" s="68" t="s">
        <v>3674</v>
      </c>
      <c r="U37" s="70">
        <v>42919.435902777775</v>
      </c>
      <c r="V37" s="71" t="s">
        <v>4113</v>
      </c>
      <c r="W37" s="68"/>
      <c r="X37" s="68"/>
      <c r="Y37" s="74" t="s">
        <v>6113</v>
      </c>
      <c r="Z37" s="68"/>
    </row>
    <row r="38" spans="1:26" x14ac:dyDescent="0.25">
      <c r="A38" s="66" t="s">
        <v>303</v>
      </c>
      <c r="B38" s="66" t="s">
        <v>216</v>
      </c>
      <c r="C38" s="84"/>
      <c r="D38" s="85"/>
      <c r="E38" s="86"/>
      <c r="F38" s="87"/>
      <c r="G38" s="84"/>
      <c r="H38" s="77"/>
      <c r="I38" s="88"/>
      <c r="J38" s="88"/>
      <c r="K38" s="36"/>
      <c r="L38" s="91"/>
      <c r="M38" s="91"/>
      <c r="N38" s="90"/>
      <c r="O38" s="68" t="s">
        <v>189</v>
      </c>
      <c r="P38" s="70">
        <v>42919.436261574076</v>
      </c>
      <c r="Q38" s="68" t="s">
        <v>2252</v>
      </c>
      <c r="R38" s="68"/>
      <c r="S38" s="68"/>
      <c r="T38" s="68" t="s">
        <v>3674</v>
      </c>
      <c r="U38" s="70">
        <v>42919.436261574076</v>
      </c>
      <c r="V38" s="71" t="s">
        <v>4114</v>
      </c>
      <c r="W38" s="68"/>
      <c r="X38" s="68"/>
      <c r="Y38" s="74" t="s">
        <v>6114</v>
      </c>
      <c r="Z38" s="68"/>
    </row>
    <row r="39" spans="1:26" x14ac:dyDescent="0.25">
      <c r="A39" s="66" t="s">
        <v>303</v>
      </c>
      <c r="B39" s="66" t="s">
        <v>1923</v>
      </c>
      <c r="C39" s="84"/>
      <c r="D39" s="85"/>
      <c r="E39" s="86"/>
      <c r="F39" s="87"/>
      <c r="G39" s="84"/>
      <c r="H39" s="77"/>
      <c r="I39" s="88"/>
      <c r="J39" s="88"/>
      <c r="K39" s="36"/>
      <c r="L39" s="91"/>
      <c r="M39" s="91"/>
      <c r="N39" s="90"/>
      <c r="O39" s="68" t="s">
        <v>189</v>
      </c>
      <c r="P39" s="70">
        <v>42919.436261574076</v>
      </c>
      <c r="Q39" s="68" t="s">
        <v>2252</v>
      </c>
      <c r="R39" s="68"/>
      <c r="S39" s="68"/>
      <c r="T39" s="68" t="s">
        <v>3674</v>
      </c>
      <c r="U39" s="70">
        <v>42919.436261574076</v>
      </c>
      <c r="V39" s="71" t="s">
        <v>4114</v>
      </c>
      <c r="W39" s="68"/>
      <c r="X39" s="68"/>
      <c r="Y39" s="74" t="s">
        <v>6114</v>
      </c>
      <c r="Z39" s="68"/>
    </row>
    <row r="40" spans="1:26" x14ac:dyDescent="0.25">
      <c r="A40" s="66" t="s">
        <v>303</v>
      </c>
      <c r="B40" s="66" t="s">
        <v>1924</v>
      </c>
      <c r="C40" s="84"/>
      <c r="D40" s="85"/>
      <c r="E40" s="86"/>
      <c r="F40" s="87"/>
      <c r="G40" s="84"/>
      <c r="H40" s="77"/>
      <c r="I40" s="88"/>
      <c r="J40" s="88"/>
      <c r="K40" s="36"/>
      <c r="L40" s="91"/>
      <c r="M40" s="91"/>
      <c r="N40" s="90"/>
      <c r="O40" s="68" t="s">
        <v>189</v>
      </c>
      <c r="P40" s="70">
        <v>42919.436261574076</v>
      </c>
      <c r="Q40" s="68" t="s">
        <v>2252</v>
      </c>
      <c r="R40" s="68"/>
      <c r="S40" s="68"/>
      <c r="T40" s="68" t="s">
        <v>3674</v>
      </c>
      <c r="U40" s="70">
        <v>42919.436261574076</v>
      </c>
      <c r="V40" s="71" t="s">
        <v>4114</v>
      </c>
      <c r="W40" s="68"/>
      <c r="X40" s="68"/>
      <c r="Y40" s="74" t="s">
        <v>6114</v>
      </c>
      <c r="Z40" s="68"/>
    </row>
    <row r="41" spans="1:26" x14ac:dyDescent="0.25">
      <c r="A41" s="66" t="s">
        <v>304</v>
      </c>
      <c r="B41" s="66" t="s">
        <v>304</v>
      </c>
      <c r="C41" s="84"/>
      <c r="D41" s="85"/>
      <c r="E41" s="86"/>
      <c r="F41" s="87"/>
      <c r="G41" s="84"/>
      <c r="H41" s="77"/>
      <c r="I41" s="88"/>
      <c r="J41" s="88"/>
      <c r="K41" s="36"/>
      <c r="L41" s="91"/>
      <c r="M41" s="91"/>
      <c r="N41" s="90"/>
      <c r="O41" s="68" t="s">
        <v>179</v>
      </c>
      <c r="P41" s="70">
        <v>42919.436956018515</v>
      </c>
      <c r="Q41" s="68" t="s">
        <v>2253</v>
      </c>
      <c r="R41" s="71" t="s">
        <v>3200</v>
      </c>
      <c r="S41" s="68" t="s">
        <v>3589</v>
      </c>
      <c r="T41" s="68" t="s">
        <v>3684</v>
      </c>
      <c r="U41" s="70">
        <v>42919.436956018515</v>
      </c>
      <c r="V41" s="71" t="s">
        <v>4115</v>
      </c>
      <c r="W41" s="68"/>
      <c r="X41" s="68"/>
      <c r="Y41" s="74" t="s">
        <v>6115</v>
      </c>
      <c r="Z41" s="68"/>
    </row>
    <row r="42" spans="1:26" x14ac:dyDescent="0.25">
      <c r="A42" s="66" t="s">
        <v>305</v>
      </c>
      <c r="B42" s="66" t="s">
        <v>1925</v>
      </c>
      <c r="C42" s="84"/>
      <c r="D42" s="85"/>
      <c r="E42" s="86"/>
      <c r="F42" s="87"/>
      <c r="G42" s="84"/>
      <c r="H42" s="77"/>
      <c r="I42" s="88"/>
      <c r="J42" s="88"/>
      <c r="K42" s="36"/>
      <c r="L42" s="91"/>
      <c r="M42" s="91"/>
      <c r="N42" s="90"/>
      <c r="O42" s="68" t="s">
        <v>189</v>
      </c>
      <c r="P42" s="70">
        <v>42919.435671296298</v>
      </c>
      <c r="Q42" s="68" t="s">
        <v>2254</v>
      </c>
      <c r="R42" s="71" t="s">
        <v>3201</v>
      </c>
      <c r="S42" s="68" t="s">
        <v>3590</v>
      </c>
      <c r="T42" s="68" t="s">
        <v>3674</v>
      </c>
      <c r="U42" s="70">
        <v>42919.435671296298</v>
      </c>
      <c r="V42" s="71" t="s">
        <v>4116</v>
      </c>
      <c r="W42" s="68"/>
      <c r="X42" s="68"/>
      <c r="Y42" s="74" t="s">
        <v>6116</v>
      </c>
      <c r="Z42" s="68"/>
    </row>
    <row r="43" spans="1:26" x14ac:dyDescent="0.25">
      <c r="A43" s="66" t="s">
        <v>305</v>
      </c>
      <c r="B43" s="66" t="s">
        <v>1925</v>
      </c>
      <c r="C43" s="84"/>
      <c r="D43" s="85"/>
      <c r="E43" s="86"/>
      <c r="F43" s="87"/>
      <c r="G43" s="84"/>
      <c r="H43" s="77"/>
      <c r="I43" s="88"/>
      <c r="J43" s="88"/>
      <c r="K43" s="36"/>
      <c r="L43" s="91"/>
      <c r="M43" s="91"/>
      <c r="N43" s="90"/>
      <c r="O43" s="68" t="s">
        <v>189</v>
      </c>
      <c r="P43" s="70">
        <v>42919.436226851853</v>
      </c>
      <c r="Q43" s="68" t="s">
        <v>2255</v>
      </c>
      <c r="R43" s="71" t="s">
        <v>3202</v>
      </c>
      <c r="S43" s="68" t="s">
        <v>3590</v>
      </c>
      <c r="T43" s="68" t="s">
        <v>3685</v>
      </c>
      <c r="U43" s="70">
        <v>42919.436226851853</v>
      </c>
      <c r="V43" s="71" t="s">
        <v>4117</v>
      </c>
      <c r="W43" s="68"/>
      <c r="X43" s="68"/>
      <c r="Y43" s="74" t="s">
        <v>6117</v>
      </c>
      <c r="Z43" s="68"/>
    </row>
    <row r="44" spans="1:26" x14ac:dyDescent="0.25">
      <c r="A44" s="66" t="s">
        <v>305</v>
      </c>
      <c r="B44" s="66" t="s">
        <v>1925</v>
      </c>
      <c r="C44" s="84"/>
      <c r="D44" s="85"/>
      <c r="E44" s="86"/>
      <c r="F44" s="87"/>
      <c r="G44" s="84"/>
      <c r="H44" s="77"/>
      <c r="I44" s="88"/>
      <c r="J44" s="88"/>
      <c r="K44" s="36"/>
      <c r="L44" s="91"/>
      <c r="M44" s="91"/>
      <c r="N44" s="90"/>
      <c r="O44" s="68" t="s">
        <v>189</v>
      </c>
      <c r="P44" s="70">
        <v>42919.437037037038</v>
      </c>
      <c r="Q44" s="68" t="s">
        <v>2256</v>
      </c>
      <c r="R44" s="71" t="s">
        <v>3203</v>
      </c>
      <c r="S44" s="68" t="s">
        <v>3590</v>
      </c>
      <c r="T44" s="68" t="s">
        <v>3686</v>
      </c>
      <c r="U44" s="70">
        <v>42919.437037037038</v>
      </c>
      <c r="V44" s="71" t="s">
        <v>4118</v>
      </c>
      <c r="W44" s="68"/>
      <c r="X44" s="68"/>
      <c r="Y44" s="74" t="s">
        <v>6118</v>
      </c>
      <c r="Z44" s="68"/>
    </row>
    <row r="45" spans="1:26" x14ac:dyDescent="0.25">
      <c r="A45" s="66" t="s">
        <v>305</v>
      </c>
      <c r="B45" s="66" t="s">
        <v>1925</v>
      </c>
      <c r="C45" s="84"/>
      <c r="D45" s="85"/>
      <c r="E45" s="86"/>
      <c r="F45" s="87"/>
      <c r="G45" s="84"/>
      <c r="H45" s="77"/>
      <c r="I45" s="88"/>
      <c r="J45" s="88"/>
      <c r="K45" s="36"/>
      <c r="L45" s="91"/>
      <c r="M45" s="91"/>
      <c r="N45" s="90"/>
      <c r="O45" s="68" t="s">
        <v>189</v>
      </c>
      <c r="P45" s="70">
        <v>42919.437951388885</v>
      </c>
      <c r="Q45" s="68" t="s">
        <v>2257</v>
      </c>
      <c r="R45" s="71" t="s">
        <v>3204</v>
      </c>
      <c r="S45" s="68" t="s">
        <v>3590</v>
      </c>
      <c r="T45" s="68" t="s">
        <v>3685</v>
      </c>
      <c r="U45" s="70">
        <v>42919.437951388885</v>
      </c>
      <c r="V45" s="71" t="s">
        <v>4119</v>
      </c>
      <c r="W45" s="68"/>
      <c r="X45" s="68"/>
      <c r="Y45" s="74" t="s">
        <v>6119</v>
      </c>
      <c r="Z45" s="68"/>
    </row>
    <row r="46" spans="1:26" x14ac:dyDescent="0.25">
      <c r="A46" s="66" t="s">
        <v>306</v>
      </c>
      <c r="B46" s="66" t="s">
        <v>1916</v>
      </c>
      <c r="C46" s="84"/>
      <c r="D46" s="85"/>
      <c r="E46" s="86"/>
      <c r="F46" s="87"/>
      <c r="G46" s="84"/>
      <c r="H46" s="77"/>
      <c r="I46" s="88"/>
      <c r="J46" s="88"/>
      <c r="K46" s="36"/>
      <c r="L46" s="91"/>
      <c r="M46" s="91"/>
      <c r="N46" s="90"/>
      <c r="O46" s="68" t="s">
        <v>189</v>
      </c>
      <c r="P46" s="70">
        <v>42919.438425925924</v>
      </c>
      <c r="Q46" s="68" t="s">
        <v>2234</v>
      </c>
      <c r="R46" s="68"/>
      <c r="S46" s="68"/>
      <c r="T46" s="68" t="s">
        <v>3675</v>
      </c>
      <c r="U46" s="70">
        <v>42919.438425925924</v>
      </c>
      <c r="V46" s="71" t="s">
        <v>4120</v>
      </c>
      <c r="W46" s="68"/>
      <c r="X46" s="68"/>
      <c r="Y46" s="74" t="s">
        <v>6120</v>
      </c>
      <c r="Z46" s="68"/>
    </row>
    <row r="47" spans="1:26" x14ac:dyDescent="0.25">
      <c r="A47" s="66" t="s">
        <v>307</v>
      </c>
      <c r="B47" s="66" t="s">
        <v>318</v>
      </c>
      <c r="C47" s="84"/>
      <c r="D47" s="85"/>
      <c r="E47" s="86"/>
      <c r="F47" s="87"/>
      <c r="G47" s="84"/>
      <c r="H47" s="77"/>
      <c r="I47" s="88"/>
      <c r="J47" s="88"/>
      <c r="K47" s="36"/>
      <c r="L47" s="91"/>
      <c r="M47" s="91"/>
      <c r="N47" s="90"/>
      <c r="O47" s="68" t="s">
        <v>189</v>
      </c>
      <c r="P47" s="70">
        <v>42919.438819444447</v>
      </c>
      <c r="Q47" s="68" t="s">
        <v>2249</v>
      </c>
      <c r="R47" s="68"/>
      <c r="S47" s="68"/>
      <c r="T47" s="68" t="s">
        <v>3683</v>
      </c>
      <c r="U47" s="70">
        <v>42919.438819444447</v>
      </c>
      <c r="V47" s="71" t="s">
        <v>4121</v>
      </c>
      <c r="W47" s="68"/>
      <c r="X47" s="68"/>
      <c r="Y47" s="74" t="s">
        <v>6121</v>
      </c>
      <c r="Z47" s="68"/>
    </row>
    <row r="48" spans="1:26" x14ac:dyDescent="0.25">
      <c r="A48" s="66" t="s">
        <v>308</v>
      </c>
      <c r="B48" s="66" t="s">
        <v>1631</v>
      </c>
      <c r="C48" s="84"/>
      <c r="D48" s="85"/>
      <c r="E48" s="86"/>
      <c r="F48" s="87"/>
      <c r="G48" s="84"/>
      <c r="H48" s="77"/>
      <c r="I48" s="88"/>
      <c r="J48" s="88"/>
      <c r="K48" s="36"/>
      <c r="L48" s="91"/>
      <c r="M48" s="91"/>
      <c r="N48" s="90"/>
      <c r="O48" s="68" t="s">
        <v>189</v>
      </c>
      <c r="P48" s="70">
        <v>42919.439398148148</v>
      </c>
      <c r="Q48" s="68" t="s">
        <v>2258</v>
      </c>
      <c r="R48" s="71" t="s">
        <v>3205</v>
      </c>
      <c r="S48" s="68" t="s">
        <v>3591</v>
      </c>
      <c r="T48" s="68" t="s">
        <v>3687</v>
      </c>
      <c r="U48" s="70">
        <v>42919.439398148148</v>
      </c>
      <c r="V48" s="71" t="s">
        <v>4122</v>
      </c>
      <c r="W48" s="68"/>
      <c r="X48" s="68"/>
      <c r="Y48" s="74" t="s">
        <v>6122</v>
      </c>
      <c r="Z48" s="68"/>
    </row>
    <row r="49" spans="1:26" x14ac:dyDescent="0.25">
      <c r="A49" s="66" t="s">
        <v>309</v>
      </c>
      <c r="B49" s="66" t="s">
        <v>1855</v>
      </c>
      <c r="C49" s="84"/>
      <c r="D49" s="85"/>
      <c r="E49" s="86"/>
      <c r="F49" s="87"/>
      <c r="G49" s="84"/>
      <c r="H49" s="77"/>
      <c r="I49" s="88"/>
      <c r="J49" s="88"/>
      <c r="K49" s="36"/>
      <c r="L49" s="91"/>
      <c r="M49" s="91"/>
      <c r="N49" s="90"/>
      <c r="O49" s="68" t="s">
        <v>189</v>
      </c>
      <c r="P49" s="70">
        <v>42919.440092592595</v>
      </c>
      <c r="Q49" s="68" t="s">
        <v>2259</v>
      </c>
      <c r="R49" s="71" t="s">
        <v>3206</v>
      </c>
      <c r="S49" s="68" t="s">
        <v>3592</v>
      </c>
      <c r="T49" s="68" t="s">
        <v>3688</v>
      </c>
      <c r="U49" s="70">
        <v>42919.440092592595</v>
      </c>
      <c r="V49" s="71" t="s">
        <v>4123</v>
      </c>
      <c r="W49" s="68"/>
      <c r="X49" s="68"/>
      <c r="Y49" s="74" t="s">
        <v>6123</v>
      </c>
      <c r="Z49" s="68"/>
    </row>
    <row r="50" spans="1:26" x14ac:dyDescent="0.25">
      <c r="A50" s="66" t="s">
        <v>309</v>
      </c>
      <c r="B50" s="66" t="s">
        <v>1854</v>
      </c>
      <c r="C50" s="84"/>
      <c r="D50" s="85"/>
      <c r="E50" s="86"/>
      <c r="F50" s="87"/>
      <c r="G50" s="84"/>
      <c r="H50" s="77"/>
      <c r="I50" s="88"/>
      <c r="J50" s="88"/>
      <c r="K50" s="36"/>
      <c r="L50" s="91"/>
      <c r="M50" s="91"/>
      <c r="N50" s="90"/>
      <c r="O50" s="68" t="s">
        <v>189</v>
      </c>
      <c r="P50" s="70">
        <v>42919.440092592595</v>
      </c>
      <c r="Q50" s="68" t="s">
        <v>2259</v>
      </c>
      <c r="R50" s="71" t="s">
        <v>3206</v>
      </c>
      <c r="S50" s="68" t="s">
        <v>3592</v>
      </c>
      <c r="T50" s="68" t="s">
        <v>3688</v>
      </c>
      <c r="U50" s="70">
        <v>42919.440092592595</v>
      </c>
      <c r="V50" s="71" t="s">
        <v>4123</v>
      </c>
      <c r="W50" s="68"/>
      <c r="X50" s="68"/>
      <c r="Y50" s="74" t="s">
        <v>6123</v>
      </c>
      <c r="Z50" s="68"/>
    </row>
    <row r="51" spans="1:26" x14ac:dyDescent="0.25">
      <c r="A51" s="66" t="s">
        <v>310</v>
      </c>
      <c r="B51" s="66" t="s">
        <v>1809</v>
      </c>
      <c r="C51" s="84"/>
      <c r="D51" s="85"/>
      <c r="E51" s="86"/>
      <c r="F51" s="87"/>
      <c r="G51" s="84"/>
      <c r="H51" s="77"/>
      <c r="I51" s="88"/>
      <c r="J51" s="88"/>
      <c r="K51" s="36"/>
      <c r="L51" s="91"/>
      <c r="M51" s="91"/>
      <c r="N51" s="90"/>
      <c r="O51" s="68" t="s">
        <v>189</v>
      </c>
      <c r="P51" s="70">
        <v>42919.442696759259</v>
      </c>
      <c r="Q51" s="68" t="s">
        <v>2233</v>
      </c>
      <c r="R51" s="68"/>
      <c r="S51" s="68"/>
      <c r="T51" s="68" t="s">
        <v>3674</v>
      </c>
      <c r="U51" s="70">
        <v>42919.442696759259</v>
      </c>
      <c r="V51" s="71" t="s">
        <v>4124</v>
      </c>
      <c r="W51" s="68"/>
      <c r="X51" s="68"/>
      <c r="Y51" s="74" t="s">
        <v>6124</v>
      </c>
      <c r="Z51" s="68"/>
    </row>
    <row r="52" spans="1:26" x14ac:dyDescent="0.25">
      <c r="A52" s="66" t="s">
        <v>311</v>
      </c>
      <c r="B52" s="66" t="s">
        <v>1809</v>
      </c>
      <c r="C52" s="84"/>
      <c r="D52" s="85"/>
      <c r="E52" s="86"/>
      <c r="F52" s="87"/>
      <c r="G52" s="84"/>
      <c r="H52" s="77"/>
      <c r="I52" s="88"/>
      <c r="J52" s="88"/>
      <c r="K52" s="36"/>
      <c r="L52" s="91"/>
      <c r="M52" s="91"/>
      <c r="N52" s="90"/>
      <c r="O52" s="68" t="s">
        <v>189</v>
      </c>
      <c r="P52" s="70">
        <v>42919.445613425924</v>
      </c>
      <c r="Q52" s="68" t="s">
        <v>2260</v>
      </c>
      <c r="R52" s="68"/>
      <c r="S52" s="68"/>
      <c r="T52" s="68" t="s">
        <v>3674</v>
      </c>
      <c r="U52" s="70">
        <v>42919.445613425924</v>
      </c>
      <c r="V52" s="71" t="s">
        <v>4125</v>
      </c>
      <c r="W52" s="68"/>
      <c r="X52" s="68"/>
      <c r="Y52" s="74" t="s">
        <v>6125</v>
      </c>
      <c r="Z52" s="68"/>
    </row>
    <row r="53" spans="1:26" x14ac:dyDescent="0.25">
      <c r="A53" s="66" t="s">
        <v>311</v>
      </c>
      <c r="B53" s="66" t="s">
        <v>1809</v>
      </c>
      <c r="C53" s="84"/>
      <c r="D53" s="85"/>
      <c r="E53" s="86"/>
      <c r="F53" s="87"/>
      <c r="G53" s="84"/>
      <c r="H53" s="77"/>
      <c r="I53" s="88"/>
      <c r="J53" s="88"/>
      <c r="K53" s="36"/>
      <c r="L53" s="91"/>
      <c r="M53" s="91"/>
      <c r="N53" s="90"/>
      <c r="O53" s="68" t="s">
        <v>189</v>
      </c>
      <c r="P53" s="70">
        <v>42919.445648148147</v>
      </c>
      <c r="Q53" s="68" t="s">
        <v>2233</v>
      </c>
      <c r="R53" s="68"/>
      <c r="S53" s="68"/>
      <c r="T53" s="68" t="s">
        <v>3674</v>
      </c>
      <c r="U53" s="70">
        <v>42919.445648148147</v>
      </c>
      <c r="V53" s="71" t="s">
        <v>4126</v>
      </c>
      <c r="W53" s="68"/>
      <c r="X53" s="68"/>
      <c r="Y53" s="74" t="s">
        <v>6126</v>
      </c>
      <c r="Z53" s="68"/>
    </row>
    <row r="54" spans="1:26" x14ac:dyDescent="0.25">
      <c r="A54" s="66" t="s">
        <v>312</v>
      </c>
      <c r="B54" s="66" t="s">
        <v>1926</v>
      </c>
      <c r="C54" s="84"/>
      <c r="D54" s="85"/>
      <c r="E54" s="86"/>
      <c r="F54" s="87"/>
      <c r="G54" s="84"/>
      <c r="H54" s="77"/>
      <c r="I54" s="88"/>
      <c r="J54" s="88"/>
      <c r="K54" s="36"/>
      <c r="L54" s="91"/>
      <c r="M54" s="91"/>
      <c r="N54" s="90"/>
      <c r="O54" s="68" t="s">
        <v>189</v>
      </c>
      <c r="P54" s="70">
        <v>42919.446898148148</v>
      </c>
      <c r="Q54" s="68" t="s">
        <v>2261</v>
      </c>
      <c r="R54" s="71" t="s">
        <v>3207</v>
      </c>
      <c r="S54" s="68" t="s">
        <v>222</v>
      </c>
      <c r="T54" s="68" t="s">
        <v>3674</v>
      </c>
      <c r="U54" s="70">
        <v>42919.446898148148</v>
      </c>
      <c r="V54" s="71" t="s">
        <v>4127</v>
      </c>
      <c r="W54" s="68"/>
      <c r="X54" s="68"/>
      <c r="Y54" s="74" t="s">
        <v>6127</v>
      </c>
      <c r="Z54" s="68"/>
    </row>
    <row r="55" spans="1:26" x14ac:dyDescent="0.25">
      <c r="A55" s="66" t="s">
        <v>313</v>
      </c>
      <c r="B55" s="66" t="s">
        <v>318</v>
      </c>
      <c r="C55" s="84"/>
      <c r="D55" s="85"/>
      <c r="E55" s="86"/>
      <c r="F55" s="87"/>
      <c r="G55" s="84"/>
      <c r="H55" s="77"/>
      <c r="I55" s="88"/>
      <c r="J55" s="88"/>
      <c r="K55" s="36"/>
      <c r="L55" s="91"/>
      <c r="M55" s="91"/>
      <c r="N55" s="90"/>
      <c r="O55" s="68" t="s">
        <v>189</v>
      </c>
      <c r="P55" s="70">
        <v>42919.453298611108</v>
      </c>
      <c r="Q55" s="68" t="s">
        <v>2249</v>
      </c>
      <c r="R55" s="68"/>
      <c r="S55" s="68"/>
      <c r="T55" s="68" t="s">
        <v>3683</v>
      </c>
      <c r="U55" s="70">
        <v>42919.453298611108</v>
      </c>
      <c r="V55" s="71" t="s">
        <v>4128</v>
      </c>
      <c r="W55" s="68"/>
      <c r="X55" s="68"/>
      <c r="Y55" s="74" t="s">
        <v>6128</v>
      </c>
      <c r="Z55" s="68"/>
    </row>
    <row r="56" spans="1:26" x14ac:dyDescent="0.25">
      <c r="A56" s="66" t="s">
        <v>314</v>
      </c>
      <c r="B56" s="66" t="s">
        <v>1809</v>
      </c>
      <c r="C56" s="84"/>
      <c r="D56" s="85"/>
      <c r="E56" s="86"/>
      <c r="F56" s="87"/>
      <c r="G56" s="84"/>
      <c r="H56" s="77"/>
      <c r="I56" s="88"/>
      <c r="J56" s="88"/>
      <c r="K56" s="36"/>
      <c r="L56" s="91"/>
      <c r="M56" s="91"/>
      <c r="N56" s="90"/>
      <c r="O56" s="68" t="s">
        <v>189</v>
      </c>
      <c r="P56" s="70">
        <v>42919.454467592594</v>
      </c>
      <c r="Q56" s="68" t="s">
        <v>2233</v>
      </c>
      <c r="R56" s="68"/>
      <c r="S56" s="68"/>
      <c r="T56" s="68" t="s">
        <v>3674</v>
      </c>
      <c r="U56" s="70">
        <v>42919.454467592594</v>
      </c>
      <c r="V56" s="71" t="s">
        <v>4129</v>
      </c>
      <c r="W56" s="68"/>
      <c r="X56" s="68"/>
      <c r="Y56" s="74" t="s">
        <v>6129</v>
      </c>
      <c r="Z56" s="68"/>
    </row>
    <row r="57" spans="1:26" x14ac:dyDescent="0.25">
      <c r="A57" s="66" t="s">
        <v>315</v>
      </c>
      <c r="B57" s="66" t="s">
        <v>1209</v>
      </c>
      <c r="C57" s="84"/>
      <c r="D57" s="85"/>
      <c r="E57" s="86"/>
      <c r="F57" s="87"/>
      <c r="G57" s="84"/>
      <c r="H57" s="77"/>
      <c r="I57" s="88"/>
      <c r="J57" s="88"/>
      <c r="K57" s="36"/>
      <c r="L57" s="91"/>
      <c r="M57" s="91"/>
      <c r="N57" s="90"/>
      <c r="O57" s="68" t="s">
        <v>189</v>
      </c>
      <c r="P57" s="70">
        <v>42919.456724537034</v>
      </c>
      <c r="Q57" s="68" t="s">
        <v>2262</v>
      </c>
      <c r="R57" s="68"/>
      <c r="S57" s="68"/>
      <c r="T57" s="68" t="s">
        <v>3689</v>
      </c>
      <c r="U57" s="70">
        <v>42919.456724537034</v>
      </c>
      <c r="V57" s="71" t="s">
        <v>4130</v>
      </c>
      <c r="W57" s="68"/>
      <c r="X57" s="68"/>
      <c r="Y57" s="74" t="s">
        <v>6130</v>
      </c>
      <c r="Z57" s="68"/>
    </row>
    <row r="58" spans="1:26" x14ac:dyDescent="0.25">
      <c r="A58" s="66" t="s">
        <v>316</v>
      </c>
      <c r="B58" s="66" t="s">
        <v>316</v>
      </c>
      <c r="C58" s="84"/>
      <c r="D58" s="85"/>
      <c r="E58" s="86"/>
      <c r="F58" s="87"/>
      <c r="G58" s="84"/>
      <c r="H58" s="77"/>
      <c r="I58" s="88"/>
      <c r="J58" s="88"/>
      <c r="K58" s="36"/>
      <c r="L58" s="91"/>
      <c r="M58" s="91"/>
      <c r="N58" s="90"/>
      <c r="O58" s="68" t="s">
        <v>179</v>
      </c>
      <c r="P58" s="70">
        <v>42919.447638888887</v>
      </c>
      <c r="Q58" s="68" t="s">
        <v>2263</v>
      </c>
      <c r="R58" s="68"/>
      <c r="S58" s="68"/>
      <c r="T58" s="68" t="s">
        <v>3690</v>
      </c>
      <c r="U58" s="70">
        <v>42919.447638888887</v>
      </c>
      <c r="V58" s="71" t="s">
        <v>4131</v>
      </c>
      <c r="W58" s="68"/>
      <c r="X58" s="68"/>
      <c r="Y58" s="74" t="s">
        <v>6131</v>
      </c>
      <c r="Z58" s="68"/>
    </row>
    <row r="59" spans="1:26" x14ac:dyDescent="0.25">
      <c r="A59" s="66" t="s">
        <v>317</v>
      </c>
      <c r="B59" s="66" t="s">
        <v>316</v>
      </c>
      <c r="C59" s="84"/>
      <c r="D59" s="85"/>
      <c r="E59" s="86"/>
      <c r="F59" s="87"/>
      <c r="G59" s="84"/>
      <c r="H59" s="77"/>
      <c r="I59" s="88"/>
      <c r="J59" s="88"/>
      <c r="K59" s="36"/>
      <c r="L59" s="91"/>
      <c r="M59" s="91"/>
      <c r="N59" s="90"/>
      <c r="O59" s="68" t="s">
        <v>189</v>
      </c>
      <c r="P59" s="70">
        <v>42919.457256944443</v>
      </c>
      <c r="Q59" s="68" t="s">
        <v>2264</v>
      </c>
      <c r="R59" s="68"/>
      <c r="S59" s="68"/>
      <c r="T59" s="68" t="s">
        <v>3690</v>
      </c>
      <c r="U59" s="70">
        <v>42919.457256944443</v>
      </c>
      <c r="V59" s="71" t="s">
        <v>4132</v>
      </c>
      <c r="W59" s="68"/>
      <c r="X59" s="68"/>
      <c r="Y59" s="74" t="s">
        <v>6132</v>
      </c>
      <c r="Z59" s="68"/>
    </row>
    <row r="60" spans="1:26" x14ac:dyDescent="0.25">
      <c r="A60" s="66" t="s">
        <v>318</v>
      </c>
      <c r="B60" s="66" t="s">
        <v>318</v>
      </c>
      <c r="C60" s="84"/>
      <c r="D60" s="85"/>
      <c r="E60" s="86"/>
      <c r="F60" s="87"/>
      <c r="G60" s="84"/>
      <c r="H60" s="77"/>
      <c r="I60" s="88"/>
      <c r="J60" s="88"/>
      <c r="K60" s="36"/>
      <c r="L60" s="91"/>
      <c r="M60" s="91"/>
      <c r="N60" s="90"/>
      <c r="O60" s="68" t="s">
        <v>179</v>
      </c>
      <c r="P60" s="70">
        <v>42919.428935185184</v>
      </c>
      <c r="Q60" s="68" t="s">
        <v>2265</v>
      </c>
      <c r="R60" s="71" t="s">
        <v>3208</v>
      </c>
      <c r="S60" s="68" t="s">
        <v>220</v>
      </c>
      <c r="T60" s="68" t="s">
        <v>3683</v>
      </c>
      <c r="U60" s="70">
        <v>42919.428935185184</v>
      </c>
      <c r="V60" s="71" t="s">
        <v>4133</v>
      </c>
      <c r="W60" s="68"/>
      <c r="X60" s="68"/>
      <c r="Y60" s="74" t="s">
        <v>6133</v>
      </c>
      <c r="Z60" s="68"/>
    </row>
    <row r="61" spans="1:26" x14ac:dyDescent="0.25">
      <c r="A61" s="66" t="s">
        <v>319</v>
      </c>
      <c r="B61" s="66" t="s">
        <v>318</v>
      </c>
      <c r="C61" s="84"/>
      <c r="D61" s="85"/>
      <c r="E61" s="86"/>
      <c r="F61" s="87"/>
      <c r="G61" s="84"/>
      <c r="H61" s="77"/>
      <c r="I61" s="88"/>
      <c r="J61" s="88"/>
      <c r="K61" s="36"/>
      <c r="L61" s="91"/>
      <c r="M61" s="91"/>
      <c r="N61" s="90"/>
      <c r="O61" s="68" t="s">
        <v>189</v>
      </c>
      <c r="P61" s="70">
        <v>42919.457372685189</v>
      </c>
      <c r="Q61" s="68" t="s">
        <v>2249</v>
      </c>
      <c r="R61" s="68"/>
      <c r="S61" s="68"/>
      <c r="T61" s="68" t="s">
        <v>3683</v>
      </c>
      <c r="U61" s="70">
        <v>42919.457372685189</v>
      </c>
      <c r="V61" s="71" t="s">
        <v>4134</v>
      </c>
      <c r="W61" s="68"/>
      <c r="X61" s="68"/>
      <c r="Y61" s="74" t="s">
        <v>6134</v>
      </c>
      <c r="Z61" s="68"/>
    </row>
    <row r="62" spans="1:26" x14ac:dyDescent="0.25">
      <c r="A62" s="66" t="s">
        <v>320</v>
      </c>
      <c r="B62" s="66" t="s">
        <v>320</v>
      </c>
      <c r="C62" s="84"/>
      <c r="D62" s="85"/>
      <c r="E62" s="86"/>
      <c r="F62" s="87"/>
      <c r="G62" s="84"/>
      <c r="H62" s="77"/>
      <c r="I62" s="88"/>
      <c r="J62" s="88"/>
      <c r="K62" s="36"/>
      <c r="L62" s="91"/>
      <c r="M62" s="91"/>
      <c r="N62" s="90"/>
      <c r="O62" s="68" t="s">
        <v>179</v>
      </c>
      <c r="P62" s="70">
        <v>42919.457673611112</v>
      </c>
      <c r="Q62" s="68" t="s">
        <v>2266</v>
      </c>
      <c r="R62" s="68" t="s">
        <v>3209</v>
      </c>
      <c r="S62" s="68" t="s">
        <v>3593</v>
      </c>
      <c r="T62" s="68" t="s">
        <v>3691</v>
      </c>
      <c r="U62" s="70">
        <v>42919.457673611112</v>
      </c>
      <c r="V62" s="71" t="s">
        <v>4135</v>
      </c>
      <c r="W62" s="68"/>
      <c r="X62" s="68"/>
      <c r="Y62" s="74" t="s">
        <v>6135</v>
      </c>
      <c r="Z62" s="68"/>
    </row>
    <row r="63" spans="1:26" x14ac:dyDescent="0.25">
      <c r="A63" s="66" t="s">
        <v>321</v>
      </c>
      <c r="B63" s="66" t="s">
        <v>1209</v>
      </c>
      <c r="C63" s="84"/>
      <c r="D63" s="85"/>
      <c r="E63" s="86"/>
      <c r="F63" s="87"/>
      <c r="G63" s="84"/>
      <c r="H63" s="77"/>
      <c r="I63" s="88"/>
      <c r="J63" s="88"/>
      <c r="K63" s="36"/>
      <c r="L63" s="91"/>
      <c r="M63" s="91"/>
      <c r="N63" s="90"/>
      <c r="O63" s="68" t="s">
        <v>189</v>
      </c>
      <c r="P63" s="70">
        <v>42919.459965277776</v>
      </c>
      <c r="Q63" s="68" t="s">
        <v>2262</v>
      </c>
      <c r="R63" s="68"/>
      <c r="S63" s="68"/>
      <c r="T63" s="68" t="s">
        <v>3689</v>
      </c>
      <c r="U63" s="70">
        <v>42919.459965277776</v>
      </c>
      <c r="V63" s="71" t="s">
        <v>4136</v>
      </c>
      <c r="W63" s="68"/>
      <c r="X63" s="68"/>
      <c r="Y63" s="74" t="s">
        <v>6136</v>
      </c>
      <c r="Z63" s="68"/>
    </row>
    <row r="64" spans="1:26" x14ac:dyDescent="0.25">
      <c r="A64" s="66" t="s">
        <v>322</v>
      </c>
      <c r="B64" s="66" t="s">
        <v>1855</v>
      </c>
      <c r="C64" s="84"/>
      <c r="D64" s="85"/>
      <c r="E64" s="86"/>
      <c r="F64" s="87"/>
      <c r="G64" s="84"/>
      <c r="H64" s="77"/>
      <c r="I64" s="88"/>
      <c r="J64" s="88"/>
      <c r="K64" s="36"/>
      <c r="L64" s="91"/>
      <c r="M64" s="91"/>
      <c r="N64" s="90"/>
      <c r="O64" s="68" t="s">
        <v>189</v>
      </c>
      <c r="P64" s="70">
        <v>42919.460625</v>
      </c>
      <c r="Q64" s="68" t="s">
        <v>2267</v>
      </c>
      <c r="R64" s="71" t="s">
        <v>3210</v>
      </c>
      <c r="S64" s="68" t="s">
        <v>3592</v>
      </c>
      <c r="T64" s="68" t="s">
        <v>3692</v>
      </c>
      <c r="U64" s="70">
        <v>42919.460625</v>
      </c>
      <c r="V64" s="71" t="s">
        <v>4137</v>
      </c>
      <c r="W64" s="68"/>
      <c r="X64" s="68"/>
      <c r="Y64" s="74" t="s">
        <v>6137</v>
      </c>
      <c r="Z64" s="68"/>
    </row>
    <row r="65" spans="1:26" x14ac:dyDescent="0.25">
      <c r="A65" s="66" t="s">
        <v>322</v>
      </c>
      <c r="B65" s="66" t="s">
        <v>1854</v>
      </c>
      <c r="C65" s="84"/>
      <c r="D65" s="85"/>
      <c r="E65" s="86"/>
      <c r="F65" s="87"/>
      <c r="G65" s="84"/>
      <c r="H65" s="77"/>
      <c r="I65" s="88"/>
      <c r="J65" s="88"/>
      <c r="K65" s="36"/>
      <c r="L65" s="91"/>
      <c r="M65" s="91"/>
      <c r="N65" s="90"/>
      <c r="O65" s="68" t="s">
        <v>189</v>
      </c>
      <c r="P65" s="70">
        <v>42919.460625</v>
      </c>
      <c r="Q65" s="68" t="s">
        <v>2267</v>
      </c>
      <c r="R65" s="71" t="s">
        <v>3210</v>
      </c>
      <c r="S65" s="68" t="s">
        <v>3592</v>
      </c>
      <c r="T65" s="68" t="s">
        <v>3692</v>
      </c>
      <c r="U65" s="70">
        <v>42919.460625</v>
      </c>
      <c r="V65" s="71" t="s">
        <v>4137</v>
      </c>
      <c r="W65" s="68"/>
      <c r="X65" s="68"/>
      <c r="Y65" s="74" t="s">
        <v>6137</v>
      </c>
      <c r="Z65" s="68"/>
    </row>
    <row r="66" spans="1:26" x14ac:dyDescent="0.25">
      <c r="A66" s="66" t="s">
        <v>323</v>
      </c>
      <c r="B66" s="66" t="s">
        <v>323</v>
      </c>
      <c r="C66" s="84"/>
      <c r="D66" s="85"/>
      <c r="E66" s="86"/>
      <c r="F66" s="87"/>
      <c r="G66" s="84"/>
      <c r="H66" s="77"/>
      <c r="I66" s="88"/>
      <c r="J66" s="88"/>
      <c r="K66" s="36"/>
      <c r="L66" s="91"/>
      <c r="M66" s="91"/>
      <c r="N66" s="90"/>
      <c r="O66" s="68" t="s">
        <v>179</v>
      </c>
      <c r="P66" s="70">
        <v>42919.454467592594</v>
      </c>
      <c r="Q66" s="68" t="s">
        <v>2268</v>
      </c>
      <c r="R66" s="71" t="s">
        <v>3211</v>
      </c>
      <c r="S66" s="68" t="s">
        <v>3594</v>
      </c>
      <c r="T66" s="68" t="s">
        <v>3675</v>
      </c>
      <c r="U66" s="70">
        <v>42919.454467592594</v>
      </c>
      <c r="V66" s="71" t="s">
        <v>4138</v>
      </c>
      <c r="W66" s="68"/>
      <c r="X66" s="68"/>
      <c r="Y66" s="74" t="s">
        <v>6138</v>
      </c>
      <c r="Z66" s="68"/>
    </row>
    <row r="67" spans="1:26" x14ac:dyDescent="0.25">
      <c r="A67" s="66" t="s">
        <v>323</v>
      </c>
      <c r="B67" s="66" t="s">
        <v>323</v>
      </c>
      <c r="C67" s="84"/>
      <c r="D67" s="85"/>
      <c r="E67" s="86"/>
      <c r="F67" s="87"/>
      <c r="G67" s="84"/>
      <c r="H67" s="77"/>
      <c r="I67" s="88"/>
      <c r="J67" s="88"/>
      <c r="K67" s="36"/>
      <c r="L67" s="91"/>
      <c r="M67" s="91"/>
      <c r="N67" s="90"/>
      <c r="O67" s="68" t="s">
        <v>179</v>
      </c>
      <c r="P67" s="70">
        <v>42919.46434027778</v>
      </c>
      <c r="Q67" s="68" t="s">
        <v>2269</v>
      </c>
      <c r="R67" s="68" t="s">
        <v>3212</v>
      </c>
      <c r="S67" s="68" t="s">
        <v>3595</v>
      </c>
      <c r="T67" s="68" t="s">
        <v>2091</v>
      </c>
      <c r="U67" s="70">
        <v>42919.46434027778</v>
      </c>
      <c r="V67" s="71" t="s">
        <v>4139</v>
      </c>
      <c r="W67" s="68"/>
      <c r="X67" s="68"/>
      <c r="Y67" s="74" t="s">
        <v>6139</v>
      </c>
      <c r="Z67" s="68"/>
    </row>
    <row r="68" spans="1:26" x14ac:dyDescent="0.25">
      <c r="A68" s="66" t="s">
        <v>324</v>
      </c>
      <c r="B68" s="66" t="s">
        <v>1927</v>
      </c>
      <c r="C68" s="84"/>
      <c r="D68" s="85"/>
      <c r="E68" s="86"/>
      <c r="F68" s="87"/>
      <c r="G68" s="84"/>
      <c r="H68" s="77"/>
      <c r="I68" s="88"/>
      <c r="J68" s="88"/>
      <c r="K68" s="36"/>
      <c r="L68" s="91"/>
      <c r="M68" s="91"/>
      <c r="N68" s="90"/>
      <c r="O68" s="68" t="s">
        <v>189</v>
      </c>
      <c r="P68" s="70">
        <v>42919.464479166665</v>
      </c>
      <c r="Q68" s="68" t="s">
        <v>2270</v>
      </c>
      <c r="R68" s="71" t="s">
        <v>3213</v>
      </c>
      <c r="S68" s="68" t="s">
        <v>3596</v>
      </c>
      <c r="T68" s="68" t="s">
        <v>3674</v>
      </c>
      <c r="U68" s="70">
        <v>42919.464479166665</v>
      </c>
      <c r="V68" s="71" t="s">
        <v>4140</v>
      </c>
      <c r="W68" s="68"/>
      <c r="X68" s="68"/>
      <c r="Y68" s="74" t="s">
        <v>6140</v>
      </c>
      <c r="Z68" s="68"/>
    </row>
    <row r="69" spans="1:26" x14ac:dyDescent="0.25">
      <c r="A69" s="66" t="s">
        <v>325</v>
      </c>
      <c r="B69" s="66" t="s">
        <v>1928</v>
      </c>
      <c r="C69" s="84"/>
      <c r="D69" s="85"/>
      <c r="E69" s="86"/>
      <c r="F69" s="87"/>
      <c r="G69" s="84"/>
      <c r="H69" s="77"/>
      <c r="I69" s="88"/>
      <c r="J69" s="88"/>
      <c r="K69" s="36"/>
      <c r="L69" s="91"/>
      <c r="M69" s="91"/>
      <c r="N69" s="90"/>
      <c r="O69" s="68" t="s">
        <v>189</v>
      </c>
      <c r="P69" s="70">
        <v>42919.465081018519</v>
      </c>
      <c r="Q69" s="68" t="s">
        <v>2271</v>
      </c>
      <c r="R69" s="68" t="s">
        <v>3214</v>
      </c>
      <c r="S69" s="68" t="s">
        <v>3597</v>
      </c>
      <c r="T69" s="68" t="s">
        <v>3693</v>
      </c>
      <c r="U69" s="70">
        <v>42919.465081018519</v>
      </c>
      <c r="V69" s="71" t="s">
        <v>4141</v>
      </c>
      <c r="W69" s="68"/>
      <c r="X69" s="68"/>
      <c r="Y69" s="74" t="s">
        <v>6141</v>
      </c>
      <c r="Z69" s="68"/>
    </row>
    <row r="70" spans="1:26" x14ac:dyDescent="0.25">
      <c r="A70" s="66" t="s">
        <v>325</v>
      </c>
      <c r="B70" s="66" t="s">
        <v>1929</v>
      </c>
      <c r="C70" s="84"/>
      <c r="D70" s="85"/>
      <c r="E70" s="86"/>
      <c r="F70" s="87"/>
      <c r="G70" s="84"/>
      <c r="H70" s="77"/>
      <c r="I70" s="88"/>
      <c r="J70" s="88"/>
      <c r="K70" s="36"/>
      <c r="L70" s="91"/>
      <c r="M70" s="91"/>
      <c r="N70" s="90"/>
      <c r="O70" s="68" t="s">
        <v>189</v>
      </c>
      <c r="P70" s="70">
        <v>42919.465081018519</v>
      </c>
      <c r="Q70" s="68" t="s">
        <v>2271</v>
      </c>
      <c r="R70" s="68" t="s">
        <v>3214</v>
      </c>
      <c r="S70" s="68" t="s">
        <v>3597</v>
      </c>
      <c r="T70" s="68" t="s">
        <v>3693</v>
      </c>
      <c r="U70" s="70">
        <v>42919.465081018519</v>
      </c>
      <c r="V70" s="71" t="s">
        <v>4141</v>
      </c>
      <c r="W70" s="68"/>
      <c r="X70" s="68"/>
      <c r="Y70" s="74" t="s">
        <v>6141</v>
      </c>
      <c r="Z70" s="68"/>
    </row>
    <row r="71" spans="1:26" x14ac:dyDescent="0.25">
      <c r="A71" s="66" t="s">
        <v>326</v>
      </c>
      <c r="B71" s="66" t="s">
        <v>1915</v>
      </c>
      <c r="C71" s="84"/>
      <c r="D71" s="85"/>
      <c r="E71" s="86"/>
      <c r="F71" s="87"/>
      <c r="G71" s="84"/>
      <c r="H71" s="77"/>
      <c r="I71" s="88"/>
      <c r="J71" s="88"/>
      <c r="K71" s="36"/>
      <c r="L71" s="91"/>
      <c r="M71" s="91"/>
      <c r="N71" s="90"/>
      <c r="O71" s="68" t="s">
        <v>189</v>
      </c>
      <c r="P71" s="70">
        <v>42919.46533564815</v>
      </c>
      <c r="Q71" s="68" t="s">
        <v>2272</v>
      </c>
      <c r="R71" s="71" t="s">
        <v>3215</v>
      </c>
      <c r="S71" s="68" t="s">
        <v>3598</v>
      </c>
      <c r="T71" s="68" t="s">
        <v>3674</v>
      </c>
      <c r="U71" s="70">
        <v>42919.46533564815</v>
      </c>
      <c r="V71" s="71" t="s">
        <v>4142</v>
      </c>
      <c r="W71" s="68"/>
      <c r="X71" s="68"/>
      <c r="Y71" s="74" t="s">
        <v>6142</v>
      </c>
      <c r="Z71" s="68"/>
    </row>
    <row r="72" spans="1:26" x14ac:dyDescent="0.25">
      <c r="A72" s="66" t="s">
        <v>326</v>
      </c>
      <c r="B72" s="66" t="s">
        <v>1930</v>
      </c>
      <c r="C72" s="84"/>
      <c r="D72" s="85"/>
      <c r="E72" s="86"/>
      <c r="F72" s="87"/>
      <c r="G72" s="84"/>
      <c r="H72" s="77"/>
      <c r="I72" s="88"/>
      <c r="J72" s="88"/>
      <c r="K72" s="36"/>
      <c r="L72" s="91"/>
      <c r="M72" s="91"/>
      <c r="N72" s="90"/>
      <c r="O72" s="68" t="s">
        <v>189</v>
      </c>
      <c r="P72" s="70">
        <v>42919.46533564815</v>
      </c>
      <c r="Q72" s="68" t="s">
        <v>2272</v>
      </c>
      <c r="R72" s="71" t="s">
        <v>3215</v>
      </c>
      <c r="S72" s="68" t="s">
        <v>3598</v>
      </c>
      <c r="T72" s="68" t="s">
        <v>3674</v>
      </c>
      <c r="U72" s="70">
        <v>42919.46533564815</v>
      </c>
      <c r="V72" s="71" t="s">
        <v>4142</v>
      </c>
      <c r="W72" s="68"/>
      <c r="X72" s="68"/>
      <c r="Y72" s="74" t="s">
        <v>6142</v>
      </c>
      <c r="Z72" s="68"/>
    </row>
    <row r="73" spans="1:26" x14ac:dyDescent="0.25">
      <c r="A73" s="66" t="s">
        <v>327</v>
      </c>
      <c r="B73" s="66" t="s">
        <v>327</v>
      </c>
      <c r="C73" s="84"/>
      <c r="D73" s="85"/>
      <c r="E73" s="86"/>
      <c r="F73" s="87"/>
      <c r="G73" s="84"/>
      <c r="H73" s="77"/>
      <c r="I73" s="88"/>
      <c r="J73" s="88"/>
      <c r="K73" s="36"/>
      <c r="L73" s="91"/>
      <c r="M73" s="91"/>
      <c r="N73" s="90"/>
      <c r="O73" s="68" t="s">
        <v>179</v>
      </c>
      <c r="P73" s="70">
        <v>42919.465555555558</v>
      </c>
      <c r="Q73" s="68" t="s">
        <v>2273</v>
      </c>
      <c r="R73" s="71" t="s">
        <v>3216</v>
      </c>
      <c r="S73" s="68" t="s">
        <v>3599</v>
      </c>
      <c r="T73" s="68" t="s">
        <v>3694</v>
      </c>
      <c r="U73" s="70">
        <v>42919.465555555558</v>
      </c>
      <c r="V73" s="71" t="s">
        <v>4143</v>
      </c>
      <c r="W73" s="68"/>
      <c r="X73" s="68"/>
      <c r="Y73" s="74" t="s">
        <v>6143</v>
      </c>
      <c r="Z73" s="68"/>
    </row>
    <row r="74" spans="1:26" x14ac:dyDescent="0.25">
      <c r="A74" s="66" t="s">
        <v>327</v>
      </c>
      <c r="B74" s="66" t="s">
        <v>327</v>
      </c>
      <c r="C74" s="84"/>
      <c r="D74" s="85"/>
      <c r="E74" s="86"/>
      <c r="F74" s="87"/>
      <c r="G74" s="84"/>
      <c r="H74" s="77"/>
      <c r="I74" s="88"/>
      <c r="J74" s="88"/>
      <c r="K74" s="36"/>
      <c r="L74" s="91"/>
      <c r="M74" s="91"/>
      <c r="N74" s="90"/>
      <c r="O74" s="68" t="s">
        <v>179</v>
      </c>
      <c r="P74" s="70">
        <v>42919.46601851852</v>
      </c>
      <c r="Q74" s="68" t="s">
        <v>2274</v>
      </c>
      <c r="R74" s="71" t="s">
        <v>3216</v>
      </c>
      <c r="S74" s="68" t="s">
        <v>3599</v>
      </c>
      <c r="T74" s="68" t="s">
        <v>3695</v>
      </c>
      <c r="U74" s="70">
        <v>42919.46601851852</v>
      </c>
      <c r="V74" s="71" t="s">
        <v>4144</v>
      </c>
      <c r="W74" s="68"/>
      <c r="X74" s="68"/>
      <c r="Y74" s="74" t="s">
        <v>6144</v>
      </c>
      <c r="Z74" s="68"/>
    </row>
    <row r="75" spans="1:26" x14ac:dyDescent="0.25">
      <c r="A75" s="66" t="s">
        <v>328</v>
      </c>
      <c r="B75" s="66" t="s">
        <v>1931</v>
      </c>
      <c r="C75" s="84"/>
      <c r="D75" s="85"/>
      <c r="E75" s="86"/>
      <c r="F75" s="87"/>
      <c r="G75" s="84"/>
      <c r="H75" s="77"/>
      <c r="I75" s="88"/>
      <c r="J75" s="88"/>
      <c r="K75" s="36"/>
      <c r="L75" s="91"/>
      <c r="M75" s="91"/>
      <c r="N75" s="90"/>
      <c r="O75" s="68" t="s">
        <v>189</v>
      </c>
      <c r="P75" s="70">
        <v>42919.466180555559</v>
      </c>
      <c r="Q75" s="68" t="s">
        <v>2275</v>
      </c>
      <c r="R75" s="71" t="s">
        <v>3217</v>
      </c>
      <c r="S75" s="68" t="s">
        <v>3600</v>
      </c>
      <c r="T75" s="68" t="s">
        <v>3674</v>
      </c>
      <c r="U75" s="70">
        <v>42919.466180555559</v>
      </c>
      <c r="V75" s="71" t="s">
        <v>4145</v>
      </c>
      <c r="W75" s="68"/>
      <c r="X75" s="68"/>
      <c r="Y75" s="74" t="s">
        <v>6145</v>
      </c>
      <c r="Z75" s="68"/>
    </row>
    <row r="76" spans="1:26" x14ac:dyDescent="0.25">
      <c r="A76" s="66" t="s">
        <v>329</v>
      </c>
      <c r="B76" s="66" t="s">
        <v>1698</v>
      </c>
      <c r="C76" s="84"/>
      <c r="D76" s="85"/>
      <c r="E76" s="86"/>
      <c r="F76" s="87"/>
      <c r="G76" s="84"/>
      <c r="H76" s="77"/>
      <c r="I76" s="88"/>
      <c r="J76" s="88"/>
      <c r="K76" s="36"/>
      <c r="L76" s="91"/>
      <c r="M76" s="91"/>
      <c r="N76" s="90"/>
      <c r="O76" s="68" t="s">
        <v>219</v>
      </c>
      <c r="P76" s="70">
        <v>42919.466631944444</v>
      </c>
      <c r="Q76" s="68" t="s">
        <v>2276</v>
      </c>
      <c r="R76" s="68"/>
      <c r="S76" s="68"/>
      <c r="T76" s="68" t="s">
        <v>3696</v>
      </c>
      <c r="U76" s="70">
        <v>42919.466631944444</v>
      </c>
      <c r="V76" s="71" t="s">
        <v>4146</v>
      </c>
      <c r="W76" s="68"/>
      <c r="X76" s="68"/>
      <c r="Y76" s="74" t="s">
        <v>6146</v>
      </c>
      <c r="Z76" s="74" t="s">
        <v>8082</v>
      </c>
    </row>
    <row r="77" spans="1:26" x14ac:dyDescent="0.25">
      <c r="A77" s="66" t="s">
        <v>330</v>
      </c>
      <c r="B77" s="66" t="s">
        <v>1931</v>
      </c>
      <c r="C77" s="84"/>
      <c r="D77" s="85"/>
      <c r="E77" s="86"/>
      <c r="F77" s="87"/>
      <c r="G77" s="84"/>
      <c r="H77" s="77"/>
      <c r="I77" s="88"/>
      <c r="J77" s="88"/>
      <c r="K77" s="36"/>
      <c r="L77" s="91"/>
      <c r="M77" s="91"/>
      <c r="N77" s="90"/>
      <c r="O77" s="68" t="s">
        <v>189</v>
      </c>
      <c r="P77" s="70">
        <v>42919.468773148146</v>
      </c>
      <c r="Q77" s="68" t="s">
        <v>2277</v>
      </c>
      <c r="R77" s="71" t="s">
        <v>3218</v>
      </c>
      <c r="S77" s="68" t="s">
        <v>220</v>
      </c>
      <c r="T77" s="68" t="s">
        <v>3697</v>
      </c>
      <c r="U77" s="70">
        <v>42919.468773148146</v>
      </c>
      <c r="V77" s="71" t="s">
        <v>4147</v>
      </c>
      <c r="W77" s="68"/>
      <c r="X77" s="68"/>
      <c r="Y77" s="74" t="s">
        <v>6147</v>
      </c>
      <c r="Z77" s="68"/>
    </row>
    <row r="78" spans="1:26" x14ac:dyDescent="0.25">
      <c r="A78" s="66" t="s">
        <v>330</v>
      </c>
      <c r="B78" s="66" t="s">
        <v>332</v>
      </c>
      <c r="C78" s="84"/>
      <c r="D78" s="85"/>
      <c r="E78" s="86"/>
      <c r="F78" s="87"/>
      <c r="G78" s="84"/>
      <c r="H78" s="77"/>
      <c r="I78" s="88"/>
      <c r="J78" s="88"/>
      <c r="K78" s="36"/>
      <c r="L78" s="91"/>
      <c r="M78" s="91"/>
      <c r="N78" s="90"/>
      <c r="O78" s="68" t="s">
        <v>189</v>
      </c>
      <c r="P78" s="70">
        <v>42919.468773148146</v>
      </c>
      <c r="Q78" s="68" t="s">
        <v>2277</v>
      </c>
      <c r="R78" s="71" t="s">
        <v>3218</v>
      </c>
      <c r="S78" s="68" t="s">
        <v>220</v>
      </c>
      <c r="T78" s="68" t="s">
        <v>3697</v>
      </c>
      <c r="U78" s="70">
        <v>42919.468773148146</v>
      </c>
      <c r="V78" s="71" t="s">
        <v>4147</v>
      </c>
      <c r="W78" s="68"/>
      <c r="X78" s="68"/>
      <c r="Y78" s="74" t="s">
        <v>6147</v>
      </c>
      <c r="Z78" s="68"/>
    </row>
    <row r="79" spans="1:26" x14ac:dyDescent="0.25">
      <c r="A79" s="66" t="s">
        <v>331</v>
      </c>
      <c r="B79" s="66" t="s">
        <v>1931</v>
      </c>
      <c r="C79" s="84"/>
      <c r="D79" s="85"/>
      <c r="E79" s="86"/>
      <c r="F79" s="87"/>
      <c r="G79" s="84"/>
      <c r="H79" s="77"/>
      <c r="I79" s="88"/>
      <c r="J79" s="88"/>
      <c r="K79" s="36"/>
      <c r="L79" s="91"/>
      <c r="M79" s="91"/>
      <c r="N79" s="90"/>
      <c r="O79" s="68" t="s">
        <v>189</v>
      </c>
      <c r="P79" s="70">
        <v>42919.468773148146</v>
      </c>
      <c r="Q79" s="68" t="s">
        <v>2277</v>
      </c>
      <c r="R79" s="71" t="s">
        <v>3218</v>
      </c>
      <c r="S79" s="68" t="s">
        <v>220</v>
      </c>
      <c r="T79" s="68" t="s">
        <v>3697</v>
      </c>
      <c r="U79" s="70">
        <v>42919.468773148146</v>
      </c>
      <c r="V79" s="71" t="s">
        <v>4148</v>
      </c>
      <c r="W79" s="68"/>
      <c r="X79" s="68"/>
      <c r="Y79" s="74" t="s">
        <v>6148</v>
      </c>
      <c r="Z79" s="68"/>
    </row>
    <row r="80" spans="1:26" x14ac:dyDescent="0.25">
      <c r="A80" s="66" t="s">
        <v>331</v>
      </c>
      <c r="B80" s="66" t="s">
        <v>332</v>
      </c>
      <c r="C80" s="84"/>
      <c r="D80" s="85"/>
      <c r="E80" s="86"/>
      <c r="F80" s="87"/>
      <c r="G80" s="84"/>
      <c r="H80" s="77"/>
      <c r="I80" s="88"/>
      <c r="J80" s="88"/>
      <c r="K80" s="36"/>
      <c r="L80" s="91"/>
      <c r="M80" s="91"/>
      <c r="N80" s="90"/>
      <c r="O80" s="68" t="s">
        <v>189</v>
      </c>
      <c r="P80" s="70">
        <v>42919.468773148146</v>
      </c>
      <c r="Q80" s="68" t="s">
        <v>2277</v>
      </c>
      <c r="R80" s="71" t="s">
        <v>3218</v>
      </c>
      <c r="S80" s="68" t="s">
        <v>220</v>
      </c>
      <c r="T80" s="68" t="s">
        <v>3697</v>
      </c>
      <c r="U80" s="70">
        <v>42919.468773148146</v>
      </c>
      <c r="V80" s="71" t="s">
        <v>4148</v>
      </c>
      <c r="W80" s="68"/>
      <c r="X80" s="68"/>
      <c r="Y80" s="74" t="s">
        <v>6148</v>
      </c>
      <c r="Z80" s="68"/>
    </row>
    <row r="81" spans="1:26" x14ac:dyDescent="0.25">
      <c r="A81" s="66" t="s">
        <v>332</v>
      </c>
      <c r="B81" s="66" t="s">
        <v>1931</v>
      </c>
      <c r="C81" s="84"/>
      <c r="D81" s="85"/>
      <c r="E81" s="86"/>
      <c r="F81" s="87"/>
      <c r="G81" s="84"/>
      <c r="H81" s="77"/>
      <c r="I81" s="88"/>
      <c r="J81" s="88"/>
      <c r="K81" s="36"/>
      <c r="L81" s="91"/>
      <c r="M81" s="91"/>
      <c r="N81" s="90"/>
      <c r="O81" s="68" t="s">
        <v>189</v>
      </c>
      <c r="P81" s="70">
        <v>42919.468622685185</v>
      </c>
      <c r="Q81" s="68" t="s">
        <v>2278</v>
      </c>
      <c r="R81" s="71" t="s">
        <v>3218</v>
      </c>
      <c r="S81" s="68" t="s">
        <v>220</v>
      </c>
      <c r="T81" s="68" t="s">
        <v>3697</v>
      </c>
      <c r="U81" s="70">
        <v>42919.468622685185</v>
      </c>
      <c r="V81" s="71" t="s">
        <v>4149</v>
      </c>
      <c r="W81" s="68"/>
      <c r="X81" s="68"/>
      <c r="Y81" s="74" t="s">
        <v>6149</v>
      </c>
      <c r="Z81" s="68"/>
    </row>
    <row r="82" spans="1:26" x14ac:dyDescent="0.25">
      <c r="A82" s="66" t="s">
        <v>333</v>
      </c>
      <c r="B82" s="66" t="s">
        <v>1931</v>
      </c>
      <c r="C82" s="84"/>
      <c r="D82" s="85"/>
      <c r="E82" s="86"/>
      <c r="F82" s="87"/>
      <c r="G82" s="84"/>
      <c r="H82" s="77"/>
      <c r="I82" s="88"/>
      <c r="J82" s="88"/>
      <c r="K82" s="36"/>
      <c r="L82" s="91"/>
      <c r="M82" s="91"/>
      <c r="N82" s="90"/>
      <c r="O82" s="68" t="s">
        <v>189</v>
      </c>
      <c r="P82" s="70">
        <v>42919.468773148146</v>
      </c>
      <c r="Q82" s="68" t="s">
        <v>2277</v>
      </c>
      <c r="R82" s="71" t="s">
        <v>3218</v>
      </c>
      <c r="S82" s="68" t="s">
        <v>220</v>
      </c>
      <c r="T82" s="68" t="s">
        <v>3697</v>
      </c>
      <c r="U82" s="70">
        <v>42919.468773148146</v>
      </c>
      <c r="V82" s="71" t="s">
        <v>4150</v>
      </c>
      <c r="W82" s="68"/>
      <c r="X82" s="68"/>
      <c r="Y82" s="74" t="s">
        <v>6150</v>
      </c>
      <c r="Z82" s="68"/>
    </row>
    <row r="83" spans="1:26" x14ac:dyDescent="0.25">
      <c r="A83" s="66" t="s">
        <v>333</v>
      </c>
      <c r="B83" s="66" t="s">
        <v>332</v>
      </c>
      <c r="C83" s="84"/>
      <c r="D83" s="85"/>
      <c r="E83" s="86"/>
      <c r="F83" s="87"/>
      <c r="G83" s="84"/>
      <c r="H83" s="77"/>
      <c r="I83" s="88"/>
      <c r="J83" s="88"/>
      <c r="K83" s="36"/>
      <c r="L83" s="91"/>
      <c r="M83" s="91"/>
      <c r="N83" s="90"/>
      <c r="O83" s="68" t="s">
        <v>189</v>
      </c>
      <c r="P83" s="70">
        <v>42919.468773148146</v>
      </c>
      <c r="Q83" s="68" t="s">
        <v>2277</v>
      </c>
      <c r="R83" s="71" t="s">
        <v>3218</v>
      </c>
      <c r="S83" s="68" t="s">
        <v>220</v>
      </c>
      <c r="T83" s="68" t="s">
        <v>3697</v>
      </c>
      <c r="U83" s="70">
        <v>42919.468773148146</v>
      </c>
      <c r="V83" s="71" t="s">
        <v>4150</v>
      </c>
      <c r="W83" s="68"/>
      <c r="X83" s="68"/>
      <c r="Y83" s="74" t="s">
        <v>6150</v>
      </c>
      <c r="Z83" s="68"/>
    </row>
    <row r="84" spans="1:26" x14ac:dyDescent="0.25">
      <c r="A84" s="66" t="s">
        <v>214</v>
      </c>
      <c r="B84" s="66" t="s">
        <v>214</v>
      </c>
      <c r="C84" s="84"/>
      <c r="D84" s="85"/>
      <c r="E84" s="86"/>
      <c r="F84" s="87"/>
      <c r="G84" s="84"/>
      <c r="H84" s="77"/>
      <c r="I84" s="88"/>
      <c r="J84" s="88"/>
      <c r="K84" s="36"/>
      <c r="L84" s="91"/>
      <c r="M84" s="91"/>
      <c r="N84" s="90"/>
      <c r="O84" s="68" t="s">
        <v>179</v>
      </c>
      <c r="P84" s="70">
        <v>42919.469722222224</v>
      </c>
      <c r="Q84" s="68" t="s">
        <v>2279</v>
      </c>
      <c r="R84" s="71" t="s">
        <v>3219</v>
      </c>
      <c r="S84" s="68" t="s">
        <v>190</v>
      </c>
      <c r="T84" s="68" t="s">
        <v>3698</v>
      </c>
      <c r="U84" s="70">
        <v>42919.469722222224</v>
      </c>
      <c r="V84" s="71" t="s">
        <v>4151</v>
      </c>
      <c r="W84" s="68"/>
      <c r="X84" s="68"/>
      <c r="Y84" s="74" t="s">
        <v>6151</v>
      </c>
      <c r="Z84" s="68"/>
    </row>
    <row r="85" spans="1:26" x14ac:dyDescent="0.25">
      <c r="A85" s="66" t="s">
        <v>334</v>
      </c>
      <c r="B85" s="66" t="s">
        <v>334</v>
      </c>
      <c r="C85" s="84"/>
      <c r="D85" s="85"/>
      <c r="E85" s="86"/>
      <c r="F85" s="87"/>
      <c r="G85" s="84"/>
      <c r="H85" s="77"/>
      <c r="I85" s="88"/>
      <c r="J85" s="88"/>
      <c r="K85" s="36"/>
      <c r="L85" s="91"/>
      <c r="M85" s="91"/>
      <c r="N85" s="90"/>
      <c r="O85" s="68" t="s">
        <v>179</v>
      </c>
      <c r="P85" s="70">
        <v>42919.470092592594</v>
      </c>
      <c r="Q85" s="68" t="s">
        <v>2280</v>
      </c>
      <c r="R85" s="71" t="s">
        <v>3220</v>
      </c>
      <c r="S85" s="68" t="s">
        <v>220</v>
      </c>
      <c r="T85" s="68" t="s">
        <v>3699</v>
      </c>
      <c r="U85" s="70">
        <v>42919.470092592594</v>
      </c>
      <c r="V85" s="71" t="s">
        <v>4152</v>
      </c>
      <c r="W85" s="68"/>
      <c r="X85" s="68"/>
      <c r="Y85" s="74" t="s">
        <v>6152</v>
      </c>
      <c r="Z85" s="68"/>
    </row>
    <row r="86" spans="1:26" x14ac:dyDescent="0.25">
      <c r="A86" s="66" t="s">
        <v>335</v>
      </c>
      <c r="B86" s="66" t="s">
        <v>1809</v>
      </c>
      <c r="C86" s="84"/>
      <c r="D86" s="85"/>
      <c r="E86" s="86"/>
      <c r="F86" s="87"/>
      <c r="G86" s="84"/>
      <c r="H86" s="77"/>
      <c r="I86" s="88"/>
      <c r="J86" s="88"/>
      <c r="K86" s="36"/>
      <c r="L86" s="91"/>
      <c r="M86" s="91"/>
      <c r="N86" s="90"/>
      <c r="O86" s="68" t="s">
        <v>189</v>
      </c>
      <c r="P86" s="70">
        <v>42919.470833333333</v>
      </c>
      <c r="Q86" s="68" t="s">
        <v>2233</v>
      </c>
      <c r="R86" s="68"/>
      <c r="S86" s="68"/>
      <c r="T86" s="68" t="s">
        <v>3674</v>
      </c>
      <c r="U86" s="70">
        <v>42919.470833333333</v>
      </c>
      <c r="V86" s="71" t="s">
        <v>4153</v>
      </c>
      <c r="W86" s="68"/>
      <c r="X86" s="68"/>
      <c r="Y86" s="74" t="s">
        <v>6153</v>
      </c>
      <c r="Z86" s="68"/>
    </row>
    <row r="87" spans="1:26" x14ac:dyDescent="0.25">
      <c r="A87" s="66" t="s">
        <v>336</v>
      </c>
      <c r="B87" s="66" t="s">
        <v>1932</v>
      </c>
      <c r="C87" s="84"/>
      <c r="D87" s="85"/>
      <c r="E87" s="86"/>
      <c r="F87" s="87"/>
      <c r="G87" s="84"/>
      <c r="H87" s="77"/>
      <c r="I87" s="88"/>
      <c r="J87" s="88"/>
      <c r="K87" s="36"/>
      <c r="L87" s="91"/>
      <c r="M87" s="91"/>
      <c r="N87" s="90"/>
      <c r="O87" s="68" t="s">
        <v>189</v>
      </c>
      <c r="P87" s="70">
        <v>42919.464768518519</v>
      </c>
      <c r="Q87" s="68" t="s">
        <v>2281</v>
      </c>
      <c r="R87" s="68"/>
      <c r="S87" s="68"/>
      <c r="T87" s="68" t="s">
        <v>3674</v>
      </c>
      <c r="U87" s="70">
        <v>42919.464768518519</v>
      </c>
      <c r="V87" s="71" t="s">
        <v>4154</v>
      </c>
      <c r="W87" s="68"/>
      <c r="X87" s="68"/>
      <c r="Y87" s="74" t="s">
        <v>6154</v>
      </c>
      <c r="Z87" s="68"/>
    </row>
    <row r="88" spans="1:26" x14ac:dyDescent="0.25">
      <c r="A88" s="66" t="s">
        <v>336</v>
      </c>
      <c r="B88" s="66" t="s">
        <v>337</v>
      </c>
      <c r="C88" s="84"/>
      <c r="D88" s="85"/>
      <c r="E88" s="86"/>
      <c r="F88" s="87"/>
      <c r="G88" s="84"/>
      <c r="H88" s="77"/>
      <c r="I88" s="88"/>
      <c r="J88" s="88"/>
      <c r="K88" s="36"/>
      <c r="L88" s="91"/>
      <c r="M88" s="91"/>
      <c r="N88" s="90"/>
      <c r="O88" s="68" t="s">
        <v>189</v>
      </c>
      <c r="P88" s="70">
        <v>42919.464768518519</v>
      </c>
      <c r="Q88" s="68" t="s">
        <v>2281</v>
      </c>
      <c r="R88" s="68"/>
      <c r="S88" s="68"/>
      <c r="T88" s="68" t="s">
        <v>3674</v>
      </c>
      <c r="U88" s="70">
        <v>42919.464768518519</v>
      </c>
      <c r="V88" s="71" t="s">
        <v>4154</v>
      </c>
      <c r="W88" s="68"/>
      <c r="X88" s="68"/>
      <c r="Y88" s="74" t="s">
        <v>6154</v>
      </c>
      <c r="Z88" s="68"/>
    </row>
    <row r="89" spans="1:26" x14ac:dyDescent="0.25">
      <c r="A89" s="66" t="s">
        <v>336</v>
      </c>
      <c r="B89" s="66" t="s">
        <v>217</v>
      </c>
      <c r="C89" s="84"/>
      <c r="D89" s="85"/>
      <c r="E89" s="86"/>
      <c r="F89" s="87"/>
      <c r="G89" s="84"/>
      <c r="H89" s="77"/>
      <c r="I89" s="88"/>
      <c r="J89" s="88"/>
      <c r="K89" s="36"/>
      <c r="L89" s="91"/>
      <c r="M89" s="91"/>
      <c r="N89" s="90"/>
      <c r="O89" s="68" t="s">
        <v>189</v>
      </c>
      <c r="P89" s="70">
        <v>42919.464768518519</v>
      </c>
      <c r="Q89" s="68" t="s">
        <v>2281</v>
      </c>
      <c r="R89" s="68"/>
      <c r="S89" s="68"/>
      <c r="T89" s="68" t="s">
        <v>3674</v>
      </c>
      <c r="U89" s="70">
        <v>42919.464768518519</v>
      </c>
      <c r="V89" s="71" t="s">
        <v>4154</v>
      </c>
      <c r="W89" s="68"/>
      <c r="X89" s="68"/>
      <c r="Y89" s="74" t="s">
        <v>6154</v>
      </c>
      <c r="Z89" s="68"/>
    </row>
    <row r="90" spans="1:26" x14ac:dyDescent="0.25">
      <c r="A90" s="66" t="s">
        <v>337</v>
      </c>
      <c r="B90" s="66" t="s">
        <v>336</v>
      </c>
      <c r="C90" s="84"/>
      <c r="D90" s="85"/>
      <c r="E90" s="86"/>
      <c r="F90" s="87"/>
      <c r="G90" s="84"/>
      <c r="H90" s="77"/>
      <c r="I90" s="88"/>
      <c r="J90" s="88"/>
      <c r="K90" s="36"/>
      <c r="L90" s="91"/>
      <c r="M90" s="91"/>
      <c r="N90" s="90"/>
      <c r="O90" s="68" t="s">
        <v>189</v>
      </c>
      <c r="P90" s="70">
        <v>42919.471076388887</v>
      </c>
      <c r="Q90" s="68" t="s">
        <v>2282</v>
      </c>
      <c r="R90" s="68"/>
      <c r="S90" s="68"/>
      <c r="T90" s="68" t="s">
        <v>3674</v>
      </c>
      <c r="U90" s="70">
        <v>42919.471076388887</v>
      </c>
      <c r="V90" s="71" t="s">
        <v>4155</v>
      </c>
      <c r="W90" s="68"/>
      <c r="X90" s="68"/>
      <c r="Y90" s="74" t="s">
        <v>6155</v>
      </c>
      <c r="Z90" s="68"/>
    </row>
    <row r="91" spans="1:26" x14ac:dyDescent="0.25">
      <c r="A91" s="66" t="s">
        <v>337</v>
      </c>
      <c r="B91" s="66" t="s">
        <v>217</v>
      </c>
      <c r="C91" s="84"/>
      <c r="D91" s="85"/>
      <c r="E91" s="86"/>
      <c r="F91" s="87"/>
      <c r="G91" s="84"/>
      <c r="H91" s="77"/>
      <c r="I91" s="88"/>
      <c r="J91" s="88"/>
      <c r="K91" s="36"/>
      <c r="L91" s="91"/>
      <c r="M91" s="91"/>
      <c r="N91" s="90"/>
      <c r="O91" s="68" t="s">
        <v>189</v>
      </c>
      <c r="P91" s="70">
        <v>42919.471076388887</v>
      </c>
      <c r="Q91" s="68" t="s">
        <v>2282</v>
      </c>
      <c r="R91" s="68"/>
      <c r="S91" s="68"/>
      <c r="T91" s="68" t="s">
        <v>3674</v>
      </c>
      <c r="U91" s="70">
        <v>42919.471076388887</v>
      </c>
      <c r="V91" s="71" t="s">
        <v>4155</v>
      </c>
      <c r="W91" s="68"/>
      <c r="X91" s="68"/>
      <c r="Y91" s="74" t="s">
        <v>6155</v>
      </c>
      <c r="Z91" s="68"/>
    </row>
    <row r="92" spans="1:26" x14ac:dyDescent="0.25">
      <c r="A92" s="66" t="s">
        <v>338</v>
      </c>
      <c r="B92" s="66" t="s">
        <v>1089</v>
      </c>
      <c r="C92" s="84"/>
      <c r="D92" s="85"/>
      <c r="E92" s="86"/>
      <c r="F92" s="87"/>
      <c r="G92" s="84"/>
      <c r="H92" s="77"/>
      <c r="I92" s="88"/>
      <c r="J92" s="88"/>
      <c r="K92" s="36"/>
      <c r="L92" s="91"/>
      <c r="M92" s="91"/>
      <c r="N92" s="90"/>
      <c r="O92" s="68" t="s">
        <v>189</v>
      </c>
      <c r="P92" s="70">
        <v>42919.471886574072</v>
      </c>
      <c r="Q92" s="68" t="s">
        <v>2242</v>
      </c>
      <c r="R92" s="68"/>
      <c r="S92" s="68"/>
      <c r="T92" s="68" t="s">
        <v>3674</v>
      </c>
      <c r="U92" s="70">
        <v>42919.471886574072</v>
      </c>
      <c r="V92" s="71" t="s">
        <v>4156</v>
      </c>
      <c r="W92" s="68"/>
      <c r="X92" s="68"/>
      <c r="Y92" s="74" t="s">
        <v>6156</v>
      </c>
      <c r="Z92" s="68"/>
    </row>
    <row r="93" spans="1:26" x14ac:dyDescent="0.25">
      <c r="A93" s="66" t="s">
        <v>339</v>
      </c>
      <c r="B93" s="66" t="s">
        <v>1933</v>
      </c>
      <c r="C93" s="84"/>
      <c r="D93" s="85"/>
      <c r="E93" s="86"/>
      <c r="F93" s="87"/>
      <c r="G93" s="84"/>
      <c r="H93" s="77"/>
      <c r="I93" s="88"/>
      <c r="J93" s="88"/>
      <c r="K93" s="36"/>
      <c r="L93" s="91"/>
      <c r="M93" s="91"/>
      <c r="N93" s="90"/>
      <c r="O93" s="68" t="s">
        <v>189</v>
      </c>
      <c r="P93" s="70">
        <v>42919.479085648149</v>
      </c>
      <c r="Q93" s="68" t="s">
        <v>2283</v>
      </c>
      <c r="R93" s="68"/>
      <c r="S93" s="68"/>
      <c r="T93" s="68" t="s">
        <v>3700</v>
      </c>
      <c r="U93" s="70">
        <v>42919.479085648149</v>
      </c>
      <c r="V93" s="71" t="s">
        <v>4157</v>
      </c>
      <c r="W93" s="68"/>
      <c r="X93" s="68"/>
      <c r="Y93" s="74" t="s">
        <v>6157</v>
      </c>
      <c r="Z93" s="68"/>
    </row>
    <row r="94" spans="1:26" x14ac:dyDescent="0.25">
      <c r="A94" s="66" t="s">
        <v>340</v>
      </c>
      <c r="B94" s="66" t="s">
        <v>1934</v>
      </c>
      <c r="C94" s="84"/>
      <c r="D94" s="85"/>
      <c r="E94" s="86"/>
      <c r="F94" s="87"/>
      <c r="G94" s="84"/>
      <c r="H94" s="77"/>
      <c r="I94" s="88"/>
      <c r="J94" s="88"/>
      <c r="K94" s="36"/>
      <c r="L94" s="91"/>
      <c r="M94" s="91"/>
      <c r="N94" s="90"/>
      <c r="O94" s="68" t="s">
        <v>189</v>
      </c>
      <c r="P94" s="70">
        <v>42919.480312500003</v>
      </c>
      <c r="Q94" s="68" t="s">
        <v>2284</v>
      </c>
      <c r="R94" s="68"/>
      <c r="S94" s="68"/>
      <c r="T94" s="68" t="s">
        <v>3701</v>
      </c>
      <c r="U94" s="70">
        <v>42919.480312500003</v>
      </c>
      <c r="V94" s="71" t="s">
        <v>4158</v>
      </c>
      <c r="W94" s="68"/>
      <c r="X94" s="68"/>
      <c r="Y94" s="74" t="s">
        <v>6158</v>
      </c>
      <c r="Z94" s="68"/>
    </row>
    <row r="95" spans="1:26" x14ac:dyDescent="0.25">
      <c r="A95" s="66" t="s">
        <v>340</v>
      </c>
      <c r="B95" s="66" t="s">
        <v>1310</v>
      </c>
      <c r="C95" s="84"/>
      <c r="D95" s="85"/>
      <c r="E95" s="86"/>
      <c r="F95" s="87"/>
      <c r="G95" s="84"/>
      <c r="H95" s="77"/>
      <c r="I95" s="88"/>
      <c r="J95" s="88"/>
      <c r="K95" s="36"/>
      <c r="L95" s="91"/>
      <c r="M95" s="91"/>
      <c r="N95" s="90"/>
      <c r="O95" s="68" t="s">
        <v>189</v>
      </c>
      <c r="P95" s="70">
        <v>42919.480312500003</v>
      </c>
      <c r="Q95" s="68" t="s">
        <v>2284</v>
      </c>
      <c r="R95" s="68"/>
      <c r="S95" s="68"/>
      <c r="T95" s="68" t="s">
        <v>3701</v>
      </c>
      <c r="U95" s="70">
        <v>42919.480312500003</v>
      </c>
      <c r="V95" s="71" t="s">
        <v>4158</v>
      </c>
      <c r="W95" s="68"/>
      <c r="X95" s="68"/>
      <c r="Y95" s="74" t="s">
        <v>6158</v>
      </c>
      <c r="Z95" s="68"/>
    </row>
    <row r="96" spans="1:26" x14ac:dyDescent="0.25">
      <c r="A96" s="66" t="s">
        <v>341</v>
      </c>
      <c r="B96" s="66" t="s">
        <v>1809</v>
      </c>
      <c r="C96" s="84"/>
      <c r="D96" s="85"/>
      <c r="E96" s="86"/>
      <c r="F96" s="87"/>
      <c r="G96" s="84"/>
      <c r="H96" s="77"/>
      <c r="I96" s="88"/>
      <c r="J96" s="88"/>
      <c r="K96" s="36"/>
      <c r="L96" s="91"/>
      <c r="M96" s="91"/>
      <c r="N96" s="90"/>
      <c r="O96" s="68" t="s">
        <v>189</v>
      </c>
      <c r="P96" s="70">
        <v>42919.481273148151</v>
      </c>
      <c r="Q96" s="68" t="s">
        <v>2233</v>
      </c>
      <c r="R96" s="68"/>
      <c r="S96" s="68"/>
      <c r="T96" s="68" t="s">
        <v>3674</v>
      </c>
      <c r="U96" s="70">
        <v>42919.481273148151</v>
      </c>
      <c r="V96" s="71" t="s">
        <v>4159</v>
      </c>
      <c r="W96" s="68"/>
      <c r="X96" s="68"/>
      <c r="Y96" s="74" t="s">
        <v>6159</v>
      </c>
      <c r="Z96" s="68"/>
    </row>
    <row r="97" spans="1:26" x14ac:dyDescent="0.25">
      <c r="A97" s="66" t="s">
        <v>342</v>
      </c>
      <c r="B97" s="66" t="s">
        <v>1935</v>
      </c>
      <c r="C97" s="84"/>
      <c r="D97" s="85"/>
      <c r="E97" s="86"/>
      <c r="F97" s="87"/>
      <c r="G97" s="84"/>
      <c r="H97" s="77"/>
      <c r="I97" s="88"/>
      <c r="J97" s="88"/>
      <c r="K97" s="36"/>
      <c r="L97" s="91"/>
      <c r="M97" s="91"/>
      <c r="N97" s="90"/>
      <c r="O97" s="68" t="s">
        <v>189</v>
      </c>
      <c r="P97" s="70">
        <v>42919.481342592589</v>
      </c>
      <c r="Q97" s="68" t="s">
        <v>2285</v>
      </c>
      <c r="R97" s="68"/>
      <c r="S97" s="68"/>
      <c r="T97" s="68" t="s">
        <v>3674</v>
      </c>
      <c r="U97" s="70">
        <v>42919.481342592589</v>
      </c>
      <c r="V97" s="71" t="s">
        <v>4160</v>
      </c>
      <c r="W97" s="68"/>
      <c r="X97" s="68"/>
      <c r="Y97" s="74" t="s">
        <v>6160</v>
      </c>
      <c r="Z97" s="68"/>
    </row>
    <row r="98" spans="1:26" x14ac:dyDescent="0.25">
      <c r="A98" s="66" t="s">
        <v>342</v>
      </c>
      <c r="B98" s="66" t="s">
        <v>1936</v>
      </c>
      <c r="C98" s="84"/>
      <c r="D98" s="85"/>
      <c r="E98" s="86"/>
      <c r="F98" s="87"/>
      <c r="G98" s="84"/>
      <c r="H98" s="77"/>
      <c r="I98" s="88"/>
      <c r="J98" s="88"/>
      <c r="K98" s="36"/>
      <c r="L98" s="91"/>
      <c r="M98" s="91"/>
      <c r="N98" s="90"/>
      <c r="O98" s="68" t="s">
        <v>189</v>
      </c>
      <c r="P98" s="70">
        <v>42919.481342592589</v>
      </c>
      <c r="Q98" s="68" t="s">
        <v>2285</v>
      </c>
      <c r="R98" s="68"/>
      <c r="S98" s="68"/>
      <c r="T98" s="68" t="s">
        <v>3674</v>
      </c>
      <c r="U98" s="70">
        <v>42919.481342592589</v>
      </c>
      <c r="V98" s="71" t="s">
        <v>4160</v>
      </c>
      <c r="W98" s="68"/>
      <c r="X98" s="68"/>
      <c r="Y98" s="74" t="s">
        <v>6160</v>
      </c>
      <c r="Z98" s="68"/>
    </row>
    <row r="99" spans="1:26" x14ac:dyDescent="0.25">
      <c r="A99" s="66" t="s">
        <v>342</v>
      </c>
      <c r="B99" s="66" t="s">
        <v>1937</v>
      </c>
      <c r="C99" s="84"/>
      <c r="D99" s="85"/>
      <c r="E99" s="86"/>
      <c r="F99" s="87"/>
      <c r="G99" s="84"/>
      <c r="H99" s="77"/>
      <c r="I99" s="88"/>
      <c r="J99" s="88"/>
      <c r="K99" s="36"/>
      <c r="L99" s="91"/>
      <c r="M99" s="91"/>
      <c r="N99" s="90"/>
      <c r="O99" s="68" t="s">
        <v>189</v>
      </c>
      <c r="P99" s="70">
        <v>42919.481342592589</v>
      </c>
      <c r="Q99" s="68" t="s">
        <v>2285</v>
      </c>
      <c r="R99" s="68"/>
      <c r="S99" s="68"/>
      <c r="T99" s="68" t="s">
        <v>3674</v>
      </c>
      <c r="U99" s="70">
        <v>42919.481342592589</v>
      </c>
      <c r="V99" s="71" t="s">
        <v>4160</v>
      </c>
      <c r="W99" s="68"/>
      <c r="X99" s="68"/>
      <c r="Y99" s="74" t="s">
        <v>6160</v>
      </c>
      <c r="Z99" s="68"/>
    </row>
    <row r="100" spans="1:26" x14ac:dyDescent="0.25">
      <c r="A100" s="66" t="s">
        <v>343</v>
      </c>
      <c r="B100" s="66" t="s">
        <v>1938</v>
      </c>
      <c r="C100" s="84"/>
      <c r="D100" s="85"/>
      <c r="E100" s="86"/>
      <c r="F100" s="87"/>
      <c r="G100" s="84"/>
      <c r="H100" s="77"/>
      <c r="I100" s="88"/>
      <c r="J100" s="88"/>
      <c r="K100" s="36"/>
      <c r="L100" s="91"/>
      <c r="M100" s="91"/>
      <c r="N100" s="90"/>
      <c r="O100" s="68" t="s">
        <v>189</v>
      </c>
      <c r="P100" s="70">
        <v>42919.481620370374</v>
      </c>
      <c r="Q100" s="68" t="s">
        <v>2286</v>
      </c>
      <c r="R100" s="68"/>
      <c r="S100" s="68"/>
      <c r="T100" s="68" t="s">
        <v>3702</v>
      </c>
      <c r="U100" s="70">
        <v>42919.481620370374</v>
      </c>
      <c r="V100" s="71" t="s">
        <v>4161</v>
      </c>
      <c r="W100" s="68"/>
      <c r="X100" s="68"/>
      <c r="Y100" s="74" t="s">
        <v>6161</v>
      </c>
      <c r="Z100" s="68"/>
    </row>
    <row r="101" spans="1:26" x14ac:dyDescent="0.25">
      <c r="A101" s="66" t="s">
        <v>344</v>
      </c>
      <c r="B101" s="66" t="s">
        <v>1914</v>
      </c>
      <c r="C101" s="84"/>
      <c r="D101" s="85"/>
      <c r="E101" s="86"/>
      <c r="F101" s="87"/>
      <c r="G101" s="84"/>
      <c r="H101" s="77"/>
      <c r="I101" s="88"/>
      <c r="J101" s="88"/>
      <c r="K101" s="36"/>
      <c r="L101" s="91"/>
      <c r="M101" s="91"/>
      <c r="N101" s="90"/>
      <c r="O101" s="68" t="s">
        <v>189</v>
      </c>
      <c r="P101" s="70">
        <v>42919.482118055559</v>
      </c>
      <c r="Q101" s="68" t="s">
        <v>2230</v>
      </c>
      <c r="R101" s="68"/>
      <c r="S101" s="68"/>
      <c r="T101" s="68" t="s">
        <v>3672</v>
      </c>
      <c r="U101" s="70">
        <v>42919.482118055559</v>
      </c>
      <c r="V101" s="71" t="s">
        <v>4162</v>
      </c>
      <c r="W101" s="68"/>
      <c r="X101" s="68"/>
      <c r="Y101" s="74" t="s">
        <v>6162</v>
      </c>
      <c r="Z101" s="68"/>
    </row>
    <row r="102" spans="1:26" x14ac:dyDescent="0.25">
      <c r="A102" s="66" t="s">
        <v>345</v>
      </c>
      <c r="B102" s="66" t="s">
        <v>345</v>
      </c>
      <c r="C102" s="84"/>
      <c r="D102" s="85"/>
      <c r="E102" s="86"/>
      <c r="F102" s="87"/>
      <c r="G102" s="84"/>
      <c r="H102" s="77"/>
      <c r="I102" s="88"/>
      <c r="J102" s="88"/>
      <c r="K102" s="36"/>
      <c r="L102" s="91"/>
      <c r="M102" s="91"/>
      <c r="N102" s="90"/>
      <c r="O102" s="68" t="s">
        <v>179</v>
      </c>
      <c r="P102" s="70">
        <v>42919.482754629629</v>
      </c>
      <c r="Q102" s="68" t="s">
        <v>2287</v>
      </c>
      <c r="R102" s="68"/>
      <c r="S102" s="68"/>
      <c r="T102" s="68" t="s">
        <v>3681</v>
      </c>
      <c r="U102" s="70">
        <v>42919.482754629629</v>
      </c>
      <c r="V102" s="71" t="s">
        <v>4163</v>
      </c>
      <c r="W102" s="68"/>
      <c r="X102" s="68"/>
      <c r="Y102" s="74" t="s">
        <v>6163</v>
      </c>
      <c r="Z102" s="68"/>
    </row>
    <row r="103" spans="1:26" x14ac:dyDescent="0.25">
      <c r="A103" s="66" t="s">
        <v>346</v>
      </c>
      <c r="B103" s="66" t="s">
        <v>346</v>
      </c>
      <c r="C103" s="84"/>
      <c r="D103" s="85"/>
      <c r="E103" s="86"/>
      <c r="F103" s="87"/>
      <c r="G103" s="84"/>
      <c r="H103" s="77"/>
      <c r="I103" s="88"/>
      <c r="J103" s="88"/>
      <c r="K103" s="36"/>
      <c r="L103" s="91"/>
      <c r="M103" s="91"/>
      <c r="N103" s="90"/>
      <c r="O103" s="68" t="s">
        <v>179</v>
      </c>
      <c r="P103" s="70">
        <v>42919.483194444445</v>
      </c>
      <c r="Q103" s="68" t="s">
        <v>2288</v>
      </c>
      <c r="R103" s="71" t="s">
        <v>3221</v>
      </c>
      <c r="S103" s="68" t="s">
        <v>3601</v>
      </c>
      <c r="T103" s="68" t="s">
        <v>3703</v>
      </c>
      <c r="U103" s="70">
        <v>42919.483194444445</v>
      </c>
      <c r="V103" s="71" t="s">
        <v>4164</v>
      </c>
      <c r="W103" s="68"/>
      <c r="X103" s="68"/>
      <c r="Y103" s="74" t="s">
        <v>6164</v>
      </c>
      <c r="Z103" s="68"/>
    </row>
    <row r="104" spans="1:26" x14ac:dyDescent="0.25">
      <c r="A104" s="66" t="s">
        <v>347</v>
      </c>
      <c r="B104" s="66" t="s">
        <v>1939</v>
      </c>
      <c r="C104" s="84"/>
      <c r="D104" s="85"/>
      <c r="E104" s="86"/>
      <c r="F104" s="87"/>
      <c r="G104" s="84"/>
      <c r="H104" s="77"/>
      <c r="I104" s="88"/>
      <c r="J104" s="88"/>
      <c r="K104" s="36"/>
      <c r="L104" s="91"/>
      <c r="M104" s="91"/>
      <c r="N104" s="90"/>
      <c r="O104" s="68" t="s">
        <v>189</v>
      </c>
      <c r="P104" s="70">
        <v>42919.483865740738</v>
      </c>
      <c r="Q104" s="68" t="s">
        <v>2289</v>
      </c>
      <c r="R104" s="71" t="s">
        <v>3222</v>
      </c>
      <c r="S104" s="68" t="s">
        <v>220</v>
      </c>
      <c r="T104" s="68"/>
      <c r="U104" s="70">
        <v>42919.483865740738</v>
      </c>
      <c r="V104" s="71" t="s">
        <v>4165</v>
      </c>
      <c r="W104" s="68"/>
      <c r="X104" s="68"/>
      <c r="Y104" s="74" t="s">
        <v>6165</v>
      </c>
      <c r="Z104" s="74" t="s">
        <v>8083</v>
      </c>
    </row>
    <row r="105" spans="1:26" x14ac:dyDescent="0.25">
      <c r="A105" s="66" t="s">
        <v>347</v>
      </c>
      <c r="B105" s="66" t="s">
        <v>1893</v>
      </c>
      <c r="C105" s="84"/>
      <c r="D105" s="85"/>
      <c r="E105" s="86"/>
      <c r="F105" s="87"/>
      <c r="G105" s="84"/>
      <c r="H105" s="77"/>
      <c r="I105" s="88"/>
      <c r="J105" s="88"/>
      <c r="K105" s="36"/>
      <c r="L105" s="91"/>
      <c r="M105" s="91"/>
      <c r="N105" s="90"/>
      <c r="O105" s="68" t="s">
        <v>189</v>
      </c>
      <c r="P105" s="70">
        <v>42919.483865740738</v>
      </c>
      <c r="Q105" s="68" t="s">
        <v>2289</v>
      </c>
      <c r="R105" s="71" t="s">
        <v>3222</v>
      </c>
      <c r="S105" s="68" t="s">
        <v>220</v>
      </c>
      <c r="T105" s="68"/>
      <c r="U105" s="70">
        <v>42919.483865740738</v>
      </c>
      <c r="V105" s="71" t="s">
        <v>4165</v>
      </c>
      <c r="W105" s="68"/>
      <c r="X105" s="68"/>
      <c r="Y105" s="74" t="s">
        <v>6165</v>
      </c>
      <c r="Z105" s="74" t="s">
        <v>8083</v>
      </c>
    </row>
    <row r="106" spans="1:26" x14ac:dyDescent="0.25">
      <c r="A106" s="66" t="s">
        <v>347</v>
      </c>
      <c r="B106" s="66" t="s">
        <v>1940</v>
      </c>
      <c r="C106" s="84"/>
      <c r="D106" s="85"/>
      <c r="E106" s="86"/>
      <c r="F106" s="87"/>
      <c r="G106" s="84"/>
      <c r="H106" s="77"/>
      <c r="I106" s="88"/>
      <c r="J106" s="88"/>
      <c r="K106" s="36"/>
      <c r="L106" s="91"/>
      <c r="M106" s="91"/>
      <c r="N106" s="90"/>
      <c r="O106" s="68" t="s">
        <v>189</v>
      </c>
      <c r="P106" s="70">
        <v>42919.483865740738</v>
      </c>
      <c r="Q106" s="68" t="s">
        <v>2289</v>
      </c>
      <c r="R106" s="71" t="s">
        <v>3222</v>
      </c>
      <c r="S106" s="68" t="s">
        <v>220</v>
      </c>
      <c r="T106" s="68"/>
      <c r="U106" s="70">
        <v>42919.483865740738</v>
      </c>
      <c r="V106" s="71" t="s">
        <v>4165</v>
      </c>
      <c r="W106" s="68"/>
      <c r="X106" s="68"/>
      <c r="Y106" s="74" t="s">
        <v>6165</v>
      </c>
      <c r="Z106" s="74" t="s">
        <v>8083</v>
      </c>
    </row>
    <row r="107" spans="1:26" x14ac:dyDescent="0.25">
      <c r="A107" s="66" t="s">
        <v>347</v>
      </c>
      <c r="B107" s="66" t="s">
        <v>1892</v>
      </c>
      <c r="C107" s="84"/>
      <c r="D107" s="85"/>
      <c r="E107" s="86"/>
      <c r="F107" s="87"/>
      <c r="G107" s="84"/>
      <c r="H107" s="77"/>
      <c r="I107" s="88"/>
      <c r="J107" s="88"/>
      <c r="K107" s="36"/>
      <c r="L107" s="91"/>
      <c r="M107" s="91"/>
      <c r="N107" s="90"/>
      <c r="O107" s="68" t="s">
        <v>189</v>
      </c>
      <c r="P107" s="70">
        <v>42919.483865740738</v>
      </c>
      <c r="Q107" s="68" t="s">
        <v>2289</v>
      </c>
      <c r="R107" s="71" t="s">
        <v>3222</v>
      </c>
      <c r="S107" s="68" t="s">
        <v>220</v>
      </c>
      <c r="T107" s="68"/>
      <c r="U107" s="70">
        <v>42919.483865740738</v>
      </c>
      <c r="V107" s="71" t="s">
        <v>4165</v>
      </c>
      <c r="W107" s="68"/>
      <c r="X107" s="68"/>
      <c r="Y107" s="74" t="s">
        <v>6165</v>
      </c>
      <c r="Z107" s="74" t="s">
        <v>8083</v>
      </c>
    </row>
    <row r="108" spans="1:26" x14ac:dyDescent="0.25">
      <c r="A108" s="66" t="s">
        <v>347</v>
      </c>
      <c r="B108" s="66" t="s">
        <v>1941</v>
      </c>
      <c r="C108" s="84"/>
      <c r="D108" s="85"/>
      <c r="E108" s="86"/>
      <c r="F108" s="87"/>
      <c r="G108" s="84"/>
      <c r="H108" s="77"/>
      <c r="I108" s="88"/>
      <c r="J108" s="88"/>
      <c r="K108" s="36"/>
      <c r="L108" s="91"/>
      <c r="M108" s="91"/>
      <c r="N108" s="90"/>
      <c r="O108" s="68" t="s">
        <v>219</v>
      </c>
      <c r="P108" s="70">
        <v>42919.483865740738</v>
      </c>
      <c r="Q108" s="68" t="s">
        <v>2289</v>
      </c>
      <c r="R108" s="71" t="s">
        <v>3222</v>
      </c>
      <c r="S108" s="68" t="s">
        <v>220</v>
      </c>
      <c r="T108" s="68"/>
      <c r="U108" s="70">
        <v>42919.483865740738</v>
      </c>
      <c r="V108" s="71" t="s">
        <v>4165</v>
      </c>
      <c r="W108" s="68"/>
      <c r="X108" s="68"/>
      <c r="Y108" s="74" t="s">
        <v>6165</v>
      </c>
      <c r="Z108" s="74" t="s">
        <v>8083</v>
      </c>
    </row>
    <row r="109" spans="1:26" x14ac:dyDescent="0.25">
      <c r="A109" s="66" t="s">
        <v>348</v>
      </c>
      <c r="B109" s="66" t="s">
        <v>348</v>
      </c>
      <c r="C109" s="84"/>
      <c r="D109" s="85"/>
      <c r="E109" s="86"/>
      <c r="F109" s="87"/>
      <c r="G109" s="84"/>
      <c r="H109" s="77"/>
      <c r="I109" s="88"/>
      <c r="J109" s="88"/>
      <c r="K109" s="36"/>
      <c r="L109" s="91"/>
      <c r="M109" s="91"/>
      <c r="N109" s="90"/>
      <c r="O109" s="68" t="s">
        <v>179</v>
      </c>
      <c r="P109" s="70">
        <v>42919.484606481485</v>
      </c>
      <c r="Q109" s="68" t="s">
        <v>2290</v>
      </c>
      <c r="R109" s="71" t="s">
        <v>3223</v>
      </c>
      <c r="S109" s="68" t="s">
        <v>3602</v>
      </c>
      <c r="T109" s="68" t="s">
        <v>3674</v>
      </c>
      <c r="U109" s="70">
        <v>42919.484606481485</v>
      </c>
      <c r="V109" s="71" t="s">
        <v>4166</v>
      </c>
      <c r="W109" s="68"/>
      <c r="X109" s="68"/>
      <c r="Y109" s="74" t="s">
        <v>6166</v>
      </c>
      <c r="Z109" s="68"/>
    </row>
    <row r="110" spans="1:26" x14ac:dyDescent="0.25">
      <c r="A110" s="66" t="s">
        <v>349</v>
      </c>
      <c r="B110" s="66" t="s">
        <v>1942</v>
      </c>
      <c r="C110" s="84"/>
      <c r="D110" s="85"/>
      <c r="E110" s="86"/>
      <c r="F110" s="87"/>
      <c r="G110" s="84"/>
      <c r="H110" s="77"/>
      <c r="I110" s="88"/>
      <c r="J110" s="88"/>
      <c r="K110" s="36"/>
      <c r="L110" s="91"/>
      <c r="M110" s="91"/>
      <c r="N110" s="90"/>
      <c r="O110" s="68" t="s">
        <v>189</v>
      </c>
      <c r="P110" s="70">
        <v>42919.484629629631</v>
      </c>
      <c r="Q110" s="68" t="s">
        <v>2291</v>
      </c>
      <c r="R110" s="68"/>
      <c r="S110" s="68"/>
      <c r="T110" s="68" t="s">
        <v>3704</v>
      </c>
      <c r="U110" s="70">
        <v>42919.484629629631</v>
      </c>
      <c r="V110" s="71" t="s">
        <v>4167</v>
      </c>
      <c r="W110" s="68"/>
      <c r="X110" s="68"/>
      <c r="Y110" s="74" t="s">
        <v>6167</v>
      </c>
      <c r="Z110" s="68"/>
    </row>
    <row r="111" spans="1:26" x14ac:dyDescent="0.25">
      <c r="A111" s="66" t="s">
        <v>350</v>
      </c>
      <c r="B111" s="66" t="s">
        <v>1943</v>
      </c>
      <c r="C111" s="84"/>
      <c r="D111" s="85"/>
      <c r="E111" s="86"/>
      <c r="F111" s="87"/>
      <c r="G111" s="84"/>
      <c r="H111" s="77"/>
      <c r="I111" s="88"/>
      <c r="J111" s="88"/>
      <c r="K111" s="36"/>
      <c r="L111" s="91"/>
      <c r="M111" s="91"/>
      <c r="N111" s="90"/>
      <c r="O111" s="68" t="s">
        <v>189</v>
      </c>
      <c r="P111" s="70">
        <v>42919.484988425924</v>
      </c>
      <c r="Q111" s="68" t="s">
        <v>2292</v>
      </c>
      <c r="R111" s="71" t="s">
        <v>3224</v>
      </c>
      <c r="S111" s="68" t="s">
        <v>3603</v>
      </c>
      <c r="T111" s="68" t="s">
        <v>3705</v>
      </c>
      <c r="U111" s="70">
        <v>42919.484988425924</v>
      </c>
      <c r="V111" s="71" t="s">
        <v>4168</v>
      </c>
      <c r="W111" s="68"/>
      <c r="X111" s="68"/>
      <c r="Y111" s="74" t="s">
        <v>6168</v>
      </c>
      <c r="Z111" s="68"/>
    </row>
    <row r="112" spans="1:26" x14ac:dyDescent="0.25">
      <c r="A112" s="66" t="s">
        <v>351</v>
      </c>
      <c r="B112" s="66" t="s">
        <v>1703</v>
      </c>
      <c r="C112" s="84"/>
      <c r="D112" s="85"/>
      <c r="E112" s="86"/>
      <c r="F112" s="87"/>
      <c r="G112" s="84"/>
      <c r="H112" s="77"/>
      <c r="I112" s="88"/>
      <c r="J112" s="88"/>
      <c r="K112" s="36"/>
      <c r="L112" s="91"/>
      <c r="M112" s="91"/>
      <c r="N112" s="90"/>
      <c r="O112" s="68" t="s">
        <v>189</v>
      </c>
      <c r="P112" s="70">
        <v>42919.486064814817</v>
      </c>
      <c r="Q112" s="68" t="s">
        <v>2293</v>
      </c>
      <c r="R112" s="71" t="s">
        <v>3225</v>
      </c>
      <c r="S112" s="68" t="s">
        <v>3604</v>
      </c>
      <c r="T112" s="68" t="s">
        <v>3706</v>
      </c>
      <c r="U112" s="70">
        <v>42919.486064814817</v>
      </c>
      <c r="V112" s="71" t="s">
        <v>4169</v>
      </c>
      <c r="W112" s="68"/>
      <c r="X112" s="68"/>
      <c r="Y112" s="74" t="s">
        <v>6169</v>
      </c>
      <c r="Z112" s="68"/>
    </row>
    <row r="113" spans="1:26" x14ac:dyDescent="0.25">
      <c r="A113" s="66" t="s">
        <v>352</v>
      </c>
      <c r="B113" s="66" t="s">
        <v>1944</v>
      </c>
      <c r="C113" s="84"/>
      <c r="D113" s="85"/>
      <c r="E113" s="86"/>
      <c r="F113" s="87"/>
      <c r="G113" s="84"/>
      <c r="H113" s="77"/>
      <c r="I113" s="88"/>
      <c r="J113" s="88"/>
      <c r="K113" s="36"/>
      <c r="L113" s="91"/>
      <c r="M113" s="91"/>
      <c r="N113" s="90"/>
      <c r="O113" s="68" t="s">
        <v>189</v>
      </c>
      <c r="P113" s="70">
        <v>42919.486770833333</v>
      </c>
      <c r="Q113" s="68" t="s">
        <v>2294</v>
      </c>
      <c r="R113" s="71" t="s">
        <v>3226</v>
      </c>
      <c r="S113" s="68" t="s">
        <v>220</v>
      </c>
      <c r="T113" s="68"/>
      <c r="U113" s="70">
        <v>42919.486770833333</v>
      </c>
      <c r="V113" s="71" t="s">
        <v>4170</v>
      </c>
      <c r="W113" s="68"/>
      <c r="X113" s="68"/>
      <c r="Y113" s="74" t="s">
        <v>6170</v>
      </c>
      <c r="Z113" s="74" t="s">
        <v>8084</v>
      </c>
    </row>
    <row r="114" spans="1:26" x14ac:dyDescent="0.25">
      <c r="A114" s="66" t="s">
        <v>352</v>
      </c>
      <c r="B114" s="66" t="s">
        <v>1945</v>
      </c>
      <c r="C114" s="84"/>
      <c r="D114" s="85"/>
      <c r="E114" s="86"/>
      <c r="F114" s="87"/>
      <c r="G114" s="84"/>
      <c r="H114" s="77"/>
      <c r="I114" s="88"/>
      <c r="J114" s="88"/>
      <c r="K114" s="36"/>
      <c r="L114" s="91"/>
      <c r="M114" s="91"/>
      <c r="N114" s="90"/>
      <c r="O114" s="68" t="s">
        <v>189</v>
      </c>
      <c r="P114" s="70">
        <v>42919.486770833333</v>
      </c>
      <c r="Q114" s="68" t="s">
        <v>2294</v>
      </c>
      <c r="R114" s="71" t="s">
        <v>3226</v>
      </c>
      <c r="S114" s="68" t="s">
        <v>220</v>
      </c>
      <c r="T114" s="68"/>
      <c r="U114" s="70">
        <v>42919.486770833333</v>
      </c>
      <c r="V114" s="71" t="s">
        <v>4170</v>
      </c>
      <c r="W114" s="68"/>
      <c r="X114" s="68"/>
      <c r="Y114" s="74" t="s">
        <v>6170</v>
      </c>
      <c r="Z114" s="74" t="s">
        <v>8084</v>
      </c>
    </row>
    <row r="115" spans="1:26" x14ac:dyDescent="0.25">
      <c r="A115" s="66" t="s">
        <v>352</v>
      </c>
      <c r="B115" s="66" t="s">
        <v>1946</v>
      </c>
      <c r="C115" s="84"/>
      <c r="D115" s="85"/>
      <c r="E115" s="86"/>
      <c r="F115" s="87"/>
      <c r="G115" s="84"/>
      <c r="H115" s="77"/>
      <c r="I115" s="88"/>
      <c r="J115" s="88"/>
      <c r="K115" s="36"/>
      <c r="L115" s="91"/>
      <c r="M115" s="91"/>
      <c r="N115" s="90"/>
      <c r="O115" s="68" t="s">
        <v>189</v>
      </c>
      <c r="P115" s="70">
        <v>42919.486770833333</v>
      </c>
      <c r="Q115" s="68" t="s">
        <v>2294</v>
      </c>
      <c r="R115" s="71" t="s">
        <v>3226</v>
      </c>
      <c r="S115" s="68" t="s">
        <v>220</v>
      </c>
      <c r="T115" s="68"/>
      <c r="U115" s="70">
        <v>42919.486770833333</v>
      </c>
      <c r="V115" s="71" t="s">
        <v>4170</v>
      </c>
      <c r="W115" s="68"/>
      <c r="X115" s="68"/>
      <c r="Y115" s="74" t="s">
        <v>6170</v>
      </c>
      <c r="Z115" s="74" t="s">
        <v>8084</v>
      </c>
    </row>
    <row r="116" spans="1:26" x14ac:dyDescent="0.25">
      <c r="A116" s="66" t="s">
        <v>352</v>
      </c>
      <c r="B116" s="66" t="s">
        <v>1947</v>
      </c>
      <c r="C116" s="84"/>
      <c r="D116" s="85"/>
      <c r="E116" s="86"/>
      <c r="F116" s="87"/>
      <c r="G116" s="84"/>
      <c r="H116" s="77"/>
      <c r="I116" s="88"/>
      <c r="J116" s="88"/>
      <c r="K116" s="36"/>
      <c r="L116" s="91"/>
      <c r="M116" s="91"/>
      <c r="N116" s="90"/>
      <c r="O116" s="68" t="s">
        <v>189</v>
      </c>
      <c r="P116" s="70">
        <v>42919.486770833333</v>
      </c>
      <c r="Q116" s="68" t="s">
        <v>2294</v>
      </c>
      <c r="R116" s="71" t="s">
        <v>3226</v>
      </c>
      <c r="S116" s="68" t="s">
        <v>220</v>
      </c>
      <c r="T116" s="68"/>
      <c r="U116" s="70">
        <v>42919.486770833333</v>
      </c>
      <c r="V116" s="71" t="s">
        <v>4170</v>
      </c>
      <c r="W116" s="68"/>
      <c r="X116" s="68"/>
      <c r="Y116" s="74" t="s">
        <v>6170</v>
      </c>
      <c r="Z116" s="74" t="s">
        <v>8084</v>
      </c>
    </row>
    <row r="117" spans="1:26" x14ac:dyDescent="0.25">
      <c r="A117" s="66" t="s">
        <v>352</v>
      </c>
      <c r="B117" s="66" t="s">
        <v>1948</v>
      </c>
      <c r="C117" s="84"/>
      <c r="D117" s="85"/>
      <c r="E117" s="86"/>
      <c r="F117" s="87"/>
      <c r="G117" s="84"/>
      <c r="H117" s="77"/>
      <c r="I117" s="88"/>
      <c r="J117" s="88"/>
      <c r="K117" s="36"/>
      <c r="L117" s="91"/>
      <c r="M117" s="91"/>
      <c r="N117" s="90"/>
      <c r="O117" s="68" t="s">
        <v>189</v>
      </c>
      <c r="P117" s="70">
        <v>42919.486770833333</v>
      </c>
      <c r="Q117" s="68" t="s">
        <v>2294</v>
      </c>
      <c r="R117" s="71" t="s">
        <v>3226</v>
      </c>
      <c r="S117" s="68" t="s">
        <v>220</v>
      </c>
      <c r="T117" s="68"/>
      <c r="U117" s="70">
        <v>42919.486770833333</v>
      </c>
      <c r="V117" s="71" t="s">
        <v>4170</v>
      </c>
      <c r="W117" s="68"/>
      <c r="X117" s="68"/>
      <c r="Y117" s="74" t="s">
        <v>6170</v>
      </c>
      <c r="Z117" s="74" t="s">
        <v>8084</v>
      </c>
    </row>
    <row r="118" spans="1:26" x14ac:dyDescent="0.25">
      <c r="A118" s="66" t="s">
        <v>352</v>
      </c>
      <c r="B118" s="66" t="s">
        <v>1949</v>
      </c>
      <c r="C118" s="84"/>
      <c r="D118" s="85"/>
      <c r="E118" s="86"/>
      <c r="F118" s="87"/>
      <c r="G118" s="84"/>
      <c r="H118" s="77"/>
      <c r="I118" s="88"/>
      <c r="J118" s="88"/>
      <c r="K118" s="36"/>
      <c r="L118" s="91"/>
      <c r="M118" s="91"/>
      <c r="N118" s="90"/>
      <c r="O118" s="68" t="s">
        <v>219</v>
      </c>
      <c r="P118" s="70">
        <v>42919.486770833333</v>
      </c>
      <c r="Q118" s="68" t="s">
        <v>2294</v>
      </c>
      <c r="R118" s="71" t="s">
        <v>3226</v>
      </c>
      <c r="S118" s="68" t="s">
        <v>220</v>
      </c>
      <c r="T118" s="68"/>
      <c r="U118" s="70">
        <v>42919.486770833333</v>
      </c>
      <c r="V118" s="71" t="s">
        <v>4170</v>
      </c>
      <c r="W118" s="68"/>
      <c r="X118" s="68"/>
      <c r="Y118" s="74" t="s">
        <v>6170</v>
      </c>
      <c r="Z118" s="74" t="s">
        <v>8084</v>
      </c>
    </row>
    <row r="119" spans="1:26" x14ac:dyDescent="0.25">
      <c r="A119" s="66" t="s">
        <v>352</v>
      </c>
      <c r="B119" s="66" t="s">
        <v>1950</v>
      </c>
      <c r="C119" s="84"/>
      <c r="D119" s="85"/>
      <c r="E119" s="86"/>
      <c r="F119" s="87"/>
      <c r="G119" s="84"/>
      <c r="H119" s="77"/>
      <c r="I119" s="88"/>
      <c r="J119" s="88"/>
      <c r="K119" s="36"/>
      <c r="L119" s="91"/>
      <c r="M119" s="91"/>
      <c r="N119" s="90"/>
      <c r="O119" s="68" t="s">
        <v>189</v>
      </c>
      <c r="P119" s="70">
        <v>42919.486770833333</v>
      </c>
      <c r="Q119" s="68" t="s">
        <v>2294</v>
      </c>
      <c r="R119" s="71" t="s">
        <v>3226</v>
      </c>
      <c r="S119" s="68" t="s">
        <v>220</v>
      </c>
      <c r="T119" s="68"/>
      <c r="U119" s="70">
        <v>42919.486770833333</v>
      </c>
      <c r="V119" s="71" t="s">
        <v>4170</v>
      </c>
      <c r="W119" s="68"/>
      <c r="X119" s="68"/>
      <c r="Y119" s="74" t="s">
        <v>6170</v>
      </c>
      <c r="Z119" s="74" t="s">
        <v>8084</v>
      </c>
    </row>
    <row r="120" spans="1:26" x14ac:dyDescent="0.25">
      <c r="A120" s="66" t="s">
        <v>352</v>
      </c>
      <c r="B120" s="66" t="s">
        <v>216</v>
      </c>
      <c r="C120" s="84"/>
      <c r="D120" s="85"/>
      <c r="E120" s="86"/>
      <c r="F120" s="87"/>
      <c r="G120" s="84"/>
      <c r="H120" s="77"/>
      <c r="I120" s="88"/>
      <c r="J120" s="88"/>
      <c r="K120" s="36"/>
      <c r="L120" s="91"/>
      <c r="M120" s="91"/>
      <c r="N120" s="90"/>
      <c r="O120" s="68" t="s">
        <v>189</v>
      </c>
      <c r="P120" s="70">
        <v>42919.486770833333</v>
      </c>
      <c r="Q120" s="68" t="s">
        <v>2294</v>
      </c>
      <c r="R120" s="71" t="s">
        <v>3226</v>
      </c>
      <c r="S120" s="68" t="s">
        <v>220</v>
      </c>
      <c r="T120" s="68"/>
      <c r="U120" s="70">
        <v>42919.486770833333</v>
      </c>
      <c r="V120" s="71" t="s">
        <v>4170</v>
      </c>
      <c r="W120" s="68"/>
      <c r="X120" s="68"/>
      <c r="Y120" s="74" t="s">
        <v>6170</v>
      </c>
      <c r="Z120" s="74" t="s">
        <v>8084</v>
      </c>
    </row>
    <row r="121" spans="1:26" x14ac:dyDescent="0.25">
      <c r="A121" s="66" t="s">
        <v>353</v>
      </c>
      <c r="B121" s="66" t="s">
        <v>353</v>
      </c>
      <c r="C121" s="84"/>
      <c r="D121" s="85"/>
      <c r="E121" s="86"/>
      <c r="F121" s="87"/>
      <c r="G121" s="84"/>
      <c r="H121" s="77"/>
      <c r="I121" s="88"/>
      <c r="J121" s="88"/>
      <c r="K121" s="36"/>
      <c r="L121" s="91"/>
      <c r="M121" s="91"/>
      <c r="N121" s="90"/>
      <c r="O121" s="68" t="s">
        <v>179</v>
      </c>
      <c r="P121" s="70">
        <v>42919.49050925926</v>
      </c>
      <c r="Q121" s="68" t="s">
        <v>2295</v>
      </c>
      <c r="R121" s="71" t="s">
        <v>3227</v>
      </c>
      <c r="S121" s="68" t="s">
        <v>223</v>
      </c>
      <c r="T121" s="68" t="s">
        <v>3707</v>
      </c>
      <c r="U121" s="70">
        <v>42919.49050925926</v>
      </c>
      <c r="V121" s="71" t="s">
        <v>4171</v>
      </c>
      <c r="W121" s="68">
        <v>22.719526599999998</v>
      </c>
      <c r="X121" s="68">
        <v>75.875033430000002</v>
      </c>
      <c r="Y121" s="74" t="s">
        <v>6171</v>
      </c>
      <c r="Z121" s="68"/>
    </row>
    <row r="122" spans="1:26" x14ac:dyDescent="0.25">
      <c r="A122" s="66" t="s">
        <v>354</v>
      </c>
      <c r="B122" s="66" t="s">
        <v>1951</v>
      </c>
      <c r="C122" s="84"/>
      <c r="D122" s="85"/>
      <c r="E122" s="86"/>
      <c r="F122" s="87"/>
      <c r="G122" s="84"/>
      <c r="H122" s="77"/>
      <c r="I122" s="88"/>
      <c r="J122" s="88"/>
      <c r="K122" s="36"/>
      <c r="L122" s="91"/>
      <c r="M122" s="91"/>
      <c r="N122" s="90"/>
      <c r="O122" s="68" t="s">
        <v>189</v>
      </c>
      <c r="P122" s="70">
        <v>42919.490555555552</v>
      </c>
      <c r="Q122" s="68" t="s">
        <v>2296</v>
      </c>
      <c r="R122" s="68"/>
      <c r="S122" s="68"/>
      <c r="T122" s="68" t="s">
        <v>3708</v>
      </c>
      <c r="U122" s="70">
        <v>42919.490555555552</v>
      </c>
      <c r="V122" s="71" t="s">
        <v>4172</v>
      </c>
      <c r="W122" s="68"/>
      <c r="X122" s="68"/>
      <c r="Y122" s="74" t="s">
        <v>6172</v>
      </c>
      <c r="Z122" s="68"/>
    </row>
    <row r="123" spans="1:26" x14ac:dyDescent="0.25">
      <c r="A123" s="66" t="s">
        <v>355</v>
      </c>
      <c r="B123" s="66" t="s">
        <v>1809</v>
      </c>
      <c r="C123" s="84"/>
      <c r="D123" s="85"/>
      <c r="E123" s="86"/>
      <c r="F123" s="87"/>
      <c r="G123" s="84"/>
      <c r="H123" s="77"/>
      <c r="I123" s="88"/>
      <c r="J123" s="88"/>
      <c r="K123" s="36"/>
      <c r="L123" s="91"/>
      <c r="M123" s="91"/>
      <c r="N123" s="90"/>
      <c r="O123" s="68" t="s">
        <v>189</v>
      </c>
      <c r="P123" s="70">
        <v>42919.490567129629</v>
      </c>
      <c r="Q123" s="68" t="s">
        <v>2233</v>
      </c>
      <c r="R123" s="68"/>
      <c r="S123" s="68"/>
      <c r="T123" s="68" t="s">
        <v>3674</v>
      </c>
      <c r="U123" s="70">
        <v>42919.490567129629</v>
      </c>
      <c r="V123" s="71" t="s">
        <v>4173</v>
      </c>
      <c r="W123" s="68"/>
      <c r="X123" s="68"/>
      <c r="Y123" s="74" t="s">
        <v>6173</v>
      </c>
      <c r="Z123" s="68"/>
    </row>
    <row r="124" spans="1:26" x14ac:dyDescent="0.25">
      <c r="A124" s="66" t="s">
        <v>356</v>
      </c>
      <c r="B124" s="66" t="s">
        <v>1809</v>
      </c>
      <c r="C124" s="84"/>
      <c r="D124" s="85"/>
      <c r="E124" s="86"/>
      <c r="F124" s="87"/>
      <c r="G124" s="84"/>
      <c r="H124" s="77"/>
      <c r="I124" s="88"/>
      <c r="J124" s="88"/>
      <c r="K124" s="36"/>
      <c r="L124" s="91"/>
      <c r="M124" s="91"/>
      <c r="N124" s="90"/>
      <c r="O124" s="68" t="s">
        <v>189</v>
      </c>
      <c r="P124" s="70">
        <v>42919.492604166669</v>
      </c>
      <c r="Q124" s="68" t="s">
        <v>2233</v>
      </c>
      <c r="R124" s="68"/>
      <c r="S124" s="68"/>
      <c r="T124" s="68" t="s">
        <v>3674</v>
      </c>
      <c r="U124" s="70">
        <v>42919.492604166669</v>
      </c>
      <c r="V124" s="71" t="s">
        <v>4174</v>
      </c>
      <c r="W124" s="68"/>
      <c r="X124" s="68"/>
      <c r="Y124" s="74" t="s">
        <v>6174</v>
      </c>
      <c r="Z124" s="68"/>
    </row>
    <row r="125" spans="1:26" x14ac:dyDescent="0.25">
      <c r="A125" s="66" t="s">
        <v>357</v>
      </c>
      <c r="B125" s="66" t="s">
        <v>1809</v>
      </c>
      <c r="C125" s="84"/>
      <c r="D125" s="85"/>
      <c r="E125" s="86"/>
      <c r="F125" s="87"/>
      <c r="G125" s="84"/>
      <c r="H125" s="77"/>
      <c r="I125" s="88"/>
      <c r="J125" s="88"/>
      <c r="K125" s="36"/>
      <c r="L125" s="91"/>
      <c r="M125" s="91"/>
      <c r="N125" s="90"/>
      <c r="O125" s="68" t="s">
        <v>189</v>
      </c>
      <c r="P125" s="70">
        <v>42919.495196759257</v>
      </c>
      <c r="Q125" s="68" t="s">
        <v>2233</v>
      </c>
      <c r="R125" s="68"/>
      <c r="S125" s="68"/>
      <c r="T125" s="68" t="s">
        <v>3674</v>
      </c>
      <c r="U125" s="70">
        <v>42919.495196759257</v>
      </c>
      <c r="V125" s="71" t="s">
        <v>4175</v>
      </c>
      <c r="W125" s="68"/>
      <c r="X125" s="68"/>
      <c r="Y125" s="74" t="s">
        <v>6175</v>
      </c>
      <c r="Z125" s="68"/>
    </row>
    <row r="126" spans="1:26" x14ac:dyDescent="0.25">
      <c r="A126" s="66" t="s">
        <v>358</v>
      </c>
      <c r="B126" s="66" t="s">
        <v>1952</v>
      </c>
      <c r="C126" s="84"/>
      <c r="D126" s="85"/>
      <c r="E126" s="86"/>
      <c r="F126" s="87"/>
      <c r="G126" s="84"/>
      <c r="H126" s="77"/>
      <c r="I126" s="88"/>
      <c r="J126" s="88"/>
      <c r="K126" s="36"/>
      <c r="L126" s="91"/>
      <c r="M126" s="91"/>
      <c r="N126" s="90"/>
      <c r="O126" s="68" t="s">
        <v>189</v>
      </c>
      <c r="P126" s="70">
        <v>42919.495254629626</v>
      </c>
      <c r="Q126" s="68" t="s">
        <v>2297</v>
      </c>
      <c r="R126" s="68"/>
      <c r="S126" s="68"/>
      <c r="T126" s="68" t="s">
        <v>3709</v>
      </c>
      <c r="U126" s="70">
        <v>42919.495254629626</v>
      </c>
      <c r="V126" s="71" t="s">
        <v>4176</v>
      </c>
      <c r="W126" s="68"/>
      <c r="X126" s="68"/>
      <c r="Y126" s="74" t="s">
        <v>6176</v>
      </c>
      <c r="Z126" s="68"/>
    </row>
    <row r="127" spans="1:26" x14ac:dyDescent="0.25">
      <c r="A127" s="66" t="s">
        <v>359</v>
      </c>
      <c r="B127" s="66" t="s">
        <v>1510</v>
      </c>
      <c r="C127" s="84"/>
      <c r="D127" s="85"/>
      <c r="E127" s="86"/>
      <c r="F127" s="87"/>
      <c r="G127" s="84"/>
      <c r="H127" s="77"/>
      <c r="I127" s="88"/>
      <c r="J127" s="88"/>
      <c r="K127" s="36"/>
      <c r="L127" s="91"/>
      <c r="M127" s="91"/>
      <c r="N127" s="90"/>
      <c r="O127" s="68" t="s">
        <v>189</v>
      </c>
      <c r="P127" s="70">
        <v>42919.496076388888</v>
      </c>
      <c r="Q127" s="68" t="s">
        <v>2298</v>
      </c>
      <c r="R127" s="68"/>
      <c r="S127" s="68"/>
      <c r="T127" s="68" t="s">
        <v>3700</v>
      </c>
      <c r="U127" s="70">
        <v>42919.496076388888</v>
      </c>
      <c r="V127" s="71" t="s">
        <v>4177</v>
      </c>
      <c r="W127" s="68"/>
      <c r="X127" s="68"/>
      <c r="Y127" s="74" t="s">
        <v>6177</v>
      </c>
      <c r="Z127" s="68"/>
    </row>
    <row r="128" spans="1:26" x14ac:dyDescent="0.25">
      <c r="A128" s="66" t="s">
        <v>360</v>
      </c>
      <c r="B128" s="66" t="s">
        <v>360</v>
      </c>
      <c r="C128" s="84"/>
      <c r="D128" s="85"/>
      <c r="E128" s="86"/>
      <c r="F128" s="87"/>
      <c r="G128" s="84"/>
      <c r="H128" s="77"/>
      <c r="I128" s="88"/>
      <c r="J128" s="88"/>
      <c r="K128" s="36"/>
      <c r="L128" s="91"/>
      <c r="M128" s="91"/>
      <c r="N128" s="90"/>
      <c r="O128" s="68" t="s">
        <v>179</v>
      </c>
      <c r="P128" s="70">
        <v>42919.427916666667</v>
      </c>
      <c r="Q128" s="68" t="s">
        <v>2299</v>
      </c>
      <c r="R128" s="68"/>
      <c r="S128" s="68"/>
      <c r="T128" s="68" t="s">
        <v>3674</v>
      </c>
      <c r="U128" s="70">
        <v>42919.427916666667</v>
      </c>
      <c r="V128" s="71" t="s">
        <v>4178</v>
      </c>
      <c r="W128" s="68"/>
      <c r="X128" s="68"/>
      <c r="Y128" s="74" t="s">
        <v>6178</v>
      </c>
      <c r="Z128" s="68"/>
    </row>
    <row r="129" spans="1:26" x14ac:dyDescent="0.25">
      <c r="A129" s="66" t="s">
        <v>361</v>
      </c>
      <c r="B129" s="66" t="s">
        <v>360</v>
      </c>
      <c r="C129" s="84"/>
      <c r="D129" s="85"/>
      <c r="E129" s="86"/>
      <c r="F129" s="87"/>
      <c r="G129" s="84"/>
      <c r="H129" s="77"/>
      <c r="I129" s="88"/>
      <c r="J129" s="88"/>
      <c r="K129" s="36"/>
      <c r="L129" s="91"/>
      <c r="M129" s="91"/>
      <c r="N129" s="90"/>
      <c r="O129" s="68" t="s">
        <v>189</v>
      </c>
      <c r="P129" s="70">
        <v>42919.496550925927</v>
      </c>
      <c r="Q129" s="68" t="s">
        <v>2300</v>
      </c>
      <c r="R129" s="68"/>
      <c r="S129" s="68"/>
      <c r="T129" s="68" t="s">
        <v>3674</v>
      </c>
      <c r="U129" s="70">
        <v>42919.496550925927</v>
      </c>
      <c r="V129" s="71" t="s">
        <v>4179</v>
      </c>
      <c r="W129" s="68"/>
      <c r="X129" s="68"/>
      <c r="Y129" s="74" t="s">
        <v>6179</v>
      </c>
      <c r="Z129" s="68"/>
    </row>
    <row r="130" spans="1:26" x14ac:dyDescent="0.25">
      <c r="A130" s="66" t="s">
        <v>362</v>
      </c>
      <c r="B130" s="66" t="s">
        <v>362</v>
      </c>
      <c r="C130" s="84"/>
      <c r="D130" s="85"/>
      <c r="E130" s="86"/>
      <c r="F130" s="87"/>
      <c r="G130" s="84"/>
      <c r="H130" s="77"/>
      <c r="I130" s="88"/>
      <c r="J130" s="88"/>
      <c r="K130" s="36"/>
      <c r="L130" s="91"/>
      <c r="M130" s="91"/>
      <c r="N130" s="90"/>
      <c r="O130" s="68" t="s">
        <v>179</v>
      </c>
      <c r="P130" s="70">
        <v>42919.498182870368</v>
      </c>
      <c r="Q130" s="68" t="s">
        <v>2301</v>
      </c>
      <c r="R130" s="71" t="s">
        <v>3228</v>
      </c>
      <c r="S130" s="68" t="s">
        <v>190</v>
      </c>
      <c r="T130" s="68" t="s">
        <v>3674</v>
      </c>
      <c r="U130" s="70">
        <v>42919.498182870368</v>
      </c>
      <c r="V130" s="71" t="s">
        <v>4180</v>
      </c>
      <c r="W130" s="68"/>
      <c r="X130" s="68"/>
      <c r="Y130" s="74" t="s">
        <v>6180</v>
      </c>
      <c r="Z130" s="68"/>
    </row>
    <row r="131" spans="1:26" x14ac:dyDescent="0.25">
      <c r="A131" s="66" t="s">
        <v>363</v>
      </c>
      <c r="B131" s="66" t="s">
        <v>1809</v>
      </c>
      <c r="C131" s="84"/>
      <c r="D131" s="85"/>
      <c r="E131" s="86"/>
      <c r="F131" s="87"/>
      <c r="G131" s="84"/>
      <c r="H131" s="77"/>
      <c r="I131" s="88"/>
      <c r="J131" s="88"/>
      <c r="K131" s="36"/>
      <c r="L131" s="91"/>
      <c r="M131" s="91"/>
      <c r="N131" s="90"/>
      <c r="O131" s="68" t="s">
        <v>189</v>
      </c>
      <c r="P131" s="70">
        <v>42919.498437499999</v>
      </c>
      <c r="Q131" s="68" t="s">
        <v>2233</v>
      </c>
      <c r="R131" s="68"/>
      <c r="S131" s="68"/>
      <c r="T131" s="68" t="s">
        <v>3674</v>
      </c>
      <c r="U131" s="70">
        <v>42919.498437499999</v>
      </c>
      <c r="V131" s="71" t="s">
        <v>4181</v>
      </c>
      <c r="W131" s="68"/>
      <c r="X131" s="68"/>
      <c r="Y131" s="74" t="s">
        <v>6181</v>
      </c>
      <c r="Z131" s="68"/>
    </row>
    <row r="132" spans="1:26" x14ac:dyDescent="0.25">
      <c r="A132" s="66" t="s">
        <v>364</v>
      </c>
      <c r="B132" s="66" t="s">
        <v>1927</v>
      </c>
      <c r="C132" s="84"/>
      <c r="D132" s="85"/>
      <c r="E132" s="86"/>
      <c r="F132" s="87"/>
      <c r="G132" s="84"/>
      <c r="H132" s="77"/>
      <c r="I132" s="88"/>
      <c r="J132" s="88"/>
      <c r="K132" s="36"/>
      <c r="L132" s="91"/>
      <c r="M132" s="91"/>
      <c r="N132" s="90"/>
      <c r="O132" s="68" t="s">
        <v>189</v>
      </c>
      <c r="P132" s="70">
        <v>42919.499803240738</v>
      </c>
      <c r="Q132" s="68" t="s">
        <v>2270</v>
      </c>
      <c r="R132" s="71" t="s">
        <v>3213</v>
      </c>
      <c r="S132" s="68" t="s">
        <v>3596</v>
      </c>
      <c r="T132" s="68" t="s">
        <v>3674</v>
      </c>
      <c r="U132" s="70">
        <v>42919.499803240738</v>
      </c>
      <c r="V132" s="71" t="s">
        <v>4182</v>
      </c>
      <c r="W132" s="68"/>
      <c r="X132" s="68"/>
      <c r="Y132" s="74" t="s">
        <v>6182</v>
      </c>
      <c r="Z132" s="68"/>
    </row>
    <row r="133" spans="1:26" x14ac:dyDescent="0.25">
      <c r="A133" s="66" t="s">
        <v>365</v>
      </c>
      <c r="B133" s="66" t="s">
        <v>1211</v>
      </c>
      <c r="C133" s="84"/>
      <c r="D133" s="85"/>
      <c r="E133" s="86"/>
      <c r="F133" s="87"/>
      <c r="G133" s="84"/>
      <c r="H133" s="77"/>
      <c r="I133" s="88"/>
      <c r="J133" s="88"/>
      <c r="K133" s="36"/>
      <c r="L133" s="91"/>
      <c r="M133" s="91"/>
      <c r="N133" s="90"/>
      <c r="O133" s="68" t="s">
        <v>189</v>
      </c>
      <c r="P133" s="70">
        <v>42919.5002662037</v>
      </c>
      <c r="Q133" s="68" t="s">
        <v>2302</v>
      </c>
      <c r="R133" s="71" t="s">
        <v>3229</v>
      </c>
      <c r="S133" s="68" t="s">
        <v>220</v>
      </c>
      <c r="T133" s="68" t="s">
        <v>3710</v>
      </c>
      <c r="U133" s="70">
        <v>42919.5002662037</v>
      </c>
      <c r="V133" s="71" t="s">
        <v>4183</v>
      </c>
      <c r="W133" s="68"/>
      <c r="X133" s="68"/>
      <c r="Y133" s="74" t="s">
        <v>6183</v>
      </c>
      <c r="Z133" s="68"/>
    </row>
    <row r="134" spans="1:26" x14ac:dyDescent="0.25">
      <c r="A134" s="66" t="s">
        <v>366</v>
      </c>
      <c r="B134" s="66" t="s">
        <v>1809</v>
      </c>
      <c r="C134" s="84"/>
      <c r="D134" s="85"/>
      <c r="E134" s="86"/>
      <c r="F134" s="87"/>
      <c r="G134" s="84"/>
      <c r="H134" s="77"/>
      <c r="I134" s="88"/>
      <c r="J134" s="88"/>
      <c r="K134" s="36"/>
      <c r="L134" s="91"/>
      <c r="M134" s="91"/>
      <c r="N134" s="90"/>
      <c r="O134" s="68" t="s">
        <v>189</v>
      </c>
      <c r="P134" s="70">
        <v>42919.501157407409</v>
      </c>
      <c r="Q134" s="68" t="s">
        <v>2233</v>
      </c>
      <c r="R134" s="68"/>
      <c r="S134" s="68"/>
      <c r="T134" s="68" t="s">
        <v>3674</v>
      </c>
      <c r="U134" s="70">
        <v>42919.501157407409</v>
      </c>
      <c r="V134" s="71" t="s">
        <v>4184</v>
      </c>
      <c r="W134" s="68"/>
      <c r="X134" s="68"/>
      <c r="Y134" s="74" t="s">
        <v>6184</v>
      </c>
      <c r="Z134" s="68"/>
    </row>
    <row r="135" spans="1:26" x14ac:dyDescent="0.25">
      <c r="A135" s="66" t="s">
        <v>367</v>
      </c>
      <c r="B135" s="66" t="s">
        <v>367</v>
      </c>
      <c r="C135" s="84"/>
      <c r="D135" s="85"/>
      <c r="E135" s="86"/>
      <c r="F135" s="87"/>
      <c r="G135" s="84"/>
      <c r="H135" s="77"/>
      <c r="I135" s="88"/>
      <c r="J135" s="88"/>
      <c r="K135" s="36"/>
      <c r="L135" s="91"/>
      <c r="M135" s="91"/>
      <c r="N135" s="90"/>
      <c r="O135" s="68" t="s">
        <v>179</v>
      </c>
      <c r="P135" s="70">
        <v>42919.503240740742</v>
      </c>
      <c r="Q135" s="68" t="s">
        <v>2303</v>
      </c>
      <c r="R135" s="71" t="s">
        <v>3230</v>
      </c>
      <c r="S135" s="68" t="s">
        <v>220</v>
      </c>
      <c r="T135" s="68" t="s">
        <v>3674</v>
      </c>
      <c r="U135" s="70">
        <v>42919.503240740742</v>
      </c>
      <c r="V135" s="71" t="s">
        <v>4185</v>
      </c>
      <c r="W135" s="68"/>
      <c r="X135" s="68"/>
      <c r="Y135" s="74" t="s">
        <v>6185</v>
      </c>
      <c r="Z135" s="68"/>
    </row>
    <row r="136" spans="1:26" x14ac:dyDescent="0.25">
      <c r="A136" s="66" t="s">
        <v>368</v>
      </c>
      <c r="B136" s="66" t="s">
        <v>1953</v>
      </c>
      <c r="C136" s="84"/>
      <c r="D136" s="85"/>
      <c r="E136" s="86"/>
      <c r="F136" s="87"/>
      <c r="G136" s="84"/>
      <c r="H136" s="77"/>
      <c r="I136" s="88"/>
      <c r="J136" s="88"/>
      <c r="K136" s="36"/>
      <c r="L136" s="91"/>
      <c r="M136" s="91"/>
      <c r="N136" s="90"/>
      <c r="O136" s="68" t="s">
        <v>219</v>
      </c>
      <c r="P136" s="70">
        <v>42919.503460648149</v>
      </c>
      <c r="Q136" s="68" t="s">
        <v>2304</v>
      </c>
      <c r="R136" s="71" t="s">
        <v>3231</v>
      </c>
      <c r="S136" s="68" t="s">
        <v>220</v>
      </c>
      <c r="T136" s="68" t="s">
        <v>3711</v>
      </c>
      <c r="U136" s="70">
        <v>42919.503460648149</v>
      </c>
      <c r="V136" s="71" t="s">
        <v>4186</v>
      </c>
      <c r="W136" s="68"/>
      <c r="X136" s="68"/>
      <c r="Y136" s="74" t="s">
        <v>6186</v>
      </c>
      <c r="Z136" s="74" t="s">
        <v>8085</v>
      </c>
    </row>
    <row r="137" spans="1:26" x14ac:dyDescent="0.25">
      <c r="A137" s="66" t="s">
        <v>369</v>
      </c>
      <c r="B137" s="66" t="s">
        <v>1809</v>
      </c>
      <c r="C137" s="84"/>
      <c r="D137" s="85"/>
      <c r="E137" s="86"/>
      <c r="F137" s="87"/>
      <c r="G137" s="84"/>
      <c r="H137" s="77"/>
      <c r="I137" s="88"/>
      <c r="J137" s="88"/>
      <c r="K137" s="36"/>
      <c r="L137" s="91"/>
      <c r="M137" s="91"/>
      <c r="N137" s="90"/>
      <c r="O137" s="68" t="s">
        <v>189</v>
      </c>
      <c r="P137" s="70">
        <v>42919.504618055558</v>
      </c>
      <c r="Q137" s="68" t="s">
        <v>2233</v>
      </c>
      <c r="R137" s="68"/>
      <c r="S137" s="68"/>
      <c r="T137" s="68" t="s">
        <v>3674</v>
      </c>
      <c r="U137" s="70">
        <v>42919.504618055558</v>
      </c>
      <c r="V137" s="71" t="s">
        <v>4187</v>
      </c>
      <c r="W137" s="68"/>
      <c r="X137" s="68"/>
      <c r="Y137" s="74" t="s">
        <v>6187</v>
      </c>
      <c r="Z137" s="68"/>
    </row>
    <row r="138" spans="1:26" x14ac:dyDescent="0.25">
      <c r="A138" s="66" t="s">
        <v>370</v>
      </c>
      <c r="B138" s="66" t="s">
        <v>370</v>
      </c>
      <c r="C138" s="84"/>
      <c r="D138" s="85"/>
      <c r="E138" s="86"/>
      <c r="F138" s="87"/>
      <c r="G138" s="84"/>
      <c r="H138" s="77"/>
      <c r="I138" s="88"/>
      <c r="J138" s="88"/>
      <c r="K138" s="36"/>
      <c r="L138" s="91"/>
      <c r="M138" s="91"/>
      <c r="N138" s="90"/>
      <c r="O138" s="68" t="s">
        <v>179</v>
      </c>
      <c r="P138" s="70">
        <v>42919.504872685182</v>
      </c>
      <c r="Q138" s="68" t="s">
        <v>2305</v>
      </c>
      <c r="R138" s="68" t="s">
        <v>3232</v>
      </c>
      <c r="S138" s="68" t="s">
        <v>3605</v>
      </c>
      <c r="T138" s="68" t="s">
        <v>3712</v>
      </c>
      <c r="U138" s="70">
        <v>42919.504872685182</v>
      </c>
      <c r="V138" s="71" t="s">
        <v>4188</v>
      </c>
      <c r="W138" s="68"/>
      <c r="X138" s="68"/>
      <c r="Y138" s="74" t="s">
        <v>6188</v>
      </c>
      <c r="Z138" s="68"/>
    </row>
    <row r="139" spans="1:26" x14ac:dyDescent="0.25">
      <c r="A139" s="66" t="s">
        <v>371</v>
      </c>
      <c r="B139" s="66" t="s">
        <v>1916</v>
      </c>
      <c r="C139" s="84"/>
      <c r="D139" s="85"/>
      <c r="E139" s="86"/>
      <c r="F139" s="87"/>
      <c r="G139" s="84"/>
      <c r="H139" s="77"/>
      <c r="I139" s="88"/>
      <c r="J139" s="88"/>
      <c r="K139" s="36"/>
      <c r="L139" s="91"/>
      <c r="M139" s="91"/>
      <c r="N139" s="90"/>
      <c r="O139" s="68" t="s">
        <v>189</v>
      </c>
      <c r="P139" s="70">
        <v>42919.507870370369</v>
      </c>
      <c r="Q139" s="68" t="s">
        <v>2234</v>
      </c>
      <c r="R139" s="68"/>
      <c r="S139" s="68"/>
      <c r="T139" s="68" t="s">
        <v>3675</v>
      </c>
      <c r="U139" s="70">
        <v>42919.507870370369</v>
      </c>
      <c r="V139" s="71" t="s">
        <v>4189</v>
      </c>
      <c r="W139" s="68"/>
      <c r="X139" s="68"/>
      <c r="Y139" s="74" t="s">
        <v>6189</v>
      </c>
      <c r="Z139" s="68"/>
    </row>
    <row r="140" spans="1:26" x14ac:dyDescent="0.25">
      <c r="A140" s="66" t="s">
        <v>372</v>
      </c>
      <c r="B140" s="66" t="s">
        <v>372</v>
      </c>
      <c r="C140" s="84"/>
      <c r="D140" s="85"/>
      <c r="E140" s="86"/>
      <c r="F140" s="87"/>
      <c r="G140" s="84"/>
      <c r="H140" s="77"/>
      <c r="I140" s="88"/>
      <c r="J140" s="88"/>
      <c r="K140" s="36"/>
      <c r="L140" s="91"/>
      <c r="M140" s="91"/>
      <c r="N140" s="90"/>
      <c r="O140" s="68" t="s">
        <v>179</v>
      </c>
      <c r="P140" s="70">
        <v>42919.508159722223</v>
      </c>
      <c r="Q140" s="68" t="s">
        <v>2306</v>
      </c>
      <c r="R140" s="71" t="s">
        <v>3233</v>
      </c>
      <c r="S140" s="68" t="s">
        <v>220</v>
      </c>
      <c r="T140" s="68" t="s">
        <v>3674</v>
      </c>
      <c r="U140" s="70">
        <v>42919.508159722223</v>
      </c>
      <c r="V140" s="71" t="s">
        <v>4190</v>
      </c>
      <c r="W140" s="68"/>
      <c r="X140" s="68"/>
      <c r="Y140" s="74" t="s">
        <v>6190</v>
      </c>
      <c r="Z140" s="68"/>
    </row>
    <row r="141" spans="1:26" x14ac:dyDescent="0.25">
      <c r="A141" s="66" t="s">
        <v>373</v>
      </c>
      <c r="B141" s="66" t="s">
        <v>526</v>
      </c>
      <c r="C141" s="84"/>
      <c r="D141" s="85"/>
      <c r="E141" s="86"/>
      <c r="F141" s="87"/>
      <c r="G141" s="84"/>
      <c r="H141" s="77"/>
      <c r="I141" s="88"/>
      <c r="J141" s="88"/>
      <c r="K141" s="36"/>
      <c r="L141" s="91"/>
      <c r="M141" s="91"/>
      <c r="N141" s="90"/>
      <c r="O141" s="68" t="s">
        <v>189</v>
      </c>
      <c r="P141" s="70">
        <v>42919.510937500003</v>
      </c>
      <c r="Q141" s="68" t="s">
        <v>2307</v>
      </c>
      <c r="R141" s="71" t="s">
        <v>3207</v>
      </c>
      <c r="S141" s="68" t="s">
        <v>222</v>
      </c>
      <c r="T141" s="68" t="s">
        <v>3674</v>
      </c>
      <c r="U141" s="70">
        <v>42919.510937500003</v>
      </c>
      <c r="V141" s="71" t="s">
        <v>4191</v>
      </c>
      <c r="W141" s="68"/>
      <c r="X141" s="68"/>
      <c r="Y141" s="74" t="s">
        <v>6191</v>
      </c>
      <c r="Z141" s="68"/>
    </row>
    <row r="142" spans="1:26" x14ac:dyDescent="0.25">
      <c r="A142" s="66" t="s">
        <v>374</v>
      </c>
      <c r="B142" s="66" t="s">
        <v>526</v>
      </c>
      <c r="C142" s="84"/>
      <c r="D142" s="85"/>
      <c r="E142" s="86"/>
      <c r="F142" s="87"/>
      <c r="G142" s="84"/>
      <c r="H142" s="77"/>
      <c r="I142" s="88"/>
      <c r="J142" s="88"/>
      <c r="K142" s="36"/>
      <c r="L142" s="91"/>
      <c r="M142" s="91"/>
      <c r="N142" s="90"/>
      <c r="O142" s="68" t="s">
        <v>189</v>
      </c>
      <c r="P142" s="70">
        <v>42919.511087962965</v>
      </c>
      <c r="Q142" s="68" t="s">
        <v>2307</v>
      </c>
      <c r="R142" s="71" t="s">
        <v>3207</v>
      </c>
      <c r="S142" s="68" t="s">
        <v>222</v>
      </c>
      <c r="T142" s="68" t="s">
        <v>3674</v>
      </c>
      <c r="U142" s="70">
        <v>42919.511087962965</v>
      </c>
      <c r="V142" s="71" t="s">
        <v>4192</v>
      </c>
      <c r="W142" s="68"/>
      <c r="X142" s="68"/>
      <c r="Y142" s="74" t="s">
        <v>6192</v>
      </c>
      <c r="Z142" s="68"/>
    </row>
    <row r="143" spans="1:26" x14ac:dyDescent="0.25">
      <c r="A143" s="66" t="s">
        <v>375</v>
      </c>
      <c r="B143" s="66" t="s">
        <v>526</v>
      </c>
      <c r="C143" s="84"/>
      <c r="D143" s="85"/>
      <c r="E143" s="86"/>
      <c r="F143" s="87"/>
      <c r="G143" s="84"/>
      <c r="H143" s="77"/>
      <c r="I143" s="88"/>
      <c r="J143" s="88"/>
      <c r="K143" s="36"/>
      <c r="L143" s="91"/>
      <c r="M143" s="91"/>
      <c r="N143" s="90"/>
      <c r="O143" s="68" t="s">
        <v>189</v>
      </c>
      <c r="P143" s="70">
        <v>42919.511493055557</v>
      </c>
      <c r="Q143" s="68" t="s">
        <v>2307</v>
      </c>
      <c r="R143" s="71" t="s">
        <v>3207</v>
      </c>
      <c r="S143" s="68" t="s">
        <v>222</v>
      </c>
      <c r="T143" s="68" t="s">
        <v>3674</v>
      </c>
      <c r="U143" s="70">
        <v>42919.511493055557</v>
      </c>
      <c r="V143" s="71" t="s">
        <v>4193</v>
      </c>
      <c r="W143" s="68"/>
      <c r="X143" s="68"/>
      <c r="Y143" s="74" t="s">
        <v>6193</v>
      </c>
      <c r="Z143" s="68"/>
    </row>
    <row r="144" spans="1:26" x14ac:dyDescent="0.25">
      <c r="A144" s="66" t="s">
        <v>376</v>
      </c>
      <c r="B144" s="66" t="s">
        <v>1933</v>
      </c>
      <c r="C144" s="84"/>
      <c r="D144" s="85"/>
      <c r="E144" s="86"/>
      <c r="F144" s="87"/>
      <c r="G144" s="84"/>
      <c r="H144" s="77"/>
      <c r="I144" s="88"/>
      <c r="J144" s="88"/>
      <c r="K144" s="36"/>
      <c r="L144" s="91"/>
      <c r="M144" s="91"/>
      <c r="N144" s="90"/>
      <c r="O144" s="68" t="s">
        <v>189</v>
      </c>
      <c r="P144" s="70">
        <v>42919.511666666665</v>
      </c>
      <c r="Q144" s="68" t="s">
        <v>2283</v>
      </c>
      <c r="R144" s="68"/>
      <c r="S144" s="68"/>
      <c r="T144" s="68" t="s">
        <v>3700</v>
      </c>
      <c r="U144" s="70">
        <v>42919.511666666665</v>
      </c>
      <c r="V144" s="71" t="s">
        <v>4194</v>
      </c>
      <c r="W144" s="68"/>
      <c r="X144" s="68"/>
      <c r="Y144" s="74" t="s">
        <v>6194</v>
      </c>
      <c r="Z144" s="68"/>
    </row>
    <row r="145" spans="1:26" x14ac:dyDescent="0.25">
      <c r="A145" s="66" t="s">
        <v>376</v>
      </c>
      <c r="B145" s="66" t="s">
        <v>526</v>
      </c>
      <c r="C145" s="84"/>
      <c r="D145" s="85"/>
      <c r="E145" s="86"/>
      <c r="F145" s="87"/>
      <c r="G145" s="84"/>
      <c r="H145" s="77"/>
      <c r="I145" s="88"/>
      <c r="J145" s="88"/>
      <c r="K145" s="36"/>
      <c r="L145" s="91"/>
      <c r="M145" s="91"/>
      <c r="N145" s="90"/>
      <c r="O145" s="68" t="s">
        <v>189</v>
      </c>
      <c r="P145" s="70">
        <v>42919.511631944442</v>
      </c>
      <c r="Q145" s="68" t="s">
        <v>2307</v>
      </c>
      <c r="R145" s="71" t="s">
        <v>3207</v>
      </c>
      <c r="S145" s="68" t="s">
        <v>222</v>
      </c>
      <c r="T145" s="68" t="s">
        <v>3674</v>
      </c>
      <c r="U145" s="70">
        <v>42919.511631944442</v>
      </c>
      <c r="V145" s="71" t="s">
        <v>4195</v>
      </c>
      <c r="W145" s="68"/>
      <c r="X145" s="68"/>
      <c r="Y145" s="74" t="s">
        <v>6195</v>
      </c>
      <c r="Z145" s="68"/>
    </row>
    <row r="146" spans="1:26" x14ac:dyDescent="0.25">
      <c r="A146" s="66" t="s">
        <v>377</v>
      </c>
      <c r="B146" s="66" t="s">
        <v>1510</v>
      </c>
      <c r="C146" s="84"/>
      <c r="D146" s="85"/>
      <c r="E146" s="86"/>
      <c r="F146" s="87"/>
      <c r="G146" s="84"/>
      <c r="H146" s="77"/>
      <c r="I146" s="88"/>
      <c r="J146" s="88"/>
      <c r="K146" s="36"/>
      <c r="L146" s="91"/>
      <c r="M146" s="91"/>
      <c r="N146" s="90"/>
      <c r="O146" s="68" t="s">
        <v>189</v>
      </c>
      <c r="P146" s="70">
        <v>42919.511828703704</v>
      </c>
      <c r="Q146" s="68" t="s">
        <v>2298</v>
      </c>
      <c r="R146" s="68"/>
      <c r="S146" s="68"/>
      <c r="T146" s="68" t="s">
        <v>3700</v>
      </c>
      <c r="U146" s="70">
        <v>42919.511828703704</v>
      </c>
      <c r="V146" s="71" t="s">
        <v>4196</v>
      </c>
      <c r="W146" s="68"/>
      <c r="X146" s="68"/>
      <c r="Y146" s="74" t="s">
        <v>6196</v>
      </c>
      <c r="Z146" s="68"/>
    </row>
    <row r="147" spans="1:26" x14ac:dyDescent="0.25">
      <c r="A147" s="66" t="s">
        <v>378</v>
      </c>
      <c r="B147" s="66" t="s">
        <v>1927</v>
      </c>
      <c r="C147" s="84"/>
      <c r="D147" s="85"/>
      <c r="E147" s="86"/>
      <c r="F147" s="87"/>
      <c r="G147" s="84"/>
      <c r="H147" s="77"/>
      <c r="I147" s="88"/>
      <c r="J147" s="88"/>
      <c r="K147" s="36"/>
      <c r="L147" s="91"/>
      <c r="M147" s="91"/>
      <c r="N147" s="90"/>
      <c r="O147" s="68" t="s">
        <v>189</v>
      </c>
      <c r="P147" s="70">
        <v>42919.512094907404</v>
      </c>
      <c r="Q147" s="68" t="s">
        <v>2270</v>
      </c>
      <c r="R147" s="71" t="s">
        <v>3213</v>
      </c>
      <c r="S147" s="68" t="s">
        <v>3596</v>
      </c>
      <c r="T147" s="68" t="s">
        <v>3674</v>
      </c>
      <c r="U147" s="70">
        <v>42919.512094907404</v>
      </c>
      <c r="V147" s="71" t="s">
        <v>4197</v>
      </c>
      <c r="W147" s="68"/>
      <c r="X147" s="68"/>
      <c r="Y147" s="74" t="s">
        <v>6197</v>
      </c>
      <c r="Z147" s="68"/>
    </row>
    <row r="148" spans="1:26" x14ac:dyDescent="0.25">
      <c r="A148" s="66" t="s">
        <v>379</v>
      </c>
      <c r="B148" s="66" t="s">
        <v>1942</v>
      </c>
      <c r="C148" s="84"/>
      <c r="D148" s="85"/>
      <c r="E148" s="86"/>
      <c r="F148" s="87"/>
      <c r="G148" s="84"/>
      <c r="H148" s="77"/>
      <c r="I148" s="88"/>
      <c r="J148" s="88"/>
      <c r="K148" s="36"/>
      <c r="L148" s="91"/>
      <c r="M148" s="91"/>
      <c r="N148" s="90"/>
      <c r="O148" s="68" t="s">
        <v>189</v>
      </c>
      <c r="P148" s="70">
        <v>42919.512627314813</v>
      </c>
      <c r="Q148" s="68" t="s">
        <v>2291</v>
      </c>
      <c r="R148" s="68"/>
      <c r="S148" s="68"/>
      <c r="T148" s="68" t="s">
        <v>3704</v>
      </c>
      <c r="U148" s="70">
        <v>42919.512627314813</v>
      </c>
      <c r="V148" s="71" t="s">
        <v>4198</v>
      </c>
      <c r="W148" s="68"/>
      <c r="X148" s="68"/>
      <c r="Y148" s="74" t="s">
        <v>6198</v>
      </c>
      <c r="Z148" s="68"/>
    </row>
    <row r="149" spans="1:26" x14ac:dyDescent="0.25">
      <c r="A149" s="66" t="s">
        <v>380</v>
      </c>
      <c r="B149" s="66" t="s">
        <v>526</v>
      </c>
      <c r="C149" s="84"/>
      <c r="D149" s="85"/>
      <c r="E149" s="86"/>
      <c r="F149" s="87"/>
      <c r="G149" s="84"/>
      <c r="H149" s="77"/>
      <c r="I149" s="88"/>
      <c r="J149" s="88"/>
      <c r="K149" s="36"/>
      <c r="L149" s="91"/>
      <c r="M149" s="91"/>
      <c r="N149" s="90"/>
      <c r="O149" s="68" t="s">
        <v>189</v>
      </c>
      <c r="P149" s="70">
        <v>42919.513090277775</v>
      </c>
      <c r="Q149" s="68" t="s">
        <v>2307</v>
      </c>
      <c r="R149" s="71" t="s">
        <v>3207</v>
      </c>
      <c r="S149" s="68" t="s">
        <v>222</v>
      </c>
      <c r="T149" s="68" t="s">
        <v>3674</v>
      </c>
      <c r="U149" s="70">
        <v>42919.513090277775</v>
      </c>
      <c r="V149" s="71" t="s">
        <v>4199</v>
      </c>
      <c r="W149" s="68"/>
      <c r="X149" s="68"/>
      <c r="Y149" s="74" t="s">
        <v>6199</v>
      </c>
      <c r="Z149" s="68"/>
    </row>
    <row r="150" spans="1:26" x14ac:dyDescent="0.25">
      <c r="A150" s="66" t="s">
        <v>381</v>
      </c>
      <c r="B150" s="66" t="s">
        <v>218</v>
      </c>
      <c r="C150" s="84"/>
      <c r="D150" s="85"/>
      <c r="E150" s="86"/>
      <c r="F150" s="87"/>
      <c r="G150" s="84"/>
      <c r="H150" s="77"/>
      <c r="I150" s="88"/>
      <c r="J150" s="88"/>
      <c r="K150" s="36"/>
      <c r="L150" s="91"/>
      <c r="M150" s="91"/>
      <c r="N150" s="90"/>
      <c r="O150" s="68" t="s">
        <v>189</v>
      </c>
      <c r="P150" s="70">
        <v>42919.513831018521</v>
      </c>
      <c r="Q150" s="68" t="s">
        <v>2308</v>
      </c>
      <c r="R150" s="68"/>
      <c r="S150" s="68"/>
      <c r="T150" s="68" t="s">
        <v>3713</v>
      </c>
      <c r="U150" s="70">
        <v>42919.513831018521</v>
      </c>
      <c r="V150" s="71" t="s">
        <v>4200</v>
      </c>
      <c r="W150" s="68"/>
      <c r="X150" s="68"/>
      <c r="Y150" s="74" t="s">
        <v>6200</v>
      </c>
      <c r="Z150" s="68"/>
    </row>
    <row r="151" spans="1:26" x14ac:dyDescent="0.25">
      <c r="A151" s="66" t="s">
        <v>381</v>
      </c>
      <c r="B151" s="66" t="s">
        <v>1893</v>
      </c>
      <c r="C151" s="84"/>
      <c r="D151" s="85"/>
      <c r="E151" s="86"/>
      <c r="F151" s="87"/>
      <c r="G151" s="84"/>
      <c r="H151" s="77"/>
      <c r="I151" s="88"/>
      <c r="J151" s="88"/>
      <c r="K151" s="36"/>
      <c r="L151" s="91"/>
      <c r="M151" s="91"/>
      <c r="N151" s="90"/>
      <c r="O151" s="68" t="s">
        <v>189</v>
      </c>
      <c r="P151" s="70">
        <v>42919.513831018521</v>
      </c>
      <c r="Q151" s="68" t="s">
        <v>2308</v>
      </c>
      <c r="R151" s="68"/>
      <c r="S151" s="68"/>
      <c r="T151" s="68" t="s">
        <v>3713</v>
      </c>
      <c r="U151" s="70">
        <v>42919.513831018521</v>
      </c>
      <c r="V151" s="71" t="s">
        <v>4200</v>
      </c>
      <c r="W151" s="68"/>
      <c r="X151" s="68"/>
      <c r="Y151" s="74" t="s">
        <v>6200</v>
      </c>
      <c r="Z151" s="68"/>
    </row>
    <row r="152" spans="1:26" x14ac:dyDescent="0.25">
      <c r="A152" s="66" t="s">
        <v>381</v>
      </c>
      <c r="B152" s="66" t="s">
        <v>216</v>
      </c>
      <c r="C152" s="84"/>
      <c r="D152" s="85"/>
      <c r="E152" s="86"/>
      <c r="F152" s="87"/>
      <c r="G152" s="84"/>
      <c r="H152" s="77"/>
      <c r="I152" s="88"/>
      <c r="J152" s="88"/>
      <c r="K152" s="36"/>
      <c r="L152" s="91"/>
      <c r="M152" s="91"/>
      <c r="N152" s="90"/>
      <c r="O152" s="68" t="s">
        <v>219</v>
      </c>
      <c r="P152" s="70">
        <v>42919.513831018521</v>
      </c>
      <c r="Q152" s="68" t="s">
        <v>2308</v>
      </c>
      <c r="R152" s="68"/>
      <c r="S152" s="68"/>
      <c r="T152" s="68" t="s">
        <v>3713</v>
      </c>
      <c r="U152" s="70">
        <v>42919.513831018521</v>
      </c>
      <c r="V152" s="71" t="s">
        <v>4200</v>
      </c>
      <c r="W152" s="68"/>
      <c r="X152" s="68"/>
      <c r="Y152" s="74" t="s">
        <v>6200</v>
      </c>
      <c r="Z152" s="68"/>
    </row>
    <row r="153" spans="1:26" x14ac:dyDescent="0.25">
      <c r="A153" s="66" t="s">
        <v>382</v>
      </c>
      <c r="B153" s="66" t="s">
        <v>526</v>
      </c>
      <c r="C153" s="84"/>
      <c r="D153" s="85"/>
      <c r="E153" s="86"/>
      <c r="F153" s="87"/>
      <c r="G153" s="84"/>
      <c r="H153" s="77"/>
      <c r="I153" s="88"/>
      <c r="J153" s="88"/>
      <c r="K153" s="36"/>
      <c r="L153" s="91"/>
      <c r="M153" s="91"/>
      <c r="N153" s="90"/>
      <c r="O153" s="68" t="s">
        <v>189</v>
      </c>
      <c r="P153" s="70">
        <v>42919.514710648145</v>
      </c>
      <c r="Q153" s="68" t="s">
        <v>2307</v>
      </c>
      <c r="R153" s="71" t="s">
        <v>3207</v>
      </c>
      <c r="S153" s="68" t="s">
        <v>222</v>
      </c>
      <c r="T153" s="68" t="s">
        <v>3674</v>
      </c>
      <c r="U153" s="70">
        <v>42919.514710648145</v>
      </c>
      <c r="V153" s="71" t="s">
        <v>4201</v>
      </c>
      <c r="W153" s="68"/>
      <c r="X153" s="68"/>
      <c r="Y153" s="74" t="s">
        <v>6201</v>
      </c>
      <c r="Z153" s="68"/>
    </row>
    <row r="154" spans="1:26" x14ac:dyDescent="0.25">
      <c r="A154" s="66" t="s">
        <v>383</v>
      </c>
      <c r="B154" s="66" t="s">
        <v>1954</v>
      </c>
      <c r="C154" s="84"/>
      <c r="D154" s="85"/>
      <c r="E154" s="86"/>
      <c r="F154" s="87"/>
      <c r="G154" s="84"/>
      <c r="H154" s="77"/>
      <c r="I154" s="88"/>
      <c r="J154" s="88"/>
      <c r="K154" s="36"/>
      <c r="L154" s="91"/>
      <c r="M154" s="91"/>
      <c r="N154" s="90"/>
      <c r="O154" s="68" t="s">
        <v>189</v>
      </c>
      <c r="P154" s="70">
        <v>42919.515231481484</v>
      </c>
      <c r="Q154" s="68" t="s">
        <v>2309</v>
      </c>
      <c r="R154" s="71" t="s">
        <v>3234</v>
      </c>
      <c r="S154" s="68" t="s">
        <v>220</v>
      </c>
      <c r="T154" s="68" t="s">
        <v>3674</v>
      </c>
      <c r="U154" s="70">
        <v>42919.515231481484</v>
      </c>
      <c r="V154" s="71" t="s">
        <v>4202</v>
      </c>
      <c r="W154" s="68"/>
      <c r="X154" s="68"/>
      <c r="Y154" s="74" t="s">
        <v>6202</v>
      </c>
      <c r="Z154" s="68"/>
    </row>
    <row r="155" spans="1:26" x14ac:dyDescent="0.25">
      <c r="A155" s="66" t="s">
        <v>384</v>
      </c>
      <c r="B155" s="66" t="s">
        <v>1955</v>
      </c>
      <c r="C155" s="84"/>
      <c r="D155" s="85"/>
      <c r="E155" s="86"/>
      <c r="F155" s="87"/>
      <c r="G155" s="84"/>
      <c r="H155" s="77"/>
      <c r="I155" s="88"/>
      <c r="J155" s="88"/>
      <c r="K155" s="36"/>
      <c r="L155" s="91"/>
      <c r="M155" s="91"/>
      <c r="N155" s="90"/>
      <c r="O155" s="68" t="s">
        <v>189</v>
      </c>
      <c r="P155" s="70">
        <v>42919.515393518515</v>
      </c>
      <c r="Q155" s="68" t="s">
        <v>2310</v>
      </c>
      <c r="R155" s="71" t="s">
        <v>3235</v>
      </c>
      <c r="S155" s="68" t="s">
        <v>3606</v>
      </c>
      <c r="T155" s="68" t="s">
        <v>3714</v>
      </c>
      <c r="U155" s="70">
        <v>42919.515393518515</v>
      </c>
      <c r="V155" s="71" t="s">
        <v>4203</v>
      </c>
      <c r="W155" s="68"/>
      <c r="X155" s="68"/>
      <c r="Y155" s="74" t="s">
        <v>6203</v>
      </c>
      <c r="Z155" s="68"/>
    </row>
    <row r="156" spans="1:26" x14ac:dyDescent="0.25">
      <c r="A156" s="66" t="s">
        <v>385</v>
      </c>
      <c r="B156" s="66" t="s">
        <v>1956</v>
      </c>
      <c r="C156" s="84"/>
      <c r="D156" s="85"/>
      <c r="E156" s="86"/>
      <c r="F156" s="87"/>
      <c r="G156" s="84"/>
      <c r="H156" s="77"/>
      <c r="I156" s="88"/>
      <c r="J156" s="88"/>
      <c r="K156" s="36"/>
      <c r="L156" s="91"/>
      <c r="M156" s="91"/>
      <c r="N156" s="90"/>
      <c r="O156" s="68" t="s">
        <v>189</v>
      </c>
      <c r="P156" s="70">
        <v>42919.516574074078</v>
      </c>
      <c r="Q156" s="68" t="s">
        <v>2311</v>
      </c>
      <c r="R156" s="68"/>
      <c r="S156" s="68"/>
      <c r="T156" s="68" t="s">
        <v>3715</v>
      </c>
      <c r="U156" s="70">
        <v>42919.516574074078</v>
      </c>
      <c r="V156" s="71" t="s">
        <v>4204</v>
      </c>
      <c r="W156" s="68"/>
      <c r="X156" s="68"/>
      <c r="Y156" s="74" t="s">
        <v>6204</v>
      </c>
      <c r="Z156" s="68"/>
    </row>
    <row r="157" spans="1:26" x14ac:dyDescent="0.25">
      <c r="A157" s="66" t="s">
        <v>386</v>
      </c>
      <c r="B157" s="66" t="s">
        <v>1957</v>
      </c>
      <c r="C157" s="84"/>
      <c r="D157" s="85"/>
      <c r="E157" s="86"/>
      <c r="F157" s="87"/>
      <c r="G157" s="84"/>
      <c r="H157" s="77"/>
      <c r="I157" s="88"/>
      <c r="J157" s="88"/>
      <c r="K157" s="36"/>
      <c r="L157" s="91"/>
      <c r="M157" s="91"/>
      <c r="N157" s="90"/>
      <c r="O157" s="68" t="s">
        <v>189</v>
      </c>
      <c r="P157" s="70">
        <v>42919.51703703704</v>
      </c>
      <c r="Q157" s="68" t="s">
        <v>2312</v>
      </c>
      <c r="R157" s="68"/>
      <c r="S157" s="68"/>
      <c r="T157" s="68" t="s">
        <v>3674</v>
      </c>
      <c r="U157" s="70">
        <v>42919.51703703704</v>
      </c>
      <c r="V157" s="71" t="s">
        <v>4205</v>
      </c>
      <c r="W157" s="68"/>
      <c r="X157" s="68"/>
      <c r="Y157" s="74" t="s">
        <v>6205</v>
      </c>
      <c r="Z157" s="68"/>
    </row>
    <row r="158" spans="1:26" x14ac:dyDescent="0.25">
      <c r="A158" s="66" t="s">
        <v>386</v>
      </c>
      <c r="B158" s="66" t="s">
        <v>218</v>
      </c>
      <c r="C158" s="84"/>
      <c r="D158" s="85"/>
      <c r="E158" s="86"/>
      <c r="F158" s="87"/>
      <c r="G158" s="84"/>
      <c r="H158" s="77"/>
      <c r="I158" s="88"/>
      <c r="J158" s="88"/>
      <c r="K158" s="36"/>
      <c r="L158" s="91"/>
      <c r="M158" s="91"/>
      <c r="N158" s="90"/>
      <c r="O158" s="68" t="s">
        <v>189</v>
      </c>
      <c r="P158" s="70">
        <v>42919.51703703704</v>
      </c>
      <c r="Q158" s="68" t="s">
        <v>2312</v>
      </c>
      <c r="R158" s="68"/>
      <c r="S158" s="68"/>
      <c r="T158" s="68" t="s">
        <v>3674</v>
      </c>
      <c r="U158" s="70">
        <v>42919.51703703704</v>
      </c>
      <c r="V158" s="71" t="s">
        <v>4205</v>
      </c>
      <c r="W158" s="68"/>
      <c r="X158" s="68"/>
      <c r="Y158" s="74" t="s">
        <v>6205</v>
      </c>
      <c r="Z158" s="68"/>
    </row>
    <row r="159" spans="1:26" x14ac:dyDescent="0.25">
      <c r="A159" s="66" t="s">
        <v>387</v>
      </c>
      <c r="B159" s="66" t="s">
        <v>526</v>
      </c>
      <c r="C159" s="84"/>
      <c r="D159" s="85"/>
      <c r="E159" s="86"/>
      <c r="F159" s="87"/>
      <c r="G159" s="84"/>
      <c r="H159" s="77"/>
      <c r="I159" s="88"/>
      <c r="J159" s="88"/>
      <c r="K159" s="36"/>
      <c r="L159" s="91"/>
      <c r="M159" s="91"/>
      <c r="N159" s="90"/>
      <c r="O159" s="68" t="s">
        <v>189</v>
      </c>
      <c r="P159" s="70">
        <v>42919.517106481479</v>
      </c>
      <c r="Q159" s="68" t="s">
        <v>2307</v>
      </c>
      <c r="R159" s="71" t="s">
        <v>3207</v>
      </c>
      <c r="S159" s="68" t="s">
        <v>222</v>
      </c>
      <c r="T159" s="68" t="s">
        <v>3674</v>
      </c>
      <c r="U159" s="70">
        <v>42919.517106481479</v>
      </c>
      <c r="V159" s="71" t="s">
        <v>4206</v>
      </c>
      <c r="W159" s="68"/>
      <c r="X159" s="68"/>
      <c r="Y159" s="74" t="s">
        <v>6206</v>
      </c>
      <c r="Z159" s="68"/>
    </row>
    <row r="160" spans="1:26" x14ac:dyDescent="0.25">
      <c r="A160" s="66" t="s">
        <v>388</v>
      </c>
      <c r="B160" s="66" t="s">
        <v>739</v>
      </c>
      <c r="C160" s="84"/>
      <c r="D160" s="85"/>
      <c r="E160" s="86"/>
      <c r="F160" s="87"/>
      <c r="G160" s="84"/>
      <c r="H160" s="77"/>
      <c r="I160" s="88"/>
      <c r="J160" s="88"/>
      <c r="K160" s="36"/>
      <c r="L160" s="91"/>
      <c r="M160" s="91"/>
      <c r="N160" s="90"/>
      <c r="O160" s="68" t="s">
        <v>189</v>
      </c>
      <c r="P160" s="70">
        <v>42919.52008101852</v>
      </c>
      <c r="Q160" s="68" t="s">
        <v>2237</v>
      </c>
      <c r="R160" s="68"/>
      <c r="S160" s="68"/>
      <c r="T160" s="68" t="s">
        <v>3677</v>
      </c>
      <c r="U160" s="70">
        <v>42919.52008101852</v>
      </c>
      <c r="V160" s="71" t="s">
        <v>4207</v>
      </c>
      <c r="W160" s="68"/>
      <c r="X160" s="68"/>
      <c r="Y160" s="74" t="s">
        <v>6207</v>
      </c>
      <c r="Z160" s="68"/>
    </row>
    <row r="161" spans="1:26" x14ac:dyDescent="0.25">
      <c r="A161" s="66" t="s">
        <v>389</v>
      </c>
      <c r="B161" s="66" t="s">
        <v>389</v>
      </c>
      <c r="C161" s="84"/>
      <c r="D161" s="85"/>
      <c r="E161" s="86"/>
      <c r="F161" s="87"/>
      <c r="G161" s="84"/>
      <c r="H161" s="77"/>
      <c r="I161" s="88"/>
      <c r="J161" s="88"/>
      <c r="K161" s="36"/>
      <c r="L161" s="91"/>
      <c r="M161" s="91"/>
      <c r="N161" s="90"/>
      <c r="O161" s="68" t="s">
        <v>179</v>
      </c>
      <c r="P161" s="70">
        <v>42919.446481481478</v>
      </c>
      <c r="Q161" s="68" t="s">
        <v>2313</v>
      </c>
      <c r="R161" s="68" t="s">
        <v>3236</v>
      </c>
      <c r="S161" s="68" t="s">
        <v>3607</v>
      </c>
      <c r="T161" s="68" t="s">
        <v>3716</v>
      </c>
      <c r="U161" s="70">
        <v>42919.446481481478</v>
      </c>
      <c r="V161" s="71" t="s">
        <v>4208</v>
      </c>
      <c r="W161" s="68"/>
      <c r="X161" s="68"/>
      <c r="Y161" s="74" t="s">
        <v>6208</v>
      </c>
      <c r="Z161" s="68"/>
    </row>
    <row r="162" spans="1:26" x14ac:dyDescent="0.25">
      <c r="A162" s="66" t="s">
        <v>389</v>
      </c>
      <c r="B162" s="66" t="s">
        <v>389</v>
      </c>
      <c r="C162" s="84"/>
      <c r="D162" s="85"/>
      <c r="E162" s="86"/>
      <c r="F162" s="87"/>
      <c r="G162" s="84"/>
      <c r="H162" s="77"/>
      <c r="I162" s="88"/>
      <c r="J162" s="88"/>
      <c r="K162" s="36"/>
      <c r="L162" s="91"/>
      <c r="M162" s="91"/>
      <c r="N162" s="90"/>
      <c r="O162" s="68" t="s">
        <v>179</v>
      </c>
      <c r="P162" s="70">
        <v>42919.52144675926</v>
      </c>
      <c r="Q162" s="68" t="s">
        <v>2314</v>
      </c>
      <c r="R162" s="71" t="s">
        <v>3237</v>
      </c>
      <c r="S162" s="68" t="s">
        <v>221</v>
      </c>
      <c r="T162" s="68" t="s">
        <v>3717</v>
      </c>
      <c r="U162" s="70">
        <v>42919.52144675926</v>
      </c>
      <c r="V162" s="71" t="s">
        <v>4209</v>
      </c>
      <c r="W162" s="68"/>
      <c r="X162" s="68"/>
      <c r="Y162" s="74" t="s">
        <v>6209</v>
      </c>
      <c r="Z162" s="68"/>
    </row>
    <row r="163" spans="1:26" x14ac:dyDescent="0.25">
      <c r="A163" s="66" t="s">
        <v>390</v>
      </c>
      <c r="B163" s="66" t="s">
        <v>218</v>
      </c>
      <c r="C163" s="84"/>
      <c r="D163" s="85"/>
      <c r="E163" s="86"/>
      <c r="F163" s="87"/>
      <c r="G163" s="84"/>
      <c r="H163" s="77"/>
      <c r="I163" s="88"/>
      <c r="J163" s="88"/>
      <c r="K163" s="36"/>
      <c r="L163" s="91"/>
      <c r="M163" s="91"/>
      <c r="N163" s="90"/>
      <c r="O163" s="68" t="s">
        <v>189</v>
      </c>
      <c r="P163" s="70">
        <v>42919.522268518522</v>
      </c>
      <c r="Q163" s="68" t="s">
        <v>2315</v>
      </c>
      <c r="R163" s="68"/>
      <c r="S163" s="68"/>
      <c r="T163" s="68" t="s">
        <v>3674</v>
      </c>
      <c r="U163" s="70">
        <v>42919.522268518522</v>
      </c>
      <c r="V163" s="71" t="s">
        <v>4210</v>
      </c>
      <c r="W163" s="68"/>
      <c r="X163" s="68"/>
      <c r="Y163" s="74" t="s">
        <v>6210</v>
      </c>
      <c r="Z163" s="68"/>
    </row>
    <row r="164" spans="1:26" x14ac:dyDescent="0.25">
      <c r="A164" s="66" t="s">
        <v>390</v>
      </c>
      <c r="B164" s="66" t="s">
        <v>1958</v>
      </c>
      <c r="C164" s="84"/>
      <c r="D164" s="85"/>
      <c r="E164" s="86"/>
      <c r="F164" s="87"/>
      <c r="G164" s="84"/>
      <c r="H164" s="77"/>
      <c r="I164" s="88"/>
      <c r="J164" s="88"/>
      <c r="K164" s="36"/>
      <c r="L164" s="91"/>
      <c r="M164" s="91"/>
      <c r="N164" s="90"/>
      <c r="O164" s="68" t="s">
        <v>189</v>
      </c>
      <c r="P164" s="70">
        <v>42919.522268518522</v>
      </c>
      <c r="Q164" s="68" t="s">
        <v>2315</v>
      </c>
      <c r="R164" s="68"/>
      <c r="S164" s="68"/>
      <c r="T164" s="68" t="s">
        <v>3674</v>
      </c>
      <c r="U164" s="70">
        <v>42919.522268518522</v>
      </c>
      <c r="V164" s="71" t="s">
        <v>4210</v>
      </c>
      <c r="W164" s="68"/>
      <c r="X164" s="68"/>
      <c r="Y164" s="74" t="s">
        <v>6210</v>
      </c>
      <c r="Z164" s="68"/>
    </row>
    <row r="165" spans="1:26" x14ac:dyDescent="0.25">
      <c r="A165" s="66" t="s">
        <v>391</v>
      </c>
      <c r="B165" s="66" t="s">
        <v>526</v>
      </c>
      <c r="C165" s="84"/>
      <c r="D165" s="85"/>
      <c r="E165" s="86"/>
      <c r="F165" s="87"/>
      <c r="G165" s="84"/>
      <c r="H165" s="77"/>
      <c r="I165" s="88"/>
      <c r="J165" s="88"/>
      <c r="K165" s="36"/>
      <c r="L165" s="91"/>
      <c r="M165" s="91"/>
      <c r="N165" s="90"/>
      <c r="O165" s="68" t="s">
        <v>189</v>
      </c>
      <c r="P165" s="70">
        <v>42919.522418981483</v>
      </c>
      <c r="Q165" s="68" t="s">
        <v>2307</v>
      </c>
      <c r="R165" s="71" t="s">
        <v>3207</v>
      </c>
      <c r="S165" s="68" t="s">
        <v>222</v>
      </c>
      <c r="T165" s="68" t="s">
        <v>3674</v>
      </c>
      <c r="U165" s="70">
        <v>42919.522418981483</v>
      </c>
      <c r="V165" s="71" t="s">
        <v>4211</v>
      </c>
      <c r="W165" s="68"/>
      <c r="X165" s="68"/>
      <c r="Y165" s="74" t="s">
        <v>6211</v>
      </c>
      <c r="Z165" s="68"/>
    </row>
    <row r="166" spans="1:26" x14ac:dyDescent="0.25">
      <c r="A166" s="66" t="s">
        <v>392</v>
      </c>
      <c r="B166" s="66" t="s">
        <v>526</v>
      </c>
      <c r="C166" s="84"/>
      <c r="D166" s="85"/>
      <c r="E166" s="86"/>
      <c r="F166" s="87"/>
      <c r="G166" s="84"/>
      <c r="H166" s="77"/>
      <c r="I166" s="88"/>
      <c r="J166" s="88"/>
      <c r="K166" s="36"/>
      <c r="L166" s="91"/>
      <c r="M166" s="91"/>
      <c r="N166" s="90"/>
      <c r="O166" s="68" t="s">
        <v>189</v>
      </c>
      <c r="P166" s="70">
        <v>42919.523611111108</v>
      </c>
      <c r="Q166" s="68" t="s">
        <v>2307</v>
      </c>
      <c r="R166" s="71" t="s">
        <v>3207</v>
      </c>
      <c r="S166" s="68" t="s">
        <v>222</v>
      </c>
      <c r="T166" s="68" t="s">
        <v>3674</v>
      </c>
      <c r="U166" s="70">
        <v>42919.523611111108</v>
      </c>
      <c r="V166" s="71" t="s">
        <v>4212</v>
      </c>
      <c r="W166" s="68"/>
      <c r="X166" s="68"/>
      <c r="Y166" s="74" t="s">
        <v>6212</v>
      </c>
      <c r="Z166" s="68"/>
    </row>
    <row r="167" spans="1:26" x14ac:dyDescent="0.25">
      <c r="A167" s="66" t="s">
        <v>393</v>
      </c>
      <c r="B167" s="66" t="s">
        <v>393</v>
      </c>
      <c r="C167" s="84"/>
      <c r="D167" s="85"/>
      <c r="E167" s="86"/>
      <c r="F167" s="87"/>
      <c r="G167" s="84"/>
      <c r="H167" s="77"/>
      <c r="I167" s="88"/>
      <c r="J167" s="88"/>
      <c r="K167" s="36"/>
      <c r="L167" s="91"/>
      <c r="M167" s="91"/>
      <c r="N167" s="90"/>
      <c r="O167" s="68" t="s">
        <v>179</v>
      </c>
      <c r="P167" s="70">
        <v>42919.523611111108</v>
      </c>
      <c r="Q167" s="68" t="s">
        <v>2316</v>
      </c>
      <c r="R167" s="71" t="s">
        <v>3238</v>
      </c>
      <c r="S167" s="68" t="s">
        <v>3608</v>
      </c>
      <c r="T167" s="68" t="s">
        <v>3718</v>
      </c>
      <c r="U167" s="70">
        <v>42919.523611111108</v>
      </c>
      <c r="V167" s="71" t="s">
        <v>4213</v>
      </c>
      <c r="W167" s="68"/>
      <c r="X167" s="68"/>
      <c r="Y167" s="74" t="s">
        <v>6213</v>
      </c>
      <c r="Z167" s="68"/>
    </row>
    <row r="168" spans="1:26" x14ac:dyDescent="0.25">
      <c r="A168" s="66" t="s">
        <v>394</v>
      </c>
      <c r="B168" s="66" t="s">
        <v>393</v>
      </c>
      <c r="C168" s="84"/>
      <c r="D168" s="85"/>
      <c r="E168" s="86"/>
      <c r="F168" s="87"/>
      <c r="G168" s="84"/>
      <c r="H168" s="77"/>
      <c r="I168" s="88"/>
      <c r="J168" s="88"/>
      <c r="K168" s="36"/>
      <c r="L168" s="91"/>
      <c r="M168" s="91"/>
      <c r="N168" s="90"/>
      <c r="O168" s="68" t="s">
        <v>189</v>
      </c>
      <c r="P168" s="70">
        <v>42919.523958333331</v>
      </c>
      <c r="Q168" s="68" t="s">
        <v>2317</v>
      </c>
      <c r="R168" s="68"/>
      <c r="S168" s="68"/>
      <c r="T168" s="68" t="s">
        <v>3718</v>
      </c>
      <c r="U168" s="70">
        <v>42919.523958333331</v>
      </c>
      <c r="V168" s="71" t="s">
        <v>4214</v>
      </c>
      <c r="W168" s="68"/>
      <c r="X168" s="68"/>
      <c r="Y168" s="74" t="s">
        <v>6214</v>
      </c>
      <c r="Z168" s="68"/>
    </row>
    <row r="169" spans="1:26" x14ac:dyDescent="0.25">
      <c r="A169" s="66" t="s">
        <v>395</v>
      </c>
      <c r="B169" s="66" t="s">
        <v>395</v>
      </c>
      <c r="C169" s="84"/>
      <c r="D169" s="85"/>
      <c r="E169" s="86"/>
      <c r="F169" s="87"/>
      <c r="G169" s="84"/>
      <c r="H169" s="77"/>
      <c r="I169" s="88"/>
      <c r="J169" s="88"/>
      <c r="K169" s="36"/>
      <c r="L169" s="91"/>
      <c r="M169" s="91"/>
      <c r="N169" s="90"/>
      <c r="O169" s="68" t="s">
        <v>179</v>
      </c>
      <c r="P169" s="70">
        <v>42919.525358796294</v>
      </c>
      <c r="Q169" s="68" t="s">
        <v>2318</v>
      </c>
      <c r="R169" s="68"/>
      <c r="S169" s="68"/>
      <c r="T169" s="68" t="s">
        <v>3674</v>
      </c>
      <c r="U169" s="70">
        <v>42919.525358796294</v>
      </c>
      <c r="V169" s="71" t="s">
        <v>4215</v>
      </c>
      <c r="W169" s="68"/>
      <c r="X169" s="68"/>
      <c r="Y169" s="74" t="s">
        <v>6215</v>
      </c>
      <c r="Z169" s="68"/>
    </row>
    <row r="170" spans="1:26" x14ac:dyDescent="0.25">
      <c r="A170" s="66" t="s">
        <v>396</v>
      </c>
      <c r="B170" s="66" t="s">
        <v>1959</v>
      </c>
      <c r="C170" s="84"/>
      <c r="D170" s="85"/>
      <c r="E170" s="86"/>
      <c r="F170" s="87"/>
      <c r="G170" s="84"/>
      <c r="H170" s="77"/>
      <c r="I170" s="88"/>
      <c r="J170" s="88"/>
      <c r="K170" s="36"/>
      <c r="L170" s="91"/>
      <c r="M170" s="91"/>
      <c r="N170" s="90"/>
      <c r="O170" s="68" t="s">
        <v>189</v>
      </c>
      <c r="P170" s="70">
        <v>42919.525393518517</v>
      </c>
      <c r="Q170" s="68" t="s">
        <v>2319</v>
      </c>
      <c r="R170" s="68"/>
      <c r="S170" s="68"/>
      <c r="T170" s="68" t="s">
        <v>3674</v>
      </c>
      <c r="U170" s="70">
        <v>42919.525393518517</v>
      </c>
      <c r="V170" s="71" t="s">
        <v>4216</v>
      </c>
      <c r="W170" s="68"/>
      <c r="X170" s="68"/>
      <c r="Y170" s="74" t="s">
        <v>6216</v>
      </c>
      <c r="Z170" s="68"/>
    </row>
    <row r="171" spans="1:26" x14ac:dyDescent="0.25">
      <c r="A171" s="66" t="s">
        <v>396</v>
      </c>
      <c r="B171" s="66" t="s">
        <v>1960</v>
      </c>
      <c r="C171" s="84"/>
      <c r="D171" s="85"/>
      <c r="E171" s="86"/>
      <c r="F171" s="87"/>
      <c r="G171" s="84"/>
      <c r="H171" s="77"/>
      <c r="I171" s="88"/>
      <c r="J171" s="88"/>
      <c r="K171" s="36"/>
      <c r="L171" s="91"/>
      <c r="M171" s="91"/>
      <c r="N171" s="90"/>
      <c r="O171" s="68" t="s">
        <v>189</v>
      </c>
      <c r="P171" s="70">
        <v>42919.525393518517</v>
      </c>
      <c r="Q171" s="68" t="s">
        <v>2319</v>
      </c>
      <c r="R171" s="68"/>
      <c r="S171" s="68"/>
      <c r="T171" s="68" t="s">
        <v>3674</v>
      </c>
      <c r="U171" s="70">
        <v>42919.525393518517</v>
      </c>
      <c r="V171" s="71" t="s">
        <v>4216</v>
      </c>
      <c r="W171" s="68"/>
      <c r="X171" s="68"/>
      <c r="Y171" s="74" t="s">
        <v>6216</v>
      </c>
      <c r="Z171" s="68"/>
    </row>
    <row r="172" spans="1:26" x14ac:dyDescent="0.25">
      <c r="A172" s="66" t="s">
        <v>396</v>
      </c>
      <c r="B172" s="66" t="s">
        <v>1961</v>
      </c>
      <c r="C172" s="84"/>
      <c r="D172" s="85"/>
      <c r="E172" s="86"/>
      <c r="F172" s="87"/>
      <c r="G172" s="84"/>
      <c r="H172" s="77"/>
      <c r="I172" s="88"/>
      <c r="J172" s="88"/>
      <c r="K172" s="36"/>
      <c r="L172" s="91"/>
      <c r="M172" s="91"/>
      <c r="N172" s="90"/>
      <c r="O172" s="68" t="s">
        <v>189</v>
      </c>
      <c r="P172" s="70">
        <v>42919.525393518517</v>
      </c>
      <c r="Q172" s="68" t="s">
        <v>2319</v>
      </c>
      <c r="R172" s="68"/>
      <c r="S172" s="68"/>
      <c r="T172" s="68" t="s">
        <v>3674</v>
      </c>
      <c r="U172" s="70">
        <v>42919.525393518517</v>
      </c>
      <c r="V172" s="71" t="s">
        <v>4216</v>
      </c>
      <c r="W172" s="68"/>
      <c r="X172" s="68"/>
      <c r="Y172" s="74" t="s">
        <v>6216</v>
      </c>
      <c r="Z172" s="68"/>
    </row>
    <row r="173" spans="1:26" x14ac:dyDescent="0.25">
      <c r="A173" s="66" t="s">
        <v>396</v>
      </c>
      <c r="B173" s="66" t="s">
        <v>1962</v>
      </c>
      <c r="C173" s="84"/>
      <c r="D173" s="85"/>
      <c r="E173" s="86"/>
      <c r="F173" s="87"/>
      <c r="G173" s="84"/>
      <c r="H173" s="77"/>
      <c r="I173" s="88"/>
      <c r="J173" s="88"/>
      <c r="K173" s="36"/>
      <c r="L173" s="91"/>
      <c r="M173" s="91"/>
      <c r="N173" s="90"/>
      <c r="O173" s="68" t="s">
        <v>189</v>
      </c>
      <c r="P173" s="70">
        <v>42919.525393518517</v>
      </c>
      <c r="Q173" s="68" t="s">
        <v>2319</v>
      </c>
      <c r="R173" s="68"/>
      <c r="S173" s="68"/>
      <c r="T173" s="68" t="s">
        <v>3674</v>
      </c>
      <c r="U173" s="70">
        <v>42919.525393518517</v>
      </c>
      <c r="V173" s="71" t="s">
        <v>4216</v>
      </c>
      <c r="W173" s="68"/>
      <c r="X173" s="68"/>
      <c r="Y173" s="74" t="s">
        <v>6216</v>
      </c>
      <c r="Z173" s="68"/>
    </row>
    <row r="174" spans="1:26" x14ac:dyDescent="0.25">
      <c r="A174" s="66" t="s">
        <v>396</v>
      </c>
      <c r="B174" s="66" t="s">
        <v>1963</v>
      </c>
      <c r="C174" s="84"/>
      <c r="D174" s="85"/>
      <c r="E174" s="86"/>
      <c r="F174" s="87"/>
      <c r="G174" s="84"/>
      <c r="H174" s="77"/>
      <c r="I174" s="88"/>
      <c r="J174" s="88"/>
      <c r="K174" s="36"/>
      <c r="L174" s="91"/>
      <c r="M174" s="91"/>
      <c r="N174" s="90"/>
      <c r="O174" s="68" t="s">
        <v>189</v>
      </c>
      <c r="P174" s="70">
        <v>42919.525393518517</v>
      </c>
      <c r="Q174" s="68" t="s">
        <v>2319</v>
      </c>
      <c r="R174" s="68"/>
      <c r="S174" s="68"/>
      <c r="T174" s="68" t="s">
        <v>3674</v>
      </c>
      <c r="U174" s="70">
        <v>42919.525393518517</v>
      </c>
      <c r="V174" s="71" t="s">
        <v>4216</v>
      </c>
      <c r="W174" s="68"/>
      <c r="X174" s="68"/>
      <c r="Y174" s="74" t="s">
        <v>6216</v>
      </c>
      <c r="Z174" s="68"/>
    </row>
    <row r="175" spans="1:26" x14ac:dyDescent="0.25">
      <c r="A175" s="66" t="s">
        <v>396</v>
      </c>
      <c r="B175" s="66" t="s">
        <v>1964</v>
      </c>
      <c r="C175" s="84"/>
      <c r="D175" s="85"/>
      <c r="E175" s="86"/>
      <c r="F175" s="87"/>
      <c r="G175" s="84"/>
      <c r="H175" s="77"/>
      <c r="I175" s="88"/>
      <c r="J175" s="88"/>
      <c r="K175" s="36"/>
      <c r="L175" s="91"/>
      <c r="M175" s="91"/>
      <c r="N175" s="90"/>
      <c r="O175" s="68" t="s">
        <v>189</v>
      </c>
      <c r="P175" s="70">
        <v>42919.525393518517</v>
      </c>
      <c r="Q175" s="68" t="s">
        <v>2319</v>
      </c>
      <c r="R175" s="68"/>
      <c r="S175" s="68"/>
      <c r="T175" s="68" t="s">
        <v>3674</v>
      </c>
      <c r="U175" s="70">
        <v>42919.525393518517</v>
      </c>
      <c r="V175" s="71" t="s">
        <v>4216</v>
      </c>
      <c r="W175" s="68"/>
      <c r="X175" s="68"/>
      <c r="Y175" s="74" t="s">
        <v>6216</v>
      </c>
      <c r="Z175" s="68"/>
    </row>
    <row r="176" spans="1:26" x14ac:dyDescent="0.25">
      <c r="A176" s="66" t="s">
        <v>396</v>
      </c>
      <c r="B176" s="66" t="s">
        <v>1965</v>
      </c>
      <c r="C176" s="84"/>
      <c r="D176" s="85"/>
      <c r="E176" s="86"/>
      <c r="F176" s="87"/>
      <c r="G176" s="84"/>
      <c r="H176" s="77"/>
      <c r="I176" s="88"/>
      <c r="J176" s="88"/>
      <c r="K176" s="36"/>
      <c r="L176" s="91"/>
      <c r="M176" s="91"/>
      <c r="N176" s="90"/>
      <c r="O176" s="68" t="s">
        <v>189</v>
      </c>
      <c r="P176" s="70">
        <v>42919.525393518517</v>
      </c>
      <c r="Q176" s="68" t="s">
        <v>2319</v>
      </c>
      <c r="R176" s="68"/>
      <c r="S176" s="68"/>
      <c r="T176" s="68" t="s">
        <v>3674</v>
      </c>
      <c r="U176" s="70">
        <v>42919.525393518517</v>
      </c>
      <c r="V176" s="71" t="s">
        <v>4216</v>
      </c>
      <c r="W176" s="68"/>
      <c r="X176" s="68"/>
      <c r="Y176" s="74" t="s">
        <v>6216</v>
      </c>
      <c r="Z176" s="68"/>
    </row>
    <row r="177" spans="1:26" x14ac:dyDescent="0.25">
      <c r="A177" s="66" t="s">
        <v>396</v>
      </c>
      <c r="B177" s="66" t="s">
        <v>1966</v>
      </c>
      <c r="C177" s="84"/>
      <c r="D177" s="85"/>
      <c r="E177" s="86"/>
      <c r="F177" s="87"/>
      <c r="G177" s="84"/>
      <c r="H177" s="77"/>
      <c r="I177" s="88"/>
      <c r="J177" s="88"/>
      <c r="K177" s="36"/>
      <c r="L177" s="91"/>
      <c r="M177" s="91"/>
      <c r="N177" s="90"/>
      <c r="O177" s="68" t="s">
        <v>189</v>
      </c>
      <c r="P177" s="70">
        <v>42919.525393518517</v>
      </c>
      <c r="Q177" s="68" t="s">
        <v>2319</v>
      </c>
      <c r="R177" s="68"/>
      <c r="S177" s="68"/>
      <c r="T177" s="68" t="s">
        <v>3674</v>
      </c>
      <c r="U177" s="70">
        <v>42919.525393518517</v>
      </c>
      <c r="V177" s="71" t="s">
        <v>4216</v>
      </c>
      <c r="W177" s="68"/>
      <c r="X177" s="68"/>
      <c r="Y177" s="74" t="s">
        <v>6216</v>
      </c>
      <c r="Z177" s="68"/>
    </row>
    <row r="178" spans="1:26" x14ac:dyDescent="0.25">
      <c r="A178" s="66" t="s">
        <v>397</v>
      </c>
      <c r="B178" s="66" t="s">
        <v>397</v>
      </c>
      <c r="C178" s="84"/>
      <c r="D178" s="85"/>
      <c r="E178" s="86"/>
      <c r="F178" s="87"/>
      <c r="G178" s="84"/>
      <c r="H178" s="77"/>
      <c r="I178" s="88"/>
      <c r="J178" s="88"/>
      <c r="K178" s="36"/>
      <c r="L178" s="91"/>
      <c r="M178" s="91"/>
      <c r="N178" s="90"/>
      <c r="O178" s="68" t="s">
        <v>179</v>
      </c>
      <c r="P178" s="70">
        <v>42919.526435185187</v>
      </c>
      <c r="Q178" s="68" t="s">
        <v>2320</v>
      </c>
      <c r="R178" s="68"/>
      <c r="S178" s="68"/>
      <c r="T178" s="68" t="s">
        <v>3719</v>
      </c>
      <c r="U178" s="70">
        <v>42919.526435185187</v>
      </c>
      <c r="V178" s="71" t="s">
        <v>4217</v>
      </c>
      <c r="W178" s="68"/>
      <c r="X178" s="68"/>
      <c r="Y178" s="74" t="s">
        <v>6217</v>
      </c>
      <c r="Z178" s="68"/>
    </row>
    <row r="179" spans="1:26" x14ac:dyDescent="0.25">
      <c r="A179" s="66" t="s">
        <v>398</v>
      </c>
      <c r="B179" s="66" t="s">
        <v>1967</v>
      </c>
      <c r="C179" s="84"/>
      <c r="D179" s="85"/>
      <c r="E179" s="86"/>
      <c r="F179" s="87"/>
      <c r="G179" s="84"/>
      <c r="H179" s="77"/>
      <c r="I179" s="88"/>
      <c r="J179" s="88"/>
      <c r="K179" s="36"/>
      <c r="L179" s="91"/>
      <c r="M179" s="91"/>
      <c r="N179" s="90"/>
      <c r="O179" s="68" t="s">
        <v>189</v>
      </c>
      <c r="P179" s="70">
        <v>42919.527060185188</v>
      </c>
      <c r="Q179" s="68" t="s">
        <v>2321</v>
      </c>
      <c r="R179" s="71" t="s">
        <v>3239</v>
      </c>
      <c r="S179" s="68" t="s">
        <v>3609</v>
      </c>
      <c r="T179" s="68" t="s">
        <v>3720</v>
      </c>
      <c r="U179" s="70">
        <v>42919.527060185188</v>
      </c>
      <c r="V179" s="71" t="s">
        <v>4218</v>
      </c>
      <c r="W179" s="68"/>
      <c r="X179" s="68"/>
      <c r="Y179" s="74" t="s">
        <v>6218</v>
      </c>
      <c r="Z179" s="68"/>
    </row>
    <row r="180" spans="1:26" x14ac:dyDescent="0.25">
      <c r="A180" s="66" t="s">
        <v>399</v>
      </c>
      <c r="B180" s="66" t="s">
        <v>399</v>
      </c>
      <c r="C180" s="84"/>
      <c r="D180" s="85"/>
      <c r="E180" s="86"/>
      <c r="F180" s="87"/>
      <c r="G180" s="84"/>
      <c r="H180" s="77"/>
      <c r="I180" s="88"/>
      <c r="J180" s="88"/>
      <c r="K180" s="36"/>
      <c r="L180" s="91"/>
      <c r="M180" s="91"/>
      <c r="N180" s="90"/>
      <c r="O180" s="68" t="s">
        <v>179</v>
      </c>
      <c r="P180" s="70">
        <v>42919.52747685185</v>
      </c>
      <c r="Q180" s="68" t="s">
        <v>2322</v>
      </c>
      <c r="R180" s="71" t="s">
        <v>3240</v>
      </c>
      <c r="S180" s="68" t="s">
        <v>3610</v>
      </c>
      <c r="T180" s="68" t="s">
        <v>3721</v>
      </c>
      <c r="U180" s="70">
        <v>42919.52747685185</v>
      </c>
      <c r="V180" s="71" t="s">
        <v>4219</v>
      </c>
      <c r="W180" s="68"/>
      <c r="X180" s="68"/>
      <c r="Y180" s="74" t="s">
        <v>6219</v>
      </c>
      <c r="Z180" s="68"/>
    </row>
    <row r="181" spans="1:26" x14ac:dyDescent="0.25">
      <c r="A181" s="66" t="s">
        <v>400</v>
      </c>
      <c r="B181" s="66" t="s">
        <v>1510</v>
      </c>
      <c r="C181" s="84"/>
      <c r="D181" s="85"/>
      <c r="E181" s="86"/>
      <c r="F181" s="87"/>
      <c r="G181" s="84"/>
      <c r="H181" s="77"/>
      <c r="I181" s="88"/>
      <c r="J181" s="88"/>
      <c r="K181" s="36"/>
      <c r="L181" s="91"/>
      <c r="M181" s="91"/>
      <c r="N181" s="90"/>
      <c r="O181" s="68" t="s">
        <v>189</v>
      </c>
      <c r="P181" s="70">
        <v>42919.529398148145</v>
      </c>
      <c r="Q181" s="68" t="s">
        <v>2298</v>
      </c>
      <c r="R181" s="68"/>
      <c r="S181" s="68"/>
      <c r="T181" s="68" t="s">
        <v>3700</v>
      </c>
      <c r="U181" s="70">
        <v>42919.529398148145</v>
      </c>
      <c r="V181" s="71" t="s">
        <v>4220</v>
      </c>
      <c r="W181" s="68"/>
      <c r="X181" s="68"/>
      <c r="Y181" s="74" t="s">
        <v>6220</v>
      </c>
      <c r="Z181" s="68"/>
    </row>
    <row r="182" spans="1:26" x14ac:dyDescent="0.25">
      <c r="A182" s="66" t="s">
        <v>401</v>
      </c>
      <c r="B182" s="66" t="s">
        <v>401</v>
      </c>
      <c r="C182" s="84"/>
      <c r="D182" s="85"/>
      <c r="E182" s="86"/>
      <c r="F182" s="87"/>
      <c r="G182" s="84"/>
      <c r="H182" s="77"/>
      <c r="I182" s="88"/>
      <c r="J182" s="88"/>
      <c r="K182" s="36"/>
      <c r="L182" s="91"/>
      <c r="M182" s="91"/>
      <c r="N182" s="90"/>
      <c r="O182" s="68" t="s">
        <v>179</v>
      </c>
      <c r="P182" s="70">
        <v>42919.443877314814</v>
      </c>
      <c r="Q182" s="68" t="s">
        <v>2323</v>
      </c>
      <c r="R182" s="68"/>
      <c r="S182" s="68"/>
      <c r="T182" s="68" t="s">
        <v>3674</v>
      </c>
      <c r="U182" s="70">
        <v>42919.443877314814</v>
      </c>
      <c r="V182" s="71" t="s">
        <v>4221</v>
      </c>
      <c r="W182" s="68"/>
      <c r="X182" s="68"/>
      <c r="Y182" s="74" t="s">
        <v>6221</v>
      </c>
      <c r="Z182" s="68"/>
    </row>
    <row r="183" spans="1:26" x14ac:dyDescent="0.25">
      <c r="A183" s="66" t="s">
        <v>402</v>
      </c>
      <c r="B183" s="66" t="s">
        <v>401</v>
      </c>
      <c r="C183" s="84"/>
      <c r="D183" s="85"/>
      <c r="E183" s="86"/>
      <c r="F183" s="87"/>
      <c r="G183" s="84"/>
      <c r="H183" s="77"/>
      <c r="I183" s="88"/>
      <c r="J183" s="88"/>
      <c r="K183" s="36"/>
      <c r="L183" s="91"/>
      <c r="M183" s="91"/>
      <c r="N183" s="90"/>
      <c r="O183" s="68" t="s">
        <v>189</v>
      </c>
      <c r="P183" s="70">
        <v>42919.530173611114</v>
      </c>
      <c r="Q183" s="68" t="s">
        <v>2324</v>
      </c>
      <c r="R183" s="68"/>
      <c r="S183" s="68"/>
      <c r="T183" s="68" t="s">
        <v>3674</v>
      </c>
      <c r="U183" s="70">
        <v>42919.530173611114</v>
      </c>
      <c r="V183" s="71" t="s">
        <v>4222</v>
      </c>
      <c r="W183" s="68"/>
      <c r="X183" s="68"/>
      <c r="Y183" s="74" t="s">
        <v>6222</v>
      </c>
      <c r="Z183" s="68"/>
    </row>
    <row r="184" spans="1:26" x14ac:dyDescent="0.25">
      <c r="A184" s="66" t="s">
        <v>403</v>
      </c>
      <c r="B184" s="66" t="s">
        <v>1921</v>
      </c>
      <c r="C184" s="84"/>
      <c r="D184" s="85"/>
      <c r="E184" s="86"/>
      <c r="F184" s="87"/>
      <c r="G184" s="84"/>
      <c r="H184" s="77"/>
      <c r="I184" s="88"/>
      <c r="J184" s="88"/>
      <c r="K184" s="36"/>
      <c r="L184" s="91"/>
      <c r="M184" s="91"/>
      <c r="N184" s="90"/>
      <c r="O184" s="68" t="s">
        <v>189</v>
      </c>
      <c r="P184" s="70">
        <v>42919.530624999999</v>
      </c>
      <c r="Q184" s="68" t="s">
        <v>2247</v>
      </c>
      <c r="R184" s="68"/>
      <c r="S184" s="68"/>
      <c r="T184" s="68" t="s">
        <v>3674</v>
      </c>
      <c r="U184" s="70">
        <v>42919.530624999999</v>
      </c>
      <c r="V184" s="71" t="s">
        <v>4223</v>
      </c>
      <c r="W184" s="68"/>
      <c r="X184" s="68"/>
      <c r="Y184" s="74" t="s">
        <v>6223</v>
      </c>
      <c r="Z184" s="68"/>
    </row>
    <row r="185" spans="1:26" x14ac:dyDescent="0.25">
      <c r="A185" s="66" t="s">
        <v>404</v>
      </c>
      <c r="B185" s="66" t="s">
        <v>1916</v>
      </c>
      <c r="C185" s="84"/>
      <c r="D185" s="85"/>
      <c r="E185" s="86"/>
      <c r="F185" s="87"/>
      <c r="G185" s="84"/>
      <c r="H185" s="77"/>
      <c r="I185" s="88"/>
      <c r="J185" s="88"/>
      <c r="K185" s="36"/>
      <c r="L185" s="91"/>
      <c r="M185" s="91"/>
      <c r="N185" s="90"/>
      <c r="O185" s="68" t="s">
        <v>189</v>
      </c>
      <c r="P185" s="70">
        <v>42919.532812500001</v>
      </c>
      <c r="Q185" s="68" t="s">
        <v>2234</v>
      </c>
      <c r="R185" s="68"/>
      <c r="S185" s="68"/>
      <c r="T185" s="68" t="s">
        <v>3675</v>
      </c>
      <c r="U185" s="70">
        <v>42919.532812500001</v>
      </c>
      <c r="V185" s="71" t="s">
        <v>4224</v>
      </c>
      <c r="W185" s="68"/>
      <c r="X185" s="68"/>
      <c r="Y185" s="74" t="s">
        <v>6224</v>
      </c>
      <c r="Z185" s="68"/>
    </row>
    <row r="186" spans="1:26" x14ac:dyDescent="0.25">
      <c r="A186" s="66" t="s">
        <v>405</v>
      </c>
      <c r="B186" s="66" t="s">
        <v>1968</v>
      </c>
      <c r="C186" s="84"/>
      <c r="D186" s="85"/>
      <c r="E186" s="86"/>
      <c r="F186" s="87"/>
      <c r="G186" s="84"/>
      <c r="H186" s="77"/>
      <c r="I186" s="88"/>
      <c r="J186" s="88"/>
      <c r="K186" s="36"/>
      <c r="L186" s="91"/>
      <c r="M186" s="91"/>
      <c r="N186" s="90"/>
      <c r="O186" s="68" t="s">
        <v>189</v>
      </c>
      <c r="P186" s="70">
        <v>42919.533252314817</v>
      </c>
      <c r="Q186" s="68" t="s">
        <v>2325</v>
      </c>
      <c r="R186" s="68"/>
      <c r="S186" s="68"/>
      <c r="T186" s="68" t="s">
        <v>3674</v>
      </c>
      <c r="U186" s="70">
        <v>42919.533252314817</v>
      </c>
      <c r="V186" s="71" t="s">
        <v>4225</v>
      </c>
      <c r="W186" s="68"/>
      <c r="X186" s="68"/>
      <c r="Y186" s="74" t="s">
        <v>6225</v>
      </c>
      <c r="Z186" s="68"/>
    </row>
    <row r="187" spans="1:26" x14ac:dyDescent="0.25">
      <c r="A187" s="66" t="s">
        <v>406</v>
      </c>
      <c r="B187" s="66" t="s">
        <v>406</v>
      </c>
      <c r="C187" s="84"/>
      <c r="D187" s="85"/>
      <c r="E187" s="86"/>
      <c r="F187" s="87"/>
      <c r="G187" s="84"/>
      <c r="H187" s="77"/>
      <c r="I187" s="88"/>
      <c r="J187" s="88"/>
      <c r="K187" s="36"/>
      <c r="L187" s="91"/>
      <c r="M187" s="91"/>
      <c r="N187" s="90"/>
      <c r="O187" s="68" t="s">
        <v>179</v>
      </c>
      <c r="P187" s="70">
        <v>42919.534733796296</v>
      </c>
      <c r="Q187" s="68" t="s">
        <v>2326</v>
      </c>
      <c r="R187" s="68"/>
      <c r="S187" s="68"/>
      <c r="T187" s="68" t="s">
        <v>3675</v>
      </c>
      <c r="U187" s="70">
        <v>42919.534733796296</v>
      </c>
      <c r="V187" s="71" t="s">
        <v>4226</v>
      </c>
      <c r="W187" s="68"/>
      <c r="X187" s="68"/>
      <c r="Y187" s="74" t="s">
        <v>6226</v>
      </c>
      <c r="Z187" s="74" t="s">
        <v>8086</v>
      </c>
    </row>
    <row r="188" spans="1:26" x14ac:dyDescent="0.25">
      <c r="A188" s="66" t="s">
        <v>407</v>
      </c>
      <c r="B188" s="66" t="s">
        <v>1969</v>
      </c>
      <c r="C188" s="84"/>
      <c r="D188" s="85"/>
      <c r="E188" s="86"/>
      <c r="F188" s="87"/>
      <c r="G188" s="84"/>
      <c r="H188" s="77"/>
      <c r="I188" s="88"/>
      <c r="J188" s="88"/>
      <c r="K188" s="36"/>
      <c r="L188" s="91"/>
      <c r="M188" s="91"/>
      <c r="N188" s="90"/>
      <c r="O188" s="68" t="s">
        <v>189</v>
      </c>
      <c r="P188" s="70">
        <v>42919.536898148152</v>
      </c>
      <c r="Q188" s="68" t="s">
        <v>2327</v>
      </c>
      <c r="R188" s="68"/>
      <c r="S188" s="68"/>
      <c r="T188" s="68" t="s">
        <v>3689</v>
      </c>
      <c r="U188" s="70">
        <v>42919.536898148152</v>
      </c>
      <c r="V188" s="71" t="s">
        <v>4227</v>
      </c>
      <c r="W188" s="68"/>
      <c r="X188" s="68"/>
      <c r="Y188" s="74" t="s">
        <v>6227</v>
      </c>
      <c r="Z188" s="68"/>
    </row>
    <row r="189" spans="1:26" x14ac:dyDescent="0.25">
      <c r="A189" s="66" t="s">
        <v>408</v>
      </c>
      <c r="B189" s="66" t="s">
        <v>1970</v>
      </c>
      <c r="C189" s="84"/>
      <c r="D189" s="85"/>
      <c r="E189" s="86"/>
      <c r="F189" s="87"/>
      <c r="G189" s="84"/>
      <c r="H189" s="77"/>
      <c r="I189" s="88"/>
      <c r="J189" s="88"/>
      <c r="K189" s="36"/>
      <c r="L189" s="91"/>
      <c r="M189" s="91"/>
      <c r="N189" s="90"/>
      <c r="O189" s="68" t="s">
        <v>189</v>
      </c>
      <c r="P189" s="70">
        <v>42919.537951388891</v>
      </c>
      <c r="Q189" s="68" t="s">
        <v>2328</v>
      </c>
      <c r="R189" s="68"/>
      <c r="S189" s="68"/>
      <c r="T189" s="68" t="s">
        <v>3674</v>
      </c>
      <c r="U189" s="70">
        <v>42919.537951388891</v>
      </c>
      <c r="V189" s="71" t="s">
        <v>4228</v>
      </c>
      <c r="W189" s="68"/>
      <c r="X189" s="68"/>
      <c r="Y189" s="74" t="s">
        <v>6228</v>
      </c>
      <c r="Z189" s="68"/>
    </row>
    <row r="190" spans="1:26" x14ac:dyDescent="0.25">
      <c r="A190" s="66" t="s">
        <v>408</v>
      </c>
      <c r="B190" s="66" t="s">
        <v>1971</v>
      </c>
      <c r="C190" s="84"/>
      <c r="D190" s="85"/>
      <c r="E190" s="86"/>
      <c r="F190" s="87"/>
      <c r="G190" s="84"/>
      <c r="H190" s="77"/>
      <c r="I190" s="88"/>
      <c r="J190" s="88"/>
      <c r="K190" s="36"/>
      <c r="L190" s="91"/>
      <c r="M190" s="91"/>
      <c r="N190" s="90"/>
      <c r="O190" s="68" t="s">
        <v>189</v>
      </c>
      <c r="P190" s="70">
        <v>42919.537951388891</v>
      </c>
      <c r="Q190" s="68" t="s">
        <v>2328</v>
      </c>
      <c r="R190" s="68"/>
      <c r="S190" s="68"/>
      <c r="T190" s="68" t="s">
        <v>3674</v>
      </c>
      <c r="U190" s="70">
        <v>42919.537951388891</v>
      </c>
      <c r="V190" s="71" t="s">
        <v>4228</v>
      </c>
      <c r="W190" s="68"/>
      <c r="X190" s="68"/>
      <c r="Y190" s="74" t="s">
        <v>6228</v>
      </c>
      <c r="Z190" s="68"/>
    </row>
    <row r="191" spans="1:26" x14ac:dyDescent="0.25">
      <c r="A191" s="66" t="s">
        <v>409</v>
      </c>
      <c r="B191" s="66" t="s">
        <v>410</v>
      </c>
      <c r="C191" s="84"/>
      <c r="D191" s="85"/>
      <c r="E191" s="86"/>
      <c r="F191" s="87"/>
      <c r="G191" s="84"/>
      <c r="H191" s="77"/>
      <c r="I191" s="88"/>
      <c r="J191" s="88"/>
      <c r="K191" s="36"/>
      <c r="L191" s="91"/>
      <c r="M191" s="91"/>
      <c r="N191" s="90"/>
      <c r="O191" s="68" t="s">
        <v>219</v>
      </c>
      <c r="P191" s="70">
        <v>42919.455555555556</v>
      </c>
      <c r="Q191" s="68" t="s">
        <v>2329</v>
      </c>
      <c r="R191" s="71" t="s">
        <v>3241</v>
      </c>
      <c r="S191" s="68" t="s">
        <v>3611</v>
      </c>
      <c r="T191" s="68" t="s">
        <v>3722</v>
      </c>
      <c r="U191" s="70">
        <v>42919.455555555556</v>
      </c>
      <c r="V191" s="71" t="s">
        <v>4229</v>
      </c>
      <c r="W191" s="68"/>
      <c r="X191" s="68"/>
      <c r="Y191" s="74" t="s">
        <v>6229</v>
      </c>
      <c r="Z191" s="68"/>
    </row>
    <row r="192" spans="1:26" x14ac:dyDescent="0.25">
      <c r="A192" s="66" t="s">
        <v>410</v>
      </c>
      <c r="B192" s="66" t="s">
        <v>409</v>
      </c>
      <c r="C192" s="84"/>
      <c r="D192" s="85"/>
      <c r="E192" s="86"/>
      <c r="F192" s="87"/>
      <c r="G192" s="84"/>
      <c r="H192" s="77"/>
      <c r="I192" s="88"/>
      <c r="J192" s="88"/>
      <c r="K192" s="36"/>
      <c r="L192" s="91"/>
      <c r="M192" s="91"/>
      <c r="N192" s="90"/>
      <c r="O192" s="68" t="s">
        <v>189</v>
      </c>
      <c r="P192" s="70">
        <v>42919.532141203701</v>
      </c>
      <c r="Q192" s="68" t="s">
        <v>2330</v>
      </c>
      <c r="R192" s="71" t="s">
        <v>3241</v>
      </c>
      <c r="S192" s="68" t="s">
        <v>3611</v>
      </c>
      <c r="T192" s="68" t="s">
        <v>3722</v>
      </c>
      <c r="U192" s="70">
        <v>42919.532141203701</v>
      </c>
      <c r="V192" s="71" t="s">
        <v>4230</v>
      </c>
      <c r="W192" s="68"/>
      <c r="X192" s="68"/>
      <c r="Y192" s="74" t="s">
        <v>6230</v>
      </c>
      <c r="Z192" s="68"/>
    </row>
    <row r="193" spans="1:26" x14ac:dyDescent="0.25">
      <c r="A193" s="66" t="s">
        <v>411</v>
      </c>
      <c r="B193" s="66" t="s">
        <v>410</v>
      </c>
      <c r="C193" s="84"/>
      <c r="D193" s="85"/>
      <c r="E193" s="86"/>
      <c r="F193" s="87"/>
      <c r="G193" s="84"/>
      <c r="H193" s="77"/>
      <c r="I193" s="88"/>
      <c r="J193" s="88"/>
      <c r="K193" s="36"/>
      <c r="L193" s="91"/>
      <c r="M193" s="91"/>
      <c r="N193" s="90"/>
      <c r="O193" s="68" t="s">
        <v>189</v>
      </c>
      <c r="P193" s="70">
        <v>42919.538923611108</v>
      </c>
      <c r="Q193" s="68" t="s">
        <v>2330</v>
      </c>
      <c r="R193" s="71" t="s">
        <v>3241</v>
      </c>
      <c r="S193" s="68" t="s">
        <v>3611</v>
      </c>
      <c r="T193" s="68" t="s">
        <v>3722</v>
      </c>
      <c r="U193" s="70">
        <v>42919.538923611108</v>
      </c>
      <c r="V193" s="71" t="s">
        <v>4231</v>
      </c>
      <c r="W193" s="68"/>
      <c r="X193" s="68"/>
      <c r="Y193" s="74" t="s">
        <v>6231</v>
      </c>
      <c r="Z193" s="68"/>
    </row>
    <row r="194" spans="1:26" x14ac:dyDescent="0.25">
      <c r="A194" s="66" t="s">
        <v>411</v>
      </c>
      <c r="B194" s="66" t="s">
        <v>409</v>
      </c>
      <c r="C194" s="84"/>
      <c r="D194" s="85"/>
      <c r="E194" s="86"/>
      <c r="F194" s="87"/>
      <c r="G194" s="84"/>
      <c r="H194" s="77"/>
      <c r="I194" s="88"/>
      <c r="J194" s="88"/>
      <c r="K194" s="36"/>
      <c r="L194" s="91"/>
      <c r="M194" s="91"/>
      <c r="N194" s="90"/>
      <c r="O194" s="68" t="s">
        <v>189</v>
      </c>
      <c r="P194" s="70">
        <v>42919.538923611108</v>
      </c>
      <c r="Q194" s="68" t="s">
        <v>2330</v>
      </c>
      <c r="R194" s="71" t="s">
        <v>3241</v>
      </c>
      <c r="S194" s="68" t="s">
        <v>3611</v>
      </c>
      <c r="T194" s="68" t="s">
        <v>3722</v>
      </c>
      <c r="U194" s="70">
        <v>42919.538923611108</v>
      </c>
      <c r="V194" s="71" t="s">
        <v>4231</v>
      </c>
      <c r="W194" s="68"/>
      <c r="X194" s="68"/>
      <c r="Y194" s="74" t="s">
        <v>6231</v>
      </c>
      <c r="Z194" s="68"/>
    </row>
    <row r="195" spans="1:26" x14ac:dyDescent="0.25">
      <c r="A195" s="66" t="s">
        <v>412</v>
      </c>
      <c r="B195" s="66" t="s">
        <v>1809</v>
      </c>
      <c r="C195" s="84"/>
      <c r="D195" s="85"/>
      <c r="E195" s="86"/>
      <c r="F195" s="87"/>
      <c r="G195" s="84"/>
      <c r="H195" s="77"/>
      <c r="I195" s="88"/>
      <c r="J195" s="88"/>
      <c r="K195" s="36"/>
      <c r="L195" s="91"/>
      <c r="M195" s="91"/>
      <c r="N195" s="90"/>
      <c r="O195" s="68" t="s">
        <v>189</v>
      </c>
      <c r="P195" s="70">
        <v>42919.53943287037</v>
      </c>
      <c r="Q195" s="68" t="s">
        <v>2233</v>
      </c>
      <c r="R195" s="68"/>
      <c r="S195" s="68"/>
      <c r="T195" s="68" t="s">
        <v>3674</v>
      </c>
      <c r="U195" s="70">
        <v>42919.53943287037</v>
      </c>
      <c r="V195" s="71" t="s">
        <v>4232</v>
      </c>
      <c r="W195" s="68"/>
      <c r="X195" s="68"/>
      <c r="Y195" s="74" t="s">
        <v>6232</v>
      </c>
      <c r="Z195" s="68"/>
    </row>
    <row r="196" spans="1:26" x14ac:dyDescent="0.25">
      <c r="A196" s="66" t="s">
        <v>413</v>
      </c>
      <c r="B196" s="66" t="s">
        <v>1913</v>
      </c>
      <c r="C196" s="84"/>
      <c r="D196" s="85"/>
      <c r="E196" s="86"/>
      <c r="F196" s="87"/>
      <c r="G196" s="84"/>
      <c r="H196" s="77"/>
      <c r="I196" s="88"/>
      <c r="J196" s="88"/>
      <c r="K196" s="36"/>
      <c r="L196" s="91"/>
      <c r="M196" s="91"/>
      <c r="N196" s="90"/>
      <c r="O196" s="68" t="s">
        <v>189</v>
      </c>
      <c r="P196" s="70">
        <v>42919.540254629632</v>
      </c>
      <c r="Q196" s="68" t="s">
        <v>2228</v>
      </c>
      <c r="R196" s="68"/>
      <c r="S196" s="68"/>
      <c r="T196" s="68" t="s">
        <v>3670</v>
      </c>
      <c r="U196" s="70">
        <v>42919.540254629632</v>
      </c>
      <c r="V196" s="71" t="s">
        <v>4233</v>
      </c>
      <c r="W196" s="68"/>
      <c r="X196" s="68"/>
      <c r="Y196" s="74" t="s">
        <v>6233</v>
      </c>
      <c r="Z196" s="68"/>
    </row>
    <row r="197" spans="1:26" x14ac:dyDescent="0.25">
      <c r="A197" s="66" t="s">
        <v>414</v>
      </c>
      <c r="B197" s="66" t="s">
        <v>414</v>
      </c>
      <c r="C197" s="84"/>
      <c r="D197" s="85"/>
      <c r="E197" s="86"/>
      <c r="F197" s="87"/>
      <c r="G197" s="84"/>
      <c r="H197" s="77"/>
      <c r="I197" s="88"/>
      <c r="J197" s="88"/>
      <c r="K197" s="36"/>
      <c r="L197" s="91"/>
      <c r="M197" s="91"/>
      <c r="N197" s="90"/>
      <c r="O197" s="68" t="s">
        <v>179</v>
      </c>
      <c r="P197" s="70">
        <v>42919.54420138889</v>
      </c>
      <c r="Q197" s="68" t="s">
        <v>2331</v>
      </c>
      <c r="R197" s="71" t="s">
        <v>3242</v>
      </c>
      <c r="S197" s="68" t="s">
        <v>222</v>
      </c>
      <c r="T197" s="68" t="s">
        <v>3723</v>
      </c>
      <c r="U197" s="70">
        <v>42919.54420138889</v>
      </c>
      <c r="V197" s="71" t="s">
        <v>4234</v>
      </c>
      <c r="W197" s="68"/>
      <c r="X197" s="68"/>
      <c r="Y197" s="74" t="s">
        <v>6234</v>
      </c>
      <c r="Z197" s="68"/>
    </row>
    <row r="198" spans="1:26" x14ac:dyDescent="0.25">
      <c r="A198" s="66" t="s">
        <v>415</v>
      </c>
      <c r="B198" s="66" t="s">
        <v>415</v>
      </c>
      <c r="C198" s="84"/>
      <c r="D198" s="85"/>
      <c r="E198" s="86"/>
      <c r="F198" s="87"/>
      <c r="G198" s="84"/>
      <c r="H198" s="77"/>
      <c r="I198" s="88"/>
      <c r="J198" s="88"/>
      <c r="K198" s="36"/>
      <c r="L198" s="91"/>
      <c r="M198" s="91"/>
      <c r="N198" s="90"/>
      <c r="O198" s="68" t="s">
        <v>179</v>
      </c>
      <c r="P198" s="70">
        <v>42919.54582175926</v>
      </c>
      <c r="Q198" s="68" t="s">
        <v>2332</v>
      </c>
      <c r="R198" s="71" t="s">
        <v>3243</v>
      </c>
      <c r="S198" s="68" t="s">
        <v>220</v>
      </c>
      <c r="T198" s="68"/>
      <c r="U198" s="70">
        <v>42919.54582175926</v>
      </c>
      <c r="V198" s="71" t="s">
        <v>4235</v>
      </c>
      <c r="W198" s="68"/>
      <c r="X198" s="68"/>
      <c r="Y198" s="74" t="s">
        <v>6235</v>
      </c>
      <c r="Z198" s="68"/>
    </row>
    <row r="199" spans="1:26" x14ac:dyDescent="0.25">
      <c r="A199" s="66" t="s">
        <v>416</v>
      </c>
      <c r="B199" s="66" t="s">
        <v>1972</v>
      </c>
      <c r="C199" s="84"/>
      <c r="D199" s="85"/>
      <c r="E199" s="86"/>
      <c r="F199" s="87"/>
      <c r="G199" s="84"/>
      <c r="H199" s="77"/>
      <c r="I199" s="88"/>
      <c r="J199" s="88"/>
      <c r="K199" s="36"/>
      <c r="L199" s="91"/>
      <c r="M199" s="91"/>
      <c r="N199" s="90"/>
      <c r="O199" s="68" t="s">
        <v>189</v>
      </c>
      <c r="P199" s="70">
        <v>42919.547037037039</v>
      </c>
      <c r="Q199" s="68" t="s">
        <v>2333</v>
      </c>
      <c r="R199" s="68"/>
      <c r="S199" s="68"/>
      <c r="T199" s="68" t="s">
        <v>3674</v>
      </c>
      <c r="U199" s="70">
        <v>42919.547037037039</v>
      </c>
      <c r="V199" s="71" t="s">
        <v>4236</v>
      </c>
      <c r="W199" s="68"/>
      <c r="X199" s="68"/>
      <c r="Y199" s="74" t="s">
        <v>6236</v>
      </c>
      <c r="Z199" s="68"/>
    </row>
    <row r="200" spans="1:26" x14ac:dyDescent="0.25">
      <c r="A200" s="66" t="s">
        <v>416</v>
      </c>
      <c r="B200" s="66" t="s">
        <v>1973</v>
      </c>
      <c r="C200" s="84"/>
      <c r="D200" s="85"/>
      <c r="E200" s="86"/>
      <c r="F200" s="87"/>
      <c r="G200" s="84"/>
      <c r="H200" s="77"/>
      <c r="I200" s="88"/>
      <c r="J200" s="88"/>
      <c r="K200" s="36"/>
      <c r="L200" s="91"/>
      <c r="M200" s="91"/>
      <c r="N200" s="90"/>
      <c r="O200" s="68" t="s">
        <v>189</v>
      </c>
      <c r="P200" s="70">
        <v>42919.547037037039</v>
      </c>
      <c r="Q200" s="68" t="s">
        <v>2333</v>
      </c>
      <c r="R200" s="68"/>
      <c r="S200" s="68"/>
      <c r="T200" s="68" t="s">
        <v>3674</v>
      </c>
      <c r="U200" s="70">
        <v>42919.547037037039</v>
      </c>
      <c r="V200" s="71" t="s">
        <v>4236</v>
      </c>
      <c r="W200" s="68"/>
      <c r="X200" s="68"/>
      <c r="Y200" s="74" t="s">
        <v>6236</v>
      </c>
      <c r="Z200" s="68"/>
    </row>
    <row r="201" spans="1:26" x14ac:dyDescent="0.25">
      <c r="A201" s="66" t="s">
        <v>417</v>
      </c>
      <c r="B201" s="66" t="s">
        <v>1972</v>
      </c>
      <c r="C201" s="84"/>
      <c r="D201" s="85"/>
      <c r="E201" s="86"/>
      <c r="F201" s="87"/>
      <c r="G201" s="84"/>
      <c r="H201" s="77"/>
      <c r="I201" s="88"/>
      <c r="J201" s="88"/>
      <c r="K201" s="36"/>
      <c r="L201" s="91"/>
      <c r="M201" s="91"/>
      <c r="N201" s="90"/>
      <c r="O201" s="68" t="s">
        <v>189</v>
      </c>
      <c r="P201" s="70">
        <v>42919.547037037039</v>
      </c>
      <c r="Q201" s="68" t="s">
        <v>2333</v>
      </c>
      <c r="R201" s="68"/>
      <c r="S201" s="68"/>
      <c r="T201" s="68" t="s">
        <v>3674</v>
      </c>
      <c r="U201" s="70">
        <v>42919.547037037039</v>
      </c>
      <c r="V201" s="71" t="s">
        <v>4237</v>
      </c>
      <c r="W201" s="68"/>
      <c r="X201" s="68"/>
      <c r="Y201" s="74" t="s">
        <v>6237</v>
      </c>
      <c r="Z201" s="68"/>
    </row>
    <row r="202" spans="1:26" x14ac:dyDescent="0.25">
      <c r="A202" s="66" t="s">
        <v>417</v>
      </c>
      <c r="B202" s="66" t="s">
        <v>1973</v>
      </c>
      <c r="C202" s="84"/>
      <c r="D202" s="85"/>
      <c r="E202" s="86"/>
      <c r="F202" s="87"/>
      <c r="G202" s="84"/>
      <c r="H202" s="77"/>
      <c r="I202" s="88"/>
      <c r="J202" s="88"/>
      <c r="K202" s="36"/>
      <c r="L202" s="91"/>
      <c r="M202" s="91"/>
      <c r="N202" s="90"/>
      <c r="O202" s="68" t="s">
        <v>189</v>
      </c>
      <c r="P202" s="70">
        <v>42919.547037037039</v>
      </c>
      <c r="Q202" s="68" t="s">
        <v>2333</v>
      </c>
      <c r="R202" s="68"/>
      <c r="S202" s="68"/>
      <c r="T202" s="68" t="s">
        <v>3674</v>
      </c>
      <c r="U202" s="70">
        <v>42919.547037037039</v>
      </c>
      <c r="V202" s="71" t="s">
        <v>4237</v>
      </c>
      <c r="W202" s="68"/>
      <c r="X202" s="68"/>
      <c r="Y202" s="74" t="s">
        <v>6237</v>
      </c>
      <c r="Z202" s="68"/>
    </row>
    <row r="203" spans="1:26" x14ac:dyDescent="0.25">
      <c r="A203" s="66" t="s">
        <v>418</v>
      </c>
      <c r="B203" s="66" t="s">
        <v>1972</v>
      </c>
      <c r="C203" s="84"/>
      <c r="D203" s="85"/>
      <c r="E203" s="86"/>
      <c r="F203" s="87"/>
      <c r="G203" s="84"/>
      <c r="H203" s="77"/>
      <c r="I203" s="88"/>
      <c r="J203" s="88"/>
      <c r="K203" s="36"/>
      <c r="L203" s="91"/>
      <c r="M203" s="91"/>
      <c r="N203" s="90"/>
      <c r="O203" s="68" t="s">
        <v>189</v>
      </c>
      <c r="P203" s="70">
        <v>42919.547037037039</v>
      </c>
      <c r="Q203" s="68" t="s">
        <v>2333</v>
      </c>
      <c r="R203" s="68"/>
      <c r="S203" s="68"/>
      <c r="T203" s="68" t="s">
        <v>3674</v>
      </c>
      <c r="U203" s="70">
        <v>42919.547037037039</v>
      </c>
      <c r="V203" s="71" t="s">
        <v>4238</v>
      </c>
      <c r="W203" s="68"/>
      <c r="X203" s="68"/>
      <c r="Y203" s="74" t="s">
        <v>6238</v>
      </c>
      <c r="Z203" s="68"/>
    </row>
    <row r="204" spans="1:26" x14ac:dyDescent="0.25">
      <c r="A204" s="66" t="s">
        <v>418</v>
      </c>
      <c r="B204" s="66" t="s">
        <v>1973</v>
      </c>
      <c r="C204" s="84"/>
      <c r="D204" s="85"/>
      <c r="E204" s="86"/>
      <c r="F204" s="87"/>
      <c r="G204" s="84"/>
      <c r="H204" s="77"/>
      <c r="I204" s="88"/>
      <c r="J204" s="88"/>
      <c r="K204" s="36"/>
      <c r="L204" s="91"/>
      <c r="M204" s="91"/>
      <c r="N204" s="90"/>
      <c r="O204" s="68" t="s">
        <v>189</v>
      </c>
      <c r="P204" s="70">
        <v>42919.547037037039</v>
      </c>
      <c r="Q204" s="68" t="s">
        <v>2333</v>
      </c>
      <c r="R204" s="68"/>
      <c r="S204" s="68"/>
      <c r="T204" s="68" t="s">
        <v>3674</v>
      </c>
      <c r="U204" s="70">
        <v>42919.547037037039</v>
      </c>
      <c r="V204" s="71" t="s">
        <v>4238</v>
      </c>
      <c r="W204" s="68"/>
      <c r="X204" s="68"/>
      <c r="Y204" s="74" t="s">
        <v>6238</v>
      </c>
      <c r="Z204" s="68"/>
    </row>
    <row r="205" spans="1:26" x14ac:dyDescent="0.25">
      <c r="A205" s="66" t="s">
        <v>419</v>
      </c>
      <c r="B205" s="66" t="s">
        <v>1916</v>
      </c>
      <c r="C205" s="84"/>
      <c r="D205" s="85"/>
      <c r="E205" s="86"/>
      <c r="F205" s="87"/>
      <c r="G205" s="84"/>
      <c r="H205" s="77"/>
      <c r="I205" s="88"/>
      <c r="J205" s="88"/>
      <c r="K205" s="36"/>
      <c r="L205" s="91"/>
      <c r="M205" s="91"/>
      <c r="N205" s="90"/>
      <c r="O205" s="68" t="s">
        <v>189</v>
      </c>
      <c r="P205" s="70">
        <v>42919.549421296295</v>
      </c>
      <c r="Q205" s="68" t="s">
        <v>2234</v>
      </c>
      <c r="R205" s="68"/>
      <c r="S205" s="68"/>
      <c r="T205" s="68" t="s">
        <v>3675</v>
      </c>
      <c r="U205" s="70">
        <v>42919.549421296295</v>
      </c>
      <c r="V205" s="71" t="s">
        <v>4239</v>
      </c>
      <c r="W205" s="68"/>
      <c r="X205" s="68"/>
      <c r="Y205" s="74" t="s">
        <v>6239</v>
      </c>
      <c r="Z205" s="68"/>
    </row>
    <row r="206" spans="1:26" x14ac:dyDescent="0.25">
      <c r="A206" s="66" t="s">
        <v>420</v>
      </c>
      <c r="B206" s="66" t="s">
        <v>420</v>
      </c>
      <c r="C206" s="84"/>
      <c r="D206" s="85"/>
      <c r="E206" s="86"/>
      <c r="F206" s="87"/>
      <c r="G206" s="84"/>
      <c r="H206" s="77"/>
      <c r="I206" s="88"/>
      <c r="J206" s="88"/>
      <c r="K206" s="36"/>
      <c r="L206" s="91"/>
      <c r="M206" s="91"/>
      <c r="N206" s="90"/>
      <c r="O206" s="68" t="s">
        <v>179</v>
      </c>
      <c r="P206" s="70">
        <v>42919.549884259257</v>
      </c>
      <c r="Q206" s="68" t="s">
        <v>2334</v>
      </c>
      <c r="R206" s="68"/>
      <c r="S206" s="68"/>
      <c r="T206" s="68" t="s">
        <v>3674</v>
      </c>
      <c r="U206" s="70">
        <v>42919.549884259257</v>
      </c>
      <c r="V206" s="71" t="s">
        <v>4240</v>
      </c>
      <c r="W206" s="68"/>
      <c r="X206" s="68"/>
      <c r="Y206" s="74" t="s">
        <v>6240</v>
      </c>
      <c r="Z206" s="68"/>
    </row>
    <row r="207" spans="1:26" x14ac:dyDescent="0.25">
      <c r="A207" s="66" t="s">
        <v>421</v>
      </c>
      <c r="B207" s="66" t="s">
        <v>1974</v>
      </c>
      <c r="C207" s="84"/>
      <c r="D207" s="85"/>
      <c r="E207" s="86"/>
      <c r="F207" s="87"/>
      <c r="G207" s="84"/>
      <c r="H207" s="77"/>
      <c r="I207" s="88"/>
      <c r="J207" s="88"/>
      <c r="K207" s="36"/>
      <c r="L207" s="91"/>
      <c r="M207" s="91"/>
      <c r="N207" s="90"/>
      <c r="O207" s="68" t="s">
        <v>189</v>
      </c>
      <c r="P207" s="70">
        <v>42919.550115740742</v>
      </c>
      <c r="Q207" s="68" t="s">
        <v>2335</v>
      </c>
      <c r="R207" s="71" t="s">
        <v>3244</v>
      </c>
      <c r="S207" s="68" t="s">
        <v>220</v>
      </c>
      <c r="T207" s="68" t="s">
        <v>3724</v>
      </c>
      <c r="U207" s="70">
        <v>42919.550115740742</v>
      </c>
      <c r="V207" s="71" t="s">
        <v>4241</v>
      </c>
      <c r="W207" s="68"/>
      <c r="X207" s="68"/>
      <c r="Y207" s="74" t="s">
        <v>6241</v>
      </c>
      <c r="Z207" s="68"/>
    </row>
    <row r="208" spans="1:26" x14ac:dyDescent="0.25">
      <c r="A208" s="66" t="s">
        <v>421</v>
      </c>
      <c r="B208" s="66" t="s">
        <v>1975</v>
      </c>
      <c r="C208" s="84"/>
      <c r="D208" s="85"/>
      <c r="E208" s="86"/>
      <c r="F208" s="87"/>
      <c r="G208" s="84"/>
      <c r="H208" s="77"/>
      <c r="I208" s="88"/>
      <c r="J208" s="88"/>
      <c r="K208" s="36"/>
      <c r="L208" s="91"/>
      <c r="M208" s="91"/>
      <c r="N208" s="90"/>
      <c r="O208" s="68" t="s">
        <v>189</v>
      </c>
      <c r="P208" s="70">
        <v>42919.550115740742</v>
      </c>
      <c r="Q208" s="68" t="s">
        <v>2335</v>
      </c>
      <c r="R208" s="71" t="s">
        <v>3244</v>
      </c>
      <c r="S208" s="68" t="s">
        <v>220</v>
      </c>
      <c r="T208" s="68" t="s">
        <v>3724</v>
      </c>
      <c r="U208" s="70">
        <v>42919.550115740742</v>
      </c>
      <c r="V208" s="71" t="s">
        <v>4241</v>
      </c>
      <c r="W208" s="68"/>
      <c r="X208" s="68"/>
      <c r="Y208" s="74" t="s">
        <v>6241</v>
      </c>
      <c r="Z208" s="68"/>
    </row>
    <row r="209" spans="1:26" x14ac:dyDescent="0.25">
      <c r="A209" s="66" t="s">
        <v>421</v>
      </c>
      <c r="B209" s="66" t="s">
        <v>1941</v>
      </c>
      <c r="C209" s="84"/>
      <c r="D209" s="85"/>
      <c r="E209" s="86"/>
      <c r="F209" s="87"/>
      <c r="G209" s="84"/>
      <c r="H209" s="77"/>
      <c r="I209" s="88"/>
      <c r="J209" s="88"/>
      <c r="K209" s="36"/>
      <c r="L209" s="91"/>
      <c r="M209" s="91"/>
      <c r="N209" s="90"/>
      <c r="O209" s="68" t="s">
        <v>189</v>
      </c>
      <c r="P209" s="70">
        <v>42919.550115740742</v>
      </c>
      <c r="Q209" s="68" t="s">
        <v>2335</v>
      </c>
      <c r="R209" s="71" t="s">
        <v>3244</v>
      </c>
      <c r="S209" s="68" t="s">
        <v>220</v>
      </c>
      <c r="T209" s="68" t="s">
        <v>3724</v>
      </c>
      <c r="U209" s="70">
        <v>42919.550115740742</v>
      </c>
      <c r="V209" s="71" t="s">
        <v>4241</v>
      </c>
      <c r="W209" s="68"/>
      <c r="X209" s="68"/>
      <c r="Y209" s="74" t="s">
        <v>6241</v>
      </c>
      <c r="Z209" s="68"/>
    </row>
    <row r="210" spans="1:26" x14ac:dyDescent="0.25">
      <c r="A210" s="66" t="s">
        <v>422</v>
      </c>
      <c r="B210" s="66" t="s">
        <v>1809</v>
      </c>
      <c r="C210" s="84"/>
      <c r="D210" s="85"/>
      <c r="E210" s="86"/>
      <c r="F210" s="87"/>
      <c r="G210" s="84"/>
      <c r="H210" s="77"/>
      <c r="I210" s="88"/>
      <c r="J210" s="88"/>
      <c r="K210" s="36"/>
      <c r="L210" s="91"/>
      <c r="M210" s="91"/>
      <c r="N210" s="90"/>
      <c r="O210" s="68" t="s">
        <v>189</v>
      </c>
      <c r="P210" s="70">
        <v>42919.55196759259</v>
      </c>
      <c r="Q210" s="68" t="s">
        <v>2233</v>
      </c>
      <c r="R210" s="68"/>
      <c r="S210" s="68"/>
      <c r="T210" s="68" t="s">
        <v>3674</v>
      </c>
      <c r="U210" s="70">
        <v>42919.55196759259</v>
      </c>
      <c r="V210" s="71" t="s">
        <v>4242</v>
      </c>
      <c r="W210" s="68"/>
      <c r="X210" s="68"/>
      <c r="Y210" s="74" t="s">
        <v>6242</v>
      </c>
      <c r="Z210" s="68"/>
    </row>
    <row r="211" spans="1:26" x14ac:dyDescent="0.25">
      <c r="A211" s="66" t="s">
        <v>423</v>
      </c>
      <c r="B211" s="66" t="s">
        <v>956</v>
      </c>
      <c r="C211" s="84"/>
      <c r="D211" s="85"/>
      <c r="E211" s="86"/>
      <c r="F211" s="87"/>
      <c r="G211" s="84"/>
      <c r="H211" s="77"/>
      <c r="I211" s="88"/>
      <c r="J211" s="88"/>
      <c r="K211" s="36"/>
      <c r="L211" s="91"/>
      <c r="M211" s="91"/>
      <c r="N211" s="90"/>
      <c r="O211" s="68" t="s">
        <v>189</v>
      </c>
      <c r="P211" s="70">
        <v>42919.556504629632</v>
      </c>
      <c r="Q211" s="68" t="s">
        <v>2336</v>
      </c>
      <c r="R211" s="68"/>
      <c r="S211" s="68"/>
      <c r="T211" s="68" t="s">
        <v>3725</v>
      </c>
      <c r="U211" s="70">
        <v>42919.556504629632</v>
      </c>
      <c r="V211" s="71" t="s">
        <v>4243</v>
      </c>
      <c r="W211" s="68"/>
      <c r="X211" s="68"/>
      <c r="Y211" s="74" t="s">
        <v>6243</v>
      </c>
      <c r="Z211" s="68"/>
    </row>
    <row r="212" spans="1:26" x14ac:dyDescent="0.25">
      <c r="A212" s="66" t="s">
        <v>424</v>
      </c>
      <c r="B212" s="66" t="s">
        <v>424</v>
      </c>
      <c r="C212" s="84"/>
      <c r="D212" s="85"/>
      <c r="E212" s="86"/>
      <c r="F212" s="87"/>
      <c r="G212" s="84"/>
      <c r="H212" s="77"/>
      <c r="I212" s="88"/>
      <c r="J212" s="88"/>
      <c r="K212" s="36"/>
      <c r="L212" s="91"/>
      <c r="M212" s="91"/>
      <c r="N212" s="90"/>
      <c r="O212" s="68" t="s">
        <v>179</v>
      </c>
      <c r="P212" s="70">
        <v>42919.557997685188</v>
      </c>
      <c r="Q212" s="68" t="s">
        <v>2337</v>
      </c>
      <c r="R212" s="68"/>
      <c r="S212" s="68"/>
      <c r="T212" s="68" t="s">
        <v>3726</v>
      </c>
      <c r="U212" s="70">
        <v>42919.557997685188</v>
      </c>
      <c r="V212" s="71" t="s">
        <v>4244</v>
      </c>
      <c r="W212" s="68"/>
      <c r="X212" s="68"/>
      <c r="Y212" s="74" t="s">
        <v>6244</v>
      </c>
      <c r="Z212" s="68"/>
    </row>
    <row r="213" spans="1:26" x14ac:dyDescent="0.25">
      <c r="A213" s="66" t="s">
        <v>425</v>
      </c>
      <c r="B213" s="66" t="s">
        <v>425</v>
      </c>
      <c r="C213" s="84"/>
      <c r="D213" s="85"/>
      <c r="E213" s="86"/>
      <c r="F213" s="87"/>
      <c r="G213" s="84"/>
      <c r="H213" s="77"/>
      <c r="I213" s="88"/>
      <c r="J213" s="88"/>
      <c r="K213" s="36"/>
      <c r="L213" s="91"/>
      <c r="M213" s="91"/>
      <c r="N213" s="90"/>
      <c r="O213" s="68" t="s">
        <v>179</v>
      </c>
      <c r="P213" s="70">
        <v>42919.563784722224</v>
      </c>
      <c r="Q213" s="68" t="s">
        <v>2338</v>
      </c>
      <c r="R213" s="71" t="s">
        <v>3245</v>
      </c>
      <c r="S213" s="68" t="s">
        <v>220</v>
      </c>
      <c r="T213" s="68" t="s">
        <v>3727</v>
      </c>
      <c r="U213" s="70">
        <v>42919.563784722224</v>
      </c>
      <c r="V213" s="71" t="s">
        <v>4245</v>
      </c>
      <c r="W213" s="68"/>
      <c r="X213" s="68"/>
      <c r="Y213" s="74" t="s">
        <v>6245</v>
      </c>
      <c r="Z213" s="68"/>
    </row>
    <row r="214" spans="1:26" x14ac:dyDescent="0.25">
      <c r="A214" s="66" t="s">
        <v>426</v>
      </c>
      <c r="B214" s="66" t="s">
        <v>1976</v>
      </c>
      <c r="C214" s="84"/>
      <c r="D214" s="85"/>
      <c r="E214" s="86"/>
      <c r="F214" s="87"/>
      <c r="G214" s="84"/>
      <c r="H214" s="77"/>
      <c r="I214" s="88"/>
      <c r="J214" s="88"/>
      <c r="K214" s="36"/>
      <c r="L214" s="91"/>
      <c r="M214" s="91"/>
      <c r="N214" s="90"/>
      <c r="O214" s="68" t="s">
        <v>189</v>
      </c>
      <c r="P214" s="70">
        <v>42919.564108796294</v>
      </c>
      <c r="Q214" s="68" t="s">
        <v>2339</v>
      </c>
      <c r="R214" s="71" t="s">
        <v>3246</v>
      </c>
      <c r="S214" s="68" t="s">
        <v>220</v>
      </c>
      <c r="T214" s="68" t="s">
        <v>3728</v>
      </c>
      <c r="U214" s="70">
        <v>42919.564108796294</v>
      </c>
      <c r="V214" s="71" t="s">
        <v>4246</v>
      </c>
      <c r="W214" s="68"/>
      <c r="X214" s="68"/>
      <c r="Y214" s="74" t="s">
        <v>6246</v>
      </c>
      <c r="Z214" s="68"/>
    </row>
    <row r="215" spans="1:26" x14ac:dyDescent="0.25">
      <c r="A215" s="66" t="s">
        <v>426</v>
      </c>
      <c r="B215" s="66" t="s">
        <v>1893</v>
      </c>
      <c r="C215" s="84"/>
      <c r="D215" s="85"/>
      <c r="E215" s="86"/>
      <c r="F215" s="87"/>
      <c r="G215" s="84"/>
      <c r="H215" s="77"/>
      <c r="I215" s="88"/>
      <c r="J215" s="88"/>
      <c r="K215" s="36"/>
      <c r="L215" s="91"/>
      <c r="M215" s="91"/>
      <c r="N215" s="90"/>
      <c r="O215" s="68" t="s">
        <v>219</v>
      </c>
      <c r="P215" s="70">
        <v>42919.564108796294</v>
      </c>
      <c r="Q215" s="68" t="s">
        <v>2339</v>
      </c>
      <c r="R215" s="71" t="s">
        <v>3246</v>
      </c>
      <c r="S215" s="68" t="s">
        <v>220</v>
      </c>
      <c r="T215" s="68" t="s">
        <v>3728</v>
      </c>
      <c r="U215" s="70">
        <v>42919.564108796294</v>
      </c>
      <c r="V215" s="71" t="s">
        <v>4246</v>
      </c>
      <c r="W215" s="68"/>
      <c r="X215" s="68"/>
      <c r="Y215" s="74" t="s">
        <v>6246</v>
      </c>
      <c r="Z215" s="68"/>
    </row>
    <row r="216" spans="1:26" x14ac:dyDescent="0.25">
      <c r="A216" s="66" t="s">
        <v>427</v>
      </c>
      <c r="B216" s="66" t="s">
        <v>1977</v>
      </c>
      <c r="C216" s="84"/>
      <c r="D216" s="85"/>
      <c r="E216" s="86"/>
      <c r="F216" s="87"/>
      <c r="G216" s="84"/>
      <c r="H216" s="77"/>
      <c r="I216" s="88"/>
      <c r="J216" s="88"/>
      <c r="K216" s="36"/>
      <c r="L216" s="91"/>
      <c r="M216" s="91"/>
      <c r="N216" s="90"/>
      <c r="O216" s="68" t="s">
        <v>189</v>
      </c>
      <c r="P216" s="70">
        <v>42919.565740740742</v>
      </c>
      <c r="Q216" s="68" t="s">
        <v>2340</v>
      </c>
      <c r="R216" s="68"/>
      <c r="S216" s="68"/>
      <c r="T216" s="68" t="s">
        <v>3674</v>
      </c>
      <c r="U216" s="70">
        <v>42919.565740740742</v>
      </c>
      <c r="V216" s="71" t="s">
        <v>4247</v>
      </c>
      <c r="W216" s="68"/>
      <c r="X216" s="68"/>
      <c r="Y216" s="74" t="s">
        <v>6247</v>
      </c>
      <c r="Z216" s="68"/>
    </row>
    <row r="217" spans="1:26" x14ac:dyDescent="0.25">
      <c r="A217" s="66" t="s">
        <v>427</v>
      </c>
      <c r="B217" s="66" t="s">
        <v>1739</v>
      </c>
      <c r="C217" s="84"/>
      <c r="D217" s="85"/>
      <c r="E217" s="86"/>
      <c r="F217" s="87"/>
      <c r="G217" s="84"/>
      <c r="H217" s="77"/>
      <c r="I217" s="88"/>
      <c r="J217" s="88"/>
      <c r="K217" s="36"/>
      <c r="L217" s="91"/>
      <c r="M217" s="91"/>
      <c r="N217" s="90"/>
      <c r="O217" s="68" t="s">
        <v>189</v>
      </c>
      <c r="P217" s="70">
        <v>42919.565740740742</v>
      </c>
      <c r="Q217" s="68" t="s">
        <v>2340</v>
      </c>
      <c r="R217" s="68"/>
      <c r="S217" s="68"/>
      <c r="T217" s="68" t="s">
        <v>3674</v>
      </c>
      <c r="U217" s="70">
        <v>42919.565740740742</v>
      </c>
      <c r="V217" s="71" t="s">
        <v>4247</v>
      </c>
      <c r="W217" s="68"/>
      <c r="X217" s="68"/>
      <c r="Y217" s="74" t="s">
        <v>6247</v>
      </c>
      <c r="Z217" s="68"/>
    </row>
    <row r="218" spans="1:26" x14ac:dyDescent="0.25">
      <c r="A218" s="66" t="s">
        <v>427</v>
      </c>
      <c r="B218" s="66" t="s">
        <v>1739</v>
      </c>
      <c r="C218" s="84"/>
      <c r="D218" s="85"/>
      <c r="E218" s="86"/>
      <c r="F218" s="87"/>
      <c r="G218" s="84"/>
      <c r="H218" s="77"/>
      <c r="I218" s="88"/>
      <c r="J218" s="88"/>
      <c r="K218" s="36"/>
      <c r="L218" s="91"/>
      <c r="M218" s="91"/>
      <c r="N218" s="90"/>
      <c r="O218" s="68" t="s">
        <v>189</v>
      </c>
      <c r="P218" s="70">
        <v>42919.566006944442</v>
      </c>
      <c r="Q218" s="68" t="s">
        <v>2341</v>
      </c>
      <c r="R218" s="68"/>
      <c r="S218" s="68"/>
      <c r="T218" s="68" t="s">
        <v>3729</v>
      </c>
      <c r="U218" s="70">
        <v>42919.566006944442</v>
      </c>
      <c r="V218" s="71" t="s">
        <v>4248</v>
      </c>
      <c r="W218" s="68"/>
      <c r="X218" s="68"/>
      <c r="Y218" s="74" t="s">
        <v>6248</v>
      </c>
      <c r="Z218" s="68"/>
    </row>
    <row r="219" spans="1:26" x14ac:dyDescent="0.25">
      <c r="A219" s="66" t="s">
        <v>428</v>
      </c>
      <c r="B219" s="66" t="s">
        <v>1921</v>
      </c>
      <c r="C219" s="84"/>
      <c r="D219" s="85"/>
      <c r="E219" s="86"/>
      <c r="F219" s="87"/>
      <c r="G219" s="84"/>
      <c r="H219" s="77"/>
      <c r="I219" s="88"/>
      <c r="J219" s="88"/>
      <c r="K219" s="36"/>
      <c r="L219" s="91"/>
      <c r="M219" s="91"/>
      <c r="N219" s="90"/>
      <c r="O219" s="68" t="s">
        <v>189</v>
      </c>
      <c r="P219" s="70">
        <v>42919.566134259258</v>
      </c>
      <c r="Q219" s="68" t="s">
        <v>2247</v>
      </c>
      <c r="R219" s="68"/>
      <c r="S219" s="68"/>
      <c r="T219" s="68" t="s">
        <v>3674</v>
      </c>
      <c r="U219" s="70">
        <v>42919.566134259258</v>
      </c>
      <c r="V219" s="71" t="s">
        <v>4249</v>
      </c>
      <c r="W219" s="68"/>
      <c r="X219" s="68"/>
      <c r="Y219" s="74" t="s">
        <v>6249</v>
      </c>
      <c r="Z219" s="68"/>
    </row>
    <row r="220" spans="1:26" x14ac:dyDescent="0.25">
      <c r="A220" s="66" t="s">
        <v>429</v>
      </c>
      <c r="B220" s="66" t="s">
        <v>1510</v>
      </c>
      <c r="C220" s="84"/>
      <c r="D220" s="85"/>
      <c r="E220" s="86"/>
      <c r="F220" s="87"/>
      <c r="G220" s="84"/>
      <c r="H220" s="77"/>
      <c r="I220" s="88"/>
      <c r="J220" s="88"/>
      <c r="K220" s="36"/>
      <c r="L220" s="91"/>
      <c r="M220" s="91"/>
      <c r="N220" s="90"/>
      <c r="O220" s="68" t="s">
        <v>189</v>
      </c>
      <c r="P220" s="70">
        <v>42919.566666666666</v>
      </c>
      <c r="Q220" s="68" t="s">
        <v>2342</v>
      </c>
      <c r="R220" s="71" t="s">
        <v>3247</v>
      </c>
      <c r="S220" s="68" t="s">
        <v>3586</v>
      </c>
      <c r="T220" s="68" t="s">
        <v>3700</v>
      </c>
      <c r="U220" s="70">
        <v>42919.566666666666</v>
      </c>
      <c r="V220" s="71" t="s">
        <v>4250</v>
      </c>
      <c r="W220" s="68"/>
      <c r="X220" s="68"/>
      <c r="Y220" s="74" t="s">
        <v>6250</v>
      </c>
      <c r="Z220" s="68"/>
    </row>
    <row r="221" spans="1:26" x14ac:dyDescent="0.25">
      <c r="A221" s="66" t="s">
        <v>430</v>
      </c>
      <c r="B221" s="66" t="s">
        <v>1978</v>
      </c>
      <c r="C221" s="84"/>
      <c r="D221" s="85"/>
      <c r="E221" s="86"/>
      <c r="F221" s="87"/>
      <c r="G221" s="84"/>
      <c r="H221" s="77"/>
      <c r="I221" s="88"/>
      <c r="J221" s="88"/>
      <c r="K221" s="36"/>
      <c r="L221" s="91"/>
      <c r="M221" s="91"/>
      <c r="N221" s="90"/>
      <c r="O221" s="68" t="s">
        <v>189</v>
      </c>
      <c r="P221" s="70">
        <v>42919.567627314813</v>
      </c>
      <c r="Q221" s="68" t="s">
        <v>2343</v>
      </c>
      <c r="R221" s="68"/>
      <c r="S221" s="68"/>
      <c r="T221" s="68" t="s">
        <v>3730</v>
      </c>
      <c r="U221" s="70">
        <v>42919.567627314813</v>
      </c>
      <c r="V221" s="71" t="s">
        <v>4251</v>
      </c>
      <c r="W221" s="68"/>
      <c r="X221" s="68"/>
      <c r="Y221" s="74" t="s">
        <v>6251</v>
      </c>
      <c r="Z221" s="68"/>
    </row>
    <row r="222" spans="1:26" x14ac:dyDescent="0.25">
      <c r="A222" s="66" t="s">
        <v>431</v>
      </c>
      <c r="B222" s="66" t="s">
        <v>431</v>
      </c>
      <c r="C222" s="84"/>
      <c r="D222" s="85"/>
      <c r="E222" s="86"/>
      <c r="F222" s="87"/>
      <c r="G222" s="84"/>
      <c r="H222" s="77"/>
      <c r="I222" s="88"/>
      <c r="J222" s="88"/>
      <c r="K222" s="36"/>
      <c r="L222" s="91"/>
      <c r="M222" s="91"/>
      <c r="N222" s="90"/>
      <c r="O222" s="68" t="s">
        <v>179</v>
      </c>
      <c r="P222" s="70">
        <v>42919.494062500002</v>
      </c>
      <c r="Q222" s="68" t="s">
        <v>2344</v>
      </c>
      <c r="R222" s="71" t="s">
        <v>3248</v>
      </c>
      <c r="S222" s="68" t="s">
        <v>3612</v>
      </c>
      <c r="T222" s="68" t="s">
        <v>3731</v>
      </c>
      <c r="U222" s="70">
        <v>42919.494062500002</v>
      </c>
      <c r="V222" s="71" t="s">
        <v>4252</v>
      </c>
      <c r="W222" s="68"/>
      <c r="X222" s="68"/>
      <c r="Y222" s="74" t="s">
        <v>6252</v>
      </c>
      <c r="Z222" s="68"/>
    </row>
    <row r="223" spans="1:26" x14ac:dyDescent="0.25">
      <c r="A223" s="66" t="s">
        <v>430</v>
      </c>
      <c r="B223" s="66" t="s">
        <v>431</v>
      </c>
      <c r="C223" s="84"/>
      <c r="D223" s="85"/>
      <c r="E223" s="86"/>
      <c r="F223" s="87"/>
      <c r="G223" s="84"/>
      <c r="H223" s="77"/>
      <c r="I223" s="88"/>
      <c r="J223" s="88"/>
      <c r="K223" s="36"/>
      <c r="L223" s="91"/>
      <c r="M223" s="91"/>
      <c r="N223" s="90"/>
      <c r="O223" s="68" t="s">
        <v>189</v>
      </c>
      <c r="P223" s="70">
        <v>42919.567627314813</v>
      </c>
      <c r="Q223" s="68" t="s">
        <v>2343</v>
      </c>
      <c r="R223" s="68"/>
      <c r="S223" s="68"/>
      <c r="T223" s="68" t="s">
        <v>3730</v>
      </c>
      <c r="U223" s="70">
        <v>42919.567627314813</v>
      </c>
      <c r="V223" s="71" t="s">
        <v>4251</v>
      </c>
      <c r="W223" s="68"/>
      <c r="X223" s="68"/>
      <c r="Y223" s="74" t="s">
        <v>6251</v>
      </c>
      <c r="Z223" s="68"/>
    </row>
    <row r="224" spans="1:26" x14ac:dyDescent="0.25">
      <c r="A224" s="66" t="s">
        <v>432</v>
      </c>
      <c r="B224" s="66" t="s">
        <v>1979</v>
      </c>
      <c r="C224" s="84"/>
      <c r="D224" s="85"/>
      <c r="E224" s="86"/>
      <c r="F224" s="87"/>
      <c r="G224" s="84"/>
      <c r="H224" s="77"/>
      <c r="I224" s="88"/>
      <c r="J224" s="88"/>
      <c r="K224" s="36"/>
      <c r="L224" s="91"/>
      <c r="M224" s="91"/>
      <c r="N224" s="90"/>
      <c r="O224" s="68" t="s">
        <v>189</v>
      </c>
      <c r="P224" s="70">
        <v>42919.568912037037</v>
      </c>
      <c r="Q224" s="68" t="s">
        <v>2345</v>
      </c>
      <c r="R224" s="68"/>
      <c r="S224" s="68"/>
      <c r="T224" s="68" t="s">
        <v>3732</v>
      </c>
      <c r="U224" s="70">
        <v>42919.568912037037</v>
      </c>
      <c r="V224" s="71" t="s">
        <v>4253</v>
      </c>
      <c r="W224" s="68"/>
      <c r="X224" s="68"/>
      <c r="Y224" s="74" t="s">
        <v>6253</v>
      </c>
      <c r="Z224" s="68"/>
    </row>
    <row r="225" spans="1:26" x14ac:dyDescent="0.25">
      <c r="A225" s="66" t="s">
        <v>432</v>
      </c>
      <c r="B225" s="66" t="s">
        <v>1980</v>
      </c>
      <c r="C225" s="84"/>
      <c r="D225" s="85"/>
      <c r="E225" s="86"/>
      <c r="F225" s="87"/>
      <c r="G225" s="84"/>
      <c r="H225" s="77"/>
      <c r="I225" s="88"/>
      <c r="J225" s="88"/>
      <c r="K225" s="36"/>
      <c r="L225" s="91"/>
      <c r="M225" s="91"/>
      <c r="N225" s="90"/>
      <c r="O225" s="68" t="s">
        <v>189</v>
      </c>
      <c r="P225" s="70">
        <v>42919.568912037037</v>
      </c>
      <c r="Q225" s="68" t="s">
        <v>2345</v>
      </c>
      <c r="R225" s="68"/>
      <c r="S225" s="68"/>
      <c r="T225" s="68" t="s">
        <v>3732</v>
      </c>
      <c r="U225" s="70">
        <v>42919.568912037037</v>
      </c>
      <c r="V225" s="71" t="s">
        <v>4253</v>
      </c>
      <c r="W225" s="68"/>
      <c r="X225" s="68"/>
      <c r="Y225" s="74" t="s">
        <v>6253</v>
      </c>
      <c r="Z225" s="68"/>
    </row>
    <row r="226" spans="1:26" x14ac:dyDescent="0.25">
      <c r="A226" s="66" t="s">
        <v>432</v>
      </c>
      <c r="B226" s="66" t="s">
        <v>218</v>
      </c>
      <c r="C226" s="84"/>
      <c r="D226" s="85"/>
      <c r="E226" s="86"/>
      <c r="F226" s="87"/>
      <c r="G226" s="84"/>
      <c r="H226" s="77"/>
      <c r="I226" s="88"/>
      <c r="J226" s="88"/>
      <c r="K226" s="36"/>
      <c r="L226" s="91"/>
      <c r="M226" s="91"/>
      <c r="N226" s="90"/>
      <c r="O226" s="68" t="s">
        <v>189</v>
      </c>
      <c r="P226" s="70">
        <v>42919.568912037037</v>
      </c>
      <c r="Q226" s="68" t="s">
        <v>2345</v>
      </c>
      <c r="R226" s="68"/>
      <c r="S226" s="68"/>
      <c r="T226" s="68" t="s">
        <v>3732</v>
      </c>
      <c r="U226" s="70">
        <v>42919.568912037037</v>
      </c>
      <c r="V226" s="71" t="s">
        <v>4253</v>
      </c>
      <c r="W226" s="68"/>
      <c r="X226" s="68"/>
      <c r="Y226" s="74" t="s">
        <v>6253</v>
      </c>
      <c r="Z226" s="68"/>
    </row>
    <row r="227" spans="1:26" x14ac:dyDescent="0.25">
      <c r="A227" s="66" t="s">
        <v>432</v>
      </c>
      <c r="B227" s="66" t="s">
        <v>1538</v>
      </c>
      <c r="C227" s="84"/>
      <c r="D227" s="85"/>
      <c r="E227" s="86"/>
      <c r="F227" s="87"/>
      <c r="G227" s="84"/>
      <c r="H227" s="77"/>
      <c r="I227" s="88"/>
      <c r="J227" s="88"/>
      <c r="K227" s="36"/>
      <c r="L227" s="91"/>
      <c r="M227" s="91"/>
      <c r="N227" s="90"/>
      <c r="O227" s="68" t="s">
        <v>189</v>
      </c>
      <c r="P227" s="70">
        <v>42919.568912037037</v>
      </c>
      <c r="Q227" s="68" t="s">
        <v>2345</v>
      </c>
      <c r="R227" s="68"/>
      <c r="S227" s="68"/>
      <c r="T227" s="68" t="s">
        <v>3732</v>
      </c>
      <c r="U227" s="70">
        <v>42919.568912037037</v>
      </c>
      <c r="V227" s="71" t="s">
        <v>4253</v>
      </c>
      <c r="W227" s="68"/>
      <c r="X227" s="68"/>
      <c r="Y227" s="74" t="s">
        <v>6253</v>
      </c>
      <c r="Z227" s="68"/>
    </row>
    <row r="228" spans="1:26" x14ac:dyDescent="0.25">
      <c r="A228" s="66" t="s">
        <v>433</v>
      </c>
      <c r="B228" s="66" t="s">
        <v>1979</v>
      </c>
      <c r="C228" s="84"/>
      <c r="D228" s="85"/>
      <c r="E228" s="86"/>
      <c r="F228" s="87"/>
      <c r="G228" s="84"/>
      <c r="H228" s="77"/>
      <c r="I228" s="88"/>
      <c r="J228" s="88"/>
      <c r="K228" s="36"/>
      <c r="L228" s="91"/>
      <c r="M228" s="91"/>
      <c r="N228" s="90"/>
      <c r="O228" s="68" t="s">
        <v>189</v>
      </c>
      <c r="P228" s="70">
        <v>42919.568935185183</v>
      </c>
      <c r="Q228" s="68" t="s">
        <v>2345</v>
      </c>
      <c r="R228" s="68"/>
      <c r="S228" s="68"/>
      <c r="T228" s="68" t="s">
        <v>3732</v>
      </c>
      <c r="U228" s="70">
        <v>42919.568935185183</v>
      </c>
      <c r="V228" s="71" t="s">
        <v>4254</v>
      </c>
      <c r="W228" s="68"/>
      <c r="X228" s="68"/>
      <c r="Y228" s="74" t="s">
        <v>6254</v>
      </c>
      <c r="Z228" s="68"/>
    </row>
    <row r="229" spans="1:26" x14ac:dyDescent="0.25">
      <c r="A229" s="66" t="s">
        <v>433</v>
      </c>
      <c r="B229" s="66" t="s">
        <v>1980</v>
      </c>
      <c r="C229" s="84"/>
      <c r="D229" s="85"/>
      <c r="E229" s="86"/>
      <c r="F229" s="87"/>
      <c r="G229" s="84"/>
      <c r="H229" s="77"/>
      <c r="I229" s="88"/>
      <c r="J229" s="88"/>
      <c r="K229" s="36"/>
      <c r="L229" s="91"/>
      <c r="M229" s="91"/>
      <c r="N229" s="90"/>
      <c r="O229" s="68" t="s">
        <v>189</v>
      </c>
      <c r="P229" s="70">
        <v>42919.568935185183</v>
      </c>
      <c r="Q229" s="68" t="s">
        <v>2345</v>
      </c>
      <c r="R229" s="68"/>
      <c r="S229" s="68"/>
      <c r="T229" s="68" t="s">
        <v>3732</v>
      </c>
      <c r="U229" s="70">
        <v>42919.568935185183</v>
      </c>
      <c r="V229" s="71" t="s">
        <v>4254</v>
      </c>
      <c r="W229" s="68"/>
      <c r="X229" s="68"/>
      <c r="Y229" s="74" t="s">
        <v>6254</v>
      </c>
      <c r="Z229" s="68"/>
    </row>
    <row r="230" spans="1:26" x14ac:dyDescent="0.25">
      <c r="A230" s="66" t="s">
        <v>433</v>
      </c>
      <c r="B230" s="66" t="s">
        <v>218</v>
      </c>
      <c r="C230" s="84"/>
      <c r="D230" s="85"/>
      <c r="E230" s="86"/>
      <c r="F230" s="87"/>
      <c r="G230" s="84"/>
      <c r="H230" s="77"/>
      <c r="I230" s="88"/>
      <c r="J230" s="88"/>
      <c r="K230" s="36"/>
      <c r="L230" s="91"/>
      <c r="M230" s="91"/>
      <c r="N230" s="90"/>
      <c r="O230" s="68" t="s">
        <v>189</v>
      </c>
      <c r="P230" s="70">
        <v>42919.568935185183</v>
      </c>
      <c r="Q230" s="68" t="s">
        <v>2345</v>
      </c>
      <c r="R230" s="68"/>
      <c r="S230" s="68"/>
      <c r="T230" s="68" t="s">
        <v>3732</v>
      </c>
      <c r="U230" s="70">
        <v>42919.568935185183</v>
      </c>
      <c r="V230" s="71" t="s">
        <v>4254</v>
      </c>
      <c r="W230" s="68"/>
      <c r="X230" s="68"/>
      <c r="Y230" s="74" t="s">
        <v>6254</v>
      </c>
      <c r="Z230" s="68"/>
    </row>
    <row r="231" spans="1:26" x14ac:dyDescent="0.25">
      <c r="A231" s="66" t="s">
        <v>433</v>
      </c>
      <c r="B231" s="66" t="s">
        <v>1538</v>
      </c>
      <c r="C231" s="84"/>
      <c r="D231" s="85"/>
      <c r="E231" s="86"/>
      <c r="F231" s="87"/>
      <c r="G231" s="84"/>
      <c r="H231" s="77"/>
      <c r="I231" s="88"/>
      <c r="J231" s="88"/>
      <c r="K231" s="36"/>
      <c r="L231" s="91"/>
      <c r="M231" s="91"/>
      <c r="N231" s="90"/>
      <c r="O231" s="68" t="s">
        <v>189</v>
      </c>
      <c r="P231" s="70">
        <v>42919.568935185183</v>
      </c>
      <c r="Q231" s="68" t="s">
        <v>2345</v>
      </c>
      <c r="R231" s="68"/>
      <c r="S231" s="68"/>
      <c r="T231" s="68" t="s">
        <v>3732</v>
      </c>
      <c r="U231" s="70">
        <v>42919.568935185183</v>
      </c>
      <c r="V231" s="71" t="s">
        <v>4254</v>
      </c>
      <c r="W231" s="68"/>
      <c r="X231" s="68"/>
      <c r="Y231" s="74" t="s">
        <v>6254</v>
      </c>
      <c r="Z231" s="68"/>
    </row>
    <row r="232" spans="1:26" x14ac:dyDescent="0.25">
      <c r="A232" s="66" t="s">
        <v>434</v>
      </c>
      <c r="B232" s="66" t="s">
        <v>434</v>
      </c>
      <c r="C232" s="84"/>
      <c r="D232" s="85"/>
      <c r="E232" s="86"/>
      <c r="F232" s="87"/>
      <c r="G232" s="84"/>
      <c r="H232" s="77"/>
      <c r="I232" s="88"/>
      <c r="J232" s="88"/>
      <c r="K232" s="36"/>
      <c r="L232" s="91"/>
      <c r="M232" s="91"/>
      <c r="N232" s="90"/>
      <c r="O232" s="68" t="s">
        <v>179</v>
      </c>
      <c r="P232" s="70">
        <v>42919.569027777776</v>
      </c>
      <c r="Q232" s="68" t="s">
        <v>2346</v>
      </c>
      <c r="R232" s="71" t="s">
        <v>3249</v>
      </c>
      <c r="S232" s="68" t="s">
        <v>190</v>
      </c>
      <c r="T232" s="68" t="s">
        <v>3674</v>
      </c>
      <c r="U232" s="70">
        <v>42919.569027777776</v>
      </c>
      <c r="V232" s="71" t="s">
        <v>4255</v>
      </c>
      <c r="W232" s="68"/>
      <c r="X232" s="68"/>
      <c r="Y232" s="74" t="s">
        <v>6255</v>
      </c>
      <c r="Z232" s="68"/>
    </row>
    <row r="233" spans="1:26" x14ac:dyDescent="0.25">
      <c r="A233" s="66" t="s">
        <v>435</v>
      </c>
      <c r="B233" s="66" t="s">
        <v>1979</v>
      </c>
      <c r="C233" s="84"/>
      <c r="D233" s="85"/>
      <c r="E233" s="86"/>
      <c r="F233" s="87"/>
      <c r="G233" s="84"/>
      <c r="H233" s="77"/>
      <c r="I233" s="88"/>
      <c r="J233" s="88"/>
      <c r="K233" s="36"/>
      <c r="L233" s="91"/>
      <c r="M233" s="91"/>
      <c r="N233" s="90"/>
      <c r="O233" s="68" t="s">
        <v>189</v>
      </c>
      <c r="P233" s="70">
        <v>42919.569363425922</v>
      </c>
      <c r="Q233" s="68" t="s">
        <v>2345</v>
      </c>
      <c r="R233" s="68"/>
      <c r="S233" s="68"/>
      <c r="T233" s="68" t="s">
        <v>3732</v>
      </c>
      <c r="U233" s="70">
        <v>42919.569363425922</v>
      </c>
      <c r="V233" s="71" t="s">
        <v>4256</v>
      </c>
      <c r="W233" s="68"/>
      <c r="X233" s="68"/>
      <c r="Y233" s="74" t="s">
        <v>6256</v>
      </c>
      <c r="Z233" s="68"/>
    </row>
    <row r="234" spans="1:26" x14ac:dyDescent="0.25">
      <c r="A234" s="66" t="s">
        <v>435</v>
      </c>
      <c r="B234" s="66" t="s">
        <v>1980</v>
      </c>
      <c r="C234" s="84"/>
      <c r="D234" s="85"/>
      <c r="E234" s="86"/>
      <c r="F234" s="87"/>
      <c r="G234" s="84"/>
      <c r="H234" s="77"/>
      <c r="I234" s="88"/>
      <c r="J234" s="88"/>
      <c r="K234" s="36"/>
      <c r="L234" s="91"/>
      <c r="M234" s="91"/>
      <c r="N234" s="90"/>
      <c r="O234" s="68" t="s">
        <v>189</v>
      </c>
      <c r="P234" s="70">
        <v>42919.569363425922</v>
      </c>
      <c r="Q234" s="68" t="s">
        <v>2345</v>
      </c>
      <c r="R234" s="68"/>
      <c r="S234" s="68"/>
      <c r="T234" s="68" t="s">
        <v>3732</v>
      </c>
      <c r="U234" s="70">
        <v>42919.569363425922</v>
      </c>
      <c r="V234" s="71" t="s">
        <v>4256</v>
      </c>
      <c r="W234" s="68"/>
      <c r="X234" s="68"/>
      <c r="Y234" s="74" t="s">
        <v>6256</v>
      </c>
      <c r="Z234" s="68"/>
    </row>
    <row r="235" spans="1:26" x14ac:dyDescent="0.25">
      <c r="A235" s="66" t="s">
        <v>435</v>
      </c>
      <c r="B235" s="66" t="s">
        <v>218</v>
      </c>
      <c r="C235" s="84"/>
      <c r="D235" s="85"/>
      <c r="E235" s="86"/>
      <c r="F235" s="87"/>
      <c r="G235" s="84"/>
      <c r="H235" s="77"/>
      <c r="I235" s="88"/>
      <c r="J235" s="88"/>
      <c r="K235" s="36"/>
      <c r="L235" s="91"/>
      <c r="M235" s="91"/>
      <c r="N235" s="90"/>
      <c r="O235" s="68" t="s">
        <v>189</v>
      </c>
      <c r="P235" s="70">
        <v>42919.569363425922</v>
      </c>
      <c r="Q235" s="68" t="s">
        <v>2345</v>
      </c>
      <c r="R235" s="68"/>
      <c r="S235" s="68"/>
      <c r="T235" s="68" t="s">
        <v>3732</v>
      </c>
      <c r="U235" s="70">
        <v>42919.569363425922</v>
      </c>
      <c r="V235" s="71" t="s">
        <v>4256</v>
      </c>
      <c r="W235" s="68"/>
      <c r="X235" s="68"/>
      <c r="Y235" s="74" t="s">
        <v>6256</v>
      </c>
      <c r="Z235" s="68"/>
    </row>
    <row r="236" spans="1:26" x14ac:dyDescent="0.25">
      <c r="A236" s="66" t="s">
        <v>435</v>
      </c>
      <c r="B236" s="66" t="s">
        <v>1538</v>
      </c>
      <c r="C236" s="84"/>
      <c r="D236" s="85"/>
      <c r="E236" s="86"/>
      <c r="F236" s="87"/>
      <c r="G236" s="84"/>
      <c r="H236" s="77"/>
      <c r="I236" s="88"/>
      <c r="J236" s="88"/>
      <c r="K236" s="36"/>
      <c r="L236" s="91"/>
      <c r="M236" s="91"/>
      <c r="N236" s="90"/>
      <c r="O236" s="68" t="s">
        <v>189</v>
      </c>
      <c r="P236" s="70">
        <v>42919.569363425922</v>
      </c>
      <c r="Q236" s="68" t="s">
        <v>2345</v>
      </c>
      <c r="R236" s="68"/>
      <c r="S236" s="68"/>
      <c r="T236" s="68" t="s">
        <v>3732</v>
      </c>
      <c r="U236" s="70">
        <v>42919.569363425922</v>
      </c>
      <c r="V236" s="71" t="s">
        <v>4256</v>
      </c>
      <c r="W236" s="68"/>
      <c r="X236" s="68"/>
      <c r="Y236" s="74" t="s">
        <v>6256</v>
      </c>
      <c r="Z236" s="68"/>
    </row>
    <row r="237" spans="1:26" x14ac:dyDescent="0.25">
      <c r="A237" s="66" t="s">
        <v>436</v>
      </c>
      <c r="B237" s="66" t="s">
        <v>1979</v>
      </c>
      <c r="C237" s="84"/>
      <c r="D237" s="85"/>
      <c r="E237" s="86"/>
      <c r="F237" s="87"/>
      <c r="G237" s="84"/>
      <c r="H237" s="77"/>
      <c r="I237" s="88"/>
      <c r="J237" s="88"/>
      <c r="K237" s="36"/>
      <c r="L237" s="91"/>
      <c r="M237" s="91"/>
      <c r="N237" s="90"/>
      <c r="O237" s="68" t="s">
        <v>189</v>
      </c>
      <c r="P237" s="70">
        <v>42919.569398148145</v>
      </c>
      <c r="Q237" s="68" t="s">
        <v>2345</v>
      </c>
      <c r="R237" s="68"/>
      <c r="S237" s="68"/>
      <c r="T237" s="68" t="s">
        <v>3732</v>
      </c>
      <c r="U237" s="70">
        <v>42919.569398148145</v>
      </c>
      <c r="V237" s="71" t="s">
        <v>4257</v>
      </c>
      <c r="W237" s="68"/>
      <c r="X237" s="68"/>
      <c r="Y237" s="74" t="s">
        <v>6257</v>
      </c>
      <c r="Z237" s="68"/>
    </row>
    <row r="238" spans="1:26" x14ac:dyDescent="0.25">
      <c r="A238" s="66" t="s">
        <v>436</v>
      </c>
      <c r="B238" s="66" t="s">
        <v>1980</v>
      </c>
      <c r="C238" s="84"/>
      <c r="D238" s="85"/>
      <c r="E238" s="86"/>
      <c r="F238" s="87"/>
      <c r="G238" s="84"/>
      <c r="H238" s="77"/>
      <c r="I238" s="88"/>
      <c r="J238" s="88"/>
      <c r="K238" s="36"/>
      <c r="L238" s="91"/>
      <c r="M238" s="91"/>
      <c r="N238" s="90"/>
      <c r="O238" s="68" t="s">
        <v>189</v>
      </c>
      <c r="P238" s="70">
        <v>42919.569398148145</v>
      </c>
      <c r="Q238" s="68" t="s">
        <v>2345</v>
      </c>
      <c r="R238" s="68"/>
      <c r="S238" s="68"/>
      <c r="T238" s="68" t="s">
        <v>3732</v>
      </c>
      <c r="U238" s="70">
        <v>42919.569398148145</v>
      </c>
      <c r="V238" s="71" t="s">
        <v>4257</v>
      </c>
      <c r="W238" s="68"/>
      <c r="X238" s="68"/>
      <c r="Y238" s="74" t="s">
        <v>6257</v>
      </c>
      <c r="Z238" s="68"/>
    </row>
    <row r="239" spans="1:26" x14ac:dyDescent="0.25">
      <c r="A239" s="66" t="s">
        <v>436</v>
      </c>
      <c r="B239" s="66" t="s">
        <v>218</v>
      </c>
      <c r="C239" s="84"/>
      <c r="D239" s="85"/>
      <c r="E239" s="86"/>
      <c r="F239" s="87"/>
      <c r="G239" s="84"/>
      <c r="H239" s="77"/>
      <c r="I239" s="88"/>
      <c r="J239" s="88"/>
      <c r="K239" s="36"/>
      <c r="L239" s="91"/>
      <c r="M239" s="91"/>
      <c r="N239" s="90"/>
      <c r="O239" s="68" t="s">
        <v>189</v>
      </c>
      <c r="P239" s="70">
        <v>42919.569398148145</v>
      </c>
      <c r="Q239" s="68" t="s">
        <v>2345</v>
      </c>
      <c r="R239" s="68"/>
      <c r="S239" s="68"/>
      <c r="T239" s="68" t="s">
        <v>3732</v>
      </c>
      <c r="U239" s="70">
        <v>42919.569398148145</v>
      </c>
      <c r="V239" s="71" t="s">
        <v>4257</v>
      </c>
      <c r="W239" s="68"/>
      <c r="X239" s="68"/>
      <c r="Y239" s="74" t="s">
        <v>6257</v>
      </c>
      <c r="Z239" s="68"/>
    </row>
    <row r="240" spans="1:26" x14ac:dyDescent="0.25">
      <c r="A240" s="66" t="s">
        <v>436</v>
      </c>
      <c r="B240" s="66" t="s">
        <v>1538</v>
      </c>
      <c r="C240" s="84"/>
      <c r="D240" s="85"/>
      <c r="E240" s="86"/>
      <c r="F240" s="87"/>
      <c r="G240" s="84"/>
      <c r="H240" s="77"/>
      <c r="I240" s="88"/>
      <c r="J240" s="88"/>
      <c r="K240" s="36"/>
      <c r="L240" s="91"/>
      <c r="M240" s="91"/>
      <c r="N240" s="90"/>
      <c r="O240" s="68" t="s">
        <v>189</v>
      </c>
      <c r="P240" s="70">
        <v>42919.569398148145</v>
      </c>
      <c r="Q240" s="68" t="s">
        <v>2345</v>
      </c>
      <c r="R240" s="68"/>
      <c r="S240" s="68"/>
      <c r="T240" s="68" t="s">
        <v>3732</v>
      </c>
      <c r="U240" s="70">
        <v>42919.569398148145</v>
      </c>
      <c r="V240" s="71" t="s">
        <v>4257</v>
      </c>
      <c r="W240" s="68"/>
      <c r="X240" s="68"/>
      <c r="Y240" s="74" t="s">
        <v>6257</v>
      </c>
      <c r="Z240" s="68"/>
    </row>
    <row r="241" spans="1:26" x14ac:dyDescent="0.25">
      <c r="A241" s="66" t="s">
        <v>437</v>
      </c>
      <c r="B241" s="66" t="s">
        <v>1979</v>
      </c>
      <c r="C241" s="84"/>
      <c r="D241" s="85"/>
      <c r="E241" s="86"/>
      <c r="F241" s="87"/>
      <c r="G241" s="84"/>
      <c r="H241" s="77"/>
      <c r="I241" s="88"/>
      <c r="J241" s="88"/>
      <c r="K241" s="36"/>
      <c r="L241" s="91"/>
      <c r="M241" s="91"/>
      <c r="N241" s="90"/>
      <c r="O241" s="68" t="s">
        <v>189</v>
      </c>
      <c r="P241" s="70">
        <v>42919.569421296299</v>
      </c>
      <c r="Q241" s="68" t="s">
        <v>2345</v>
      </c>
      <c r="R241" s="68"/>
      <c r="S241" s="68"/>
      <c r="T241" s="68" t="s">
        <v>3732</v>
      </c>
      <c r="U241" s="70">
        <v>42919.569421296299</v>
      </c>
      <c r="V241" s="71" t="s">
        <v>4258</v>
      </c>
      <c r="W241" s="68"/>
      <c r="X241" s="68"/>
      <c r="Y241" s="74" t="s">
        <v>6258</v>
      </c>
      <c r="Z241" s="68"/>
    </row>
    <row r="242" spans="1:26" x14ac:dyDescent="0.25">
      <c r="A242" s="66" t="s">
        <v>437</v>
      </c>
      <c r="B242" s="66" t="s">
        <v>1980</v>
      </c>
      <c r="C242" s="84"/>
      <c r="D242" s="85"/>
      <c r="E242" s="86"/>
      <c r="F242" s="87"/>
      <c r="G242" s="84"/>
      <c r="H242" s="77"/>
      <c r="I242" s="88"/>
      <c r="J242" s="88"/>
      <c r="K242" s="36"/>
      <c r="L242" s="91"/>
      <c r="M242" s="91"/>
      <c r="N242" s="90"/>
      <c r="O242" s="68" t="s">
        <v>189</v>
      </c>
      <c r="P242" s="70">
        <v>42919.569421296299</v>
      </c>
      <c r="Q242" s="68" t="s">
        <v>2345</v>
      </c>
      <c r="R242" s="68"/>
      <c r="S242" s="68"/>
      <c r="T242" s="68" t="s">
        <v>3732</v>
      </c>
      <c r="U242" s="70">
        <v>42919.569421296299</v>
      </c>
      <c r="V242" s="71" t="s">
        <v>4258</v>
      </c>
      <c r="W242" s="68"/>
      <c r="X242" s="68"/>
      <c r="Y242" s="74" t="s">
        <v>6258</v>
      </c>
      <c r="Z242" s="68"/>
    </row>
    <row r="243" spans="1:26" x14ac:dyDescent="0.25">
      <c r="A243" s="66" t="s">
        <v>437</v>
      </c>
      <c r="B243" s="66" t="s">
        <v>218</v>
      </c>
      <c r="C243" s="84"/>
      <c r="D243" s="85"/>
      <c r="E243" s="86"/>
      <c r="F243" s="87"/>
      <c r="G243" s="84"/>
      <c r="H243" s="77"/>
      <c r="I243" s="88"/>
      <c r="J243" s="88"/>
      <c r="K243" s="36"/>
      <c r="L243" s="91"/>
      <c r="M243" s="91"/>
      <c r="N243" s="90"/>
      <c r="O243" s="68" t="s">
        <v>189</v>
      </c>
      <c r="P243" s="70">
        <v>42919.569421296299</v>
      </c>
      <c r="Q243" s="68" t="s">
        <v>2345</v>
      </c>
      <c r="R243" s="68"/>
      <c r="S243" s="68"/>
      <c r="T243" s="68" t="s">
        <v>3732</v>
      </c>
      <c r="U243" s="70">
        <v>42919.569421296299</v>
      </c>
      <c r="V243" s="71" t="s">
        <v>4258</v>
      </c>
      <c r="W243" s="68"/>
      <c r="X243" s="68"/>
      <c r="Y243" s="74" t="s">
        <v>6258</v>
      </c>
      <c r="Z243" s="68"/>
    </row>
    <row r="244" spans="1:26" x14ac:dyDescent="0.25">
      <c r="A244" s="66" t="s">
        <v>437</v>
      </c>
      <c r="B244" s="66" t="s">
        <v>1538</v>
      </c>
      <c r="C244" s="84"/>
      <c r="D244" s="85"/>
      <c r="E244" s="86"/>
      <c r="F244" s="87"/>
      <c r="G244" s="84"/>
      <c r="H244" s="77"/>
      <c r="I244" s="88"/>
      <c r="J244" s="88"/>
      <c r="K244" s="36"/>
      <c r="L244" s="91"/>
      <c r="M244" s="91"/>
      <c r="N244" s="90"/>
      <c r="O244" s="68" t="s">
        <v>189</v>
      </c>
      <c r="P244" s="70">
        <v>42919.569421296299</v>
      </c>
      <c r="Q244" s="68" t="s">
        <v>2345</v>
      </c>
      <c r="R244" s="68"/>
      <c r="S244" s="68"/>
      <c r="T244" s="68" t="s">
        <v>3732</v>
      </c>
      <c r="U244" s="70">
        <v>42919.569421296299</v>
      </c>
      <c r="V244" s="71" t="s">
        <v>4258</v>
      </c>
      <c r="W244" s="68"/>
      <c r="X244" s="68"/>
      <c r="Y244" s="74" t="s">
        <v>6258</v>
      </c>
      <c r="Z244" s="68"/>
    </row>
    <row r="245" spans="1:26" x14ac:dyDescent="0.25">
      <c r="A245" s="66" t="s">
        <v>438</v>
      </c>
      <c r="B245" s="66" t="s">
        <v>1979</v>
      </c>
      <c r="C245" s="84"/>
      <c r="D245" s="85"/>
      <c r="E245" s="86"/>
      <c r="F245" s="87"/>
      <c r="G245" s="84"/>
      <c r="H245" s="77"/>
      <c r="I245" s="88"/>
      <c r="J245" s="88"/>
      <c r="K245" s="36"/>
      <c r="L245" s="91"/>
      <c r="M245" s="91"/>
      <c r="N245" s="90"/>
      <c r="O245" s="68" t="s">
        <v>189</v>
      </c>
      <c r="P245" s="70">
        <v>42919.56958333333</v>
      </c>
      <c r="Q245" s="68" t="s">
        <v>2345</v>
      </c>
      <c r="R245" s="68"/>
      <c r="S245" s="68"/>
      <c r="T245" s="68" t="s">
        <v>3732</v>
      </c>
      <c r="U245" s="70">
        <v>42919.56958333333</v>
      </c>
      <c r="V245" s="71" t="s">
        <v>4259</v>
      </c>
      <c r="W245" s="68"/>
      <c r="X245" s="68"/>
      <c r="Y245" s="74" t="s">
        <v>6259</v>
      </c>
      <c r="Z245" s="68"/>
    </row>
    <row r="246" spans="1:26" x14ac:dyDescent="0.25">
      <c r="A246" s="66" t="s">
        <v>438</v>
      </c>
      <c r="B246" s="66" t="s">
        <v>1980</v>
      </c>
      <c r="C246" s="84"/>
      <c r="D246" s="85"/>
      <c r="E246" s="86"/>
      <c r="F246" s="87"/>
      <c r="G246" s="84"/>
      <c r="H246" s="77"/>
      <c r="I246" s="88"/>
      <c r="J246" s="88"/>
      <c r="K246" s="36"/>
      <c r="L246" s="91"/>
      <c r="M246" s="91"/>
      <c r="N246" s="90"/>
      <c r="O246" s="68" t="s">
        <v>189</v>
      </c>
      <c r="P246" s="70">
        <v>42919.56958333333</v>
      </c>
      <c r="Q246" s="68" t="s">
        <v>2345</v>
      </c>
      <c r="R246" s="68"/>
      <c r="S246" s="68"/>
      <c r="T246" s="68" t="s">
        <v>3732</v>
      </c>
      <c r="U246" s="70">
        <v>42919.56958333333</v>
      </c>
      <c r="V246" s="71" t="s">
        <v>4259</v>
      </c>
      <c r="W246" s="68"/>
      <c r="X246" s="68"/>
      <c r="Y246" s="74" t="s">
        <v>6259</v>
      </c>
      <c r="Z246" s="68"/>
    </row>
    <row r="247" spans="1:26" x14ac:dyDescent="0.25">
      <c r="A247" s="66" t="s">
        <v>438</v>
      </c>
      <c r="B247" s="66" t="s">
        <v>218</v>
      </c>
      <c r="C247" s="84"/>
      <c r="D247" s="85"/>
      <c r="E247" s="86"/>
      <c r="F247" s="87"/>
      <c r="G247" s="84"/>
      <c r="H247" s="77"/>
      <c r="I247" s="88"/>
      <c r="J247" s="88"/>
      <c r="K247" s="36"/>
      <c r="L247" s="91"/>
      <c r="M247" s="91"/>
      <c r="N247" s="90"/>
      <c r="O247" s="68" t="s">
        <v>189</v>
      </c>
      <c r="P247" s="70">
        <v>42919.56958333333</v>
      </c>
      <c r="Q247" s="68" t="s">
        <v>2345</v>
      </c>
      <c r="R247" s="68"/>
      <c r="S247" s="68"/>
      <c r="T247" s="68" t="s">
        <v>3732</v>
      </c>
      <c r="U247" s="70">
        <v>42919.56958333333</v>
      </c>
      <c r="V247" s="71" t="s">
        <v>4259</v>
      </c>
      <c r="W247" s="68"/>
      <c r="X247" s="68"/>
      <c r="Y247" s="74" t="s">
        <v>6259</v>
      </c>
      <c r="Z247" s="68"/>
    </row>
    <row r="248" spans="1:26" x14ac:dyDescent="0.25">
      <c r="A248" s="66" t="s">
        <v>438</v>
      </c>
      <c r="B248" s="66" t="s">
        <v>1538</v>
      </c>
      <c r="C248" s="84"/>
      <c r="D248" s="85"/>
      <c r="E248" s="86"/>
      <c r="F248" s="87"/>
      <c r="G248" s="84"/>
      <c r="H248" s="77"/>
      <c r="I248" s="88"/>
      <c r="J248" s="88"/>
      <c r="K248" s="36"/>
      <c r="L248" s="91"/>
      <c r="M248" s="91"/>
      <c r="N248" s="90"/>
      <c r="O248" s="68" t="s">
        <v>189</v>
      </c>
      <c r="P248" s="70">
        <v>42919.56958333333</v>
      </c>
      <c r="Q248" s="68" t="s">
        <v>2345</v>
      </c>
      <c r="R248" s="68"/>
      <c r="S248" s="68"/>
      <c r="T248" s="68" t="s">
        <v>3732</v>
      </c>
      <c r="U248" s="70">
        <v>42919.56958333333</v>
      </c>
      <c r="V248" s="71" t="s">
        <v>4259</v>
      </c>
      <c r="W248" s="68"/>
      <c r="X248" s="68"/>
      <c r="Y248" s="74" t="s">
        <v>6259</v>
      </c>
      <c r="Z248" s="68"/>
    </row>
    <row r="249" spans="1:26" x14ac:dyDescent="0.25">
      <c r="A249" s="66" t="s">
        <v>439</v>
      </c>
      <c r="B249" s="66" t="s">
        <v>439</v>
      </c>
      <c r="C249" s="84"/>
      <c r="D249" s="85"/>
      <c r="E249" s="86"/>
      <c r="F249" s="87"/>
      <c r="G249" s="84"/>
      <c r="H249" s="77"/>
      <c r="I249" s="88"/>
      <c r="J249" s="88"/>
      <c r="K249" s="36"/>
      <c r="L249" s="91"/>
      <c r="M249" s="91"/>
      <c r="N249" s="90"/>
      <c r="O249" s="68" t="s">
        <v>179</v>
      </c>
      <c r="P249" s="70">
        <v>42919.569895833331</v>
      </c>
      <c r="Q249" s="68" t="s">
        <v>2347</v>
      </c>
      <c r="R249" s="68"/>
      <c r="S249" s="68"/>
      <c r="T249" s="68" t="s">
        <v>3733</v>
      </c>
      <c r="U249" s="70">
        <v>42919.569895833331</v>
      </c>
      <c r="V249" s="71" t="s">
        <v>4260</v>
      </c>
      <c r="W249" s="68"/>
      <c r="X249" s="68"/>
      <c r="Y249" s="74" t="s">
        <v>6260</v>
      </c>
      <c r="Z249" s="68"/>
    </row>
    <row r="250" spans="1:26" x14ac:dyDescent="0.25">
      <c r="A250" s="66" t="s">
        <v>440</v>
      </c>
      <c r="B250" s="66" t="s">
        <v>1979</v>
      </c>
      <c r="C250" s="84"/>
      <c r="D250" s="85"/>
      <c r="E250" s="86"/>
      <c r="F250" s="87"/>
      <c r="G250" s="84"/>
      <c r="H250" s="77"/>
      <c r="I250" s="88"/>
      <c r="J250" s="88"/>
      <c r="K250" s="36"/>
      <c r="L250" s="91"/>
      <c r="M250" s="91"/>
      <c r="N250" s="90"/>
      <c r="O250" s="68" t="s">
        <v>189</v>
      </c>
      <c r="P250" s="70">
        <v>42919.570381944446</v>
      </c>
      <c r="Q250" s="68" t="s">
        <v>2345</v>
      </c>
      <c r="R250" s="68"/>
      <c r="S250" s="68"/>
      <c r="T250" s="68" t="s">
        <v>3732</v>
      </c>
      <c r="U250" s="70">
        <v>42919.570381944446</v>
      </c>
      <c r="V250" s="71" t="s">
        <v>4261</v>
      </c>
      <c r="W250" s="68"/>
      <c r="X250" s="68"/>
      <c r="Y250" s="74" t="s">
        <v>6261</v>
      </c>
      <c r="Z250" s="68"/>
    </row>
    <row r="251" spans="1:26" x14ac:dyDescent="0.25">
      <c r="A251" s="66" t="s">
        <v>440</v>
      </c>
      <c r="B251" s="66" t="s">
        <v>1980</v>
      </c>
      <c r="C251" s="84"/>
      <c r="D251" s="85"/>
      <c r="E251" s="86"/>
      <c r="F251" s="87"/>
      <c r="G251" s="84"/>
      <c r="H251" s="77"/>
      <c r="I251" s="88"/>
      <c r="J251" s="88"/>
      <c r="K251" s="36"/>
      <c r="L251" s="91"/>
      <c r="M251" s="91"/>
      <c r="N251" s="90"/>
      <c r="O251" s="68" t="s">
        <v>189</v>
      </c>
      <c r="P251" s="70">
        <v>42919.570381944446</v>
      </c>
      <c r="Q251" s="68" t="s">
        <v>2345</v>
      </c>
      <c r="R251" s="68"/>
      <c r="S251" s="68"/>
      <c r="T251" s="68" t="s">
        <v>3732</v>
      </c>
      <c r="U251" s="70">
        <v>42919.570381944446</v>
      </c>
      <c r="V251" s="71" t="s">
        <v>4261</v>
      </c>
      <c r="W251" s="68"/>
      <c r="X251" s="68"/>
      <c r="Y251" s="74" t="s">
        <v>6261</v>
      </c>
      <c r="Z251" s="68"/>
    </row>
    <row r="252" spans="1:26" x14ac:dyDescent="0.25">
      <c r="A252" s="66" t="s">
        <v>440</v>
      </c>
      <c r="B252" s="66" t="s">
        <v>218</v>
      </c>
      <c r="C252" s="84"/>
      <c r="D252" s="85"/>
      <c r="E252" s="86"/>
      <c r="F252" s="87"/>
      <c r="G252" s="84"/>
      <c r="H252" s="77"/>
      <c r="I252" s="88"/>
      <c r="J252" s="88"/>
      <c r="K252" s="36"/>
      <c r="L252" s="91"/>
      <c r="M252" s="91"/>
      <c r="N252" s="90"/>
      <c r="O252" s="68" t="s">
        <v>189</v>
      </c>
      <c r="P252" s="70">
        <v>42919.570381944446</v>
      </c>
      <c r="Q252" s="68" t="s">
        <v>2345</v>
      </c>
      <c r="R252" s="68"/>
      <c r="S252" s="68"/>
      <c r="T252" s="68" t="s">
        <v>3732</v>
      </c>
      <c r="U252" s="70">
        <v>42919.570381944446</v>
      </c>
      <c r="V252" s="71" t="s">
        <v>4261</v>
      </c>
      <c r="W252" s="68"/>
      <c r="X252" s="68"/>
      <c r="Y252" s="74" t="s">
        <v>6261</v>
      </c>
      <c r="Z252" s="68"/>
    </row>
    <row r="253" spans="1:26" x14ac:dyDescent="0.25">
      <c r="A253" s="66" t="s">
        <v>440</v>
      </c>
      <c r="B253" s="66" t="s">
        <v>1538</v>
      </c>
      <c r="C253" s="84"/>
      <c r="D253" s="85"/>
      <c r="E253" s="86"/>
      <c r="F253" s="87"/>
      <c r="G253" s="84"/>
      <c r="H253" s="77"/>
      <c r="I253" s="88"/>
      <c r="J253" s="88"/>
      <c r="K253" s="36"/>
      <c r="L253" s="91"/>
      <c r="M253" s="91"/>
      <c r="N253" s="90"/>
      <c r="O253" s="68" t="s">
        <v>189</v>
      </c>
      <c r="P253" s="70">
        <v>42919.570381944446</v>
      </c>
      <c r="Q253" s="68" t="s">
        <v>2345</v>
      </c>
      <c r="R253" s="68"/>
      <c r="S253" s="68"/>
      <c r="T253" s="68" t="s">
        <v>3732</v>
      </c>
      <c r="U253" s="70">
        <v>42919.570381944446</v>
      </c>
      <c r="V253" s="71" t="s">
        <v>4261</v>
      </c>
      <c r="W253" s="68"/>
      <c r="X253" s="68"/>
      <c r="Y253" s="74" t="s">
        <v>6261</v>
      </c>
      <c r="Z253" s="68"/>
    </row>
    <row r="254" spans="1:26" x14ac:dyDescent="0.25">
      <c r="A254" s="66" t="s">
        <v>441</v>
      </c>
      <c r="B254" s="66" t="s">
        <v>1981</v>
      </c>
      <c r="C254" s="84"/>
      <c r="D254" s="85"/>
      <c r="E254" s="86"/>
      <c r="F254" s="87"/>
      <c r="G254" s="84"/>
      <c r="H254" s="77"/>
      <c r="I254" s="88"/>
      <c r="J254" s="88"/>
      <c r="K254" s="36"/>
      <c r="L254" s="91"/>
      <c r="M254" s="91"/>
      <c r="N254" s="90"/>
      <c r="O254" s="68" t="s">
        <v>219</v>
      </c>
      <c r="P254" s="70">
        <v>42919.570474537039</v>
      </c>
      <c r="Q254" s="68" t="s">
        <v>2348</v>
      </c>
      <c r="R254" s="71" t="s">
        <v>3250</v>
      </c>
      <c r="S254" s="68" t="s">
        <v>220</v>
      </c>
      <c r="T254" s="68"/>
      <c r="U254" s="70">
        <v>42919.570474537039</v>
      </c>
      <c r="V254" s="71" t="s">
        <v>4262</v>
      </c>
      <c r="W254" s="68"/>
      <c r="X254" s="68"/>
      <c r="Y254" s="74" t="s">
        <v>6262</v>
      </c>
      <c r="Z254" s="74" t="s">
        <v>8087</v>
      </c>
    </row>
    <row r="255" spans="1:26" x14ac:dyDescent="0.25">
      <c r="A255" s="66" t="s">
        <v>442</v>
      </c>
      <c r="B255" s="66" t="s">
        <v>1979</v>
      </c>
      <c r="C255" s="84"/>
      <c r="D255" s="85"/>
      <c r="E255" s="86"/>
      <c r="F255" s="87"/>
      <c r="G255" s="84"/>
      <c r="H255" s="77"/>
      <c r="I255" s="88"/>
      <c r="J255" s="88"/>
      <c r="K255" s="36"/>
      <c r="L255" s="91"/>
      <c r="M255" s="91"/>
      <c r="N255" s="90"/>
      <c r="O255" s="68" t="s">
        <v>189</v>
      </c>
      <c r="P255" s="70">
        <v>42919.57304398148</v>
      </c>
      <c r="Q255" s="68" t="s">
        <v>2345</v>
      </c>
      <c r="R255" s="68"/>
      <c r="S255" s="68"/>
      <c r="T255" s="68" t="s">
        <v>3732</v>
      </c>
      <c r="U255" s="70">
        <v>42919.57304398148</v>
      </c>
      <c r="V255" s="71" t="s">
        <v>4263</v>
      </c>
      <c r="W255" s="68"/>
      <c r="X255" s="68"/>
      <c r="Y255" s="74" t="s">
        <v>6263</v>
      </c>
      <c r="Z255" s="68"/>
    </row>
    <row r="256" spans="1:26" x14ac:dyDescent="0.25">
      <c r="A256" s="66" t="s">
        <v>442</v>
      </c>
      <c r="B256" s="66" t="s">
        <v>1980</v>
      </c>
      <c r="C256" s="84"/>
      <c r="D256" s="85"/>
      <c r="E256" s="86"/>
      <c r="F256" s="87"/>
      <c r="G256" s="84"/>
      <c r="H256" s="77"/>
      <c r="I256" s="88"/>
      <c r="J256" s="88"/>
      <c r="K256" s="36"/>
      <c r="L256" s="91"/>
      <c r="M256" s="91"/>
      <c r="N256" s="90"/>
      <c r="O256" s="68" t="s">
        <v>189</v>
      </c>
      <c r="P256" s="70">
        <v>42919.57304398148</v>
      </c>
      <c r="Q256" s="68" t="s">
        <v>2345</v>
      </c>
      <c r="R256" s="68"/>
      <c r="S256" s="68"/>
      <c r="T256" s="68" t="s">
        <v>3732</v>
      </c>
      <c r="U256" s="70">
        <v>42919.57304398148</v>
      </c>
      <c r="V256" s="71" t="s">
        <v>4263</v>
      </c>
      <c r="W256" s="68"/>
      <c r="X256" s="68"/>
      <c r="Y256" s="74" t="s">
        <v>6263</v>
      </c>
      <c r="Z256" s="68"/>
    </row>
    <row r="257" spans="1:26" x14ac:dyDescent="0.25">
      <c r="A257" s="66" t="s">
        <v>442</v>
      </c>
      <c r="B257" s="66" t="s">
        <v>218</v>
      </c>
      <c r="C257" s="84"/>
      <c r="D257" s="85"/>
      <c r="E257" s="86"/>
      <c r="F257" s="87"/>
      <c r="G257" s="84"/>
      <c r="H257" s="77"/>
      <c r="I257" s="88"/>
      <c r="J257" s="88"/>
      <c r="K257" s="36"/>
      <c r="L257" s="91"/>
      <c r="M257" s="91"/>
      <c r="N257" s="90"/>
      <c r="O257" s="68" t="s">
        <v>189</v>
      </c>
      <c r="P257" s="70">
        <v>42919.57304398148</v>
      </c>
      <c r="Q257" s="68" t="s">
        <v>2345</v>
      </c>
      <c r="R257" s="68"/>
      <c r="S257" s="68"/>
      <c r="T257" s="68" t="s">
        <v>3732</v>
      </c>
      <c r="U257" s="70">
        <v>42919.57304398148</v>
      </c>
      <c r="V257" s="71" t="s">
        <v>4263</v>
      </c>
      <c r="W257" s="68"/>
      <c r="X257" s="68"/>
      <c r="Y257" s="74" t="s">
        <v>6263</v>
      </c>
      <c r="Z257" s="68"/>
    </row>
    <row r="258" spans="1:26" x14ac:dyDescent="0.25">
      <c r="A258" s="66" t="s">
        <v>442</v>
      </c>
      <c r="B258" s="66" t="s">
        <v>1538</v>
      </c>
      <c r="C258" s="84"/>
      <c r="D258" s="85"/>
      <c r="E258" s="86"/>
      <c r="F258" s="87"/>
      <c r="G258" s="84"/>
      <c r="H258" s="77"/>
      <c r="I258" s="88"/>
      <c r="J258" s="88"/>
      <c r="K258" s="36"/>
      <c r="L258" s="91"/>
      <c r="M258" s="91"/>
      <c r="N258" s="90"/>
      <c r="O258" s="68" t="s">
        <v>189</v>
      </c>
      <c r="P258" s="70">
        <v>42919.57304398148</v>
      </c>
      <c r="Q258" s="68" t="s">
        <v>2345</v>
      </c>
      <c r="R258" s="68"/>
      <c r="S258" s="68"/>
      <c r="T258" s="68" t="s">
        <v>3732</v>
      </c>
      <c r="U258" s="70">
        <v>42919.57304398148</v>
      </c>
      <c r="V258" s="71" t="s">
        <v>4263</v>
      </c>
      <c r="W258" s="68"/>
      <c r="X258" s="68"/>
      <c r="Y258" s="74" t="s">
        <v>6263</v>
      </c>
      <c r="Z258" s="68"/>
    </row>
    <row r="259" spans="1:26" x14ac:dyDescent="0.25">
      <c r="A259" s="66" t="s">
        <v>443</v>
      </c>
      <c r="B259" s="66" t="s">
        <v>1982</v>
      </c>
      <c r="C259" s="84"/>
      <c r="D259" s="85"/>
      <c r="E259" s="86"/>
      <c r="F259" s="87"/>
      <c r="G259" s="84"/>
      <c r="H259" s="77"/>
      <c r="I259" s="88"/>
      <c r="J259" s="88"/>
      <c r="K259" s="36"/>
      <c r="L259" s="91"/>
      <c r="M259" s="91"/>
      <c r="N259" s="90"/>
      <c r="O259" s="68" t="s">
        <v>189</v>
      </c>
      <c r="P259" s="70">
        <v>42919.573599537034</v>
      </c>
      <c r="Q259" s="68" t="s">
        <v>2349</v>
      </c>
      <c r="R259" s="68"/>
      <c r="S259" s="68"/>
      <c r="T259" s="68" t="s">
        <v>3734</v>
      </c>
      <c r="U259" s="70">
        <v>42919.573599537034</v>
      </c>
      <c r="V259" s="71" t="s">
        <v>4264</v>
      </c>
      <c r="W259" s="68"/>
      <c r="X259" s="68"/>
      <c r="Y259" s="74" t="s">
        <v>6264</v>
      </c>
      <c r="Z259" s="68"/>
    </row>
    <row r="260" spans="1:26" x14ac:dyDescent="0.25">
      <c r="A260" s="66" t="s">
        <v>444</v>
      </c>
      <c r="B260" s="66" t="s">
        <v>1983</v>
      </c>
      <c r="C260" s="84"/>
      <c r="D260" s="85"/>
      <c r="E260" s="86"/>
      <c r="F260" s="87"/>
      <c r="G260" s="84"/>
      <c r="H260" s="77"/>
      <c r="I260" s="88"/>
      <c r="J260" s="88"/>
      <c r="K260" s="36"/>
      <c r="L260" s="91"/>
      <c r="M260" s="91"/>
      <c r="N260" s="90"/>
      <c r="O260" s="68" t="s">
        <v>189</v>
      </c>
      <c r="P260" s="70">
        <v>42919.571168981478</v>
      </c>
      <c r="Q260" s="68" t="s">
        <v>2350</v>
      </c>
      <c r="R260" s="68"/>
      <c r="S260" s="68"/>
      <c r="T260" s="68" t="s">
        <v>3735</v>
      </c>
      <c r="U260" s="70">
        <v>42919.571168981478</v>
      </c>
      <c r="V260" s="71" t="s">
        <v>4265</v>
      </c>
      <c r="W260" s="68"/>
      <c r="X260" s="68"/>
      <c r="Y260" s="74" t="s">
        <v>6265</v>
      </c>
      <c r="Z260" s="68"/>
    </row>
    <row r="261" spans="1:26" x14ac:dyDescent="0.25">
      <c r="A261" s="66" t="s">
        <v>444</v>
      </c>
      <c r="B261" s="66" t="s">
        <v>1735</v>
      </c>
      <c r="C261" s="84"/>
      <c r="D261" s="85"/>
      <c r="E261" s="86"/>
      <c r="F261" s="87"/>
      <c r="G261" s="84"/>
      <c r="H261" s="77"/>
      <c r="I261" s="88"/>
      <c r="J261" s="88"/>
      <c r="K261" s="36"/>
      <c r="L261" s="91"/>
      <c r="M261" s="91"/>
      <c r="N261" s="90"/>
      <c r="O261" s="68" t="s">
        <v>189</v>
      </c>
      <c r="P261" s="70">
        <v>42919.571168981478</v>
      </c>
      <c r="Q261" s="68" t="s">
        <v>2350</v>
      </c>
      <c r="R261" s="68"/>
      <c r="S261" s="68"/>
      <c r="T261" s="68" t="s">
        <v>3735</v>
      </c>
      <c r="U261" s="70">
        <v>42919.571168981478</v>
      </c>
      <c r="V261" s="71" t="s">
        <v>4265</v>
      </c>
      <c r="W261" s="68"/>
      <c r="X261" s="68"/>
      <c r="Y261" s="74" t="s">
        <v>6265</v>
      </c>
      <c r="Z261" s="68"/>
    </row>
    <row r="262" spans="1:26" x14ac:dyDescent="0.25">
      <c r="A262" s="66" t="s">
        <v>444</v>
      </c>
      <c r="B262" s="66" t="s">
        <v>1736</v>
      </c>
      <c r="C262" s="84"/>
      <c r="D262" s="85"/>
      <c r="E262" s="86"/>
      <c r="F262" s="87"/>
      <c r="G262" s="84"/>
      <c r="H262" s="77"/>
      <c r="I262" s="88"/>
      <c r="J262" s="88"/>
      <c r="K262" s="36"/>
      <c r="L262" s="91"/>
      <c r="M262" s="91"/>
      <c r="N262" s="90"/>
      <c r="O262" s="68" t="s">
        <v>189</v>
      </c>
      <c r="P262" s="70">
        <v>42919.571168981478</v>
      </c>
      <c r="Q262" s="68" t="s">
        <v>2350</v>
      </c>
      <c r="R262" s="68"/>
      <c r="S262" s="68"/>
      <c r="T262" s="68" t="s">
        <v>3735</v>
      </c>
      <c r="U262" s="70">
        <v>42919.571168981478</v>
      </c>
      <c r="V262" s="71" t="s">
        <v>4265</v>
      </c>
      <c r="W262" s="68"/>
      <c r="X262" s="68"/>
      <c r="Y262" s="74" t="s">
        <v>6265</v>
      </c>
      <c r="Z262" s="68"/>
    </row>
    <row r="263" spans="1:26" x14ac:dyDescent="0.25">
      <c r="A263" s="66" t="s">
        <v>444</v>
      </c>
      <c r="B263" s="66" t="s">
        <v>1737</v>
      </c>
      <c r="C263" s="84"/>
      <c r="D263" s="85"/>
      <c r="E263" s="86"/>
      <c r="F263" s="87"/>
      <c r="G263" s="84"/>
      <c r="H263" s="77"/>
      <c r="I263" s="88"/>
      <c r="J263" s="88"/>
      <c r="K263" s="36"/>
      <c r="L263" s="91"/>
      <c r="M263" s="91"/>
      <c r="N263" s="90"/>
      <c r="O263" s="68" t="s">
        <v>189</v>
      </c>
      <c r="P263" s="70">
        <v>42919.571168981478</v>
      </c>
      <c r="Q263" s="68" t="s">
        <v>2350</v>
      </c>
      <c r="R263" s="68"/>
      <c r="S263" s="68"/>
      <c r="T263" s="68" t="s">
        <v>3735</v>
      </c>
      <c r="U263" s="70">
        <v>42919.571168981478</v>
      </c>
      <c r="V263" s="71" t="s">
        <v>4265</v>
      </c>
      <c r="W263" s="68"/>
      <c r="X263" s="68"/>
      <c r="Y263" s="74" t="s">
        <v>6265</v>
      </c>
      <c r="Z263" s="68"/>
    </row>
    <row r="264" spans="1:26" x14ac:dyDescent="0.25">
      <c r="A264" s="66" t="s">
        <v>444</v>
      </c>
      <c r="B264" s="66" t="s">
        <v>1979</v>
      </c>
      <c r="C264" s="84"/>
      <c r="D264" s="85"/>
      <c r="E264" s="86"/>
      <c r="F264" s="87"/>
      <c r="G264" s="84"/>
      <c r="H264" s="77"/>
      <c r="I264" s="88"/>
      <c r="J264" s="88"/>
      <c r="K264" s="36"/>
      <c r="L264" s="91"/>
      <c r="M264" s="91"/>
      <c r="N264" s="90"/>
      <c r="O264" s="68" t="s">
        <v>189</v>
      </c>
      <c r="P264" s="70">
        <v>42919.574699074074</v>
      </c>
      <c r="Q264" s="68" t="s">
        <v>2345</v>
      </c>
      <c r="R264" s="68"/>
      <c r="S264" s="68"/>
      <c r="T264" s="68" t="s">
        <v>3732</v>
      </c>
      <c r="U264" s="70">
        <v>42919.574699074074</v>
      </c>
      <c r="V264" s="71" t="s">
        <v>4266</v>
      </c>
      <c r="W264" s="68"/>
      <c r="X264" s="68"/>
      <c r="Y264" s="74" t="s">
        <v>6266</v>
      </c>
      <c r="Z264" s="68"/>
    </row>
    <row r="265" spans="1:26" x14ac:dyDescent="0.25">
      <c r="A265" s="66" t="s">
        <v>444</v>
      </c>
      <c r="B265" s="66" t="s">
        <v>1980</v>
      </c>
      <c r="C265" s="84"/>
      <c r="D265" s="85"/>
      <c r="E265" s="86"/>
      <c r="F265" s="87"/>
      <c r="G265" s="84"/>
      <c r="H265" s="77"/>
      <c r="I265" s="88"/>
      <c r="J265" s="88"/>
      <c r="K265" s="36"/>
      <c r="L265" s="91"/>
      <c r="M265" s="91"/>
      <c r="N265" s="90"/>
      <c r="O265" s="68" t="s">
        <v>189</v>
      </c>
      <c r="P265" s="70">
        <v>42919.574699074074</v>
      </c>
      <c r="Q265" s="68" t="s">
        <v>2345</v>
      </c>
      <c r="R265" s="68"/>
      <c r="S265" s="68"/>
      <c r="T265" s="68" t="s">
        <v>3732</v>
      </c>
      <c r="U265" s="70">
        <v>42919.574699074074</v>
      </c>
      <c r="V265" s="71" t="s">
        <v>4266</v>
      </c>
      <c r="W265" s="68"/>
      <c r="X265" s="68"/>
      <c r="Y265" s="74" t="s">
        <v>6266</v>
      </c>
      <c r="Z265" s="68"/>
    </row>
    <row r="266" spans="1:26" x14ac:dyDescent="0.25">
      <c r="A266" s="66" t="s">
        <v>444</v>
      </c>
      <c r="B266" s="66" t="s">
        <v>218</v>
      </c>
      <c r="C266" s="84"/>
      <c r="D266" s="85"/>
      <c r="E266" s="86"/>
      <c r="F266" s="87"/>
      <c r="G266" s="84"/>
      <c r="H266" s="77"/>
      <c r="I266" s="88"/>
      <c r="J266" s="88"/>
      <c r="K266" s="36"/>
      <c r="L266" s="91"/>
      <c r="M266" s="91"/>
      <c r="N266" s="90"/>
      <c r="O266" s="68" t="s">
        <v>189</v>
      </c>
      <c r="P266" s="70">
        <v>42919.574699074074</v>
      </c>
      <c r="Q266" s="68" t="s">
        <v>2345</v>
      </c>
      <c r="R266" s="68"/>
      <c r="S266" s="68"/>
      <c r="T266" s="68" t="s">
        <v>3732</v>
      </c>
      <c r="U266" s="70">
        <v>42919.574699074074</v>
      </c>
      <c r="V266" s="71" t="s">
        <v>4266</v>
      </c>
      <c r="W266" s="68"/>
      <c r="X266" s="68"/>
      <c r="Y266" s="74" t="s">
        <v>6266</v>
      </c>
      <c r="Z266" s="68"/>
    </row>
    <row r="267" spans="1:26" x14ac:dyDescent="0.25">
      <c r="A267" s="66" t="s">
        <v>444</v>
      </c>
      <c r="B267" s="66" t="s">
        <v>1538</v>
      </c>
      <c r="C267" s="84"/>
      <c r="D267" s="85"/>
      <c r="E267" s="86"/>
      <c r="F267" s="87"/>
      <c r="G267" s="84"/>
      <c r="H267" s="77"/>
      <c r="I267" s="88"/>
      <c r="J267" s="88"/>
      <c r="K267" s="36"/>
      <c r="L267" s="91"/>
      <c r="M267" s="91"/>
      <c r="N267" s="90"/>
      <c r="O267" s="68" t="s">
        <v>189</v>
      </c>
      <c r="P267" s="70">
        <v>42919.574699074074</v>
      </c>
      <c r="Q267" s="68" t="s">
        <v>2345</v>
      </c>
      <c r="R267" s="68"/>
      <c r="S267" s="68"/>
      <c r="T267" s="68" t="s">
        <v>3732</v>
      </c>
      <c r="U267" s="70">
        <v>42919.574699074074</v>
      </c>
      <c r="V267" s="71" t="s">
        <v>4266</v>
      </c>
      <c r="W267" s="68"/>
      <c r="X267" s="68"/>
      <c r="Y267" s="74" t="s">
        <v>6266</v>
      </c>
      <c r="Z267" s="68"/>
    </row>
    <row r="268" spans="1:26" x14ac:dyDescent="0.25">
      <c r="A268" s="66" t="s">
        <v>445</v>
      </c>
      <c r="B268" s="66" t="s">
        <v>1984</v>
      </c>
      <c r="C268" s="84"/>
      <c r="D268" s="85"/>
      <c r="E268" s="86"/>
      <c r="F268" s="87"/>
      <c r="G268" s="84"/>
      <c r="H268" s="77"/>
      <c r="I268" s="88"/>
      <c r="J268" s="88"/>
      <c r="K268" s="36"/>
      <c r="L268" s="91"/>
      <c r="M268" s="91"/>
      <c r="N268" s="90"/>
      <c r="O268" s="68" t="s">
        <v>189</v>
      </c>
      <c r="P268" s="70">
        <v>42919.574895833335</v>
      </c>
      <c r="Q268" s="68" t="s">
        <v>2351</v>
      </c>
      <c r="R268" s="68"/>
      <c r="S268" s="68"/>
      <c r="T268" s="68" t="s">
        <v>3736</v>
      </c>
      <c r="U268" s="70">
        <v>42919.574895833335</v>
      </c>
      <c r="V268" s="71" t="s">
        <v>4267</v>
      </c>
      <c r="W268" s="68"/>
      <c r="X268" s="68"/>
      <c r="Y268" s="74" t="s">
        <v>6267</v>
      </c>
      <c r="Z268" s="68"/>
    </row>
    <row r="269" spans="1:26" x14ac:dyDescent="0.25">
      <c r="A269" s="66" t="s">
        <v>445</v>
      </c>
      <c r="B269" s="66" t="s">
        <v>1182</v>
      </c>
      <c r="C269" s="84"/>
      <c r="D269" s="85"/>
      <c r="E269" s="86"/>
      <c r="F269" s="87"/>
      <c r="G269" s="84"/>
      <c r="H269" s="77"/>
      <c r="I269" s="88"/>
      <c r="J269" s="88"/>
      <c r="K269" s="36"/>
      <c r="L269" s="91"/>
      <c r="M269" s="91"/>
      <c r="N269" s="90"/>
      <c r="O269" s="68" t="s">
        <v>189</v>
      </c>
      <c r="P269" s="70">
        <v>42919.574895833335</v>
      </c>
      <c r="Q269" s="68" t="s">
        <v>2351</v>
      </c>
      <c r="R269" s="68"/>
      <c r="S269" s="68"/>
      <c r="T269" s="68" t="s">
        <v>3736</v>
      </c>
      <c r="U269" s="70">
        <v>42919.574895833335</v>
      </c>
      <c r="V269" s="71" t="s">
        <v>4267</v>
      </c>
      <c r="W269" s="68"/>
      <c r="X269" s="68"/>
      <c r="Y269" s="74" t="s">
        <v>6267</v>
      </c>
      <c r="Z269" s="68"/>
    </row>
    <row r="270" spans="1:26" x14ac:dyDescent="0.25">
      <c r="A270" s="66" t="s">
        <v>446</v>
      </c>
      <c r="B270" s="66" t="s">
        <v>1855</v>
      </c>
      <c r="C270" s="84"/>
      <c r="D270" s="85"/>
      <c r="E270" s="86"/>
      <c r="F270" s="87"/>
      <c r="G270" s="84"/>
      <c r="H270" s="77"/>
      <c r="I270" s="88"/>
      <c r="J270" s="88"/>
      <c r="K270" s="36"/>
      <c r="L270" s="91"/>
      <c r="M270" s="91"/>
      <c r="N270" s="90"/>
      <c r="O270" s="68" t="s">
        <v>189</v>
      </c>
      <c r="P270" s="70">
        <v>42919.575277777774</v>
      </c>
      <c r="Q270" s="68" t="s">
        <v>2267</v>
      </c>
      <c r="R270" s="71" t="s">
        <v>3210</v>
      </c>
      <c r="S270" s="68" t="s">
        <v>3592</v>
      </c>
      <c r="T270" s="68" t="s">
        <v>3692</v>
      </c>
      <c r="U270" s="70">
        <v>42919.575277777774</v>
      </c>
      <c r="V270" s="71" t="s">
        <v>4268</v>
      </c>
      <c r="W270" s="68"/>
      <c r="X270" s="68"/>
      <c r="Y270" s="74" t="s">
        <v>6268</v>
      </c>
      <c r="Z270" s="68"/>
    </row>
    <row r="271" spans="1:26" x14ac:dyDescent="0.25">
      <c r="A271" s="66" t="s">
        <v>446</v>
      </c>
      <c r="B271" s="66" t="s">
        <v>1854</v>
      </c>
      <c r="C271" s="84"/>
      <c r="D271" s="85"/>
      <c r="E271" s="86"/>
      <c r="F271" s="87"/>
      <c r="G271" s="84"/>
      <c r="H271" s="77"/>
      <c r="I271" s="88"/>
      <c r="J271" s="88"/>
      <c r="K271" s="36"/>
      <c r="L271" s="91"/>
      <c r="M271" s="91"/>
      <c r="N271" s="90"/>
      <c r="O271" s="68" t="s">
        <v>189</v>
      </c>
      <c r="P271" s="70">
        <v>42919.575277777774</v>
      </c>
      <c r="Q271" s="68" t="s">
        <v>2267</v>
      </c>
      <c r="R271" s="71" t="s">
        <v>3210</v>
      </c>
      <c r="S271" s="68" t="s">
        <v>3592</v>
      </c>
      <c r="T271" s="68" t="s">
        <v>3692</v>
      </c>
      <c r="U271" s="70">
        <v>42919.575277777774</v>
      </c>
      <c r="V271" s="71" t="s">
        <v>4268</v>
      </c>
      <c r="W271" s="68"/>
      <c r="X271" s="68"/>
      <c r="Y271" s="74" t="s">
        <v>6268</v>
      </c>
      <c r="Z271" s="68"/>
    </row>
    <row r="272" spans="1:26" x14ac:dyDescent="0.25">
      <c r="A272" s="66" t="s">
        <v>447</v>
      </c>
      <c r="B272" s="66" t="s">
        <v>1979</v>
      </c>
      <c r="C272" s="84"/>
      <c r="D272" s="85"/>
      <c r="E272" s="86"/>
      <c r="F272" s="87"/>
      <c r="G272" s="84"/>
      <c r="H272" s="77"/>
      <c r="I272" s="88"/>
      <c r="J272" s="88"/>
      <c r="K272" s="36"/>
      <c r="L272" s="91"/>
      <c r="M272" s="91"/>
      <c r="N272" s="90"/>
      <c r="O272" s="68" t="s">
        <v>189</v>
      </c>
      <c r="P272" s="70">
        <v>42919.575636574074</v>
      </c>
      <c r="Q272" s="68" t="s">
        <v>2345</v>
      </c>
      <c r="R272" s="68"/>
      <c r="S272" s="68"/>
      <c r="T272" s="68" t="s">
        <v>3732</v>
      </c>
      <c r="U272" s="70">
        <v>42919.575636574074</v>
      </c>
      <c r="V272" s="71" t="s">
        <v>4269</v>
      </c>
      <c r="W272" s="68"/>
      <c r="X272" s="68"/>
      <c r="Y272" s="74" t="s">
        <v>6269</v>
      </c>
      <c r="Z272" s="68"/>
    </row>
    <row r="273" spans="1:26" x14ac:dyDescent="0.25">
      <c r="A273" s="66" t="s">
        <v>447</v>
      </c>
      <c r="B273" s="66" t="s">
        <v>1980</v>
      </c>
      <c r="C273" s="84"/>
      <c r="D273" s="85"/>
      <c r="E273" s="86"/>
      <c r="F273" s="87"/>
      <c r="G273" s="84"/>
      <c r="H273" s="77"/>
      <c r="I273" s="88"/>
      <c r="J273" s="88"/>
      <c r="K273" s="36"/>
      <c r="L273" s="91"/>
      <c r="M273" s="91"/>
      <c r="N273" s="90"/>
      <c r="O273" s="68" t="s">
        <v>189</v>
      </c>
      <c r="P273" s="70">
        <v>42919.575636574074</v>
      </c>
      <c r="Q273" s="68" t="s">
        <v>2345</v>
      </c>
      <c r="R273" s="68"/>
      <c r="S273" s="68"/>
      <c r="T273" s="68" t="s">
        <v>3732</v>
      </c>
      <c r="U273" s="70">
        <v>42919.575636574074</v>
      </c>
      <c r="V273" s="71" t="s">
        <v>4269</v>
      </c>
      <c r="W273" s="68"/>
      <c r="X273" s="68"/>
      <c r="Y273" s="74" t="s">
        <v>6269</v>
      </c>
      <c r="Z273" s="68"/>
    </row>
    <row r="274" spans="1:26" x14ac:dyDescent="0.25">
      <c r="A274" s="66" t="s">
        <v>447</v>
      </c>
      <c r="B274" s="66" t="s">
        <v>218</v>
      </c>
      <c r="C274" s="84"/>
      <c r="D274" s="85"/>
      <c r="E274" s="86"/>
      <c r="F274" s="87"/>
      <c r="G274" s="84"/>
      <c r="H274" s="77"/>
      <c r="I274" s="88"/>
      <c r="J274" s="88"/>
      <c r="K274" s="36"/>
      <c r="L274" s="91"/>
      <c r="M274" s="91"/>
      <c r="N274" s="90"/>
      <c r="O274" s="68" t="s">
        <v>189</v>
      </c>
      <c r="P274" s="70">
        <v>42919.575636574074</v>
      </c>
      <c r="Q274" s="68" t="s">
        <v>2345</v>
      </c>
      <c r="R274" s="68"/>
      <c r="S274" s="68"/>
      <c r="T274" s="68" t="s">
        <v>3732</v>
      </c>
      <c r="U274" s="70">
        <v>42919.575636574074</v>
      </c>
      <c r="V274" s="71" t="s">
        <v>4269</v>
      </c>
      <c r="W274" s="68"/>
      <c r="X274" s="68"/>
      <c r="Y274" s="74" t="s">
        <v>6269</v>
      </c>
      <c r="Z274" s="68"/>
    </row>
    <row r="275" spans="1:26" x14ac:dyDescent="0.25">
      <c r="A275" s="66" t="s">
        <v>447</v>
      </c>
      <c r="B275" s="66" t="s">
        <v>1538</v>
      </c>
      <c r="C275" s="84"/>
      <c r="D275" s="85"/>
      <c r="E275" s="86"/>
      <c r="F275" s="87"/>
      <c r="G275" s="84"/>
      <c r="H275" s="77"/>
      <c r="I275" s="88"/>
      <c r="J275" s="88"/>
      <c r="K275" s="36"/>
      <c r="L275" s="91"/>
      <c r="M275" s="91"/>
      <c r="N275" s="90"/>
      <c r="O275" s="68" t="s">
        <v>189</v>
      </c>
      <c r="P275" s="70">
        <v>42919.575636574074</v>
      </c>
      <c r="Q275" s="68" t="s">
        <v>2345</v>
      </c>
      <c r="R275" s="68"/>
      <c r="S275" s="68"/>
      <c r="T275" s="68" t="s">
        <v>3732</v>
      </c>
      <c r="U275" s="70">
        <v>42919.575636574074</v>
      </c>
      <c r="V275" s="71" t="s">
        <v>4269</v>
      </c>
      <c r="W275" s="68"/>
      <c r="X275" s="68"/>
      <c r="Y275" s="74" t="s">
        <v>6269</v>
      </c>
      <c r="Z275" s="68"/>
    </row>
    <row r="276" spans="1:26" x14ac:dyDescent="0.25">
      <c r="A276" s="66" t="s">
        <v>448</v>
      </c>
      <c r="B276" s="66" t="s">
        <v>448</v>
      </c>
      <c r="C276" s="84"/>
      <c r="D276" s="85"/>
      <c r="E276" s="86"/>
      <c r="F276" s="87"/>
      <c r="G276" s="84"/>
      <c r="H276" s="77"/>
      <c r="I276" s="88"/>
      <c r="J276" s="88"/>
      <c r="K276" s="36"/>
      <c r="L276" s="91"/>
      <c r="M276" s="91"/>
      <c r="N276" s="90"/>
      <c r="O276" s="68" t="s">
        <v>179</v>
      </c>
      <c r="P276" s="70">
        <v>42919.576412037037</v>
      </c>
      <c r="Q276" s="68" t="s">
        <v>2352</v>
      </c>
      <c r="R276" s="68"/>
      <c r="S276" s="68"/>
      <c r="T276" s="68" t="s">
        <v>3675</v>
      </c>
      <c r="U276" s="70">
        <v>42919.576412037037</v>
      </c>
      <c r="V276" s="71" t="s">
        <v>4270</v>
      </c>
      <c r="W276" s="68"/>
      <c r="X276" s="68"/>
      <c r="Y276" s="74" t="s">
        <v>6270</v>
      </c>
      <c r="Z276" s="68"/>
    </row>
    <row r="277" spans="1:26" x14ac:dyDescent="0.25">
      <c r="A277" s="66" t="s">
        <v>449</v>
      </c>
      <c r="B277" s="66" t="s">
        <v>449</v>
      </c>
      <c r="C277" s="84"/>
      <c r="D277" s="85"/>
      <c r="E277" s="86"/>
      <c r="F277" s="87"/>
      <c r="G277" s="84"/>
      <c r="H277" s="77"/>
      <c r="I277" s="88"/>
      <c r="J277" s="88"/>
      <c r="K277" s="36"/>
      <c r="L277" s="91"/>
      <c r="M277" s="91"/>
      <c r="N277" s="90"/>
      <c r="O277" s="68" t="s">
        <v>179</v>
      </c>
      <c r="P277" s="70">
        <v>42919.577037037037</v>
      </c>
      <c r="Q277" s="68" t="s">
        <v>2353</v>
      </c>
      <c r="R277" s="68"/>
      <c r="S277" s="68"/>
      <c r="T277" s="68" t="s">
        <v>3737</v>
      </c>
      <c r="U277" s="70">
        <v>42919.577037037037</v>
      </c>
      <c r="V277" s="71" t="s">
        <v>4271</v>
      </c>
      <c r="W277" s="68"/>
      <c r="X277" s="68"/>
      <c r="Y277" s="74" t="s">
        <v>6271</v>
      </c>
      <c r="Z277" s="68"/>
    </row>
    <row r="278" spans="1:26" x14ac:dyDescent="0.25">
      <c r="A278" s="66" t="s">
        <v>450</v>
      </c>
      <c r="B278" s="66" t="s">
        <v>1925</v>
      </c>
      <c r="C278" s="84"/>
      <c r="D278" s="85"/>
      <c r="E278" s="86"/>
      <c r="F278" s="87"/>
      <c r="G278" s="84"/>
      <c r="H278" s="77"/>
      <c r="I278" s="88"/>
      <c r="J278" s="88"/>
      <c r="K278" s="36"/>
      <c r="L278" s="91"/>
      <c r="M278" s="91"/>
      <c r="N278" s="90"/>
      <c r="O278" s="68" t="s">
        <v>219</v>
      </c>
      <c r="P278" s="70">
        <v>42919.577222222222</v>
      </c>
      <c r="Q278" s="68" t="s">
        <v>2354</v>
      </c>
      <c r="R278" s="71" t="s">
        <v>3251</v>
      </c>
      <c r="S278" s="68" t="s">
        <v>220</v>
      </c>
      <c r="T278" s="68" t="s">
        <v>3674</v>
      </c>
      <c r="U278" s="70">
        <v>42919.577222222222</v>
      </c>
      <c r="V278" s="71" t="s">
        <v>4272</v>
      </c>
      <c r="W278" s="68"/>
      <c r="X278" s="68"/>
      <c r="Y278" s="74" t="s">
        <v>6272</v>
      </c>
      <c r="Z278" s="74" t="s">
        <v>8088</v>
      </c>
    </row>
    <row r="279" spans="1:26" x14ac:dyDescent="0.25">
      <c r="A279" s="66" t="s">
        <v>451</v>
      </c>
      <c r="B279" s="66" t="s">
        <v>1969</v>
      </c>
      <c r="C279" s="84"/>
      <c r="D279" s="85"/>
      <c r="E279" s="86"/>
      <c r="F279" s="87"/>
      <c r="G279" s="84"/>
      <c r="H279" s="77"/>
      <c r="I279" s="88"/>
      <c r="J279" s="88"/>
      <c r="K279" s="36"/>
      <c r="L279" s="91"/>
      <c r="M279" s="91"/>
      <c r="N279" s="90"/>
      <c r="O279" s="68" t="s">
        <v>189</v>
      </c>
      <c r="P279" s="70">
        <v>42919.577696759261</v>
      </c>
      <c r="Q279" s="68" t="s">
        <v>2327</v>
      </c>
      <c r="R279" s="68"/>
      <c r="S279" s="68"/>
      <c r="T279" s="68" t="s">
        <v>3689</v>
      </c>
      <c r="U279" s="70">
        <v>42919.577696759261</v>
      </c>
      <c r="V279" s="71" t="s">
        <v>4273</v>
      </c>
      <c r="W279" s="68"/>
      <c r="X279" s="68"/>
      <c r="Y279" s="74" t="s">
        <v>6273</v>
      </c>
      <c r="Z279" s="68"/>
    </row>
    <row r="280" spans="1:26" x14ac:dyDescent="0.25">
      <c r="A280" s="66" t="s">
        <v>452</v>
      </c>
      <c r="B280" s="66" t="s">
        <v>1979</v>
      </c>
      <c r="C280" s="84"/>
      <c r="D280" s="85"/>
      <c r="E280" s="86"/>
      <c r="F280" s="87"/>
      <c r="G280" s="84"/>
      <c r="H280" s="77"/>
      <c r="I280" s="88"/>
      <c r="J280" s="88"/>
      <c r="K280" s="36"/>
      <c r="L280" s="91"/>
      <c r="M280" s="91"/>
      <c r="N280" s="90"/>
      <c r="O280" s="68" t="s">
        <v>189</v>
      </c>
      <c r="P280" s="70">
        <v>42919.578680555554</v>
      </c>
      <c r="Q280" s="68" t="s">
        <v>2345</v>
      </c>
      <c r="R280" s="68"/>
      <c r="S280" s="68"/>
      <c r="T280" s="68" t="s">
        <v>3732</v>
      </c>
      <c r="U280" s="70">
        <v>42919.578680555554</v>
      </c>
      <c r="V280" s="71" t="s">
        <v>4274</v>
      </c>
      <c r="W280" s="68"/>
      <c r="X280" s="68"/>
      <c r="Y280" s="74" t="s">
        <v>6274</v>
      </c>
      <c r="Z280" s="68"/>
    </row>
    <row r="281" spans="1:26" x14ac:dyDescent="0.25">
      <c r="A281" s="66" t="s">
        <v>452</v>
      </c>
      <c r="B281" s="66" t="s">
        <v>1980</v>
      </c>
      <c r="C281" s="84"/>
      <c r="D281" s="85"/>
      <c r="E281" s="86"/>
      <c r="F281" s="87"/>
      <c r="G281" s="84"/>
      <c r="H281" s="77"/>
      <c r="I281" s="88"/>
      <c r="J281" s="88"/>
      <c r="K281" s="36"/>
      <c r="L281" s="91"/>
      <c r="M281" s="91"/>
      <c r="N281" s="90"/>
      <c r="O281" s="68" t="s">
        <v>189</v>
      </c>
      <c r="P281" s="70">
        <v>42919.578680555554</v>
      </c>
      <c r="Q281" s="68" t="s">
        <v>2345</v>
      </c>
      <c r="R281" s="68"/>
      <c r="S281" s="68"/>
      <c r="T281" s="68" t="s">
        <v>3732</v>
      </c>
      <c r="U281" s="70">
        <v>42919.578680555554</v>
      </c>
      <c r="V281" s="71" t="s">
        <v>4274</v>
      </c>
      <c r="W281" s="68"/>
      <c r="X281" s="68"/>
      <c r="Y281" s="74" t="s">
        <v>6274</v>
      </c>
      <c r="Z281" s="68"/>
    </row>
    <row r="282" spans="1:26" x14ac:dyDescent="0.25">
      <c r="A282" s="66" t="s">
        <v>452</v>
      </c>
      <c r="B282" s="66" t="s">
        <v>218</v>
      </c>
      <c r="C282" s="84"/>
      <c r="D282" s="85"/>
      <c r="E282" s="86"/>
      <c r="F282" s="87"/>
      <c r="G282" s="84"/>
      <c r="H282" s="77"/>
      <c r="I282" s="88"/>
      <c r="J282" s="88"/>
      <c r="K282" s="36"/>
      <c r="L282" s="91"/>
      <c r="M282" s="91"/>
      <c r="N282" s="90"/>
      <c r="O282" s="68" t="s">
        <v>189</v>
      </c>
      <c r="P282" s="70">
        <v>42919.578680555554</v>
      </c>
      <c r="Q282" s="68" t="s">
        <v>2345</v>
      </c>
      <c r="R282" s="68"/>
      <c r="S282" s="68"/>
      <c r="T282" s="68" t="s">
        <v>3732</v>
      </c>
      <c r="U282" s="70">
        <v>42919.578680555554</v>
      </c>
      <c r="V282" s="71" t="s">
        <v>4274</v>
      </c>
      <c r="W282" s="68"/>
      <c r="X282" s="68"/>
      <c r="Y282" s="74" t="s">
        <v>6274</v>
      </c>
      <c r="Z282" s="68"/>
    </row>
    <row r="283" spans="1:26" x14ac:dyDescent="0.25">
      <c r="A283" s="66" t="s">
        <v>452</v>
      </c>
      <c r="B283" s="66" t="s">
        <v>1538</v>
      </c>
      <c r="C283" s="84"/>
      <c r="D283" s="85"/>
      <c r="E283" s="86"/>
      <c r="F283" s="87"/>
      <c r="G283" s="84"/>
      <c r="H283" s="77"/>
      <c r="I283" s="88"/>
      <c r="J283" s="88"/>
      <c r="K283" s="36"/>
      <c r="L283" s="91"/>
      <c r="M283" s="91"/>
      <c r="N283" s="90"/>
      <c r="O283" s="68" t="s">
        <v>189</v>
      </c>
      <c r="P283" s="70">
        <v>42919.578680555554</v>
      </c>
      <c r="Q283" s="68" t="s">
        <v>2345</v>
      </c>
      <c r="R283" s="68"/>
      <c r="S283" s="68"/>
      <c r="T283" s="68" t="s">
        <v>3732</v>
      </c>
      <c r="U283" s="70">
        <v>42919.578680555554</v>
      </c>
      <c r="V283" s="71" t="s">
        <v>4274</v>
      </c>
      <c r="W283" s="68"/>
      <c r="X283" s="68"/>
      <c r="Y283" s="74" t="s">
        <v>6274</v>
      </c>
      <c r="Z283" s="68"/>
    </row>
    <row r="284" spans="1:26" x14ac:dyDescent="0.25">
      <c r="A284" s="66" t="s">
        <v>453</v>
      </c>
      <c r="B284" s="66" t="s">
        <v>1979</v>
      </c>
      <c r="C284" s="84"/>
      <c r="D284" s="85"/>
      <c r="E284" s="86"/>
      <c r="F284" s="87"/>
      <c r="G284" s="84"/>
      <c r="H284" s="77"/>
      <c r="I284" s="88"/>
      <c r="J284" s="88"/>
      <c r="K284" s="36"/>
      <c r="L284" s="91"/>
      <c r="M284" s="91"/>
      <c r="N284" s="90"/>
      <c r="O284" s="68" t="s">
        <v>189</v>
      </c>
      <c r="P284" s="70">
        <v>42919.579363425924</v>
      </c>
      <c r="Q284" s="68" t="s">
        <v>2345</v>
      </c>
      <c r="R284" s="68"/>
      <c r="S284" s="68"/>
      <c r="T284" s="68" t="s">
        <v>3732</v>
      </c>
      <c r="U284" s="70">
        <v>42919.579363425924</v>
      </c>
      <c r="V284" s="71" t="s">
        <v>4275</v>
      </c>
      <c r="W284" s="68"/>
      <c r="X284" s="68"/>
      <c r="Y284" s="74" t="s">
        <v>6275</v>
      </c>
      <c r="Z284" s="68"/>
    </row>
    <row r="285" spans="1:26" x14ac:dyDescent="0.25">
      <c r="A285" s="66" t="s">
        <v>453</v>
      </c>
      <c r="B285" s="66" t="s">
        <v>1980</v>
      </c>
      <c r="C285" s="84"/>
      <c r="D285" s="85"/>
      <c r="E285" s="86"/>
      <c r="F285" s="87"/>
      <c r="G285" s="84"/>
      <c r="H285" s="77"/>
      <c r="I285" s="88"/>
      <c r="J285" s="88"/>
      <c r="K285" s="36"/>
      <c r="L285" s="91"/>
      <c r="M285" s="91"/>
      <c r="N285" s="90"/>
      <c r="O285" s="68" t="s">
        <v>189</v>
      </c>
      <c r="P285" s="70">
        <v>42919.579363425924</v>
      </c>
      <c r="Q285" s="68" t="s">
        <v>2345</v>
      </c>
      <c r="R285" s="68"/>
      <c r="S285" s="68"/>
      <c r="T285" s="68" t="s">
        <v>3732</v>
      </c>
      <c r="U285" s="70">
        <v>42919.579363425924</v>
      </c>
      <c r="V285" s="71" t="s">
        <v>4275</v>
      </c>
      <c r="W285" s="68"/>
      <c r="X285" s="68"/>
      <c r="Y285" s="74" t="s">
        <v>6275</v>
      </c>
      <c r="Z285" s="68"/>
    </row>
    <row r="286" spans="1:26" x14ac:dyDescent="0.25">
      <c r="A286" s="66" t="s">
        <v>453</v>
      </c>
      <c r="B286" s="66" t="s">
        <v>218</v>
      </c>
      <c r="C286" s="84"/>
      <c r="D286" s="85"/>
      <c r="E286" s="86"/>
      <c r="F286" s="87"/>
      <c r="G286" s="84"/>
      <c r="H286" s="77"/>
      <c r="I286" s="88"/>
      <c r="J286" s="88"/>
      <c r="K286" s="36"/>
      <c r="L286" s="91"/>
      <c r="M286" s="91"/>
      <c r="N286" s="90"/>
      <c r="O286" s="68" t="s">
        <v>189</v>
      </c>
      <c r="P286" s="70">
        <v>42919.579363425924</v>
      </c>
      <c r="Q286" s="68" t="s">
        <v>2345</v>
      </c>
      <c r="R286" s="68"/>
      <c r="S286" s="68"/>
      <c r="T286" s="68" t="s">
        <v>3732</v>
      </c>
      <c r="U286" s="70">
        <v>42919.579363425924</v>
      </c>
      <c r="V286" s="71" t="s">
        <v>4275</v>
      </c>
      <c r="W286" s="68"/>
      <c r="X286" s="68"/>
      <c r="Y286" s="74" t="s">
        <v>6275</v>
      </c>
      <c r="Z286" s="68"/>
    </row>
    <row r="287" spans="1:26" x14ac:dyDescent="0.25">
      <c r="A287" s="66" t="s">
        <v>453</v>
      </c>
      <c r="B287" s="66" t="s">
        <v>1538</v>
      </c>
      <c r="C287" s="84"/>
      <c r="D287" s="85"/>
      <c r="E287" s="86"/>
      <c r="F287" s="87"/>
      <c r="G287" s="84"/>
      <c r="H287" s="77"/>
      <c r="I287" s="88"/>
      <c r="J287" s="88"/>
      <c r="K287" s="36"/>
      <c r="L287" s="91"/>
      <c r="M287" s="91"/>
      <c r="N287" s="90"/>
      <c r="O287" s="68" t="s">
        <v>189</v>
      </c>
      <c r="P287" s="70">
        <v>42919.579363425924</v>
      </c>
      <c r="Q287" s="68" t="s">
        <v>2345</v>
      </c>
      <c r="R287" s="68"/>
      <c r="S287" s="68"/>
      <c r="T287" s="68" t="s">
        <v>3732</v>
      </c>
      <c r="U287" s="70">
        <v>42919.579363425924</v>
      </c>
      <c r="V287" s="71" t="s">
        <v>4275</v>
      </c>
      <c r="W287" s="68"/>
      <c r="X287" s="68"/>
      <c r="Y287" s="74" t="s">
        <v>6275</v>
      </c>
      <c r="Z287" s="68"/>
    </row>
    <row r="288" spans="1:26" x14ac:dyDescent="0.25">
      <c r="A288" s="66" t="s">
        <v>454</v>
      </c>
      <c r="B288" s="66" t="s">
        <v>1759</v>
      </c>
      <c r="C288" s="84"/>
      <c r="D288" s="85"/>
      <c r="E288" s="86"/>
      <c r="F288" s="87"/>
      <c r="G288" s="84"/>
      <c r="H288" s="77"/>
      <c r="I288" s="88"/>
      <c r="J288" s="88"/>
      <c r="K288" s="36"/>
      <c r="L288" s="91"/>
      <c r="M288" s="91"/>
      <c r="N288" s="90"/>
      <c r="O288" s="68" t="s">
        <v>189</v>
      </c>
      <c r="P288" s="70">
        <v>42919.581747685188</v>
      </c>
      <c r="Q288" s="68" t="s">
        <v>2355</v>
      </c>
      <c r="R288" s="68"/>
      <c r="S288" s="68"/>
      <c r="T288" s="68" t="s">
        <v>3674</v>
      </c>
      <c r="U288" s="70">
        <v>42919.581747685188</v>
      </c>
      <c r="V288" s="71" t="s">
        <v>4276</v>
      </c>
      <c r="W288" s="68"/>
      <c r="X288" s="68"/>
      <c r="Y288" s="74" t="s">
        <v>6276</v>
      </c>
      <c r="Z288" s="68"/>
    </row>
    <row r="289" spans="1:26" x14ac:dyDescent="0.25">
      <c r="A289" s="66" t="s">
        <v>455</v>
      </c>
      <c r="B289" s="66" t="s">
        <v>1759</v>
      </c>
      <c r="C289" s="84"/>
      <c r="D289" s="85"/>
      <c r="E289" s="86"/>
      <c r="F289" s="87"/>
      <c r="G289" s="84"/>
      <c r="H289" s="77"/>
      <c r="I289" s="88"/>
      <c r="J289" s="88"/>
      <c r="K289" s="36"/>
      <c r="L289" s="91"/>
      <c r="M289" s="91"/>
      <c r="N289" s="90"/>
      <c r="O289" s="68" t="s">
        <v>189</v>
      </c>
      <c r="P289" s="70">
        <v>42919.581932870373</v>
      </c>
      <c r="Q289" s="68" t="s">
        <v>2355</v>
      </c>
      <c r="R289" s="68"/>
      <c r="S289" s="68"/>
      <c r="T289" s="68" t="s">
        <v>3674</v>
      </c>
      <c r="U289" s="70">
        <v>42919.581932870373</v>
      </c>
      <c r="V289" s="71" t="s">
        <v>4277</v>
      </c>
      <c r="W289" s="68"/>
      <c r="X289" s="68"/>
      <c r="Y289" s="74" t="s">
        <v>6277</v>
      </c>
      <c r="Z289" s="68"/>
    </row>
    <row r="290" spans="1:26" x14ac:dyDescent="0.25">
      <c r="A290" s="66" t="s">
        <v>456</v>
      </c>
      <c r="B290" s="66" t="s">
        <v>456</v>
      </c>
      <c r="C290" s="84"/>
      <c r="D290" s="85"/>
      <c r="E290" s="86"/>
      <c r="F290" s="87"/>
      <c r="G290" s="84"/>
      <c r="H290" s="77"/>
      <c r="I290" s="88"/>
      <c r="J290" s="88"/>
      <c r="K290" s="36"/>
      <c r="L290" s="91"/>
      <c r="M290" s="91"/>
      <c r="N290" s="90"/>
      <c r="O290" s="68" t="s">
        <v>179</v>
      </c>
      <c r="P290" s="70">
        <v>42919.585150462961</v>
      </c>
      <c r="Q290" s="68" t="s">
        <v>2356</v>
      </c>
      <c r="R290" s="68"/>
      <c r="S290" s="68"/>
      <c r="T290" s="68" t="s">
        <v>3738</v>
      </c>
      <c r="U290" s="70">
        <v>42919.585150462961</v>
      </c>
      <c r="V290" s="71" t="s">
        <v>4278</v>
      </c>
      <c r="W290" s="68"/>
      <c r="X290" s="68"/>
      <c r="Y290" s="74" t="s">
        <v>6278</v>
      </c>
      <c r="Z290" s="68"/>
    </row>
    <row r="291" spans="1:26" x14ac:dyDescent="0.25">
      <c r="A291" s="66" t="s">
        <v>457</v>
      </c>
      <c r="B291" s="66" t="s">
        <v>1979</v>
      </c>
      <c r="C291" s="84"/>
      <c r="D291" s="85"/>
      <c r="E291" s="86"/>
      <c r="F291" s="87"/>
      <c r="G291" s="84"/>
      <c r="H291" s="77"/>
      <c r="I291" s="88"/>
      <c r="J291" s="88"/>
      <c r="K291" s="36"/>
      <c r="L291" s="91"/>
      <c r="M291" s="91"/>
      <c r="N291" s="90"/>
      <c r="O291" s="68" t="s">
        <v>189</v>
      </c>
      <c r="P291" s="70">
        <v>42919.585543981484</v>
      </c>
      <c r="Q291" s="68" t="s">
        <v>2345</v>
      </c>
      <c r="R291" s="68"/>
      <c r="S291" s="68"/>
      <c r="T291" s="68" t="s">
        <v>3732</v>
      </c>
      <c r="U291" s="70">
        <v>42919.585543981484</v>
      </c>
      <c r="V291" s="71" t="s">
        <v>4279</v>
      </c>
      <c r="W291" s="68"/>
      <c r="X291" s="68"/>
      <c r="Y291" s="74" t="s">
        <v>6279</v>
      </c>
      <c r="Z291" s="68"/>
    </row>
    <row r="292" spans="1:26" x14ac:dyDescent="0.25">
      <c r="A292" s="66" t="s">
        <v>457</v>
      </c>
      <c r="B292" s="66" t="s">
        <v>1980</v>
      </c>
      <c r="C292" s="84"/>
      <c r="D292" s="85"/>
      <c r="E292" s="86"/>
      <c r="F292" s="87"/>
      <c r="G292" s="84"/>
      <c r="H292" s="77"/>
      <c r="I292" s="88"/>
      <c r="J292" s="88"/>
      <c r="K292" s="36"/>
      <c r="L292" s="91"/>
      <c r="M292" s="91"/>
      <c r="N292" s="90"/>
      <c r="O292" s="68" t="s">
        <v>189</v>
      </c>
      <c r="P292" s="70">
        <v>42919.585543981484</v>
      </c>
      <c r="Q292" s="68" t="s">
        <v>2345</v>
      </c>
      <c r="R292" s="68"/>
      <c r="S292" s="68"/>
      <c r="T292" s="68" t="s">
        <v>3732</v>
      </c>
      <c r="U292" s="70">
        <v>42919.585543981484</v>
      </c>
      <c r="V292" s="71" t="s">
        <v>4279</v>
      </c>
      <c r="W292" s="68"/>
      <c r="X292" s="68"/>
      <c r="Y292" s="74" t="s">
        <v>6279</v>
      </c>
      <c r="Z292" s="68"/>
    </row>
    <row r="293" spans="1:26" x14ac:dyDescent="0.25">
      <c r="A293" s="66" t="s">
        <v>457</v>
      </c>
      <c r="B293" s="66" t="s">
        <v>218</v>
      </c>
      <c r="C293" s="84"/>
      <c r="D293" s="85"/>
      <c r="E293" s="86"/>
      <c r="F293" s="87"/>
      <c r="G293" s="84"/>
      <c r="H293" s="77"/>
      <c r="I293" s="88"/>
      <c r="J293" s="88"/>
      <c r="K293" s="36"/>
      <c r="L293" s="91"/>
      <c r="M293" s="91"/>
      <c r="N293" s="90"/>
      <c r="O293" s="68" t="s">
        <v>189</v>
      </c>
      <c r="P293" s="70">
        <v>42919.585543981484</v>
      </c>
      <c r="Q293" s="68" t="s">
        <v>2345</v>
      </c>
      <c r="R293" s="68"/>
      <c r="S293" s="68"/>
      <c r="T293" s="68" t="s">
        <v>3732</v>
      </c>
      <c r="U293" s="70">
        <v>42919.585543981484</v>
      </c>
      <c r="V293" s="71" t="s">
        <v>4279</v>
      </c>
      <c r="W293" s="68"/>
      <c r="X293" s="68"/>
      <c r="Y293" s="74" t="s">
        <v>6279</v>
      </c>
      <c r="Z293" s="68"/>
    </row>
    <row r="294" spans="1:26" x14ac:dyDescent="0.25">
      <c r="A294" s="66" t="s">
        <v>457</v>
      </c>
      <c r="B294" s="66" t="s">
        <v>1538</v>
      </c>
      <c r="C294" s="84"/>
      <c r="D294" s="85"/>
      <c r="E294" s="86"/>
      <c r="F294" s="87"/>
      <c r="G294" s="84"/>
      <c r="H294" s="77"/>
      <c r="I294" s="88"/>
      <c r="J294" s="88"/>
      <c r="K294" s="36"/>
      <c r="L294" s="91"/>
      <c r="M294" s="91"/>
      <c r="N294" s="90"/>
      <c r="O294" s="68" t="s">
        <v>189</v>
      </c>
      <c r="P294" s="70">
        <v>42919.585543981484</v>
      </c>
      <c r="Q294" s="68" t="s">
        <v>2345</v>
      </c>
      <c r="R294" s="68"/>
      <c r="S294" s="68"/>
      <c r="T294" s="68" t="s">
        <v>3732</v>
      </c>
      <c r="U294" s="70">
        <v>42919.585543981484</v>
      </c>
      <c r="V294" s="71" t="s">
        <v>4279</v>
      </c>
      <c r="W294" s="68"/>
      <c r="X294" s="68"/>
      <c r="Y294" s="74" t="s">
        <v>6279</v>
      </c>
      <c r="Z294" s="68"/>
    </row>
    <row r="295" spans="1:26" x14ac:dyDescent="0.25">
      <c r="A295" s="66" t="s">
        <v>458</v>
      </c>
      <c r="B295" s="66" t="s">
        <v>216</v>
      </c>
      <c r="C295" s="84"/>
      <c r="D295" s="85"/>
      <c r="E295" s="86"/>
      <c r="F295" s="87"/>
      <c r="G295" s="84"/>
      <c r="H295" s="77"/>
      <c r="I295" s="88"/>
      <c r="J295" s="88"/>
      <c r="K295" s="36"/>
      <c r="L295" s="91"/>
      <c r="M295" s="91"/>
      <c r="N295" s="90"/>
      <c r="O295" s="68" t="s">
        <v>189</v>
      </c>
      <c r="P295" s="70">
        <v>42919.586365740739</v>
      </c>
      <c r="Q295" s="68" t="s">
        <v>2357</v>
      </c>
      <c r="R295" s="68"/>
      <c r="S295" s="68"/>
      <c r="T295" s="68" t="s">
        <v>3674</v>
      </c>
      <c r="U295" s="70">
        <v>42919.586365740739</v>
      </c>
      <c r="V295" s="71" t="s">
        <v>4280</v>
      </c>
      <c r="W295" s="68"/>
      <c r="X295" s="68"/>
      <c r="Y295" s="74" t="s">
        <v>6280</v>
      </c>
      <c r="Z295" s="68"/>
    </row>
    <row r="296" spans="1:26" x14ac:dyDescent="0.25">
      <c r="A296" s="66" t="s">
        <v>458</v>
      </c>
      <c r="B296" s="66" t="s">
        <v>1050</v>
      </c>
      <c r="C296" s="84"/>
      <c r="D296" s="85"/>
      <c r="E296" s="86"/>
      <c r="F296" s="87"/>
      <c r="G296" s="84"/>
      <c r="H296" s="77"/>
      <c r="I296" s="88"/>
      <c r="J296" s="88"/>
      <c r="K296" s="36"/>
      <c r="L296" s="91"/>
      <c r="M296" s="91"/>
      <c r="N296" s="90"/>
      <c r="O296" s="68" t="s">
        <v>189</v>
      </c>
      <c r="P296" s="70">
        <v>42919.586365740739</v>
      </c>
      <c r="Q296" s="68" t="s">
        <v>2357</v>
      </c>
      <c r="R296" s="68"/>
      <c r="S296" s="68"/>
      <c r="T296" s="68" t="s">
        <v>3674</v>
      </c>
      <c r="U296" s="70">
        <v>42919.586365740739</v>
      </c>
      <c r="V296" s="71" t="s">
        <v>4280</v>
      </c>
      <c r="W296" s="68"/>
      <c r="X296" s="68"/>
      <c r="Y296" s="74" t="s">
        <v>6280</v>
      </c>
      <c r="Z296" s="68"/>
    </row>
    <row r="297" spans="1:26" x14ac:dyDescent="0.25">
      <c r="A297" s="66" t="s">
        <v>459</v>
      </c>
      <c r="B297" s="66" t="s">
        <v>1985</v>
      </c>
      <c r="C297" s="84"/>
      <c r="D297" s="85"/>
      <c r="E297" s="86"/>
      <c r="F297" s="87"/>
      <c r="G297" s="84"/>
      <c r="H297" s="77"/>
      <c r="I297" s="88"/>
      <c r="J297" s="88"/>
      <c r="K297" s="36"/>
      <c r="L297" s="91"/>
      <c r="M297" s="91"/>
      <c r="N297" s="90"/>
      <c r="O297" s="68" t="s">
        <v>189</v>
      </c>
      <c r="P297" s="70">
        <v>42919.58971064815</v>
      </c>
      <c r="Q297" s="68" t="s">
        <v>2358</v>
      </c>
      <c r="R297" s="68"/>
      <c r="S297" s="68"/>
      <c r="T297" s="68" t="s">
        <v>3739</v>
      </c>
      <c r="U297" s="70">
        <v>42919.58971064815</v>
      </c>
      <c r="V297" s="71" t="s">
        <v>4281</v>
      </c>
      <c r="W297" s="68"/>
      <c r="X297" s="68"/>
      <c r="Y297" s="74" t="s">
        <v>6281</v>
      </c>
      <c r="Z297" s="68"/>
    </row>
    <row r="298" spans="1:26" x14ac:dyDescent="0.25">
      <c r="A298" s="66" t="s">
        <v>459</v>
      </c>
      <c r="B298" s="66" t="s">
        <v>1986</v>
      </c>
      <c r="C298" s="84"/>
      <c r="D298" s="85"/>
      <c r="E298" s="86"/>
      <c r="F298" s="87"/>
      <c r="G298" s="84"/>
      <c r="H298" s="77"/>
      <c r="I298" s="88"/>
      <c r="J298" s="88"/>
      <c r="K298" s="36"/>
      <c r="L298" s="91"/>
      <c r="M298" s="91"/>
      <c r="N298" s="90"/>
      <c r="O298" s="68" t="s">
        <v>189</v>
      </c>
      <c r="P298" s="70">
        <v>42919.58971064815</v>
      </c>
      <c r="Q298" s="68" t="s">
        <v>2358</v>
      </c>
      <c r="R298" s="68"/>
      <c r="S298" s="68"/>
      <c r="T298" s="68" t="s">
        <v>3739</v>
      </c>
      <c r="U298" s="70">
        <v>42919.58971064815</v>
      </c>
      <c r="V298" s="71" t="s">
        <v>4281</v>
      </c>
      <c r="W298" s="68"/>
      <c r="X298" s="68"/>
      <c r="Y298" s="74" t="s">
        <v>6281</v>
      </c>
      <c r="Z298" s="68"/>
    </row>
    <row r="299" spans="1:26" x14ac:dyDescent="0.25">
      <c r="A299" s="66" t="s">
        <v>460</v>
      </c>
      <c r="B299" s="66" t="s">
        <v>1921</v>
      </c>
      <c r="C299" s="84"/>
      <c r="D299" s="85"/>
      <c r="E299" s="86"/>
      <c r="F299" s="87"/>
      <c r="G299" s="84"/>
      <c r="H299" s="77"/>
      <c r="I299" s="88"/>
      <c r="J299" s="88"/>
      <c r="K299" s="36"/>
      <c r="L299" s="91"/>
      <c r="M299" s="91"/>
      <c r="N299" s="90"/>
      <c r="O299" s="68" t="s">
        <v>189</v>
      </c>
      <c r="P299" s="70">
        <v>42919.593831018516</v>
      </c>
      <c r="Q299" s="68" t="s">
        <v>2247</v>
      </c>
      <c r="R299" s="68"/>
      <c r="S299" s="68"/>
      <c r="T299" s="68" t="s">
        <v>3674</v>
      </c>
      <c r="U299" s="70">
        <v>42919.593831018516</v>
      </c>
      <c r="V299" s="71" t="s">
        <v>4282</v>
      </c>
      <c r="W299" s="68"/>
      <c r="X299" s="68"/>
      <c r="Y299" s="74" t="s">
        <v>6282</v>
      </c>
      <c r="Z299" s="68"/>
    </row>
    <row r="300" spans="1:26" x14ac:dyDescent="0.25">
      <c r="A300" s="66" t="s">
        <v>461</v>
      </c>
      <c r="B300" s="66" t="s">
        <v>739</v>
      </c>
      <c r="C300" s="84"/>
      <c r="D300" s="85"/>
      <c r="E300" s="86"/>
      <c r="F300" s="87"/>
      <c r="G300" s="84"/>
      <c r="H300" s="77"/>
      <c r="I300" s="88"/>
      <c r="J300" s="88"/>
      <c r="K300" s="36"/>
      <c r="L300" s="91"/>
      <c r="M300" s="91"/>
      <c r="N300" s="90"/>
      <c r="O300" s="68" t="s">
        <v>189</v>
      </c>
      <c r="P300" s="70">
        <v>42919.594872685186</v>
      </c>
      <c r="Q300" s="68" t="s">
        <v>2359</v>
      </c>
      <c r="R300" s="71" t="s">
        <v>3252</v>
      </c>
      <c r="S300" s="68" t="s">
        <v>220</v>
      </c>
      <c r="T300" s="68" t="s">
        <v>3740</v>
      </c>
      <c r="U300" s="70">
        <v>42919.594872685186</v>
      </c>
      <c r="V300" s="71" t="s">
        <v>4283</v>
      </c>
      <c r="W300" s="68"/>
      <c r="X300" s="68"/>
      <c r="Y300" s="74" t="s">
        <v>6283</v>
      </c>
      <c r="Z300" s="68"/>
    </row>
    <row r="301" spans="1:26" x14ac:dyDescent="0.25">
      <c r="A301" s="66" t="s">
        <v>462</v>
      </c>
      <c r="B301" s="66" t="s">
        <v>462</v>
      </c>
      <c r="C301" s="84"/>
      <c r="D301" s="85"/>
      <c r="E301" s="86"/>
      <c r="F301" s="87"/>
      <c r="G301" s="84"/>
      <c r="H301" s="77"/>
      <c r="I301" s="88"/>
      <c r="J301" s="88"/>
      <c r="K301" s="36"/>
      <c r="L301" s="91"/>
      <c r="M301" s="91"/>
      <c r="N301" s="90"/>
      <c r="O301" s="68" t="s">
        <v>179</v>
      </c>
      <c r="P301" s="70">
        <v>42919.59611111111</v>
      </c>
      <c r="Q301" s="68" t="s">
        <v>2360</v>
      </c>
      <c r="R301" s="68"/>
      <c r="S301" s="68"/>
      <c r="T301" s="68" t="s">
        <v>3675</v>
      </c>
      <c r="U301" s="70">
        <v>42919.59611111111</v>
      </c>
      <c r="V301" s="71" t="s">
        <v>4284</v>
      </c>
      <c r="W301" s="68"/>
      <c r="X301" s="68"/>
      <c r="Y301" s="74" t="s">
        <v>6284</v>
      </c>
      <c r="Z301" s="68"/>
    </row>
    <row r="302" spans="1:26" x14ac:dyDescent="0.25">
      <c r="A302" s="66" t="s">
        <v>463</v>
      </c>
      <c r="B302" s="66" t="s">
        <v>1801</v>
      </c>
      <c r="C302" s="84"/>
      <c r="D302" s="85"/>
      <c r="E302" s="86"/>
      <c r="F302" s="87"/>
      <c r="G302" s="84"/>
      <c r="H302" s="77"/>
      <c r="I302" s="88"/>
      <c r="J302" s="88"/>
      <c r="K302" s="36"/>
      <c r="L302" s="91"/>
      <c r="M302" s="91"/>
      <c r="N302" s="90"/>
      <c r="O302" s="68" t="s">
        <v>189</v>
      </c>
      <c r="P302" s="70">
        <v>42919.59778935185</v>
      </c>
      <c r="Q302" s="68" t="s">
        <v>2361</v>
      </c>
      <c r="R302" s="68"/>
      <c r="S302" s="68"/>
      <c r="T302" s="68" t="s">
        <v>3741</v>
      </c>
      <c r="U302" s="70">
        <v>42919.59778935185</v>
      </c>
      <c r="V302" s="71" t="s">
        <v>4285</v>
      </c>
      <c r="W302" s="68"/>
      <c r="X302" s="68"/>
      <c r="Y302" s="74" t="s">
        <v>6285</v>
      </c>
      <c r="Z302" s="68"/>
    </row>
    <row r="303" spans="1:26" x14ac:dyDescent="0.25">
      <c r="A303" s="66" t="s">
        <v>464</v>
      </c>
      <c r="B303" s="66" t="s">
        <v>1241</v>
      </c>
      <c r="C303" s="84"/>
      <c r="D303" s="85"/>
      <c r="E303" s="86"/>
      <c r="F303" s="87"/>
      <c r="G303" s="84"/>
      <c r="H303" s="77"/>
      <c r="I303" s="88"/>
      <c r="J303" s="88"/>
      <c r="K303" s="36"/>
      <c r="L303" s="91"/>
      <c r="M303" s="91"/>
      <c r="N303" s="90"/>
      <c r="O303" s="68" t="s">
        <v>189</v>
      </c>
      <c r="P303" s="70">
        <v>42919.59851851852</v>
      </c>
      <c r="Q303" s="68" t="s">
        <v>2362</v>
      </c>
      <c r="R303" s="71" t="s">
        <v>3253</v>
      </c>
      <c r="S303" s="68" t="s">
        <v>3613</v>
      </c>
      <c r="T303" s="68" t="s">
        <v>3674</v>
      </c>
      <c r="U303" s="70">
        <v>42919.59851851852</v>
      </c>
      <c r="V303" s="71" t="s">
        <v>4286</v>
      </c>
      <c r="W303" s="68"/>
      <c r="X303" s="68"/>
      <c r="Y303" s="74" t="s">
        <v>6286</v>
      </c>
      <c r="Z303" s="68"/>
    </row>
    <row r="304" spans="1:26" x14ac:dyDescent="0.25">
      <c r="A304" s="66" t="s">
        <v>465</v>
      </c>
      <c r="B304" s="66" t="s">
        <v>739</v>
      </c>
      <c r="C304" s="84"/>
      <c r="D304" s="85"/>
      <c r="E304" s="86"/>
      <c r="F304" s="87"/>
      <c r="G304" s="84"/>
      <c r="H304" s="77"/>
      <c r="I304" s="88"/>
      <c r="J304" s="88"/>
      <c r="K304" s="36"/>
      <c r="L304" s="91"/>
      <c r="M304" s="91"/>
      <c r="N304" s="90"/>
      <c r="O304" s="68" t="s">
        <v>189</v>
      </c>
      <c r="P304" s="70">
        <v>42919.598715277774</v>
      </c>
      <c r="Q304" s="68" t="s">
        <v>2359</v>
      </c>
      <c r="R304" s="71" t="s">
        <v>3252</v>
      </c>
      <c r="S304" s="68" t="s">
        <v>220</v>
      </c>
      <c r="T304" s="68" t="s">
        <v>3740</v>
      </c>
      <c r="U304" s="70">
        <v>42919.598715277774</v>
      </c>
      <c r="V304" s="71" t="s">
        <v>4287</v>
      </c>
      <c r="W304" s="68"/>
      <c r="X304" s="68"/>
      <c r="Y304" s="74" t="s">
        <v>6287</v>
      </c>
      <c r="Z304" s="68"/>
    </row>
    <row r="305" spans="1:26" x14ac:dyDescent="0.25">
      <c r="A305" s="66" t="s">
        <v>466</v>
      </c>
      <c r="B305" s="66" t="s">
        <v>1987</v>
      </c>
      <c r="C305" s="84"/>
      <c r="D305" s="85"/>
      <c r="E305" s="86"/>
      <c r="F305" s="87"/>
      <c r="G305" s="84"/>
      <c r="H305" s="77"/>
      <c r="I305" s="88"/>
      <c r="J305" s="88"/>
      <c r="K305" s="36"/>
      <c r="L305" s="91"/>
      <c r="M305" s="91"/>
      <c r="N305" s="90"/>
      <c r="O305" s="68" t="s">
        <v>189</v>
      </c>
      <c r="P305" s="70">
        <v>42919.600231481483</v>
      </c>
      <c r="Q305" s="68" t="s">
        <v>2363</v>
      </c>
      <c r="R305" s="71" t="s">
        <v>3254</v>
      </c>
      <c r="S305" s="68" t="s">
        <v>220</v>
      </c>
      <c r="T305" s="68" t="s">
        <v>3742</v>
      </c>
      <c r="U305" s="70">
        <v>42919.600231481483</v>
      </c>
      <c r="V305" s="71" t="s">
        <v>4288</v>
      </c>
      <c r="W305" s="68"/>
      <c r="X305" s="68"/>
      <c r="Y305" s="74" t="s">
        <v>6288</v>
      </c>
      <c r="Z305" s="68"/>
    </row>
    <row r="306" spans="1:26" x14ac:dyDescent="0.25">
      <c r="A306" s="66" t="s">
        <v>467</v>
      </c>
      <c r="B306" s="66" t="s">
        <v>1801</v>
      </c>
      <c r="C306" s="84"/>
      <c r="D306" s="85"/>
      <c r="E306" s="86"/>
      <c r="F306" s="87"/>
      <c r="G306" s="84"/>
      <c r="H306" s="77"/>
      <c r="I306" s="88"/>
      <c r="J306" s="88"/>
      <c r="K306" s="36"/>
      <c r="L306" s="91"/>
      <c r="M306" s="91"/>
      <c r="N306" s="90"/>
      <c r="O306" s="68" t="s">
        <v>189</v>
      </c>
      <c r="P306" s="70">
        <v>42919.600486111114</v>
      </c>
      <c r="Q306" s="68" t="s">
        <v>2361</v>
      </c>
      <c r="R306" s="68"/>
      <c r="S306" s="68"/>
      <c r="T306" s="68" t="s">
        <v>3741</v>
      </c>
      <c r="U306" s="70">
        <v>42919.600486111114</v>
      </c>
      <c r="V306" s="71" t="s">
        <v>4289</v>
      </c>
      <c r="W306" s="68"/>
      <c r="X306" s="68"/>
      <c r="Y306" s="74" t="s">
        <v>6289</v>
      </c>
      <c r="Z306" s="68"/>
    </row>
    <row r="307" spans="1:26" x14ac:dyDescent="0.25">
      <c r="A307" s="66" t="s">
        <v>468</v>
      </c>
      <c r="B307" s="66" t="s">
        <v>216</v>
      </c>
      <c r="C307" s="84"/>
      <c r="D307" s="85"/>
      <c r="E307" s="86"/>
      <c r="F307" s="87"/>
      <c r="G307" s="84"/>
      <c r="H307" s="77"/>
      <c r="I307" s="88"/>
      <c r="J307" s="88"/>
      <c r="K307" s="36"/>
      <c r="L307" s="91"/>
      <c r="M307" s="91"/>
      <c r="N307" s="90"/>
      <c r="O307" s="68" t="s">
        <v>189</v>
      </c>
      <c r="P307" s="70">
        <v>42919.600555555553</v>
      </c>
      <c r="Q307" s="68" t="s">
        <v>2357</v>
      </c>
      <c r="R307" s="68"/>
      <c r="S307" s="68"/>
      <c r="T307" s="68" t="s">
        <v>3674</v>
      </c>
      <c r="U307" s="70">
        <v>42919.600555555553</v>
      </c>
      <c r="V307" s="71" t="s">
        <v>4290</v>
      </c>
      <c r="W307" s="68"/>
      <c r="X307" s="68"/>
      <c r="Y307" s="74" t="s">
        <v>6290</v>
      </c>
      <c r="Z307" s="68"/>
    </row>
    <row r="308" spans="1:26" x14ac:dyDescent="0.25">
      <c r="A308" s="66" t="s">
        <v>468</v>
      </c>
      <c r="B308" s="66" t="s">
        <v>1050</v>
      </c>
      <c r="C308" s="84"/>
      <c r="D308" s="85"/>
      <c r="E308" s="86"/>
      <c r="F308" s="87"/>
      <c r="G308" s="84"/>
      <c r="H308" s="77"/>
      <c r="I308" s="88"/>
      <c r="J308" s="88"/>
      <c r="K308" s="36"/>
      <c r="L308" s="91"/>
      <c r="M308" s="91"/>
      <c r="N308" s="90"/>
      <c r="O308" s="68" t="s">
        <v>189</v>
      </c>
      <c r="P308" s="70">
        <v>42919.600555555553</v>
      </c>
      <c r="Q308" s="68" t="s">
        <v>2357</v>
      </c>
      <c r="R308" s="68"/>
      <c r="S308" s="68"/>
      <c r="T308" s="68" t="s">
        <v>3674</v>
      </c>
      <c r="U308" s="70">
        <v>42919.600555555553</v>
      </c>
      <c r="V308" s="71" t="s">
        <v>4290</v>
      </c>
      <c r="W308" s="68"/>
      <c r="X308" s="68"/>
      <c r="Y308" s="74" t="s">
        <v>6290</v>
      </c>
      <c r="Z308" s="68"/>
    </row>
    <row r="309" spans="1:26" x14ac:dyDescent="0.25">
      <c r="A309" s="66" t="s">
        <v>469</v>
      </c>
      <c r="B309" s="66" t="s">
        <v>216</v>
      </c>
      <c r="C309" s="84"/>
      <c r="D309" s="85"/>
      <c r="E309" s="86"/>
      <c r="F309" s="87"/>
      <c r="G309" s="84"/>
      <c r="H309" s="77"/>
      <c r="I309" s="88"/>
      <c r="J309" s="88"/>
      <c r="K309" s="36"/>
      <c r="L309" s="91"/>
      <c r="M309" s="91"/>
      <c r="N309" s="90"/>
      <c r="O309" s="68" t="s">
        <v>189</v>
      </c>
      <c r="P309" s="70">
        <v>42919.601006944446</v>
      </c>
      <c r="Q309" s="68" t="s">
        <v>2357</v>
      </c>
      <c r="R309" s="68"/>
      <c r="S309" s="68"/>
      <c r="T309" s="68" t="s">
        <v>3674</v>
      </c>
      <c r="U309" s="70">
        <v>42919.601006944446</v>
      </c>
      <c r="V309" s="71" t="s">
        <v>4291</v>
      </c>
      <c r="W309" s="68"/>
      <c r="X309" s="68"/>
      <c r="Y309" s="74" t="s">
        <v>6291</v>
      </c>
      <c r="Z309" s="68"/>
    </row>
    <row r="310" spans="1:26" x14ac:dyDescent="0.25">
      <c r="A310" s="66" t="s">
        <v>469</v>
      </c>
      <c r="B310" s="66" t="s">
        <v>1050</v>
      </c>
      <c r="C310" s="84"/>
      <c r="D310" s="85"/>
      <c r="E310" s="86"/>
      <c r="F310" s="87"/>
      <c r="G310" s="84"/>
      <c r="H310" s="77"/>
      <c r="I310" s="88"/>
      <c r="J310" s="88"/>
      <c r="K310" s="36"/>
      <c r="L310" s="91"/>
      <c r="M310" s="91"/>
      <c r="N310" s="90"/>
      <c r="O310" s="68" t="s">
        <v>189</v>
      </c>
      <c r="P310" s="70">
        <v>42919.601006944446</v>
      </c>
      <c r="Q310" s="68" t="s">
        <v>2357</v>
      </c>
      <c r="R310" s="68"/>
      <c r="S310" s="68"/>
      <c r="T310" s="68" t="s">
        <v>3674</v>
      </c>
      <c r="U310" s="70">
        <v>42919.601006944446</v>
      </c>
      <c r="V310" s="71" t="s">
        <v>4291</v>
      </c>
      <c r="W310" s="68"/>
      <c r="X310" s="68"/>
      <c r="Y310" s="74" t="s">
        <v>6291</v>
      </c>
      <c r="Z310" s="68"/>
    </row>
    <row r="311" spans="1:26" x14ac:dyDescent="0.25">
      <c r="A311" s="66" t="s">
        <v>470</v>
      </c>
      <c r="B311" s="66" t="s">
        <v>1808</v>
      </c>
      <c r="C311" s="84"/>
      <c r="D311" s="85"/>
      <c r="E311" s="86"/>
      <c r="F311" s="87"/>
      <c r="G311" s="84"/>
      <c r="H311" s="77"/>
      <c r="I311" s="88"/>
      <c r="J311" s="88"/>
      <c r="K311" s="36"/>
      <c r="L311" s="91"/>
      <c r="M311" s="91"/>
      <c r="N311" s="90"/>
      <c r="O311" s="68" t="s">
        <v>189</v>
      </c>
      <c r="P311" s="70">
        <v>42919.601979166669</v>
      </c>
      <c r="Q311" s="68" t="s">
        <v>2364</v>
      </c>
      <c r="R311" s="68"/>
      <c r="S311" s="68"/>
      <c r="T311" s="68" t="s">
        <v>3743</v>
      </c>
      <c r="U311" s="70">
        <v>42919.601979166669</v>
      </c>
      <c r="V311" s="71" t="s">
        <v>4292</v>
      </c>
      <c r="W311" s="68"/>
      <c r="X311" s="68"/>
      <c r="Y311" s="74" t="s">
        <v>6292</v>
      </c>
      <c r="Z311" s="68"/>
    </row>
    <row r="312" spans="1:26" x14ac:dyDescent="0.25">
      <c r="A312" s="66" t="s">
        <v>471</v>
      </c>
      <c r="B312" s="66" t="s">
        <v>1801</v>
      </c>
      <c r="C312" s="84"/>
      <c r="D312" s="85"/>
      <c r="E312" s="86"/>
      <c r="F312" s="87"/>
      <c r="G312" s="84"/>
      <c r="H312" s="77"/>
      <c r="I312" s="88"/>
      <c r="J312" s="88"/>
      <c r="K312" s="36"/>
      <c r="L312" s="91"/>
      <c r="M312" s="91"/>
      <c r="N312" s="90"/>
      <c r="O312" s="68" t="s">
        <v>189</v>
      </c>
      <c r="P312" s="70">
        <v>42919.602152777778</v>
      </c>
      <c r="Q312" s="68" t="s">
        <v>2361</v>
      </c>
      <c r="R312" s="68"/>
      <c r="S312" s="68"/>
      <c r="T312" s="68" t="s">
        <v>3741</v>
      </c>
      <c r="U312" s="70">
        <v>42919.602152777778</v>
      </c>
      <c r="V312" s="71" t="s">
        <v>4293</v>
      </c>
      <c r="W312" s="68"/>
      <c r="X312" s="68"/>
      <c r="Y312" s="74" t="s">
        <v>6293</v>
      </c>
      <c r="Z312" s="68"/>
    </row>
    <row r="313" spans="1:26" x14ac:dyDescent="0.25">
      <c r="A313" s="66" t="s">
        <v>472</v>
      </c>
      <c r="B313" s="66" t="s">
        <v>1979</v>
      </c>
      <c r="C313" s="84"/>
      <c r="D313" s="85"/>
      <c r="E313" s="86"/>
      <c r="F313" s="87"/>
      <c r="G313" s="84"/>
      <c r="H313" s="77"/>
      <c r="I313" s="88"/>
      <c r="J313" s="88"/>
      <c r="K313" s="36"/>
      <c r="L313" s="91"/>
      <c r="M313" s="91"/>
      <c r="N313" s="90"/>
      <c r="O313" s="68" t="s">
        <v>189</v>
      </c>
      <c r="P313" s="70">
        <v>42919.603935185187</v>
      </c>
      <c r="Q313" s="68" t="s">
        <v>2345</v>
      </c>
      <c r="R313" s="68"/>
      <c r="S313" s="68"/>
      <c r="T313" s="68" t="s">
        <v>3732</v>
      </c>
      <c r="U313" s="70">
        <v>42919.603935185187</v>
      </c>
      <c r="V313" s="71" t="s">
        <v>4294</v>
      </c>
      <c r="W313" s="68"/>
      <c r="X313" s="68"/>
      <c r="Y313" s="74" t="s">
        <v>6294</v>
      </c>
      <c r="Z313" s="68"/>
    </row>
    <row r="314" spans="1:26" x14ac:dyDescent="0.25">
      <c r="A314" s="66" t="s">
        <v>472</v>
      </c>
      <c r="B314" s="66" t="s">
        <v>1980</v>
      </c>
      <c r="C314" s="84"/>
      <c r="D314" s="85"/>
      <c r="E314" s="86"/>
      <c r="F314" s="87"/>
      <c r="G314" s="84"/>
      <c r="H314" s="77"/>
      <c r="I314" s="88"/>
      <c r="J314" s="88"/>
      <c r="K314" s="36"/>
      <c r="L314" s="91"/>
      <c r="M314" s="91"/>
      <c r="N314" s="90"/>
      <c r="O314" s="68" t="s">
        <v>189</v>
      </c>
      <c r="P314" s="70">
        <v>42919.603935185187</v>
      </c>
      <c r="Q314" s="68" t="s">
        <v>2345</v>
      </c>
      <c r="R314" s="68"/>
      <c r="S314" s="68"/>
      <c r="T314" s="68" t="s">
        <v>3732</v>
      </c>
      <c r="U314" s="70">
        <v>42919.603935185187</v>
      </c>
      <c r="V314" s="71" t="s">
        <v>4294</v>
      </c>
      <c r="W314" s="68"/>
      <c r="X314" s="68"/>
      <c r="Y314" s="74" t="s">
        <v>6294</v>
      </c>
      <c r="Z314" s="68"/>
    </row>
    <row r="315" spans="1:26" x14ac:dyDescent="0.25">
      <c r="A315" s="66" t="s">
        <v>472</v>
      </c>
      <c r="B315" s="66" t="s">
        <v>218</v>
      </c>
      <c r="C315" s="84"/>
      <c r="D315" s="85"/>
      <c r="E315" s="86"/>
      <c r="F315" s="87"/>
      <c r="G315" s="84"/>
      <c r="H315" s="77"/>
      <c r="I315" s="88"/>
      <c r="J315" s="88"/>
      <c r="K315" s="36"/>
      <c r="L315" s="91"/>
      <c r="M315" s="91"/>
      <c r="N315" s="90"/>
      <c r="O315" s="68" t="s">
        <v>189</v>
      </c>
      <c r="P315" s="70">
        <v>42919.603935185187</v>
      </c>
      <c r="Q315" s="68" t="s">
        <v>2345</v>
      </c>
      <c r="R315" s="68"/>
      <c r="S315" s="68"/>
      <c r="T315" s="68" t="s">
        <v>3732</v>
      </c>
      <c r="U315" s="70">
        <v>42919.603935185187</v>
      </c>
      <c r="V315" s="71" t="s">
        <v>4294</v>
      </c>
      <c r="W315" s="68"/>
      <c r="X315" s="68"/>
      <c r="Y315" s="74" t="s">
        <v>6294</v>
      </c>
      <c r="Z315" s="68"/>
    </row>
    <row r="316" spans="1:26" x14ac:dyDescent="0.25">
      <c r="A316" s="66" t="s">
        <v>472</v>
      </c>
      <c r="B316" s="66" t="s">
        <v>1538</v>
      </c>
      <c r="C316" s="84"/>
      <c r="D316" s="85"/>
      <c r="E316" s="86"/>
      <c r="F316" s="87"/>
      <c r="G316" s="84"/>
      <c r="H316" s="77"/>
      <c r="I316" s="88"/>
      <c r="J316" s="88"/>
      <c r="K316" s="36"/>
      <c r="L316" s="91"/>
      <c r="M316" s="91"/>
      <c r="N316" s="90"/>
      <c r="O316" s="68" t="s">
        <v>189</v>
      </c>
      <c r="P316" s="70">
        <v>42919.603935185187</v>
      </c>
      <c r="Q316" s="68" t="s">
        <v>2345</v>
      </c>
      <c r="R316" s="68"/>
      <c r="S316" s="68"/>
      <c r="T316" s="68" t="s">
        <v>3732</v>
      </c>
      <c r="U316" s="70">
        <v>42919.603935185187</v>
      </c>
      <c r="V316" s="71" t="s">
        <v>4294</v>
      </c>
      <c r="W316" s="68"/>
      <c r="X316" s="68"/>
      <c r="Y316" s="74" t="s">
        <v>6294</v>
      </c>
      <c r="Z316" s="68"/>
    </row>
    <row r="317" spans="1:26" x14ac:dyDescent="0.25">
      <c r="A317" s="66" t="s">
        <v>473</v>
      </c>
      <c r="B317" s="66" t="s">
        <v>1801</v>
      </c>
      <c r="C317" s="84"/>
      <c r="D317" s="85"/>
      <c r="E317" s="86"/>
      <c r="F317" s="87"/>
      <c r="G317" s="84"/>
      <c r="H317" s="77"/>
      <c r="I317" s="88"/>
      <c r="J317" s="88"/>
      <c r="K317" s="36"/>
      <c r="L317" s="91"/>
      <c r="M317" s="91"/>
      <c r="N317" s="90"/>
      <c r="O317" s="68" t="s">
        <v>189</v>
      </c>
      <c r="P317" s="70">
        <v>42919.603993055556</v>
      </c>
      <c r="Q317" s="68" t="s">
        <v>2361</v>
      </c>
      <c r="R317" s="68"/>
      <c r="S317" s="68"/>
      <c r="T317" s="68" t="s">
        <v>3741</v>
      </c>
      <c r="U317" s="70">
        <v>42919.603993055556</v>
      </c>
      <c r="V317" s="71" t="s">
        <v>4295</v>
      </c>
      <c r="W317" s="68"/>
      <c r="X317" s="68"/>
      <c r="Y317" s="74" t="s">
        <v>6295</v>
      </c>
      <c r="Z317" s="68"/>
    </row>
    <row r="318" spans="1:26" x14ac:dyDescent="0.25">
      <c r="A318" s="66" t="s">
        <v>474</v>
      </c>
      <c r="B318" s="66" t="s">
        <v>1979</v>
      </c>
      <c r="C318" s="84"/>
      <c r="D318" s="85"/>
      <c r="E318" s="86"/>
      <c r="F318" s="87"/>
      <c r="G318" s="84"/>
      <c r="H318" s="77"/>
      <c r="I318" s="88"/>
      <c r="J318" s="88"/>
      <c r="K318" s="36"/>
      <c r="L318" s="91"/>
      <c r="M318" s="91"/>
      <c r="N318" s="90"/>
      <c r="O318" s="68" t="s">
        <v>189</v>
      </c>
      <c r="P318" s="70">
        <v>42919.604791666665</v>
      </c>
      <c r="Q318" s="68" t="s">
        <v>2345</v>
      </c>
      <c r="R318" s="68"/>
      <c r="S318" s="68"/>
      <c r="T318" s="68" t="s">
        <v>3732</v>
      </c>
      <c r="U318" s="70">
        <v>42919.604791666665</v>
      </c>
      <c r="V318" s="71" t="s">
        <v>4296</v>
      </c>
      <c r="W318" s="68"/>
      <c r="X318" s="68"/>
      <c r="Y318" s="74" t="s">
        <v>6296</v>
      </c>
      <c r="Z318" s="68"/>
    </row>
    <row r="319" spans="1:26" x14ac:dyDescent="0.25">
      <c r="A319" s="66" t="s">
        <v>474</v>
      </c>
      <c r="B319" s="66" t="s">
        <v>1980</v>
      </c>
      <c r="C319" s="84"/>
      <c r="D319" s="85"/>
      <c r="E319" s="86"/>
      <c r="F319" s="87"/>
      <c r="G319" s="84"/>
      <c r="H319" s="77"/>
      <c r="I319" s="88"/>
      <c r="J319" s="88"/>
      <c r="K319" s="36"/>
      <c r="L319" s="91"/>
      <c r="M319" s="91"/>
      <c r="N319" s="90"/>
      <c r="O319" s="68" t="s">
        <v>189</v>
      </c>
      <c r="P319" s="70">
        <v>42919.604791666665</v>
      </c>
      <c r="Q319" s="68" t="s">
        <v>2345</v>
      </c>
      <c r="R319" s="68"/>
      <c r="S319" s="68"/>
      <c r="T319" s="68" t="s">
        <v>3732</v>
      </c>
      <c r="U319" s="70">
        <v>42919.604791666665</v>
      </c>
      <c r="V319" s="71" t="s">
        <v>4296</v>
      </c>
      <c r="W319" s="68"/>
      <c r="X319" s="68"/>
      <c r="Y319" s="74" t="s">
        <v>6296</v>
      </c>
      <c r="Z319" s="68"/>
    </row>
    <row r="320" spans="1:26" x14ac:dyDescent="0.25">
      <c r="A320" s="66" t="s">
        <v>474</v>
      </c>
      <c r="B320" s="66" t="s">
        <v>218</v>
      </c>
      <c r="C320" s="84"/>
      <c r="D320" s="85"/>
      <c r="E320" s="86"/>
      <c r="F320" s="87"/>
      <c r="G320" s="84"/>
      <c r="H320" s="77"/>
      <c r="I320" s="88"/>
      <c r="J320" s="88"/>
      <c r="K320" s="36"/>
      <c r="L320" s="91"/>
      <c r="M320" s="91"/>
      <c r="N320" s="90"/>
      <c r="O320" s="68" t="s">
        <v>189</v>
      </c>
      <c r="P320" s="70">
        <v>42919.604791666665</v>
      </c>
      <c r="Q320" s="68" t="s">
        <v>2345</v>
      </c>
      <c r="R320" s="68"/>
      <c r="S320" s="68"/>
      <c r="T320" s="68" t="s">
        <v>3732</v>
      </c>
      <c r="U320" s="70">
        <v>42919.604791666665</v>
      </c>
      <c r="V320" s="71" t="s">
        <v>4296</v>
      </c>
      <c r="W320" s="68"/>
      <c r="X320" s="68"/>
      <c r="Y320" s="74" t="s">
        <v>6296</v>
      </c>
      <c r="Z320" s="68"/>
    </row>
    <row r="321" spans="1:26" x14ac:dyDescent="0.25">
      <c r="A321" s="66" t="s">
        <v>474</v>
      </c>
      <c r="B321" s="66" t="s">
        <v>1538</v>
      </c>
      <c r="C321" s="84"/>
      <c r="D321" s="85"/>
      <c r="E321" s="86"/>
      <c r="F321" s="87"/>
      <c r="G321" s="84"/>
      <c r="H321" s="77"/>
      <c r="I321" s="88"/>
      <c r="J321" s="88"/>
      <c r="K321" s="36"/>
      <c r="L321" s="91"/>
      <c r="M321" s="91"/>
      <c r="N321" s="90"/>
      <c r="O321" s="68" t="s">
        <v>189</v>
      </c>
      <c r="P321" s="70">
        <v>42919.604791666665</v>
      </c>
      <c r="Q321" s="68" t="s">
        <v>2345</v>
      </c>
      <c r="R321" s="68"/>
      <c r="S321" s="68"/>
      <c r="T321" s="68" t="s">
        <v>3732</v>
      </c>
      <c r="U321" s="70">
        <v>42919.604791666665</v>
      </c>
      <c r="V321" s="71" t="s">
        <v>4296</v>
      </c>
      <c r="W321" s="68"/>
      <c r="X321" s="68"/>
      <c r="Y321" s="74" t="s">
        <v>6296</v>
      </c>
      <c r="Z321" s="68"/>
    </row>
    <row r="322" spans="1:26" x14ac:dyDescent="0.25">
      <c r="A322" s="66" t="s">
        <v>475</v>
      </c>
      <c r="B322" s="66" t="s">
        <v>1801</v>
      </c>
      <c r="C322" s="84"/>
      <c r="D322" s="85"/>
      <c r="E322" s="86"/>
      <c r="F322" s="87"/>
      <c r="G322" s="84"/>
      <c r="H322" s="77"/>
      <c r="I322" s="88"/>
      <c r="J322" s="88"/>
      <c r="K322" s="36"/>
      <c r="L322" s="91"/>
      <c r="M322" s="91"/>
      <c r="N322" s="90"/>
      <c r="O322" s="68" t="s">
        <v>189</v>
      </c>
      <c r="P322" s="70">
        <v>42919.605555555558</v>
      </c>
      <c r="Q322" s="68" t="s">
        <v>2361</v>
      </c>
      <c r="R322" s="68"/>
      <c r="S322" s="68"/>
      <c r="T322" s="68" t="s">
        <v>3741</v>
      </c>
      <c r="U322" s="70">
        <v>42919.605555555558</v>
      </c>
      <c r="V322" s="71" t="s">
        <v>4297</v>
      </c>
      <c r="W322" s="68"/>
      <c r="X322" s="68"/>
      <c r="Y322" s="74" t="s">
        <v>6297</v>
      </c>
      <c r="Z322" s="68"/>
    </row>
    <row r="323" spans="1:26" x14ac:dyDescent="0.25">
      <c r="A323" s="66" t="s">
        <v>476</v>
      </c>
      <c r="B323" s="66" t="s">
        <v>1956</v>
      </c>
      <c r="C323" s="84"/>
      <c r="D323" s="85"/>
      <c r="E323" s="86"/>
      <c r="F323" s="87"/>
      <c r="G323" s="84"/>
      <c r="H323" s="77"/>
      <c r="I323" s="88"/>
      <c r="J323" s="88"/>
      <c r="K323" s="36"/>
      <c r="L323" s="91"/>
      <c r="M323" s="91"/>
      <c r="N323" s="90"/>
      <c r="O323" s="68" t="s">
        <v>189</v>
      </c>
      <c r="P323" s="70">
        <v>42919.605590277781</v>
      </c>
      <c r="Q323" s="68" t="s">
        <v>2311</v>
      </c>
      <c r="R323" s="68"/>
      <c r="S323" s="68"/>
      <c r="T323" s="68" t="s">
        <v>3715</v>
      </c>
      <c r="U323" s="70">
        <v>42919.605590277781</v>
      </c>
      <c r="V323" s="71" t="s">
        <v>4298</v>
      </c>
      <c r="W323" s="68"/>
      <c r="X323" s="68"/>
      <c r="Y323" s="74" t="s">
        <v>6298</v>
      </c>
      <c r="Z323" s="68"/>
    </row>
    <row r="324" spans="1:26" x14ac:dyDescent="0.25">
      <c r="A324" s="66" t="s">
        <v>477</v>
      </c>
      <c r="B324" s="66" t="s">
        <v>1983</v>
      </c>
      <c r="C324" s="84"/>
      <c r="D324" s="85"/>
      <c r="E324" s="86"/>
      <c r="F324" s="87"/>
      <c r="G324" s="84"/>
      <c r="H324" s="77"/>
      <c r="I324" s="88"/>
      <c r="J324" s="88"/>
      <c r="K324" s="36"/>
      <c r="L324" s="91"/>
      <c r="M324" s="91"/>
      <c r="N324" s="90"/>
      <c r="O324" s="68" t="s">
        <v>189</v>
      </c>
      <c r="P324" s="70">
        <v>42919.605763888889</v>
      </c>
      <c r="Q324" s="68" t="s">
        <v>2350</v>
      </c>
      <c r="R324" s="68"/>
      <c r="S324" s="68"/>
      <c r="T324" s="68" t="s">
        <v>3735</v>
      </c>
      <c r="U324" s="70">
        <v>42919.605763888889</v>
      </c>
      <c r="V324" s="71" t="s">
        <v>4299</v>
      </c>
      <c r="W324" s="68"/>
      <c r="X324" s="68"/>
      <c r="Y324" s="74" t="s">
        <v>6299</v>
      </c>
      <c r="Z324" s="68"/>
    </row>
    <row r="325" spans="1:26" x14ac:dyDescent="0.25">
      <c r="A325" s="66" t="s">
        <v>477</v>
      </c>
      <c r="B325" s="66" t="s">
        <v>1735</v>
      </c>
      <c r="C325" s="84"/>
      <c r="D325" s="85"/>
      <c r="E325" s="86"/>
      <c r="F325" s="87"/>
      <c r="G325" s="84"/>
      <c r="H325" s="77"/>
      <c r="I325" s="88"/>
      <c r="J325" s="88"/>
      <c r="K325" s="36"/>
      <c r="L325" s="91"/>
      <c r="M325" s="91"/>
      <c r="N325" s="90"/>
      <c r="O325" s="68" t="s">
        <v>189</v>
      </c>
      <c r="P325" s="70">
        <v>42919.605763888889</v>
      </c>
      <c r="Q325" s="68" t="s">
        <v>2350</v>
      </c>
      <c r="R325" s="68"/>
      <c r="S325" s="68"/>
      <c r="T325" s="68" t="s">
        <v>3735</v>
      </c>
      <c r="U325" s="70">
        <v>42919.605763888889</v>
      </c>
      <c r="V325" s="71" t="s">
        <v>4299</v>
      </c>
      <c r="W325" s="68"/>
      <c r="X325" s="68"/>
      <c r="Y325" s="74" t="s">
        <v>6299</v>
      </c>
      <c r="Z325" s="68"/>
    </row>
    <row r="326" spans="1:26" x14ac:dyDescent="0.25">
      <c r="A326" s="66" t="s">
        <v>477</v>
      </c>
      <c r="B326" s="66" t="s">
        <v>1736</v>
      </c>
      <c r="C326" s="84"/>
      <c r="D326" s="85"/>
      <c r="E326" s="86"/>
      <c r="F326" s="87"/>
      <c r="G326" s="84"/>
      <c r="H326" s="77"/>
      <c r="I326" s="88"/>
      <c r="J326" s="88"/>
      <c r="K326" s="36"/>
      <c r="L326" s="91"/>
      <c r="M326" s="91"/>
      <c r="N326" s="90"/>
      <c r="O326" s="68" t="s">
        <v>189</v>
      </c>
      <c r="P326" s="70">
        <v>42919.605763888889</v>
      </c>
      <c r="Q326" s="68" t="s">
        <v>2350</v>
      </c>
      <c r="R326" s="68"/>
      <c r="S326" s="68"/>
      <c r="T326" s="68" t="s">
        <v>3735</v>
      </c>
      <c r="U326" s="70">
        <v>42919.605763888889</v>
      </c>
      <c r="V326" s="71" t="s">
        <v>4299</v>
      </c>
      <c r="W326" s="68"/>
      <c r="X326" s="68"/>
      <c r="Y326" s="74" t="s">
        <v>6299</v>
      </c>
      <c r="Z326" s="68"/>
    </row>
    <row r="327" spans="1:26" x14ac:dyDescent="0.25">
      <c r="A327" s="66" t="s">
        <v>477</v>
      </c>
      <c r="B327" s="66" t="s">
        <v>1737</v>
      </c>
      <c r="C327" s="84"/>
      <c r="D327" s="85"/>
      <c r="E327" s="86"/>
      <c r="F327" s="87"/>
      <c r="G327" s="84"/>
      <c r="H327" s="77"/>
      <c r="I327" s="88"/>
      <c r="J327" s="88"/>
      <c r="K327" s="36"/>
      <c r="L327" s="91"/>
      <c r="M327" s="91"/>
      <c r="N327" s="90"/>
      <c r="O327" s="68" t="s">
        <v>189</v>
      </c>
      <c r="P327" s="70">
        <v>42919.605763888889</v>
      </c>
      <c r="Q327" s="68" t="s">
        <v>2350</v>
      </c>
      <c r="R327" s="68"/>
      <c r="S327" s="68"/>
      <c r="T327" s="68" t="s">
        <v>3735</v>
      </c>
      <c r="U327" s="70">
        <v>42919.605763888889</v>
      </c>
      <c r="V327" s="71" t="s">
        <v>4299</v>
      </c>
      <c r="W327" s="68"/>
      <c r="X327" s="68"/>
      <c r="Y327" s="74" t="s">
        <v>6299</v>
      </c>
      <c r="Z327" s="68"/>
    </row>
    <row r="328" spans="1:26" x14ac:dyDescent="0.25">
      <c r="A328" s="66" t="s">
        <v>478</v>
      </c>
      <c r="B328" s="66" t="s">
        <v>1979</v>
      </c>
      <c r="C328" s="84"/>
      <c r="D328" s="85"/>
      <c r="E328" s="86"/>
      <c r="F328" s="87"/>
      <c r="G328" s="84"/>
      <c r="H328" s="77"/>
      <c r="I328" s="88"/>
      <c r="J328" s="88"/>
      <c r="K328" s="36"/>
      <c r="L328" s="91"/>
      <c r="M328" s="91"/>
      <c r="N328" s="90"/>
      <c r="O328" s="68" t="s">
        <v>189</v>
      </c>
      <c r="P328" s="70">
        <v>42919.606863425928</v>
      </c>
      <c r="Q328" s="68" t="s">
        <v>2345</v>
      </c>
      <c r="R328" s="68"/>
      <c r="S328" s="68"/>
      <c r="T328" s="68" t="s">
        <v>3732</v>
      </c>
      <c r="U328" s="70">
        <v>42919.606863425928</v>
      </c>
      <c r="V328" s="71" t="s">
        <v>4300</v>
      </c>
      <c r="W328" s="68"/>
      <c r="X328" s="68"/>
      <c r="Y328" s="74" t="s">
        <v>6300</v>
      </c>
      <c r="Z328" s="68"/>
    </row>
    <row r="329" spans="1:26" x14ac:dyDescent="0.25">
      <c r="A329" s="66" t="s">
        <v>478</v>
      </c>
      <c r="B329" s="66" t="s">
        <v>1980</v>
      </c>
      <c r="C329" s="84"/>
      <c r="D329" s="85"/>
      <c r="E329" s="86"/>
      <c r="F329" s="87"/>
      <c r="G329" s="84"/>
      <c r="H329" s="77"/>
      <c r="I329" s="88"/>
      <c r="J329" s="88"/>
      <c r="K329" s="36"/>
      <c r="L329" s="91"/>
      <c r="M329" s="91"/>
      <c r="N329" s="90"/>
      <c r="O329" s="68" t="s">
        <v>189</v>
      </c>
      <c r="P329" s="70">
        <v>42919.606863425928</v>
      </c>
      <c r="Q329" s="68" t="s">
        <v>2345</v>
      </c>
      <c r="R329" s="68"/>
      <c r="S329" s="68"/>
      <c r="T329" s="68" t="s">
        <v>3732</v>
      </c>
      <c r="U329" s="70">
        <v>42919.606863425928</v>
      </c>
      <c r="V329" s="71" t="s">
        <v>4300</v>
      </c>
      <c r="W329" s="68"/>
      <c r="X329" s="68"/>
      <c r="Y329" s="74" t="s">
        <v>6300</v>
      </c>
      <c r="Z329" s="68"/>
    </row>
    <row r="330" spans="1:26" x14ac:dyDescent="0.25">
      <c r="A330" s="66" t="s">
        <v>478</v>
      </c>
      <c r="B330" s="66" t="s">
        <v>218</v>
      </c>
      <c r="C330" s="84"/>
      <c r="D330" s="85"/>
      <c r="E330" s="86"/>
      <c r="F330" s="87"/>
      <c r="G330" s="84"/>
      <c r="H330" s="77"/>
      <c r="I330" s="88"/>
      <c r="J330" s="88"/>
      <c r="K330" s="36"/>
      <c r="L330" s="91"/>
      <c r="M330" s="91"/>
      <c r="N330" s="90"/>
      <c r="O330" s="68" t="s">
        <v>189</v>
      </c>
      <c r="P330" s="70">
        <v>42919.606863425928</v>
      </c>
      <c r="Q330" s="68" t="s">
        <v>2345</v>
      </c>
      <c r="R330" s="68"/>
      <c r="S330" s="68"/>
      <c r="T330" s="68" t="s">
        <v>3732</v>
      </c>
      <c r="U330" s="70">
        <v>42919.606863425928</v>
      </c>
      <c r="V330" s="71" t="s">
        <v>4300</v>
      </c>
      <c r="W330" s="68"/>
      <c r="X330" s="68"/>
      <c r="Y330" s="74" t="s">
        <v>6300</v>
      </c>
      <c r="Z330" s="68"/>
    </row>
    <row r="331" spans="1:26" x14ac:dyDescent="0.25">
      <c r="A331" s="66" t="s">
        <v>478</v>
      </c>
      <c r="B331" s="66" t="s">
        <v>1538</v>
      </c>
      <c r="C331" s="84"/>
      <c r="D331" s="85"/>
      <c r="E331" s="86"/>
      <c r="F331" s="87"/>
      <c r="G331" s="84"/>
      <c r="H331" s="77"/>
      <c r="I331" s="88"/>
      <c r="J331" s="88"/>
      <c r="K331" s="36"/>
      <c r="L331" s="91"/>
      <c r="M331" s="91"/>
      <c r="N331" s="90"/>
      <c r="O331" s="68" t="s">
        <v>189</v>
      </c>
      <c r="P331" s="70">
        <v>42919.606863425928</v>
      </c>
      <c r="Q331" s="68" t="s">
        <v>2345</v>
      </c>
      <c r="R331" s="68"/>
      <c r="S331" s="68"/>
      <c r="T331" s="68" t="s">
        <v>3732</v>
      </c>
      <c r="U331" s="70">
        <v>42919.606863425928</v>
      </c>
      <c r="V331" s="71" t="s">
        <v>4300</v>
      </c>
      <c r="W331" s="68"/>
      <c r="X331" s="68"/>
      <c r="Y331" s="74" t="s">
        <v>6300</v>
      </c>
      <c r="Z331" s="68"/>
    </row>
    <row r="332" spans="1:26" x14ac:dyDescent="0.25">
      <c r="A332" s="66" t="s">
        <v>479</v>
      </c>
      <c r="B332" s="66" t="s">
        <v>1801</v>
      </c>
      <c r="C332" s="84"/>
      <c r="D332" s="85"/>
      <c r="E332" s="86"/>
      <c r="F332" s="87"/>
      <c r="G332" s="84"/>
      <c r="H332" s="77"/>
      <c r="I332" s="88"/>
      <c r="J332" s="88"/>
      <c r="K332" s="36"/>
      <c r="L332" s="91"/>
      <c r="M332" s="91"/>
      <c r="N332" s="90"/>
      <c r="O332" s="68" t="s">
        <v>189</v>
      </c>
      <c r="P332" s="70">
        <v>42919.60728009259</v>
      </c>
      <c r="Q332" s="68" t="s">
        <v>2361</v>
      </c>
      <c r="R332" s="68"/>
      <c r="S332" s="68"/>
      <c r="T332" s="68" t="s">
        <v>3741</v>
      </c>
      <c r="U332" s="70">
        <v>42919.60728009259</v>
      </c>
      <c r="V332" s="71" t="s">
        <v>4301</v>
      </c>
      <c r="W332" s="68"/>
      <c r="X332" s="68"/>
      <c r="Y332" s="74" t="s">
        <v>6301</v>
      </c>
      <c r="Z332" s="68"/>
    </row>
    <row r="333" spans="1:26" x14ac:dyDescent="0.25">
      <c r="A333" s="66" t="s">
        <v>480</v>
      </c>
      <c r="B333" s="66" t="s">
        <v>1979</v>
      </c>
      <c r="C333" s="84"/>
      <c r="D333" s="85"/>
      <c r="E333" s="86"/>
      <c r="F333" s="87"/>
      <c r="G333" s="84"/>
      <c r="H333" s="77"/>
      <c r="I333" s="88"/>
      <c r="J333" s="88"/>
      <c r="K333" s="36"/>
      <c r="L333" s="91"/>
      <c r="M333" s="91"/>
      <c r="N333" s="90"/>
      <c r="O333" s="68" t="s">
        <v>189</v>
      </c>
      <c r="P333" s="70">
        <v>42919.608726851853</v>
      </c>
      <c r="Q333" s="68" t="s">
        <v>2345</v>
      </c>
      <c r="R333" s="68"/>
      <c r="S333" s="68"/>
      <c r="T333" s="68" t="s">
        <v>3732</v>
      </c>
      <c r="U333" s="70">
        <v>42919.608726851853</v>
      </c>
      <c r="V333" s="71" t="s">
        <v>4302</v>
      </c>
      <c r="W333" s="68"/>
      <c r="X333" s="68"/>
      <c r="Y333" s="74" t="s">
        <v>6302</v>
      </c>
      <c r="Z333" s="68"/>
    </row>
    <row r="334" spans="1:26" x14ac:dyDescent="0.25">
      <c r="A334" s="66" t="s">
        <v>480</v>
      </c>
      <c r="B334" s="66" t="s">
        <v>1980</v>
      </c>
      <c r="C334" s="84"/>
      <c r="D334" s="85"/>
      <c r="E334" s="86"/>
      <c r="F334" s="87"/>
      <c r="G334" s="84"/>
      <c r="H334" s="77"/>
      <c r="I334" s="88"/>
      <c r="J334" s="88"/>
      <c r="K334" s="36"/>
      <c r="L334" s="91"/>
      <c r="M334" s="91"/>
      <c r="N334" s="90"/>
      <c r="O334" s="68" t="s">
        <v>189</v>
      </c>
      <c r="P334" s="70">
        <v>42919.608726851853</v>
      </c>
      <c r="Q334" s="68" t="s">
        <v>2345</v>
      </c>
      <c r="R334" s="68"/>
      <c r="S334" s="68"/>
      <c r="T334" s="68" t="s">
        <v>3732</v>
      </c>
      <c r="U334" s="70">
        <v>42919.608726851853</v>
      </c>
      <c r="V334" s="71" t="s">
        <v>4302</v>
      </c>
      <c r="W334" s="68"/>
      <c r="X334" s="68"/>
      <c r="Y334" s="74" t="s">
        <v>6302</v>
      </c>
      <c r="Z334" s="68"/>
    </row>
    <row r="335" spans="1:26" x14ac:dyDescent="0.25">
      <c r="A335" s="66" t="s">
        <v>480</v>
      </c>
      <c r="B335" s="66" t="s">
        <v>218</v>
      </c>
      <c r="C335" s="84"/>
      <c r="D335" s="85"/>
      <c r="E335" s="86"/>
      <c r="F335" s="87"/>
      <c r="G335" s="84"/>
      <c r="H335" s="77"/>
      <c r="I335" s="88"/>
      <c r="J335" s="88"/>
      <c r="K335" s="36"/>
      <c r="L335" s="91"/>
      <c r="M335" s="91"/>
      <c r="N335" s="90"/>
      <c r="O335" s="68" t="s">
        <v>189</v>
      </c>
      <c r="P335" s="70">
        <v>42919.608726851853</v>
      </c>
      <c r="Q335" s="68" t="s">
        <v>2345</v>
      </c>
      <c r="R335" s="68"/>
      <c r="S335" s="68"/>
      <c r="T335" s="68" t="s">
        <v>3732</v>
      </c>
      <c r="U335" s="70">
        <v>42919.608726851853</v>
      </c>
      <c r="V335" s="71" t="s">
        <v>4302</v>
      </c>
      <c r="W335" s="68"/>
      <c r="X335" s="68"/>
      <c r="Y335" s="74" t="s">
        <v>6302</v>
      </c>
      <c r="Z335" s="68"/>
    </row>
    <row r="336" spans="1:26" x14ac:dyDescent="0.25">
      <c r="A336" s="66" t="s">
        <v>480</v>
      </c>
      <c r="B336" s="66" t="s">
        <v>1538</v>
      </c>
      <c r="C336" s="84"/>
      <c r="D336" s="85"/>
      <c r="E336" s="86"/>
      <c r="F336" s="87"/>
      <c r="G336" s="84"/>
      <c r="H336" s="77"/>
      <c r="I336" s="88"/>
      <c r="J336" s="88"/>
      <c r="K336" s="36"/>
      <c r="L336" s="91"/>
      <c r="M336" s="91"/>
      <c r="N336" s="90"/>
      <c r="O336" s="68" t="s">
        <v>189</v>
      </c>
      <c r="P336" s="70">
        <v>42919.608726851853</v>
      </c>
      <c r="Q336" s="68" t="s">
        <v>2345</v>
      </c>
      <c r="R336" s="68"/>
      <c r="S336" s="68"/>
      <c r="T336" s="68" t="s">
        <v>3732</v>
      </c>
      <c r="U336" s="70">
        <v>42919.608726851853</v>
      </c>
      <c r="V336" s="71" t="s">
        <v>4302</v>
      </c>
      <c r="W336" s="68"/>
      <c r="X336" s="68"/>
      <c r="Y336" s="74" t="s">
        <v>6302</v>
      </c>
      <c r="Z336" s="68"/>
    </row>
    <row r="337" spans="1:26" x14ac:dyDescent="0.25">
      <c r="A337" s="66" t="s">
        <v>481</v>
      </c>
      <c r="B337" s="66" t="s">
        <v>1983</v>
      </c>
      <c r="C337" s="84"/>
      <c r="D337" s="85"/>
      <c r="E337" s="86"/>
      <c r="F337" s="87"/>
      <c r="G337" s="84"/>
      <c r="H337" s="77"/>
      <c r="I337" s="88"/>
      <c r="J337" s="88"/>
      <c r="K337" s="36"/>
      <c r="L337" s="91"/>
      <c r="M337" s="91"/>
      <c r="N337" s="90"/>
      <c r="O337" s="68" t="s">
        <v>189</v>
      </c>
      <c r="P337" s="70">
        <v>42919.576747685183</v>
      </c>
      <c r="Q337" s="68" t="s">
        <v>2350</v>
      </c>
      <c r="R337" s="68"/>
      <c r="S337" s="68"/>
      <c r="T337" s="68" t="s">
        <v>3735</v>
      </c>
      <c r="U337" s="70">
        <v>42919.576747685183</v>
      </c>
      <c r="V337" s="71" t="s">
        <v>4303</v>
      </c>
      <c r="W337" s="68"/>
      <c r="X337" s="68"/>
      <c r="Y337" s="74" t="s">
        <v>6303</v>
      </c>
      <c r="Z337" s="68"/>
    </row>
    <row r="338" spans="1:26" x14ac:dyDescent="0.25">
      <c r="A338" s="66" t="s">
        <v>481</v>
      </c>
      <c r="B338" s="66" t="s">
        <v>1735</v>
      </c>
      <c r="C338" s="84"/>
      <c r="D338" s="85"/>
      <c r="E338" s="86"/>
      <c r="F338" s="87"/>
      <c r="G338" s="84"/>
      <c r="H338" s="77"/>
      <c r="I338" s="88"/>
      <c r="J338" s="88"/>
      <c r="K338" s="36"/>
      <c r="L338" s="91"/>
      <c r="M338" s="91"/>
      <c r="N338" s="90"/>
      <c r="O338" s="68" t="s">
        <v>189</v>
      </c>
      <c r="P338" s="70">
        <v>42919.576747685183</v>
      </c>
      <c r="Q338" s="68" t="s">
        <v>2350</v>
      </c>
      <c r="R338" s="68"/>
      <c r="S338" s="68"/>
      <c r="T338" s="68" t="s">
        <v>3735</v>
      </c>
      <c r="U338" s="70">
        <v>42919.576747685183</v>
      </c>
      <c r="V338" s="71" t="s">
        <v>4303</v>
      </c>
      <c r="W338" s="68"/>
      <c r="X338" s="68"/>
      <c r="Y338" s="74" t="s">
        <v>6303</v>
      </c>
      <c r="Z338" s="68"/>
    </row>
    <row r="339" spans="1:26" x14ac:dyDescent="0.25">
      <c r="A339" s="66" t="s">
        <v>481</v>
      </c>
      <c r="B339" s="66" t="s">
        <v>1736</v>
      </c>
      <c r="C339" s="84"/>
      <c r="D339" s="85"/>
      <c r="E339" s="86"/>
      <c r="F339" s="87"/>
      <c r="G339" s="84"/>
      <c r="H339" s="77"/>
      <c r="I339" s="88"/>
      <c r="J339" s="88"/>
      <c r="K339" s="36"/>
      <c r="L339" s="91"/>
      <c r="M339" s="91"/>
      <c r="N339" s="90"/>
      <c r="O339" s="68" t="s">
        <v>189</v>
      </c>
      <c r="P339" s="70">
        <v>42919.576747685183</v>
      </c>
      <c r="Q339" s="68" t="s">
        <v>2350</v>
      </c>
      <c r="R339" s="68"/>
      <c r="S339" s="68"/>
      <c r="T339" s="68" t="s">
        <v>3735</v>
      </c>
      <c r="U339" s="70">
        <v>42919.576747685183</v>
      </c>
      <c r="V339" s="71" t="s">
        <v>4303</v>
      </c>
      <c r="W339" s="68"/>
      <c r="X339" s="68"/>
      <c r="Y339" s="74" t="s">
        <v>6303</v>
      </c>
      <c r="Z339" s="68"/>
    </row>
    <row r="340" spans="1:26" x14ac:dyDescent="0.25">
      <c r="A340" s="66" t="s">
        <v>481</v>
      </c>
      <c r="B340" s="66" t="s">
        <v>1737</v>
      </c>
      <c r="C340" s="84"/>
      <c r="D340" s="85"/>
      <c r="E340" s="86"/>
      <c r="F340" s="87"/>
      <c r="G340" s="84"/>
      <c r="H340" s="77"/>
      <c r="I340" s="88"/>
      <c r="J340" s="88"/>
      <c r="K340" s="36"/>
      <c r="L340" s="91"/>
      <c r="M340" s="91"/>
      <c r="N340" s="90"/>
      <c r="O340" s="68" t="s">
        <v>189</v>
      </c>
      <c r="P340" s="70">
        <v>42919.576747685183</v>
      </c>
      <c r="Q340" s="68" t="s">
        <v>2350</v>
      </c>
      <c r="R340" s="68"/>
      <c r="S340" s="68"/>
      <c r="T340" s="68" t="s">
        <v>3735</v>
      </c>
      <c r="U340" s="70">
        <v>42919.576747685183</v>
      </c>
      <c r="V340" s="71" t="s">
        <v>4303</v>
      </c>
      <c r="W340" s="68"/>
      <c r="X340" s="68"/>
      <c r="Y340" s="74" t="s">
        <v>6303</v>
      </c>
      <c r="Z340" s="68"/>
    </row>
    <row r="341" spans="1:26" x14ac:dyDescent="0.25">
      <c r="A341" s="66" t="s">
        <v>481</v>
      </c>
      <c r="B341" s="66" t="s">
        <v>1979</v>
      </c>
      <c r="C341" s="84"/>
      <c r="D341" s="85"/>
      <c r="E341" s="86"/>
      <c r="F341" s="87"/>
      <c r="G341" s="84"/>
      <c r="H341" s="77"/>
      <c r="I341" s="88"/>
      <c r="J341" s="88"/>
      <c r="K341" s="36"/>
      <c r="L341" s="91"/>
      <c r="M341" s="91"/>
      <c r="N341" s="90"/>
      <c r="O341" s="68" t="s">
        <v>189</v>
      </c>
      <c r="P341" s="70">
        <v>42919.6096412037</v>
      </c>
      <c r="Q341" s="68" t="s">
        <v>2345</v>
      </c>
      <c r="R341" s="68"/>
      <c r="S341" s="68"/>
      <c r="T341" s="68" t="s">
        <v>3732</v>
      </c>
      <c r="U341" s="70">
        <v>42919.6096412037</v>
      </c>
      <c r="V341" s="71" t="s">
        <v>4304</v>
      </c>
      <c r="W341" s="68"/>
      <c r="X341" s="68"/>
      <c r="Y341" s="74" t="s">
        <v>6304</v>
      </c>
      <c r="Z341" s="68"/>
    </row>
    <row r="342" spans="1:26" x14ac:dyDescent="0.25">
      <c r="A342" s="66" t="s">
        <v>481</v>
      </c>
      <c r="B342" s="66" t="s">
        <v>1980</v>
      </c>
      <c r="C342" s="84"/>
      <c r="D342" s="85"/>
      <c r="E342" s="86"/>
      <c r="F342" s="87"/>
      <c r="G342" s="84"/>
      <c r="H342" s="77"/>
      <c r="I342" s="88"/>
      <c r="J342" s="88"/>
      <c r="K342" s="36"/>
      <c r="L342" s="91"/>
      <c r="M342" s="91"/>
      <c r="N342" s="90"/>
      <c r="O342" s="68" t="s">
        <v>189</v>
      </c>
      <c r="P342" s="70">
        <v>42919.6096412037</v>
      </c>
      <c r="Q342" s="68" t="s">
        <v>2345</v>
      </c>
      <c r="R342" s="68"/>
      <c r="S342" s="68"/>
      <c r="T342" s="68" t="s">
        <v>3732</v>
      </c>
      <c r="U342" s="70">
        <v>42919.6096412037</v>
      </c>
      <c r="V342" s="71" t="s">
        <v>4304</v>
      </c>
      <c r="W342" s="68"/>
      <c r="X342" s="68"/>
      <c r="Y342" s="74" t="s">
        <v>6304</v>
      </c>
      <c r="Z342" s="68"/>
    </row>
    <row r="343" spans="1:26" x14ac:dyDescent="0.25">
      <c r="A343" s="66" t="s">
        <v>481</v>
      </c>
      <c r="B343" s="66" t="s">
        <v>218</v>
      </c>
      <c r="C343" s="84"/>
      <c r="D343" s="85"/>
      <c r="E343" s="86"/>
      <c r="F343" s="87"/>
      <c r="G343" s="84"/>
      <c r="H343" s="77"/>
      <c r="I343" s="88"/>
      <c r="J343" s="88"/>
      <c r="K343" s="36"/>
      <c r="L343" s="91"/>
      <c r="M343" s="91"/>
      <c r="N343" s="90"/>
      <c r="O343" s="68" t="s">
        <v>189</v>
      </c>
      <c r="P343" s="70">
        <v>42919.6096412037</v>
      </c>
      <c r="Q343" s="68" t="s">
        <v>2345</v>
      </c>
      <c r="R343" s="68"/>
      <c r="S343" s="68"/>
      <c r="T343" s="68" t="s">
        <v>3732</v>
      </c>
      <c r="U343" s="70">
        <v>42919.6096412037</v>
      </c>
      <c r="V343" s="71" t="s">
        <v>4304</v>
      </c>
      <c r="W343" s="68"/>
      <c r="X343" s="68"/>
      <c r="Y343" s="74" t="s">
        <v>6304</v>
      </c>
      <c r="Z343" s="68"/>
    </row>
    <row r="344" spans="1:26" x14ac:dyDescent="0.25">
      <c r="A344" s="66" t="s">
        <v>481</v>
      </c>
      <c r="B344" s="66" t="s">
        <v>1538</v>
      </c>
      <c r="C344" s="84"/>
      <c r="D344" s="85"/>
      <c r="E344" s="86"/>
      <c r="F344" s="87"/>
      <c r="G344" s="84"/>
      <c r="H344" s="77"/>
      <c r="I344" s="88"/>
      <c r="J344" s="88"/>
      <c r="K344" s="36"/>
      <c r="L344" s="91"/>
      <c r="M344" s="91"/>
      <c r="N344" s="90"/>
      <c r="O344" s="68" t="s">
        <v>189</v>
      </c>
      <c r="P344" s="70">
        <v>42919.6096412037</v>
      </c>
      <c r="Q344" s="68" t="s">
        <v>2345</v>
      </c>
      <c r="R344" s="68"/>
      <c r="S344" s="68"/>
      <c r="T344" s="68" t="s">
        <v>3732</v>
      </c>
      <c r="U344" s="70">
        <v>42919.6096412037</v>
      </c>
      <c r="V344" s="71" t="s">
        <v>4304</v>
      </c>
      <c r="W344" s="68"/>
      <c r="X344" s="68"/>
      <c r="Y344" s="74" t="s">
        <v>6304</v>
      </c>
      <c r="Z344" s="68"/>
    </row>
    <row r="345" spans="1:26" x14ac:dyDescent="0.25">
      <c r="A345" s="66" t="s">
        <v>482</v>
      </c>
      <c r="B345" s="66" t="s">
        <v>739</v>
      </c>
      <c r="C345" s="84"/>
      <c r="D345" s="85"/>
      <c r="E345" s="86"/>
      <c r="F345" s="87"/>
      <c r="G345" s="84"/>
      <c r="H345" s="77"/>
      <c r="I345" s="88"/>
      <c r="J345" s="88"/>
      <c r="K345" s="36"/>
      <c r="L345" s="91"/>
      <c r="M345" s="91"/>
      <c r="N345" s="90"/>
      <c r="O345" s="68" t="s">
        <v>189</v>
      </c>
      <c r="P345" s="70">
        <v>42919.610671296294</v>
      </c>
      <c r="Q345" s="68" t="s">
        <v>2359</v>
      </c>
      <c r="R345" s="71" t="s">
        <v>3252</v>
      </c>
      <c r="S345" s="68" t="s">
        <v>220</v>
      </c>
      <c r="T345" s="68" t="s">
        <v>3740</v>
      </c>
      <c r="U345" s="70">
        <v>42919.610671296294</v>
      </c>
      <c r="V345" s="71" t="s">
        <v>4305</v>
      </c>
      <c r="W345" s="68"/>
      <c r="X345" s="68"/>
      <c r="Y345" s="74" t="s">
        <v>6305</v>
      </c>
      <c r="Z345" s="68"/>
    </row>
    <row r="346" spans="1:26" x14ac:dyDescent="0.25">
      <c r="A346" s="66" t="s">
        <v>483</v>
      </c>
      <c r="B346" s="66" t="s">
        <v>483</v>
      </c>
      <c r="C346" s="84"/>
      <c r="D346" s="85"/>
      <c r="E346" s="86"/>
      <c r="F346" s="87"/>
      <c r="G346" s="84"/>
      <c r="H346" s="77"/>
      <c r="I346" s="88"/>
      <c r="J346" s="88"/>
      <c r="K346" s="36"/>
      <c r="L346" s="91"/>
      <c r="M346" s="91"/>
      <c r="N346" s="90"/>
      <c r="O346" s="68" t="s">
        <v>179</v>
      </c>
      <c r="P346" s="70">
        <v>42919.610752314817</v>
      </c>
      <c r="Q346" s="68" t="s">
        <v>2365</v>
      </c>
      <c r="R346" s="71" t="s">
        <v>3255</v>
      </c>
      <c r="S346" s="68" t="s">
        <v>220</v>
      </c>
      <c r="T346" s="68"/>
      <c r="U346" s="70">
        <v>42919.610752314817</v>
      </c>
      <c r="V346" s="71" t="s">
        <v>4306</v>
      </c>
      <c r="W346" s="68"/>
      <c r="X346" s="68"/>
      <c r="Y346" s="74" t="s">
        <v>6306</v>
      </c>
      <c r="Z346" s="68"/>
    </row>
    <row r="347" spans="1:26" x14ac:dyDescent="0.25">
      <c r="A347" s="66" t="s">
        <v>215</v>
      </c>
      <c r="B347" s="66" t="s">
        <v>215</v>
      </c>
      <c r="C347" s="84"/>
      <c r="D347" s="85"/>
      <c r="E347" s="86"/>
      <c r="F347" s="87"/>
      <c r="G347" s="84"/>
      <c r="H347" s="77"/>
      <c r="I347" s="88"/>
      <c r="J347" s="88"/>
      <c r="K347" s="36"/>
      <c r="L347" s="91"/>
      <c r="M347" s="91"/>
      <c r="N347" s="90"/>
      <c r="O347" s="68" t="s">
        <v>179</v>
      </c>
      <c r="P347" s="70">
        <v>42919.613078703704</v>
      </c>
      <c r="Q347" s="68" t="s">
        <v>2366</v>
      </c>
      <c r="R347" s="68" t="s">
        <v>3256</v>
      </c>
      <c r="S347" s="68" t="s">
        <v>3607</v>
      </c>
      <c r="T347" s="68" t="s">
        <v>3675</v>
      </c>
      <c r="U347" s="70">
        <v>42919.613078703704</v>
      </c>
      <c r="V347" s="71" t="s">
        <v>4307</v>
      </c>
      <c r="W347" s="68"/>
      <c r="X347" s="68"/>
      <c r="Y347" s="74" t="s">
        <v>6307</v>
      </c>
      <c r="Z347" s="68"/>
    </row>
    <row r="348" spans="1:26" x14ac:dyDescent="0.25">
      <c r="A348" s="66" t="s">
        <v>484</v>
      </c>
      <c r="B348" s="66" t="s">
        <v>484</v>
      </c>
      <c r="C348" s="84"/>
      <c r="D348" s="85"/>
      <c r="E348" s="86"/>
      <c r="F348" s="87"/>
      <c r="G348" s="84"/>
      <c r="H348" s="77"/>
      <c r="I348" s="88"/>
      <c r="J348" s="88"/>
      <c r="K348" s="36"/>
      <c r="L348" s="91"/>
      <c r="M348" s="91"/>
      <c r="N348" s="90"/>
      <c r="O348" s="68" t="s">
        <v>179</v>
      </c>
      <c r="P348" s="70">
        <v>42919.562754629631</v>
      </c>
      <c r="Q348" s="68" t="s">
        <v>2367</v>
      </c>
      <c r="R348" s="68"/>
      <c r="S348" s="68"/>
      <c r="T348" s="68" t="s">
        <v>3730</v>
      </c>
      <c r="U348" s="70">
        <v>42919.562754629631</v>
      </c>
      <c r="V348" s="71" t="s">
        <v>4308</v>
      </c>
      <c r="W348" s="68"/>
      <c r="X348" s="68"/>
      <c r="Y348" s="74" t="s">
        <v>6308</v>
      </c>
      <c r="Z348" s="68"/>
    </row>
    <row r="349" spans="1:26" x14ac:dyDescent="0.25">
      <c r="A349" s="66" t="s">
        <v>485</v>
      </c>
      <c r="B349" s="66" t="s">
        <v>484</v>
      </c>
      <c r="C349" s="84"/>
      <c r="D349" s="85"/>
      <c r="E349" s="86"/>
      <c r="F349" s="87"/>
      <c r="G349" s="84"/>
      <c r="H349" s="77"/>
      <c r="I349" s="88"/>
      <c r="J349" s="88"/>
      <c r="K349" s="36"/>
      <c r="L349" s="91"/>
      <c r="M349" s="91"/>
      <c r="N349" s="90"/>
      <c r="O349" s="68" t="s">
        <v>189</v>
      </c>
      <c r="P349" s="70">
        <v>42919.614884259259</v>
      </c>
      <c r="Q349" s="68" t="s">
        <v>2368</v>
      </c>
      <c r="R349" s="68"/>
      <c r="S349" s="68"/>
      <c r="T349" s="68" t="s">
        <v>3674</v>
      </c>
      <c r="U349" s="70">
        <v>42919.614884259259</v>
      </c>
      <c r="V349" s="71" t="s">
        <v>4309</v>
      </c>
      <c r="W349" s="68"/>
      <c r="X349" s="68"/>
      <c r="Y349" s="74" t="s">
        <v>6309</v>
      </c>
      <c r="Z349" s="68"/>
    </row>
    <row r="350" spans="1:26" x14ac:dyDescent="0.25">
      <c r="A350" s="66" t="s">
        <v>486</v>
      </c>
      <c r="B350" s="66" t="s">
        <v>486</v>
      </c>
      <c r="C350" s="84"/>
      <c r="D350" s="85"/>
      <c r="E350" s="86"/>
      <c r="F350" s="87"/>
      <c r="G350" s="84"/>
      <c r="H350" s="77"/>
      <c r="I350" s="88"/>
      <c r="J350" s="88"/>
      <c r="K350" s="36"/>
      <c r="L350" s="91"/>
      <c r="M350" s="91"/>
      <c r="N350" s="90"/>
      <c r="O350" s="68" t="s">
        <v>179</v>
      </c>
      <c r="P350" s="70">
        <v>42919.616006944445</v>
      </c>
      <c r="Q350" s="68" t="s">
        <v>2369</v>
      </c>
      <c r="R350" s="68"/>
      <c r="S350" s="68"/>
      <c r="T350" s="68" t="s">
        <v>3744</v>
      </c>
      <c r="U350" s="70">
        <v>42919.616006944445</v>
      </c>
      <c r="V350" s="71" t="s">
        <v>4310</v>
      </c>
      <c r="W350" s="68"/>
      <c r="X350" s="68"/>
      <c r="Y350" s="74" t="s">
        <v>6310</v>
      </c>
      <c r="Z350" s="68"/>
    </row>
    <row r="351" spans="1:26" x14ac:dyDescent="0.25">
      <c r="A351" s="66" t="s">
        <v>487</v>
      </c>
      <c r="B351" s="66" t="s">
        <v>487</v>
      </c>
      <c r="C351" s="84"/>
      <c r="D351" s="85"/>
      <c r="E351" s="86"/>
      <c r="F351" s="87"/>
      <c r="G351" s="84"/>
      <c r="H351" s="77"/>
      <c r="I351" s="88"/>
      <c r="J351" s="88"/>
      <c r="K351" s="36"/>
      <c r="L351" s="91"/>
      <c r="M351" s="91"/>
      <c r="N351" s="90"/>
      <c r="O351" s="68" t="s">
        <v>179</v>
      </c>
      <c r="P351" s="70">
        <v>42919.6174537037</v>
      </c>
      <c r="Q351" s="68" t="s">
        <v>2370</v>
      </c>
      <c r="R351" s="71" t="s">
        <v>3257</v>
      </c>
      <c r="S351" s="68" t="s">
        <v>220</v>
      </c>
      <c r="T351" s="68" t="s">
        <v>3745</v>
      </c>
      <c r="U351" s="70">
        <v>42919.6174537037</v>
      </c>
      <c r="V351" s="71" t="s">
        <v>4311</v>
      </c>
      <c r="W351" s="68"/>
      <c r="X351" s="68"/>
      <c r="Y351" s="74" t="s">
        <v>6311</v>
      </c>
      <c r="Z351" s="68"/>
    </row>
    <row r="352" spans="1:26" x14ac:dyDescent="0.25">
      <c r="A352" s="66" t="s">
        <v>488</v>
      </c>
      <c r="B352" s="66" t="s">
        <v>1979</v>
      </c>
      <c r="C352" s="84"/>
      <c r="D352" s="85"/>
      <c r="E352" s="86"/>
      <c r="F352" s="87"/>
      <c r="G352" s="84"/>
      <c r="H352" s="77"/>
      <c r="I352" s="88"/>
      <c r="J352" s="88"/>
      <c r="K352" s="36"/>
      <c r="L352" s="91"/>
      <c r="M352" s="91"/>
      <c r="N352" s="90"/>
      <c r="O352" s="68" t="s">
        <v>189</v>
      </c>
      <c r="P352" s="70">
        <v>42919.618067129632</v>
      </c>
      <c r="Q352" s="68" t="s">
        <v>2345</v>
      </c>
      <c r="R352" s="68"/>
      <c r="S352" s="68"/>
      <c r="T352" s="68" t="s">
        <v>3732</v>
      </c>
      <c r="U352" s="70">
        <v>42919.618067129632</v>
      </c>
      <c r="V352" s="71" t="s">
        <v>4312</v>
      </c>
      <c r="W352" s="68"/>
      <c r="X352" s="68"/>
      <c r="Y352" s="74" t="s">
        <v>6312</v>
      </c>
      <c r="Z352" s="68"/>
    </row>
    <row r="353" spans="1:26" x14ac:dyDescent="0.25">
      <c r="A353" s="66" t="s">
        <v>488</v>
      </c>
      <c r="B353" s="66" t="s">
        <v>1980</v>
      </c>
      <c r="C353" s="84"/>
      <c r="D353" s="85"/>
      <c r="E353" s="86"/>
      <c r="F353" s="87"/>
      <c r="G353" s="84"/>
      <c r="H353" s="77"/>
      <c r="I353" s="88"/>
      <c r="J353" s="88"/>
      <c r="K353" s="36"/>
      <c r="L353" s="91"/>
      <c r="M353" s="91"/>
      <c r="N353" s="90"/>
      <c r="O353" s="68" t="s">
        <v>189</v>
      </c>
      <c r="P353" s="70">
        <v>42919.618067129632</v>
      </c>
      <c r="Q353" s="68" t="s">
        <v>2345</v>
      </c>
      <c r="R353" s="68"/>
      <c r="S353" s="68"/>
      <c r="T353" s="68" t="s">
        <v>3732</v>
      </c>
      <c r="U353" s="70">
        <v>42919.618067129632</v>
      </c>
      <c r="V353" s="71" t="s">
        <v>4312</v>
      </c>
      <c r="W353" s="68"/>
      <c r="X353" s="68"/>
      <c r="Y353" s="74" t="s">
        <v>6312</v>
      </c>
      <c r="Z353" s="68"/>
    </row>
    <row r="354" spans="1:26" x14ac:dyDescent="0.25">
      <c r="A354" s="66" t="s">
        <v>488</v>
      </c>
      <c r="B354" s="66" t="s">
        <v>218</v>
      </c>
      <c r="C354" s="84"/>
      <c r="D354" s="85"/>
      <c r="E354" s="86"/>
      <c r="F354" s="87"/>
      <c r="G354" s="84"/>
      <c r="H354" s="77"/>
      <c r="I354" s="88"/>
      <c r="J354" s="88"/>
      <c r="K354" s="36"/>
      <c r="L354" s="91"/>
      <c r="M354" s="91"/>
      <c r="N354" s="90"/>
      <c r="O354" s="68" t="s">
        <v>189</v>
      </c>
      <c r="P354" s="70">
        <v>42919.618067129632</v>
      </c>
      <c r="Q354" s="68" t="s">
        <v>2345</v>
      </c>
      <c r="R354" s="68"/>
      <c r="S354" s="68"/>
      <c r="T354" s="68" t="s">
        <v>3732</v>
      </c>
      <c r="U354" s="70">
        <v>42919.618067129632</v>
      </c>
      <c r="V354" s="71" t="s">
        <v>4312</v>
      </c>
      <c r="W354" s="68"/>
      <c r="X354" s="68"/>
      <c r="Y354" s="74" t="s">
        <v>6312</v>
      </c>
      <c r="Z354" s="68"/>
    </row>
    <row r="355" spans="1:26" x14ac:dyDescent="0.25">
      <c r="A355" s="66" t="s">
        <v>488</v>
      </c>
      <c r="B355" s="66" t="s">
        <v>1538</v>
      </c>
      <c r="C355" s="84"/>
      <c r="D355" s="85"/>
      <c r="E355" s="86"/>
      <c r="F355" s="87"/>
      <c r="G355" s="84"/>
      <c r="H355" s="77"/>
      <c r="I355" s="88"/>
      <c r="J355" s="88"/>
      <c r="K355" s="36"/>
      <c r="L355" s="91"/>
      <c r="M355" s="91"/>
      <c r="N355" s="90"/>
      <c r="O355" s="68" t="s">
        <v>189</v>
      </c>
      <c r="P355" s="70">
        <v>42919.618067129632</v>
      </c>
      <c r="Q355" s="68" t="s">
        <v>2345</v>
      </c>
      <c r="R355" s="68"/>
      <c r="S355" s="68"/>
      <c r="T355" s="68" t="s">
        <v>3732</v>
      </c>
      <c r="U355" s="70">
        <v>42919.618067129632</v>
      </c>
      <c r="V355" s="71" t="s">
        <v>4312</v>
      </c>
      <c r="W355" s="68"/>
      <c r="X355" s="68"/>
      <c r="Y355" s="74" t="s">
        <v>6312</v>
      </c>
      <c r="Z355" s="68"/>
    </row>
    <row r="356" spans="1:26" x14ac:dyDescent="0.25">
      <c r="A356" s="66" t="s">
        <v>489</v>
      </c>
      <c r="B356" s="66" t="s">
        <v>1988</v>
      </c>
      <c r="C356" s="84"/>
      <c r="D356" s="85"/>
      <c r="E356" s="86"/>
      <c r="F356" s="87"/>
      <c r="G356" s="84"/>
      <c r="H356" s="77"/>
      <c r="I356" s="88"/>
      <c r="J356" s="88"/>
      <c r="K356" s="36"/>
      <c r="L356" s="91"/>
      <c r="M356" s="91"/>
      <c r="N356" s="90"/>
      <c r="O356" s="68" t="s">
        <v>189</v>
      </c>
      <c r="P356" s="70">
        <v>42919.619710648149</v>
      </c>
      <c r="Q356" s="68" t="s">
        <v>2371</v>
      </c>
      <c r="R356" s="71" t="s">
        <v>3258</v>
      </c>
      <c r="S356" s="68" t="s">
        <v>3614</v>
      </c>
      <c r="T356" s="68" t="s">
        <v>3681</v>
      </c>
      <c r="U356" s="70">
        <v>42919.619710648149</v>
      </c>
      <c r="V356" s="71" t="s">
        <v>4313</v>
      </c>
      <c r="W356" s="68"/>
      <c r="X356" s="68"/>
      <c r="Y356" s="74" t="s">
        <v>6313</v>
      </c>
      <c r="Z356" s="68"/>
    </row>
    <row r="357" spans="1:26" x14ac:dyDescent="0.25">
      <c r="A357" s="66" t="s">
        <v>490</v>
      </c>
      <c r="B357" s="66" t="s">
        <v>1916</v>
      </c>
      <c r="C357" s="84"/>
      <c r="D357" s="85"/>
      <c r="E357" s="86"/>
      <c r="F357" s="87"/>
      <c r="G357" s="84"/>
      <c r="H357" s="77"/>
      <c r="I357" s="88"/>
      <c r="J357" s="88"/>
      <c r="K357" s="36"/>
      <c r="L357" s="91"/>
      <c r="M357" s="91"/>
      <c r="N357" s="90"/>
      <c r="O357" s="68" t="s">
        <v>189</v>
      </c>
      <c r="P357" s="70">
        <v>42919.619814814818</v>
      </c>
      <c r="Q357" s="68" t="s">
        <v>2234</v>
      </c>
      <c r="R357" s="68"/>
      <c r="S357" s="68"/>
      <c r="T357" s="68" t="s">
        <v>3675</v>
      </c>
      <c r="U357" s="70">
        <v>42919.619814814818</v>
      </c>
      <c r="V357" s="71" t="s">
        <v>4314</v>
      </c>
      <c r="W357" s="68"/>
      <c r="X357" s="68"/>
      <c r="Y357" s="74" t="s">
        <v>6314</v>
      </c>
      <c r="Z357" s="68"/>
    </row>
    <row r="358" spans="1:26" x14ac:dyDescent="0.25">
      <c r="A358" s="66" t="s">
        <v>491</v>
      </c>
      <c r="B358" s="66" t="s">
        <v>1989</v>
      </c>
      <c r="C358" s="84"/>
      <c r="D358" s="85"/>
      <c r="E358" s="86"/>
      <c r="F358" s="87"/>
      <c r="G358" s="84"/>
      <c r="H358" s="77"/>
      <c r="I358" s="88"/>
      <c r="J358" s="88"/>
      <c r="K358" s="36"/>
      <c r="L358" s="91"/>
      <c r="M358" s="91"/>
      <c r="N358" s="90"/>
      <c r="O358" s="68" t="s">
        <v>189</v>
      </c>
      <c r="P358" s="70">
        <v>42919.619930555556</v>
      </c>
      <c r="Q358" s="68" t="s">
        <v>2372</v>
      </c>
      <c r="R358" s="68"/>
      <c r="S358" s="68"/>
      <c r="T358" s="68" t="s">
        <v>3746</v>
      </c>
      <c r="U358" s="70">
        <v>42919.619930555556</v>
      </c>
      <c r="V358" s="71" t="s">
        <v>4315</v>
      </c>
      <c r="W358" s="68"/>
      <c r="X358" s="68"/>
      <c r="Y358" s="74" t="s">
        <v>6315</v>
      </c>
      <c r="Z358" s="68"/>
    </row>
    <row r="359" spans="1:26" x14ac:dyDescent="0.25">
      <c r="A359" s="66" t="s">
        <v>492</v>
      </c>
      <c r="B359" s="66" t="s">
        <v>1990</v>
      </c>
      <c r="C359" s="84"/>
      <c r="D359" s="85"/>
      <c r="E359" s="86"/>
      <c r="F359" s="87"/>
      <c r="G359" s="84"/>
      <c r="H359" s="77"/>
      <c r="I359" s="88"/>
      <c r="J359" s="88"/>
      <c r="K359" s="36"/>
      <c r="L359" s="91"/>
      <c r="M359" s="91"/>
      <c r="N359" s="90"/>
      <c r="O359" s="68" t="s">
        <v>219</v>
      </c>
      <c r="P359" s="70">
        <v>42919.622974537036</v>
      </c>
      <c r="Q359" s="68" t="s">
        <v>2373</v>
      </c>
      <c r="R359" s="68"/>
      <c r="S359" s="68"/>
      <c r="T359" s="68" t="s">
        <v>3674</v>
      </c>
      <c r="U359" s="70">
        <v>42919.622974537036</v>
      </c>
      <c r="V359" s="71" t="s">
        <v>4316</v>
      </c>
      <c r="W359" s="68"/>
      <c r="X359" s="68"/>
      <c r="Y359" s="74" t="s">
        <v>6316</v>
      </c>
      <c r="Z359" s="74" t="s">
        <v>8089</v>
      </c>
    </row>
    <row r="360" spans="1:26" x14ac:dyDescent="0.25">
      <c r="A360" s="66" t="s">
        <v>493</v>
      </c>
      <c r="B360" s="66" t="s">
        <v>1991</v>
      </c>
      <c r="C360" s="84"/>
      <c r="D360" s="85"/>
      <c r="E360" s="86"/>
      <c r="F360" s="87"/>
      <c r="G360" s="84"/>
      <c r="H360" s="77"/>
      <c r="I360" s="88"/>
      <c r="J360" s="88"/>
      <c r="K360" s="36"/>
      <c r="L360" s="91"/>
      <c r="M360" s="91"/>
      <c r="N360" s="90"/>
      <c r="O360" s="68" t="s">
        <v>189</v>
      </c>
      <c r="P360" s="70">
        <v>42919.623993055553</v>
      </c>
      <c r="Q360" s="68" t="s">
        <v>2374</v>
      </c>
      <c r="R360" s="68"/>
      <c r="S360" s="68"/>
      <c r="T360" s="68" t="s">
        <v>3739</v>
      </c>
      <c r="U360" s="70">
        <v>42919.623993055553</v>
      </c>
      <c r="V360" s="71" t="s">
        <v>4317</v>
      </c>
      <c r="W360" s="68"/>
      <c r="X360" s="68"/>
      <c r="Y360" s="74" t="s">
        <v>6317</v>
      </c>
      <c r="Z360" s="68"/>
    </row>
    <row r="361" spans="1:26" x14ac:dyDescent="0.25">
      <c r="A361" s="66" t="s">
        <v>494</v>
      </c>
      <c r="B361" s="66" t="s">
        <v>739</v>
      </c>
      <c r="C361" s="84"/>
      <c r="D361" s="85"/>
      <c r="E361" s="86"/>
      <c r="F361" s="87"/>
      <c r="G361" s="84"/>
      <c r="H361" s="77"/>
      <c r="I361" s="88"/>
      <c r="J361" s="88"/>
      <c r="K361" s="36"/>
      <c r="L361" s="91"/>
      <c r="M361" s="91"/>
      <c r="N361" s="90"/>
      <c r="O361" s="68" t="s">
        <v>189</v>
      </c>
      <c r="P361" s="70">
        <v>42919.628888888888</v>
      </c>
      <c r="Q361" s="68" t="s">
        <v>2237</v>
      </c>
      <c r="R361" s="68"/>
      <c r="S361" s="68"/>
      <c r="T361" s="68" t="s">
        <v>3677</v>
      </c>
      <c r="U361" s="70">
        <v>42919.628888888888</v>
      </c>
      <c r="V361" s="71" t="s">
        <v>4318</v>
      </c>
      <c r="W361" s="68"/>
      <c r="X361" s="68"/>
      <c r="Y361" s="74" t="s">
        <v>6318</v>
      </c>
      <c r="Z361" s="68"/>
    </row>
    <row r="362" spans="1:26" x14ac:dyDescent="0.25">
      <c r="A362" s="66" t="s">
        <v>495</v>
      </c>
      <c r="B362" s="66" t="s">
        <v>1801</v>
      </c>
      <c r="C362" s="84"/>
      <c r="D362" s="85"/>
      <c r="E362" s="86"/>
      <c r="F362" s="87"/>
      <c r="G362" s="84"/>
      <c r="H362" s="77"/>
      <c r="I362" s="88"/>
      <c r="J362" s="88"/>
      <c r="K362" s="36"/>
      <c r="L362" s="91"/>
      <c r="M362" s="91"/>
      <c r="N362" s="90"/>
      <c r="O362" s="68" t="s">
        <v>189</v>
      </c>
      <c r="P362" s="70">
        <v>42919.62903935185</v>
      </c>
      <c r="Q362" s="68" t="s">
        <v>2361</v>
      </c>
      <c r="R362" s="68"/>
      <c r="S362" s="68"/>
      <c r="T362" s="68" t="s">
        <v>3741</v>
      </c>
      <c r="U362" s="70">
        <v>42919.62903935185</v>
      </c>
      <c r="V362" s="71" t="s">
        <v>4319</v>
      </c>
      <c r="W362" s="68"/>
      <c r="X362" s="68"/>
      <c r="Y362" s="74" t="s">
        <v>6319</v>
      </c>
      <c r="Z362" s="68"/>
    </row>
    <row r="363" spans="1:26" x14ac:dyDescent="0.25">
      <c r="A363" s="66" t="s">
        <v>496</v>
      </c>
      <c r="B363" s="66" t="s">
        <v>1801</v>
      </c>
      <c r="C363" s="84"/>
      <c r="D363" s="85"/>
      <c r="E363" s="86"/>
      <c r="F363" s="87"/>
      <c r="G363" s="84"/>
      <c r="H363" s="77"/>
      <c r="I363" s="88"/>
      <c r="J363" s="88"/>
      <c r="K363" s="36"/>
      <c r="L363" s="91"/>
      <c r="M363" s="91"/>
      <c r="N363" s="90"/>
      <c r="O363" s="68" t="s">
        <v>189</v>
      </c>
      <c r="P363" s="70">
        <v>42919.629062499997</v>
      </c>
      <c r="Q363" s="68" t="s">
        <v>2361</v>
      </c>
      <c r="R363" s="68"/>
      <c r="S363" s="68"/>
      <c r="T363" s="68" t="s">
        <v>3741</v>
      </c>
      <c r="U363" s="70">
        <v>42919.629062499997</v>
      </c>
      <c r="V363" s="71" t="s">
        <v>4320</v>
      </c>
      <c r="W363" s="68"/>
      <c r="X363" s="68"/>
      <c r="Y363" s="74" t="s">
        <v>6320</v>
      </c>
      <c r="Z363" s="68"/>
    </row>
    <row r="364" spans="1:26" x14ac:dyDescent="0.25">
      <c r="A364" s="66" t="s">
        <v>497</v>
      </c>
      <c r="B364" s="66" t="s">
        <v>497</v>
      </c>
      <c r="C364" s="84"/>
      <c r="D364" s="85"/>
      <c r="E364" s="86"/>
      <c r="F364" s="87"/>
      <c r="G364" s="84"/>
      <c r="H364" s="77"/>
      <c r="I364" s="88"/>
      <c r="J364" s="88"/>
      <c r="K364" s="36"/>
      <c r="L364" s="91"/>
      <c r="M364" s="91"/>
      <c r="N364" s="90"/>
      <c r="O364" s="68" t="s">
        <v>179</v>
      </c>
      <c r="P364" s="70">
        <v>42919.629293981481</v>
      </c>
      <c r="Q364" s="68" t="s">
        <v>2375</v>
      </c>
      <c r="R364" s="68"/>
      <c r="S364" s="68"/>
      <c r="T364" s="68" t="s">
        <v>3674</v>
      </c>
      <c r="U364" s="70">
        <v>42919.629293981481</v>
      </c>
      <c r="V364" s="71" t="s">
        <v>4321</v>
      </c>
      <c r="W364" s="68"/>
      <c r="X364" s="68"/>
      <c r="Y364" s="74" t="s">
        <v>6321</v>
      </c>
      <c r="Z364" s="68"/>
    </row>
    <row r="365" spans="1:26" x14ac:dyDescent="0.25">
      <c r="A365" s="66" t="s">
        <v>498</v>
      </c>
      <c r="B365" s="66" t="s">
        <v>217</v>
      </c>
      <c r="C365" s="84"/>
      <c r="D365" s="85"/>
      <c r="E365" s="86"/>
      <c r="F365" s="87"/>
      <c r="G365" s="84"/>
      <c r="H365" s="77"/>
      <c r="I365" s="88"/>
      <c r="J365" s="88"/>
      <c r="K365" s="36"/>
      <c r="L365" s="91"/>
      <c r="M365" s="91"/>
      <c r="N365" s="90"/>
      <c r="O365" s="68" t="s">
        <v>189</v>
      </c>
      <c r="P365" s="70">
        <v>42919.629606481481</v>
      </c>
      <c r="Q365" s="68" t="s">
        <v>2376</v>
      </c>
      <c r="R365" s="68"/>
      <c r="S365" s="68"/>
      <c r="T365" s="68" t="s">
        <v>3674</v>
      </c>
      <c r="U365" s="70">
        <v>42919.629606481481</v>
      </c>
      <c r="V365" s="71" t="s">
        <v>4322</v>
      </c>
      <c r="W365" s="68"/>
      <c r="X365" s="68"/>
      <c r="Y365" s="74" t="s">
        <v>6322</v>
      </c>
      <c r="Z365" s="68"/>
    </row>
    <row r="366" spans="1:26" x14ac:dyDescent="0.25">
      <c r="A366" s="66" t="s">
        <v>499</v>
      </c>
      <c r="B366" s="66" t="s">
        <v>1954</v>
      </c>
      <c r="C366" s="84"/>
      <c r="D366" s="85"/>
      <c r="E366" s="86"/>
      <c r="F366" s="87"/>
      <c r="G366" s="84"/>
      <c r="H366" s="77"/>
      <c r="I366" s="88"/>
      <c r="J366" s="88"/>
      <c r="K366" s="36"/>
      <c r="L366" s="91"/>
      <c r="M366" s="91"/>
      <c r="N366" s="90"/>
      <c r="O366" s="68" t="s">
        <v>189</v>
      </c>
      <c r="P366" s="70">
        <v>42919.631331018521</v>
      </c>
      <c r="Q366" s="68" t="s">
        <v>2309</v>
      </c>
      <c r="R366" s="71" t="s">
        <v>3234</v>
      </c>
      <c r="S366" s="68" t="s">
        <v>220</v>
      </c>
      <c r="T366" s="68" t="s">
        <v>3674</v>
      </c>
      <c r="U366" s="70">
        <v>42919.631331018521</v>
      </c>
      <c r="V366" s="71" t="s">
        <v>4323</v>
      </c>
      <c r="W366" s="68"/>
      <c r="X366" s="68"/>
      <c r="Y366" s="74" t="s">
        <v>6323</v>
      </c>
      <c r="Z366" s="68"/>
    </row>
    <row r="367" spans="1:26" x14ac:dyDescent="0.25">
      <c r="A367" s="66" t="s">
        <v>500</v>
      </c>
      <c r="B367" s="66" t="s">
        <v>1992</v>
      </c>
      <c r="C367" s="84"/>
      <c r="D367" s="85"/>
      <c r="E367" s="86"/>
      <c r="F367" s="87"/>
      <c r="G367" s="84"/>
      <c r="H367" s="77"/>
      <c r="I367" s="88"/>
      <c r="J367" s="88"/>
      <c r="K367" s="36"/>
      <c r="L367" s="91"/>
      <c r="M367" s="91"/>
      <c r="N367" s="90"/>
      <c r="O367" s="68" t="s">
        <v>189</v>
      </c>
      <c r="P367" s="70">
        <v>42919.631539351853</v>
      </c>
      <c r="Q367" s="68" t="s">
        <v>2377</v>
      </c>
      <c r="R367" s="68"/>
      <c r="S367" s="68"/>
      <c r="T367" s="68" t="s">
        <v>3674</v>
      </c>
      <c r="U367" s="70">
        <v>42919.631539351853</v>
      </c>
      <c r="V367" s="71" t="s">
        <v>4324</v>
      </c>
      <c r="W367" s="68"/>
      <c r="X367" s="68"/>
      <c r="Y367" s="74" t="s">
        <v>6324</v>
      </c>
      <c r="Z367" s="68"/>
    </row>
    <row r="368" spans="1:26" x14ac:dyDescent="0.25">
      <c r="A368" s="66" t="s">
        <v>501</v>
      </c>
      <c r="B368" s="66" t="s">
        <v>501</v>
      </c>
      <c r="C368" s="84"/>
      <c r="D368" s="85"/>
      <c r="E368" s="86"/>
      <c r="F368" s="87"/>
      <c r="G368" s="84"/>
      <c r="H368" s="77"/>
      <c r="I368" s="88"/>
      <c r="J368" s="88"/>
      <c r="K368" s="36"/>
      <c r="L368" s="91"/>
      <c r="M368" s="91"/>
      <c r="N368" s="90"/>
      <c r="O368" s="68" t="s">
        <v>179</v>
      </c>
      <c r="P368" s="70">
        <v>42919.632337962961</v>
      </c>
      <c r="Q368" s="68" t="s">
        <v>2378</v>
      </c>
      <c r="R368" s="68"/>
      <c r="S368" s="68"/>
      <c r="T368" s="68" t="s">
        <v>3674</v>
      </c>
      <c r="U368" s="70">
        <v>42919.632337962961</v>
      </c>
      <c r="V368" s="71" t="s">
        <v>4325</v>
      </c>
      <c r="W368" s="68"/>
      <c r="X368" s="68"/>
      <c r="Y368" s="74" t="s">
        <v>6325</v>
      </c>
      <c r="Z368" s="68"/>
    </row>
    <row r="369" spans="1:26" x14ac:dyDescent="0.25">
      <c r="A369" s="66" t="s">
        <v>502</v>
      </c>
      <c r="B369" s="66" t="s">
        <v>502</v>
      </c>
      <c r="C369" s="84"/>
      <c r="D369" s="85"/>
      <c r="E369" s="86"/>
      <c r="F369" s="87"/>
      <c r="G369" s="84"/>
      <c r="H369" s="77"/>
      <c r="I369" s="88"/>
      <c r="J369" s="88"/>
      <c r="K369" s="36"/>
      <c r="L369" s="91"/>
      <c r="M369" s="91"/>
      <c r="N369" s="90"/>
      <c r="O369" s="68" t="s">
        <v>179</v>
      </c>
      <c r="P369" s="70">
        <v>42919.632592592592</v>
      </c>
      <c r="Q369" s="68" t="s">
        <v>2379</v>
      </c>
      <c r="R369" s="68"/>
      <c r="S369" s="68"/>
      <c r="T369" s="68" t="s">
        <v>3747</v>
      </c>
      <c r="U369" s="70">
        <v>42919.632592592592</v>
      </c>
      <c r="V369" s="71" t="s">
        <v>4326</v>
      </c>
      <c r="W369" s="68"/>
      <c r="X369" s="68"/>
      <c r="Y369" s="74" t="s">
        <v>6326</v>
      </c>
      <c r="Z369" s="68"/>
    </row>
    <row r="370" spans="1:26" x14ac:dyDescent="0.25">
      <c r="A370" s="66" t="s">
        <v>503</v>
      </c>
      <c r="B370" s="66" t="s">
        <v>1801</v>
      </c>
      <c r="C370" s="84"/>
      <c r="D370" s="85"/>
      <c r="E370" s="86"/>
      <c r="F370" s="87"/>
      <c r="G370" s="84"/>
      <c r="H370" s="77"/>
      <c r="I370" s="88"/>
      <c r="J370" s="88"/>
      <c r="K370" s="36"/>
      <c r="L370" s="91"/>
      <c r="M370" s="91"/>
      <c r="N370" s="90"/>
      <c r="O370" s="68" t="s">
        <v>189</v>
      </c>
      <c r="P370" s="70">
        <v>42919.632708333331</v>
      </c>
      <c r="Q370" s="68" t="s">
        <v>2361</v>
      </c>
      <c r="R370" s="68"/>
      <c r="S370" s="68"/>
      <c r="T370" s="68" t="s">
        <v>3741</v>
      </c>
      <c r="U370" s="70">
        <v>42919.632708333331</v>
      </c>
      <c r="V370" s="71" t="s">
        <v>4327</v>
      </c>
      <c r="W370" s="68"/>
      <c r="X370" s="68"/>
      <c r="Y370" s="74" t="s">
        <v>6327</v>
      </c>
      <c r="Z370" s="68"/>
    </row>
    <row r="371" spans="1:26" x14ac:dyDescent="0.25">
      <c r="A371" s="66" t="s">
        <v>504</v>
      </c>
      <c r="B371" s="66" t="s">
        <v>1915</v>
      </c>
      <c r="C371" s="84"/>
      <c r="D371" s="85"/>
      <c r="E371" s="86"/>
      <c r="F371" s="87"/>
      <c r="G371" s="84"/>
      <c r="H371" s="77"/>
      <c r="I371" s="88"/>
      <c r="J371" s="88"/>
      <c r="K371" s="36"/>
      <c r="L371" s="91"/>
      <c r="M371" s="91"/>
      <c r="N371" s="90"/>
      <c r="O371" s="68" t="s">
        <v>189</v>
      </c>
      <c r="P371" s="70">
        <v>42919.633067129631</v>
      </c>
      <c r="Q371" s="68" t="s">
        <v>2272</v>
      </c>
      <c r="R371" s="71" t="s">
        <v>3215</v>
      </c>
      <c r="S371" s="68" t="s">
        <v>3598</v>
      </c>
      <c r="T371" s="68" t="s">
        <v>3674</v>
      </c>
      <c r="U371" s="70">
        <v>42919.633067129631</v>
      </c>
      <c r="V371" s="71" t="s">
        <v>4328</v>
      </c>
      <c r="W371" s="68"/>
      <c r="X371" s="68"/>
      <c r="Y371" s="74" t="s">
        <v>6328</v>
      </c>
      <c r="Z371" s="68"/>
    </row>
    <row r="372" spans="1:26" x14ac:dyDescent="0.25">
      <c r="A372" s="66" t="s">
        <v>504</v>
      </c>
      <c r="B372" s="66" t="s">
        <v>1930</v>
      </c>
      <c r="C372" s="84"/>
      <c r="D372" s="85"/>
      <c r="E372" s="86"/>
      <c r="F372" s="87"/>
      <c r="G372" s="84"/>
      <c r="H372" s="77"/>
      <c r="I372" s="88"/>
      <c r="J372" s="88"/>
      <c r="K372" s="36"/>
      <c r="L372" s="91"/>
      <c r="M372" s="91"/>
      <c r="N372" s="90"/>
      <c r="O372" s="68" t="s">
        <v>189</v>
      </c>
      <c r="P372" s="70">
        <v>42919.633067129631</v>
      </c>
      <c r="Q372" s="68" t="s">
        <v>2272</v>
      </c>
      <c r="R372" s="71" t="s">
        <v>3215</v>
      </c>
      <c r="S372" s="68" t="s">
        <v>3598</v>
      </c>
      <c r="T372" s="68" t="s">
        <v>3674</v>
      </c>
      <c r="U372" s="70">
        <v>42919.633067129631</v>
      </c>
      <c r="V372" s="71" t="s">
        <v>4328</v>
      </c>
      <c r="W372" s="68"/>
      <c r="X372" s="68"/>
      <c r="Y372" s="74" t="s">
        <v>6328</v>
      </c>
      <c r="Z372" s="68"/>
    </row>
    <row r="373" spans="1:26" x14ac:dyDescent="0.25">
      <c r="A373" s="66" t="s">
        <v>505</v>
      </c>
      <c r="B373" s="66" t="s">
        <v>1801</v>
      </c>
      <c r="C373" s="84"/>
      <c r="D373" s="85"/>
      <c r="E373" s="86"/>
      <c r="F373" s="87"/>
      <c r="G373" s="84"/>
      <c r="H373" s="77"/>
      <c r="I373" s="88"/>
      <c r="J373" s="88"/>
      <c r="K373" s="36"/>
      <c r="L373" s="91"/>
      <c r="M373" s="91"/>
      <c r="N373" s="90"/>
      <c r="O373" s="68" t="s">
        <v>189</v>
      </c>
      <c r="P373" s="70">
        <v>42919.633784722224</v>
      </c>
      <c r="Q373" s="68" t="s">
        <v>2361</v>
      </c>
      <c r="R373" s="68"/>
      <c r="S373" s="68"/>
      <c r="T373" s="68" t="s">
        <v>3741</v>
      </c>
      <c r="U373" s="70">
        <v>42919.633784722224</v>
      </c>
      <c r="V373" s="71" t="s">
        <v>4329</v>
      </c>
      <c r="W373" s="68"/>
      <c r="X373" s="68"/>
      <c r="Y373" s="74" t="s">
        <v>6329</v>
      </c>
      <c r="Z373" s="68"/>
    </row>
    <row r="374" spans="1:26" x14ac:dyDescent="0.25">
      <c r="A374" s="66" t="s">
        <v>506</v>
      </c>
      <c r="B374" s="66" t="s">
        <v>739</v>
      </c>
      <c r="C374" s="84"/>
      <c r="D374" s="85"/>
      <c r="E374" s="86"/>
      <c r="F374" s="87"/>
      <c r="G374" s="84"/>
      <c r="H374" s="77"/>
      <c r="I374" s="88"/>
      <c r="J374" s="88"/>
      <c r="K374" s="36"/>
      <c r="L374" s="91"/>
      <c r="M374" s="91"/>
      <c r="N374" s="90"/>
      <c r="O374" s="68" t="s">
        <v>189</v>
      </c>
      <c r="P374" s="70">
        <v>42919.634062500001</v>
      </c>
      <c r="Q374" s="68" t="s">
        <v>2359</v>
      </c>
      <c r="R374" s="71" t="s">
        <v>3252</v>
      </c>
      <c r="S374" s="68" t="s">
        <v>220</v>
      </c>
      <c r="T374" s="68" t="s">
        <v>3740</v>
      </c>
      <c r="U374" s="70">
        <v>42919.634062500001</v>
      </c>
      <c r="V374" s="71" t="s">
        <v>4330</v>
      </c>
      <c r="W374" s="68"/>
      <c r="X374" s="68"/>
      <c r="Y374" s="74" t="s">
        <v>6330</v>
      </c>
      <c r="Z374" s="68"/>
    </row>
    <row r="375" spans="1:26" x14ac:dyDescent="0.25">
      <c r="A375" s="66" t="s">
        <v>507</v>
      </c>
      <c r="B375" s="66" t="s">
        <v>739</v>
      </c>
      <c r="C375" s="84"/>
      <c r="D375" s="85"/>
      <c r="E375" s="86"/>
      <c r="F375" s="87"/>
      <c r="G375" s="84"/>
      <c r="H375" s="77"/>
      <c r="I375" s="88"/>
      <c r="J375" s="88"/>
      <c r="K375" s="36"/>
      <c r="L375" s="91"/>
      <c r="M375" s="91"/>
      <c r="N375" s="90"/>
      <c r="O375" s="68" t="s">
        <v>189</v>
      </c>
      <c r="P375" s="70">
        <v>42919.63417824074</v>
      </c>
      <c r="Q375" s="68" t="s">
        <v>2359</v>
      </c>
      <c r="R375" s="71" t="s">
        <v>3252</v>
      </c>
      <c r="S375" s="68" t="s">
        <v>220</v>
      </c>
      <c r="T375" s="68" t="s">
        <v>3740</v>
      </c>
      <c r="U375" s="70">
        <v>42919.63417824074</v>
      </c>
      <c r="V375" s="71" t="s">
        <v>4331</v>
      </c>
      <c r="W375" s="68"/>
      <c r="X375" s="68"/>
      <c r="Y375" s="74" t="s">
        <v>6331</v>
      </c>
      <c r="Z375" s="68"/>
    </row>
    <row r="376" spans="1:26" x14ac:dyDescent="0.25">
      <c r="A376" s="66" t="s">
        <v>508</v>
      </c>
      <c r="B376" s="66" t="s">
        <v>1801</v>
      </c>
      <c r="C376" s="84"/>
      <c r="D376" s="85"/>
      <c r="E376" s="86"/>
      <c r="F376" s="87"/>
      <c r="G376" s="84"/>
      <c r="H376" s="77"/>
      <c r="I376" s="88"/>
      <c r="J376" s="88"/>
      <c r="K376" s="36"/>
      <c r="L376" s="91"/>
      <c r="M376" s="91"/>
      <c r="N376" s="90"/>
      <c r="O376" s="68" t="s">
        <v>189</v>
      </c>
      <c r="P376" s="70">
        <v>42919.634745370371</v>
      </c>
      <c r="Q376" s="68" t="s">
        <v>2361</v>
      </c>
      <c r="R376" s="68"/>
      <c r="S376" s="68"/>
      <c r="T376" s="68" t="s">
        <v>3741</v>
      </c>
      <c r="U376" s="70">
        <v>42919.634745370371</v>
      </c>
      <c r="V376" s="71" t="s">
        <v>4332</v>
      </c>
      <c r="W376" s="68"/>
      <c r="X376" s="68"/>
      <c r="Y376" s="74" t="s">
        <v>6332</v>
      </c>
      <c r="Z376" s="68"/>
    </row>
    <row r="377" spans="1:26" x14ac:dyDescent="0.25">
      <c r="A377" s="66" t="s">
        <v>509</v>
      </c>
      <c r="B377" s="66" t="s">
        <v>1801</v>
      </c>
      <c r="C377" s="84"/>
      <c r="D377" s="85"/>
      <c r="E377" s="86"/>
      <c r="F377" s="87"/>
      <c r="G377" s="84"/>
      <c r="H377" s="77"/>
      <c r="I377" s="88"/>
      <c r="J377" s="88"/>
      <c r="K377" s="36"/>
      <c r="L377" s="91"/>
      <c r="M377" s="91"/>
      <c r="N377" s="90"/>
      <c r="O377" s="68" t="s">
        <v>189</v>
      </c>
      <c r="P377" s="70">
        <v>42919.635509259257</v>
      </c>
      <c r="Q377" s="68" t="s">
        <v>2361</v>
      </c>
      <c r="R377" s="68"/>
      <c r="S377" s="68"/>
      <c r="T377" s="68" t="s">
        <v>3741</v>
      </c>
      <c r="U377" s="70">
        <v>42919.635509259257</v>
      </c>
      <c r="V377" s="71" t="s">
        <v>4333</v>
      </c>
      <c r="W377" s="68"/>
      <c r="X377" s="68"/>
      <c r="Y377" s="74" t="s">
        <v>6333</v>
      </c>
      <c r="Z377" s="68"/>
    </row>
    <row r="378" spans="1:26" x14ac:dyDescent="0.25">
      <c r="A378" s="66" t="s">
        <v>510</v>
      </c>
      <c r="B378" s="66" t="s">
        <v>510</v>
      </c>
      <c r="C378" s="84"/>
      <c r="D378" s="85"/>
      <c r="E378" s="86"/>
      <c r="F378" s="87"/>
      <c r="G378" s="84"/>
      <c r="H378" s="77"/>
      <c r="I378" s="88"/>
      <c r="J378" s="88"/>
      <c r="K378" s="36"/>
      <c r="L378" s="91"/>
      <c r="M378" s="91"/>
      <c r="N378" s="90"/>
      <c r="O378" s="68" t="s">
        <v>179</v>
      </c>
      <c r="P378" s="70">
        <v>42919.63585648148</v>
      </c>
      <c r="Q378" s="68" t="s">
        <v>2380</v>
      </c>
      <c r="R378" s="71" t="s">
        <v>3259</v>
      </c>
      <c r="S378" s="68" t="s">
        <v>3609</v>
      </c>
      <c r="T378" s="68" t="s">
        <v>3748</v>
      </c>
      <c r="U378" s="70">
        <v>42919.63585648148</v>
      </c>
      <c r="V378" s="71" t="s">
        <v>4334</v>
      </c>
      <c r="W378" s="68"/>
      <c r="X378" s="68"/>
      <c r="Y378" s="74" t="s">
        <v>6334</v>
      </c>
      <c r="Z378" s="68"/>
    </row>
    <row r="379" spans="1:26" x14ac:dyDescent="0.25">
      <c r="A379" s="66" t="s">
        <v>511</v>
      </c>
      <c r="B379" s="66" t="s">
        <v>511</v>
      </c>
      <c r="C379" s="84"/>
      <c r="D379" s="85"/>
      <c r="E379" s="86"/>
      <c r="F379" s="87"/>
      <c r="G379" s="84"/>
      <c r="H379" s="77"/>
      <c r="I379" s="88"/>
      <c r="J379" s="88"/>
      <c r="K379" s="36"/>
      <c r="L379" s="91"/>
      <c r="M379" s="91"/>
      <c r="N379" s="90"/>
      <c r="O379" s="68" t="s">
        <v>179</v>
      </c>
      <c r="P379" s="70">
        <v>42919.637048611112</v>
      </c>
      <c r="Q379" s="68" t="s">
        <v>2381</v>
      </c>
      <c r="R379" s="68"/>
      <c r="S379" s="68"/>
      <c r="T379" s="68" t="s">
        <v>3741</v>
      </c>
      <c r="U379" s="70">
        <v>42919.637048611112</v>
      </c>
      <c r="V379" s="71" t="s">
        <v>4335</v>
      </c>
      <c r="W379" s="68"/>
      <c r="X379" s="68"/>
      <c r="Y379" s="74" t="s">
        <v>6335</v>
      </c>
      <c r="Z379" s="68"/>
    </row>
    <row r="380" spans="1:26" x14ac:dyDescent="0.25">
      <c r="A380" s="66" t="s">
        <v>512</v>
      </c>
      <c r="B380" s="66" t="s">
        <v>971</v>
      </c>
      <c r="C380" s="84"/>
      <c r="D380" s="85"/>
      <c r="E380" s="86"/>
      <c r="F380" s="87"/>
      <c r="G380" s="84"/>
      <c r="H380" s="77"/>
      <c r="I380" s="88"/>
      <c r="J380" s="88"/>
      <c r="K380" s="36"/>
      <c r="L380" s="91"/>
      <c r="M380" s="91"/>
      <c r="N380" s="90"/>
      <c r="O380" s="68" t="s">
        <v>189</v>
      </c>
      <c r="P380" s="70">
        <v>42919.638425925928</v>
      </c>
      <c r="Q380" s="68" t="s">
        <v>2382</v>
      </c>
      <c r="R380" s="68"/>
      <c r="S380" s="68"/>
      <c r="T380" s="68" t="s">
        <v>3741</v>
      </c>
      <c r="U380" s="70">
        <v>42919.638425925928</v>
      </c>
      <c r="V380" s="71" t="s">
        <v>4336</v>
      </c>
      <c r="W380" s="68"/>
      <c r="X380" s="68"/>
      <c r="Y380" s="74" t="s">
        <v>6336</v>
      </c>
      <c r="Z380" s="68"/>
    </row>
    <row r="381" spans="1:26" x14ac:dyDescent="0.25">
      <c r="A381" s="66" t="s">
        <v>513</v>
      </c>
      <c r="B381" s="66" t="s">
        <v>1979</v>
      </c>
      <c r="C381" s="84"/>
      <c r="D381" s="85"/>
      <c r="E381" s="86"/>
      <c r="F381" s="87"/>
      <c r="G381" s="84"/>
      <c r="H381" s="77"/>
      <c r="I381" s="88"/>
      <c r="J381" s="88"/>
      <c r="K381" s="36"/>
      <c r="L381" s="91"/>
      <c r="M381" s="91"/>
      <c r="N381" s="90"/>
      <c r="O381" s="68" t="s">
        <v>189</v>
      </c>
      <c r="P381" s="70">
        <v>42919.6403125</v>
      </c>
      <c r="Q381" s="68" t="s">
        <v>2345</v>
      </c>
      <c r="R381" s="68"/>
      <c r="S381" s="68"/>
      <c r="T381" s="68" t="s">
        <v>3732</v>
      </c>
      <c r="U381" s="70">
        <v>42919.6403125</v>
      </c>
      <c r="V381" s="71" t="s">
        <v>4337</v>
      </c>
      <c r="W381" s="68"/>
      <c r="X381" s="68"/>
      <c r="Y381" s="74" t="s">
        <v>6337</v>
      </c>
      <c r="Z381" s="68"/>
    </row>
    <row r="382" spans="1:26" x14ac:dyDescent="0.25">
      <c r="A382" s="66" t="s">
        <v>513</v>
      </c>
      <c r="B382" s="66" t="s">
        <v>1980</v>
      </c>
      <c r="C382" s="84"/>
      <c r="D382" s="85"/>
      <c r="E382" s="86"/>
      <c r="F382" s="87"/>
      <c r="G382" s="84"/>
      <c r="H382" s="77"/>
      <c r="I382" s="88"/>
      <c r="J382" s="88"/>
      <c r="K382" s="36"/>
      <c r="L382" s="91"/>
      <c r="M382" s="91"/>
      <c r="N382" s="90"/>
      <c r="O382" s="68" t="s">
        <v>189</v>
      </c>
      <c r="P382" s="70">
        <v>42919.6403125</v>
      </c>
      <c r="Q382" s="68" t="s">
        <v>2345</v>
      </c>
      <c r="R382" s="68"/>
      <c r="S382" s="68"/>
      <c r="T382" s="68" t="s">
        <v>3732</v>
      </c>
      <c r="U382" s="70">
        <v>42919.6403125</v>
      </c>
      <c r="V382" s="71" t="s">
        <v>4337</v>
      </c>
      <c r="W382" s="68"/>
      <c r="X382" s="68"/>
      <c r="Y382" s="74" t="s">
        <v>6337</v>
      </c>
      <c r="Z382" s="68"/>
    </row>
    <row r="383" spans="1:26" x14ac:dyDescent="0.25">
      <c r="A383" s="66" t="s">
        <v>513</v>
      </c>
      <c r="B383" s="66" t="s">
        <v>218</v>
      </c>
      <c r="C383" s="84"/>
      <c r="D383" s="85"/>
      <c r="E383" s="86"/>
      <c r="F383" s="87"/>
      <c r="G383" s="84"/>
      <c r="H383" s="77"/>
      <c r="I383" s="88"/>
      <c r="J383" s="88"/>
      <c r="K383" s="36"/>
      <c r="L383" s="91"/>
      <c r="M383" s="91"/>
      <c r="N383" s="90"/>
      <c r="O383" s="68" t="s">
        <v>189</v>
      </c>
      <c r="P383" s="70">
        <v>42919.6403125</v>
      </c>
      <c r="Q383" s="68" t="s">
        <v>2345</v>
      </c>
      <c r="R383" s="68"/>
      <c r="S383" s="68"/>
      <c r="T383" s="68" t="s">
        <v>3732</v>
      </c>
      <c r="U383" s="70">
        <v>42919.6403125</v>
      </c>
      <c r="V383" s="71" t="s">
        <v>4337</v>
      </c>
      <c r="W383" s="68"/>
      <c r="X383" s="68"/>
      <c r="Y383" s="74" t="s">
        <v>6337</v>
      </c>
      <c r="Z383" s="68"/>
    </row>
    <row r="384" spans="1:26" x14ac:dyDescent="0.25">
      <c r="A384" s="66" t="s">
        <v>513</v>
      </c>
      <c r="B384" s="66" t="s">
        <v>1538</v>
      </c>
      <c r="C384" s="84"/>
      <c r="D384" s="85"/>
      <c r="E384" s="86"/>
      <c r="F384" s="87"/>
      <c r="G384" s="84"/>
      <c r="H384" s="77"/>
      <c r="I384" s="88"/>
      <c r="J384" s="88"/>
      <c r="K384" s="36"/>
      <c r="L384" s="91"/>
      <c r="M384" s="91"/>
      <c r="N384" s="90"/>
      <c r="O384" s="68" t="s">
        <v>189</v>
      </c>
      <c r="P384" s="70">
        <v>42919.6403125</v>
      </c>
      <c r="Q384" s="68" t="s">
        <v>2345</v>
      </c>
      <c r="R384" s="68"/>
      <c r="S384" s="68"/>
      <c r="T384" s="68" t="s">
        <v>3732</v>
      </c>
      <c r="U384" s="70">
        <v>42919.6403125</v>
      </c>
      <c r="V384" s="71" t="s">
        <v>4337</v>
      </c>
      <c r="W384" s="68"/>
      <c r="X384" s="68"/>
      <c r="Y384" s="74" t="s">
        <v>6337</v>
      </c>
      <c r="Z384" s="68"/>
    </row>
    <row r="385" spans="1:26" x14ac:dyDescent="0.25">
      <c r="A385" s="66" t="s">
        <v>514</v>
      </c>
      <c r="B385" s="66" t="s">
        <v>514</v>
      </c>
      <c r="C385" s="84"/>
      <c r="D385" s="85"/>
      <c r="E385" s="86"/>
      <c r="F385" s="87"/>
      <c r="G385" s="84"/>
      <c r="H385" s="77"/>
      <c r="I385" s="88"/>
      <c r="J385" s="88"/>
      <c r="K385" s="36"/>
      <c r="L385" s="91"/>
      <c r="M385" s="91"/>
      <c r="N385" s="90"/>
      <c r="O385" s="68" t="s">
        <v>179</v>
      </c>
      <c r="P385" s="70">
        <v>42919.641782407409</v>
      </c>
      <c r="Q385" s="68" t="s">
        <v>2383</v>
      </c>
      <c r="R385" s="68"/>
      <c r="S385" s="68"/>
      <c r="T385" s="68" t="s">
        <v>3749</v>
      </c>
      <c r="U385" s="70">
        <v>42919.641782407409</v>
      </c>
      <c r="V385" s="71" t="s">
        <v>4338</v>
      </c>
      <c r="W385" s="68"/>
      <c r="X385" s="68"/>
      <c r="Y385" s="74" t="s">
        <v>6338</v>
      </c>
      <c r="Z385" s="68"/>
    </row>
    <row r="386" spans="1:26" x14ac:dyDescent="0.25">
      <c r="A386" s="66" t="s">
        <v>515</v>
      </c>
      <c r="B386" s="66" t="s">
        <v>218</v>
      </c>
      <c r="C386" s="84"/>
      <c r="D386" s="85"/>
      <c r="E386" s="86"/>
      <c r="F386" s="87"/>
      <c r="G386" s="84"/>
      <c r="H386" s="77"/>
      <c r="I386" s="88"/>
      <c r="J386" s="88"/>
      <c r="K386" s="36"/>
      <c r="L386" s="91"/>
      <c r="M386" s="91"/>
      <c r="N386" s="90"/>
      <c r="O386" s="68" t="s">
        <v>189</v>
      </c>
      <c r="P386" s="70">
        <v>42919.644641203704</v>
      </c>
      <c r="Q386" s="68" t="s">
        <v>2315</v>
      </c>
      <c r="R386" s="68"/>
      <c r="S386" s="68"/>
      <c r="T386" s="68" t="s">
        <v>3674</v>
      </c>
      <c r="U386" s="70">
        <v>42919.644641203704</v>
      </c>
      <c r="V386" s="71" t="s">
        <v>4339</v>
      </c>
      <c r="W386" s="68"/>
      <c r="X386" s="68"/>
      <c r="Y386" s="74" t="s">
        <v>6339</v>
      </c>
      <c r="Z386" s="68"/>
    </row>
    <row r="387" spans="1:26" x14ac:dyDescent="0.25">
      <c r="A387" s="66" t="s">
        <v>515</v>
      </c>
      <c r="B387" s="66" t="s">
        <v>1958</v>
      </c>
      <c r="C387" s="84"/>
      <c r="D387" s="85"/>
      <c r="E387" s="86"/>
      <c r="F387" s="87"/>
      <c r="G387" s="84"/>
      <c r="H387" s="77"/>
      <c r="I387" s="88"/>
      <c r="J387" s="88"/>
      <c r="K387" s="36"/>
      <c r="L387" s="91"/>
      <c r="M387" s="91"/>
      <c r="N387" s="90"/>
      <c r="O387" s="68" t="s">
        <v>189</v>
      </c>
      <c r="P387" s="70">
        <v>42919.644641203704</v>
      </c>
      <c r="Q387" s="68" t="s">
        <v>2315</v>
      </c>
      <c r="R387" s="68"/>
      <c r="S387" s="68"/>
      <c r="T387" s="68" t="s">
        <v>3674</v>
      </c>
      <c r="U387" s="70">
        <v>42919.644641203704</v>
      </c>
      <c r="V387" s="71" t="s">
        <v>4339</v>
      </c>
      <c r="W387" s="68"/>
      <c r="X387" s="68"/>
      <c r="Y387" s="74" t="s">
        <v>6339</v>
      </c>
      <c r="Z387" s="68"/>
    </row>
    <row r="388" spans="1:26" x14ac:dyDescent="0.25">
      <c r="A388" s="66" t="s">
        <v>516</v>
      </c>
      <c r="B388" s="66" t="s">
        <v>1888</v>
      </c>
      <c r="C388" s="84"/>
      <c r="D388" s="85"/>
      <c r="E388" s="86"/>
      <c r="F388" s="87"/>
      <c r="G388" s="84"/>
      <c r="H388" s="77"/>
      <c r="I388" s="88"/>
      <c r="J388" s="88"/>
      <c r="K388" s="36"/>
      <c r="L388" s="91"/>
      <c r="M388" s="91"/>
      <c r="N388" s="90"/>
      <c r="O388" s="68" t="s">
        <v>189</v>
      </c>
      <c r="P388" s="70">
        <v>42919.644733796296</v>
      </c>
      <c r="Q388" s="68" t="s">
        <v>2384</v>
      </c>
      <c r="R388" s="68"/>
      <c r="S388" s="68"/>
      <c r="T388" s="68" t="s">
        <v>3750</v>
      </c>
      <c r="U388" s="70">
        <v>42919.644733796296</v>
      </c>
      <c r="V388" s="71" t="s">
        <v>4340</v>
      </c>
      <c r="W388" s="68"/>
      <c r="X388" s="68"/>
      <c r="Y388" s="74" t="s">
        <v>6340</v>
      </c>
      <c r="Z388" s="68"/>
    </row>
    <row r="389" spans="1:26" x14ac:dyDescent="0.25">
      <c r="A389" s="66" t="s">
        <v>517</v>
      </c>
      <c r="B389" s="66" t="s">
        <v>517</v>
      </c>
      <c r="C389" s="84"/>
      <c r="D389" s="85"/>
      <c r="E389" s="86"/>
      <c r="F389" s="87"/>
      <c r="G389" s="84"/>
      <c r="H389" s="77"/>
      <c r="I389" s="88"/>
      <c r="J389" s="88"/>
      <c r="K389" s="36"/>
      <c r="L389" s="91"/>
      <c r="M389" s="91"/>
      <c r="N389" s="90"/>
      <c r="O389" s="68" t="s">
        <v>179</v>
      </c>
      <c r="P389" s="70">
        <v>42919.646874999999</v>
      </c>
      <c r="Q389" s="68" t="s">
        <v>2385</v>
      </c>
      <c r="R389" s="68"/>
      <c r="S389" s="68"/>
      <c r="T389" s="68" t="s">
        <v>3751</v>
      </c>
      <c r="U389" s="70">
        <v>42919.646874999999</v>
      </c>
      <c r="V389" s="71" t="s">
        <v>4341</v>
      </c>
      <c r="W389" s="68"/>
      <c r="X389" s="68"/>
      <c r="Y389" s="74" t="s">
        <v>6341</v>
      </c>
      <c r="Z389" s="68"/>
    </row>
    <row r="390" spans="1:26" x14ac:dyDescent="0.25">
      <c r="A390" s="66" t="s">
        <v>518</v>
      </c>
      <c r="B390" s="66" t="s">
        <v>1801</v>
      </c>
      <c r="C390" s="84"/>
      <c r="D390" s="85"/>
      <c r="E390" s="86"/>
      <c r="F390" s="87"/>
      <c r="G390" s="84"/>
      <c r="H390" s="77"/>
      <c r="I390" s="88"/>
      <c r="J390" s="88"/>
      <c r="K390" s="36"/>
      <c r="L390" s="91"/>
      <c r="M390" s="91"/>
      <c r="N390" s="90"/>
      <c r="O390" s="68" t="s">
        <v>189</v>
      </c>
      <c r="P390" s="70">
        <v>42919.648842592593</v>
      </c>
      <c r="Q390" s="68" t="s">
        <v>2361</v>
      </c>
      <c r="R390" s="68"/>
      <c r="S390" s="68"/>
      <c r="T390" s="68" t="s">
        <v>3741</v>
      </c>
      <c r="U390" s="70">
        <v>42919.648842592593</v>
      </c>
      <c r="V390" s="71" t="s">
        <v>4342</v>
      </c>
      <c r="W390" s="68"/>
      <c r="X390" s="68"/>
      <c r="Y390" s="74" t="s">
        <v>6342</v>
      </c>
      <c r="Z390" s="68"/>
    </row>
    <row r="391" spans="1:26" x14ac:dyDescent="0.25">
      <c r="A391" s="66" t="s">
        <v>519</v>
      </c>
      <c r="B391" s="66" t="s">
        <v>519</v>
      </c>
      <c r="C391" s="84"/>
      <c r="D391" s="85"/>
      <c r="E391" s="86"/>
      <c r="F391" s="87"/>
      <c r="G391" s="84"/>
      <c r="H391" s="77"/>
      <c r="I391" s="88"/>
      <c r="J391" s="88"/>
      <c r="K391" s="36"/>
      <c r="L391" s="91"/>
      <c r="M391" s="91"/>
      <c r="N391" s="90"/>
      <c r="O391" s="68" t="s">
        <v>179</v>
      </c>
      <c r="P391" s="70">
        <v>42919.648865740739</v>
      </c>
      <c r="Q391" s="68" t="s">
        <v>2386</v>
      </c>
      <c r="R391" s="71" t="s">
        <v>3260</v>
      </c>
      <c r="S391" s="68" t="s">
        <v>220</v>
      </c>
      <c r="T391" s="68" t="s">
        <v>3752</v>
      </c>
      <c r="U391" s="70">
        <v>42919.648865740739</v>
      </c>
      <c r="V391" s="71" t="s">
        <v>4343</v>
      </c>
      <c r="W391" s="68"/>
      <c r="X391" s="68"/>
      <c r="Y391" s="74" t="s">
        <v>6343</v>
      </c>
      <c r="Z391" s="68"/>
    </row>
    <row r="392" spans="1:26" x14ac:dyDescent="0.25">
      <c r="A392" s="66" t="s">
        <v>520</v>
      </c>
      <c r="B392" s="66" t="s">
        <v>1993</v>
      </c>
      <c r="C392" s="84"/>
      <c r="D392" s="85"/>
      <c r="E392" s="86"/>
      <c r="F392" s="87"/>
      <c r="G392" s="84"/>
      <c r="H392" s="77"/>
      <c r="I392" s="88"/>
      <c r="J392" s="88"/>
      <c r="K392" s="36"/>
      <c r="L392" s="91"/>
      <c r="M392" s="91"/>
      <c r="N392" s="90"/>
      <c r="O392" s="68" t="s">
        <v>189</v>
      </c>
      <c r="P392" s="70">
        <v>42919.648900462962</v>
      </c>
      <c r="Q392" s="68" t="s">
        <v>2387</v>
      </c>
      <c r="R392" s="71" t="s">
        <v>3261</v>
      </c>
      <c r="S392" s="68" t="s">
        <v>3615</v>
      </c>
      <c r="T392" s="68" t="s">
        <v>3753</v>
      </c>
      <c r="U392" s="70">
        <v>42919.648900462962</v>
      </c>
      <c r="V392" s="71" t="s">
        <v>4344</v>
      </c>
      <c r="W392" s="68"/>
      <c r="X392" s="68"/>
      <c r="Y392" s="74" t="s">
        <v>6344</v>
      </c>
      <c r="Z392" s="68"/>
    </row>
    <row r="393" spans="1:26" x14ac:dyDescent="0.25">
      <c r="A393" s="66" t="s">
        <v>521</v>
      </c>
      <c r="B393" s="66" t="s">
        <v>1801</v>
      </c>
      <c r="C393" s="84"/>
      <c r="D393" s="85"/>
      <c r="E393" s="86"/>
      <c r="F393" s="87"/>
      <c r="G393" s="84"/>
      <c r="H393" s="77"/>
      <c r="I393" s="88"/>
      <c r="J393" s="88"/>
      <c r="K393" s="36"/>
      <c r="L393" s="91"/>
      <c r="M393" s="91"/>
      <c r="N393" s="90"/>
      <c r="O393" s="68" t="s">
        <v>189</v>
      </c>
      <c r="P393" s="70">
        <v>42919.648935185185</v>
      </c>
      <c r="Q393" s="68" t="s">
        <v>2361</v>
      </c>
      <c r="R393" s="68"/>
      <c r="S393" s="68"/>
      <c r="T393" s="68" t="s">
        <v>3741</v>
      </c>
      <c r="U393" s="70">
        <v>42919.648935185185</v>
      </c>
      <c r="V393" s="71" t="s">
        <v>4345</v>
      </c>
      <c r="W393" s="68"/>
      <c r="X393" s="68"/>
      <c r="Y393" s="74" t="s">
        <v>6345</v>
      </c>
      <c r="Z393" s="68"/>
    </row>
    <row r="394" spans="1:26" x14ac:dyDescent="0.25">
      <c r="A394" s="66" t="s">
        <v>522</v>
      </c>
      <c r="B394" s="66" t="s">
        <v>1954</v>
      </c>
      <c r="C394" s="84"/>
      <c r="D394" s="85"/>
      <c r="E394" s="86"/>
      <c r="F394" s="87"/>
      <c r="G394" s="84"/>
      <c r="H394" s="77"/>
      <c r="I394" s="88"/>
      <c r="J394" s="88"/>
      <c r="K394" s="36"/>
      <c r="L394" s="91"/>
      <c r="M394" s="91"/>
      <c r="N394" s="90"/>
      <c r="O394" s="68" t="s">
        <v>189</v>
      </c>
      <c r="P394" s="70">
        <v>42919.649386574078</v>
      </c>
      <c r="Q394" s="68" t="s">
        <v>2309</v>
      </c>
      <c r="R394" s="71" t="s">
        <v>3234</v>
      </c>
      <c r="S394" s="68" t="s">
        <v>220</v>
      </c>
      <c r="T394" s="68" t="s">
        <v>3674</v>
      </c>
      <c r="U394" s="70">
        <v>42919.649386574078</v>
      </c>
      <c r="V394" s="71" t="s">
        <v>4346</v>
      </c>
      <c r="W394" s="68"/>
      <c r="X394" s="68"/>
      <c r="Y394" s="74" t="s">
        <v>6346</v>
      </c>
      <c r="Z394" s="68"/>
    </row>
    <row r="395" spans="1:26" x14ac:dyDescent="0.25">
      <c r="A395" s="66" t="s">
        <v>523</v>
      </c>
      <c r="B395" s="66" t="s">
        <v>1801</v>
      </c>
      <c r="C395" s="84"/>
      <c r="D395" s="85"/>
      <c r="E395" s="86"/>
      <c r="F395" s="87"/>
      <c r="G395" s="84"/>
      <c r="H395" s="77"/>
      <c r="I395" s="88"/>
      <c r="J395" s="88"/>
      <c r="K395" s="36"/>
      <c r="L395" s="91"/>
      <c r="M395" s="91"/>
      <c r="N395" s="90"/>
      <c r="O395" s="68" t="s">
        <v>189</v>
      </c>
      <c r="P395" s="70">
        <v>42919.651504629626</v>
      </c>
      <c r="Q395" s="68" t="s">
        <v>2361</v>
      </c>
      <c r="R395" s="68"/>
      <c r="S395" s="68"/>
      <c r="T395" s="68" t="s">
        <v>3741</v>
      </c>
      <c r="U395" s="70">
        <v>42919.651504629626</v>
      </c>
      <c r="V395" s="71" t="s">
        <v>4347</v>
      </c>
      <c r="W395" s="68"/>
      <c r="X395" s="68"/>
      <c r="Y395" s="74" t="s">
        <v>6347</v>
      </c>
      <c r="Z395" s="68"/>
    </row>
    <row r="396" spans="1:26" x14ac:dyDescent="0.25">
      <c r="A396" s="66" t="s">
        <v>524</v>
      </c>
      <c r="B396" s="66" t="s">
        <v>1994</v>
      </c>
      <c r="C396" s="84"/>
      <c r="D396" s="85"/>
      <c r="E396" s="86"/>
      <c r="F396" s="87"/>
      <c r="G396" s="84"/>
      <c r="H396" s="77"/>
      <c r="I396" s="88"/>
      <c r="J396" s="88"/>
      <c r="K396" s="36"/>
      <c r="L396" s="91"/>
      <c r="M396" s="91"/>
      <c r="N396" s="90"/>
      <c r="O396" s="68" t="s">
        <v>219</v>
      </c>
      <c r="P396" s="70">
        <v>42919.65425925926</v>
      </c>
      <c r="Q396" s="68" t="s">
        <v>2388</v>
      </c>
      <c r="R396" s="68"/>
      <c r="S396" s="68"/>
      <c r="T396" s="68" t="s">
        <v>3754</v>
      </c>
      <c r="U396" s="70">
        <v>42919.65425925926</v>
      </c>
      <c r="V396" s="71" t="s">
        <v>4348</v>
      </c>
      <c r="W396" s="68"/>
      <c r="X396" s="68"/>
      <c r="Y396" s="74" t="s">
        <v>6348</v>
      </c>
      <c r="Z396" s="74" t="s">
        <v>8090</v>
      </c>
    </row>
    <row r="397" spans="1:26" x14ac:dyDescent="0.25">
      <c r="A397" s="66" t="s">
        <v>525</v>
      </c>
      <c r="B397" s="66" t="s">
        <v>1995</v>
      </c>
      <c r="C397" s="84"/>
      <c r="D397" s="85"/>
      <c r="E397" s="86"/>
      <c r="F397" s="87"/>
      <c r="G397" s="84"/>
      <c r="H397" s="77"/>
      <c r="I397" s="88"/>
      <c r="J397" s="88"/>
      <c r="K397" s="36"/>
      <c r="L397" s="91"/>
      <c r="M397" s="91"/>
      <c r="N397" s="90"/>
      <c r="O397" s="68" t="s">
        <v>189</v>
      </c>
      <c r="P397" s="70">
        <v>42919.654479166667</v>
      </c>
      <c r="Q397" s="68" t="s">
        <v>2389</v>
      </c>
      <c r="R397" s="68"/>
      <c r="S397" s="68"/>
      <c r="T397" s="68" t="s">
        <v>3674</v>
      </c>
      <c r="U397" s="70">
        <v>42919.654479166667</v>
      </c>
      <c r="V397" s="71" t="s">
        <v>4349</v>
      </c>
      <c r="W397" s="68"/>
      <c r="X397" s="68"/>
      <c r="Y397" s="74" t="s">
        <v>6349</v>
      </c>
      <c r="Z397" s="68"/>
    </row>
    <row r="398" spans="1:26" x14ac:dyDescent="0.25">
      <c r="A398" s="66" t="s">
        <v>526</v>
      </c>
      <c r="B398" s="66" t="s">
        <v>526</v>
      </c>
      <c r="C398" s="84"/>
      <c r="D398" s="85"/>
      <c r="E398" s="86"/>
      <c r="F398" s="87"/>
      <c r="G398" s="84"/>
      <c r="H398" s="77"/>
      <c r="I398" s="88"/>
      <c r="J398" s="88"/>
      <c r="K398" s="36"/>
      <c r="L398" s="91"/>
      <c r="M398" s="91"/>
      <c r="N398" s="90"/>
      <c r="O398" s="68" t="s">
        <v>179</v>
      </c>
      <c r="P398" s="70">
        <v>42919.508969907409</v>
      </c>
      <c r="Q398" s="68" t="s">
        <v>2390</v>
      </c>
      <c r="R398" s="71" t="s">
        <v>3207</v>
      </c>
      <c r="S398" s="68" t="s">
        <v>222</v>
      </c>
      <c r="T398" s="68" t="s">
        <v>3674</v>
      </c>
      <c r="U398" s="70">
        <v>42919.508969907409</v>
      </c>
      <c r="V398" s="71" t="s">
        <v>4350</v>
      </c>
      <c r="W398" s="68"/>
      <c r="X398" s="68"/>
      <c r="Y398" s="74" t="s">
        <v>6350</v>
      </c>
      <c r="Z398" s="68"/>
    </row>
    <row r="399" spans="1:26" x14ac:dyDescent="0.25">
      <c r="A399" s="66" t="s">
        <v>527</v>
      </c>
      <c r="B399" s="66" t="s">
        <v>526</v>
      </c>
      <c r="C399" s="84"/>
      <c r="D399" s="85"/>
      <c r="E399" s="86"/>
      <c r="F399" s="87"/>
      <c r="G399" s="84"/>
      <c r="H399" s="77"/>
      <c r="I399" s="88"/>
      <c r="J399" s="88"/>
      <c r="K399" s="36"/>
      <c r="L399" s="91"/>
      <c r="M399" s="91"/>
      <c r="N399" s="90"/>
      <c r="O399" s="68" t="s">
        <v>189</v>
      </c>
      <c r="P399" s="70">
        <v>42919.654594907406</v>
      </c>
      <c r="Q399" s="68" t="s">
        <v>2307</v>
      </c>
      <c r="R399" s="71" t="s">
        <v>3207</v>
      </c>
      <c r="S399" s="68" t="s">
        <v>222</v>
      </c>
      <c r="T399" s="68" t="s">
        <v>3674</v>
      </c>
      <c r="U399" s="70">
        <v>42919.654594907406</v>
      </c>
      <c r="V399" s="71" t="s">
        <v>4351</v>
      </c>
      <c r="W399" s="68"/>
      <c r="X399" s="68"/>
      <c r="Y399" s="74" t="s">
        <v>6351</v>
      </c>
      <c r="Z399" s="68"/>
    </row>
    <row r="400" spans="1:26" x14ac:dyDescent="0.25">
      <c r="A400" s="66" t="s">
        <v>528</v>
      </c>
      <c r="B400" s="66" t="s">
        <v>1809</v>
      </c>
      <c r="C400" s="84"/>
      <c r="D400" s="85"/>
      <c r="E400" s="86"/>
      <c r="F400" s="87"/>
      <c r="G400" s="84"/>
      <c r="H400" s="77"/>
      <c r="I400" s="88"/>
      <c r="J400" s="88"/>
      <c r="K400" s="36"/>
      <c r="L400" s="91"/>
      <c r="M400" s="91"/>
      <c r="N400" s="90"/>
      <c r="O400" s="68" t="s">
        <v>189</v>
      </c>
      <c r="P400" s="70">
        <v>42919.656539351854</v>
      </c>
      <c r="Q400" s="68" t="s">
        <v>2233</v>
      </c>
      <c r="R400" s="68"/>
      <c r="S400" s="68"/>
      <c r="T400" s="68" t="s">
        <v>3674</v>
      </c>
      <c r="U400" s="70">
        <v>42919.656539351854</v>
      </c>
      <c r="V400" s="71" t="s">
        <v>4352</v>
      </c>
      <c r="W400" s="68"/>
      <c r="X400" s="68"/>
      <c r="Y400" s="74" t="s">
        <v>6352</v>
      </c>
      <c r="Z400" s="68"/>
    </row>
    <row r="401" spans="1:26" x14ac:dyDescent="0.25">
      <c r="A401" s="66" t="s">
        <v>529</v>
      </c>
      <c r="B401" s="66" t="s">
        <v>1916</v>
      </c>
      <c r="C401" s="84"/>
      <c r="D401" s="85"/>
      <c r="E401" s="86"/>
      <c r="F401" s="87"/>
      <c r="G401" s="84"/>
      <c r="H401" s="77"/>
      <c r="I401" s="88"/>
      <c r="J401" s="88"/>
      <c r="K401" s="36"/>
      <c r="L401" s="91"/>
      <c r="M401" s="91"/>
      <c r="N401" s="90"/>
      <c r="O401" s="68" t="s">
        <v>189</v>
      </c>
      <c r="P401" s="70">
        <v>42919.656875000001</v>
      </c>
      <c r="Q401" s="68" t="s">
        <v>2234</v>
      </c>
      <c r="R401" s="68"/>
      <c r="S401" s="68"/>
      <c r="T401" s="68" t="s">
        <v>3675</v>
      </c>
      <c r="U401" s="70">
        <v>42919.656875000001</v>
      </c>
      <c r="V401" s="71" t="s">
        <v>4353</v>
      </c>
      <c r="W401" s="68"/>
      <c r="X401" s="68"/>
      <c r="Y401" s="74" t="s">
        <v>6353</v>
      </c>
      <c r="Z401" s="68"/>
    </row>
    <row r="402" spans="1:26" x14ac:dyDescent="0.25">
      <c r="A402" s="66" t="s">
        <v>530</v>
      </c>
      <c r="B402" s="66" t="s">
        <v>530</v>
      </c>
      <c r="C402" s="84"/>
      <c r="D402" s="85"/>
      <c r="E402" s="86"/>
      <c r="F402" s="87"/>
      <c r="G402" s="84"/>
      <c r="H402" s="77"/>
      <c r="I402" s="88"/>
      <c r="J402" s="88"/>
      <c r="K402" s="36"/>
      <c r="L402" s="91"/>
      <c r="M402" s="91"/>
      <c r="N402" s="90"/>
      <c r="O402" s="68" t="s">
        <v>179</v>
      </c>
      <c r="P402" s="70">
        <v>42919.657442129632</v>
      </c>
      <c r="Q402" s="68" t="s">
        <v>2391</v>
      </c>
      <c r="R402" s="71" t="s">
        <v>3262</v>
      </c>
      <c r="S402" s="68" t="s">
        <v>220</v>
      </c>
      <c r="T402" s="68"/>
      <c r="U402" s="70">
        <v>42919.657442129632</v>
      </c>
      <c r="V402" s="71" t="s">
        <v>4354</v>
      </c>
      <c r="W402" s="68"/>
      <c r="X402" s="68"/>
      <c r="Y402" s="74" t="s">
        <v>6354</v>
      </c>
      <c r="Z402" s="68"/>
    </row>
    <row r="403" spans="1:26" x14ac:dyDescent="0.25">
      <c r="A403" s="66" t="s">
        <v>531</v>
      </c>
      <c r="B403" s="66" t="s">
        <v>1996</v>
      </c>
      <c r="C403" s="84"/>
      <c r="D403" s="85"/>
      <c r="E403" s="86"/>
      <c r="F403" s="87"/>
      <c r="G403" s="84"/>
      <c r="H403" s="77"/>
      <c r="I403" s="88"/>
      <c r="J403" s="88"/>
      <c r="K403" s="36"/>
      <c r="L403" s="91"/>
      <c r="M403" s="91"/>
      <c r="N403" s="90"/>
      <c r="O403" s="68" t="s">
        <v>189</v>
      </c>
      <c r="P403" s="70">
        <v>42919.625254629631</v>
      </c>
      <c r="Q403" s="68" t="s">
        <v>2392</v>
      </c>
      <c r="R403" s="68"/>
      <c r="S403" s="68"/>
      <c r="T403" s="68" t="s">
        <v>3700</v>
      </c>
      <c r="U403" s="70">
        <v>42919.625254629631</v>
      </c>
      <c r="V403" s="71" t="s">
        <v>4355</v>
      </c>
      <c r="W403" s="68"/>
      <c r="X403" s="68"/>
      <c r="Y403" s="74" t="s">
        <v>6355</v>
      </c>
      <c r="Z403" s="68"/>
    </row>
    <row r="404" spans="1:26" x14ac:dyDescent="0.25">
      <c r="A404" s="66" t="s">
        <v>531</v>
      </c>
      <c r="B404" s="66" t="s">
        <v>531</v>
      </c>
      <c r="C404" s="84"/>
      <c r="D404" s="85"/>
      <c r="E404" s="86"/>
      <c r="F404" s="87"/>
      <c r="G404" s="84"/>
      <c r="H404" s="77"/>
      <c r="I404" s="88"/>
      <c r="J404" s="88"/>
      <c r="K404" s="36"/>
      <c r="L404" s="91"/>
      <c r="M404" s="91"/>
      <c r="N404" s="90"/>
      <c r="O404" s="68" t="s">
        <v>179</v>
      </c>
      <c r="P404" s="70">
        <v>42919.658113425925</v>
      </c>
      <c r="Q404" s="68" t="s">
        <v>2393</v>
      </c>
      <c r="R404" s="71" t="s">
        <v>3263</v>
      </c>
      <c r="S404" s="68" t="s">
        <v>3616</v>
      </c>
      <c r="T404" s="68" t="s">
        <v>3704</v>
      </c>
      <c r="U404" s="70">
        <v>42919.658113425925</v>
      </c>
      <c r="V404" s="71" t="s">
        <v>4356</v>
      </c>
      <c r="W404" s="68"/>
      <c r="X404" s="68"/>
      <c r="Y404" s="74" t="s">
        <v>6356</v>
      </c>
      <c r="Z404" s="68"/>
    </row>
    <row r="405" spans="1:26" x14ac:dyDescent="0.25">
      <c r="A405" s="66" t="s">
        <v>532</v>
      </c>
      <c r="B405" s="66" t="s">
        <v>1916</v>
      </c>
      <c r="C405" s="84"/>
      <c r="D405" s="85"/>
      <c r="E405" s="86"/>
      <c r="F405" s="87"/>
      <c r="G405" s="84"/>
      <c r="H405" s="77"/>
      <c r="I405" s="88"/>
      <c r="J405" s="88"/>
      <c r="K405" s="36"/>
      <c r="L405" s="91"/>
      <c r="M405" s="91"/>
      <c r="N405" s="90"/>
      <c r="O405" s="68" t="s">
        <v>189</v>
      </c>
      <c r="P405" s="70">
        <v>42919.658321759256</v>
      </c>
      <c r="Q405" s="68" t="s">
        <v>2234</v>
      </c>
      <c r="R405" s="68"/>
      <c r="S405" s="68"/>
      <c r="T405" s="68" t="s">
        <v>3675</v>
      </c>
      <c r="U405" s="70">
        <v>42919.658321759256</v>
      </c>
      <c r="V405" s="71" t="s">
        <v>4357</v>
      </c>
      <c r="W405" s="68"/>
      <c r="X405" s="68"/>
      <c r="Y405" s="74" t="s">
        <v>6357</v>
      </c>
      <c r="Z405" s="68"/>
    </row>
    <row r="406" spans="1:26" x14ac:dyDescent="0.25">
      <c r="A406" s="66" t="s">
        <v>533</v>
      </c>
      <c r="B406" s="66" t="s">
        <v>1923</v>
      </c>
      <c r="C406" s="84"/>
      <c r="D406" s="85"/>
      <c r="E406" s="86"/>
      <c r="F406" s="87"/>
      <c r="G406" s="84"/>
      <c r="H406" s="77"/>
      <c r="I406" s="88"/>
      <c r="J406" s="88"/>
      <c r="K406" s="36"/>
      <c r="L406" s="91"/>
      <c r="M406" s="91"/>
      <c r="N406" s="90"/>
      <c r="O406" s="68" t="s">
        <v>189</v>
      </c>
      <c r="P406" s="70">
        <v>42919.660254629627</v>
      </c>
      <c r="Q406" s="68" t="s">
        <v>2394</v>
      </c>
      <c r="R406" s="68"/>
      <c r="S406" s="68"/>
      <c r="T406" s="68" t="s">
        <v>3755</v>
      </c>
      <c r="U406" s="70">
        <v>42919.660254629627</v>
      </c>
      <c r="V406" s="71" t="s">
        <v>4358</v>
      </c>
      <c r="W406" s="68"/>
      <c r="X406" s="68"/>
      <c r="Y406" s="74" t="s">
        <v>6358</v>
      </c>
      <c r="Z406" s="68"/>
    </row>
    <row r="407" spans="1:26" x14ac:dyDescent="0.25">
      <c r="A407" s="66" t="s">
        <v>533</v>
      </c>
      <c r="B407" s="66" t="s">
        <v>216</v>
      </c>
      <c r="C407" s="84"/>
      <c r="D407" s="85"/>
      <c r="E407" s="86"/>
      <c r="F407" s="87"/>
      <c r="G407" s="84"/>
      <c r="H407" s="77"/>
      <c r="I407" s="88"/>
      <c r="J407" s="88"/>
      <c r="K407" s="36"/>
      <c r="L407" s="91"/>
      <c r="M407" s="91"/>
      <c r="N407" s="90"/>
      <c r="O407" s="68" t="s">
        <v>189</v>
      </c>
      <c r="P407" s="70">
        <v>42919.660254629627</v>
      </c>
      <c r="Q407" s="68" t="s">
        <v>2394</v>
      </c>
      <c r="R407" s="68"/>
      <c r="S407" s="68"/>
      <c r="T407" s="68" t="s">
        <v>3755</v>
      </c>
      <c r="U407" s="70">
        <v>42919.660254629627</v>
      </c>
      <c r="V407" s="71" t="s">
        <v>4358</v>
      </c>
      <c r="W407" s="68"/>
      <c r="X407" s="68"/>
      <c r="Y407" s="74" t="s">
        <v>6358</v>
      </c>
      <c r="Z407" s="68"/>
    </row>
    <row r="408" spans="1:26" x14ac:dyDescent="0.25">
      <c r="A408" s="66" t="s">
        <v>533</v>
      </c>
      <c r="B408" s="66" t="s">
        <v>1846</v>
      </c>
      <c r="C408" s="84"/>
      <c r="D408" s="85"/>
      <c r="E408" s="86"/>
      <c r="F408" s="87"/>
      <c r="G408" s="84"/>
      <c r="H408" s="77"/>
      <c r="I408" s="88"/>
      <c r="J408" s="88"/>
      <c r="K408" s="36"/>
      <c r="L408" s="91"/>
      <c r="M408" s="91"/>
      <c r="N408" s="90"/>
      <c r="O408" s="68" t="s">
        <v>189</v>
      </c>
      <c r="P408" s="70">
        <v>42919.660254629627</v>
      </c>
      <c r="Q408" s="68" t="s">
        <v>2394</v>
      </c>
      <c r="R408" s="68"/>
      <c r="S408" s="68"/>
      <c r="T408" s="68" t="s">
        <v>3755</v>
      </c>
      <c r="U408" s="70">
        <v>42919.660254629627</v>
      </c>
      <c r="V408" s="71" t="s">
        <v>4358</v>
      </c>
      <c r="W408" s="68"/>
      <c r="X408" s="68"/>
      <c r="Y408" s="74" t="s">
        <v>6358</v>
      </c>
      <c r="Z408" s="68"/>
    </row>
    <row r="409" spans="1:26" x14ac:dyDescent="0.25">
      <c r="A409" s="66" t="s">
        <v>534</v>
      </c>
      <c r="B409" s="66" t="s">
        <v>1993</v>
      </c>
      <c r="C409" s="84"/>
      <c r="D409" s="85"/>
      <c r="E409" s="86"/>
      <c r="F409" s="87"/>
      <c r="G409" s="84"/>
      <c r="H409" s="77"/>
      <c r="I409" s="88"/>
      <c r="J409" s="88"/>
      <c r="K409" s="36"/>
      <c r="L409" s="91"/>
      <c r="M409" s="91"/>
      <c r="N409" s="90"/>
      <c r="O409" s="68" t="s">
        <v>189</v>
      </c>
      <c r="P409" s="70">
        <v>42919.662129629629</v>
      </c>
      <c r="Q409" s="68" t="s">
        <v>2387</v>
      </c>
      <c r="R409" s="71" t="s">
        <v>3261</v>
      </c>
      <c r="S409" s="68" t="s">
        <v>3615</v>
      </c>
      <c r="T409" s="68" t="s">
        <v>3753</v>
      </c>
      <c r="U409" s="70">
        <v>42919.662129629629</v>
      </c>
      <c r="V409" s="71" t="s">
        <v>4359</v>
      </c>
      <c r="W409" s="68"/>
      <c r="X409" s="68"/>
      <c r="Y409" s="74" t="s">
        <v>6359</v>
      </c>
      <c r="Z409" s="68"/>
    </row>
    <row r="410" spans="1:26" x14ac:dyDescent="0.25">
      <c r="A410" s="66" t="s">
        <v>535</v>
      </c>
      <c r="B410" s="66" t="s">
        <v>783</v>
      </c>
      <c r="C410" s="84"/>
      <c r="D410" s="85"/>
      <c r="E410" s="86"/>
      <c r="F410" s="87"/>
      <c r="G410" s="84"/>
      <c r="H410" s="77"/>
      <c r="I410" s="88"/>
      <c r="J410" s="88"/>
      <c r="K410" s="36"/>
      <c r="L410" s="91"/>
      <c r="M410" s="91"/>
      <c r="N410" s="90"/>
      <c r="O410" s="68" t="s">
        <v>189</v>
      </c>
      <c r="P410" s="70">
        <v>42919.662256944444</v>
      </c>
      <c r="Q410" s="68" t="s">
        <v>2395</v>
      </c>
      <c r="R410" s="68"/>
      <c r="S410" s="68"/>
      <c r="T410" s="68" t="s">
        <v>3674</v>
      </c>
      <c r="U410" s="70">
        <v>42919.662256944444</v>
      </c>
      <c r="V410" s="71" t="s">
        <v>4360</v>
      </c>
      <c r="W410" s="68"/>
      <c r="X410" s="68"/>
      <c r="Y410" s="74" t="s">
        <v>6360</v>
      </c>
      <c r="Z410" s="68"/>
    </row>
    <row r="411" spans="1:26" x14ac:dyDescent="0.25">
      <c r="A411" s="66" t="s">
        <v>536</v>
      </c>
      <c r="B411" s="66" t="s">
        <v>1801</v>
      </c>
      <c r="C411" s="84"/>
      <c r="D411" s="85"/>
      <c r="E411" s="86"/>
      <c r="F411" s="87"/>
      <c r="G411" s="84"/>
      <c r="H411" s="77"/>
      <c r="I411" s="88"/>
      <c r="J411" s="88"/>
      <c r="K411" s="36"/>
      <c r="L411" s="91"/>
      <c r="M411" s="91"/>
      <c r="N411" s="90"/>
      <c r="O411" s="68" t="s">
        <v>189</v>
      </c>
      <c r="P411" s="70">
        <v>42919.662418981483</v>
      </c>
      <c r="Q411" s="68" t="s">
        <v>2361</v>
      </c>
      <c r="R411" s="68"/>
      <c r="S411" s="68"/>
      <c r="T411" s="68" t="s">
        <v>3741</v>
      </c>
      <c r="U411" s="70">
        <v>42919.662418981483</v>
      </c>
      <c r="V411" s="71" t="s">
        <v>4361</v>
      </c>
      <c r="W411" s="68"/>
      <c r="X411" s="68"/>
      <c r="Y411" s="74" t="s">
        <v>6361</v>
      </c>
      <c r="Z411" s="68"/>
    </row>
    <row r="412" spans="1:26" x14ac:dyDescent="0.25">
      <c r="A412" s="66" t="s">
        <v>537</v>
      </c>
      <c r="B412" s="66" t="s">
        <v>1089</v>
      </c>
      <c r="C412" s="84"/>
      <c r="D412" s="85"/>
      <c r="E412" s="86"/>
      <c r="F412" s="87"/>
      <c r="G412" s="84"/>
      <c r="H412" s="77"/>
      <c r="I412" s="88"/>
      <c r="J412" s="88"/>
      <c r="K412" s="36"/>
      <c r="L412" s="91"/>
      <c r="M412" s="91"/>
      <c r="N412" s="90"/>
      <c r="O412" s="68" t="s">
        <v>189</v>
      </c>
      <c r="P412" s="70">
        <v>42919.665937500002</v>
      </c>
      <c r="Q412" s="68" t="s">
        <v>2242</v>
      </c>
      <c r="R412" s="68"/>
      <c r="S412" s="68"/>
      <c r="T412" s="68" t="s">
        <v>3674</v>
      </c>
      <c r="U412" s="70">
        <v>42919.665937500002</v>
      </c>
      <c r="V412" s="71" t="s">
        <v>4362</v>
      </c>
      <c r="W412" s="68"/>
      <c r="X412" s="68"/>
      <c r="Y412" s="74" t="s">
        <v>6362</v>
      </c>
      <c r="Z412" s="68"/>
    </row>
    <row r="413" spans="1:26" x14ac:dyDescent="0.25">
      <c r="A413" s="66" t="s">
        <v>538</v>
      </c>
      <c r="B413" s="66" t="s">
        <v>538</v>
      </c>
      <c r="C413" s="84"/>
      <c r="D413" s="85"/>
      <c r="E413" s="86"/>
      <c r="F413" s="87"/>
      <c r="G413" s="84"/>
      <c r="H413" s="77"/>
      <c r="I413" s="88"/>
      <c r="J413" s="88"/>
      <c r="K413" s="36"/>
      <c r="L413" s="91"/>
      <c r="M413" s="91"/>
      <c r="N413" s="90"/>
      <c r="O413" s="68" t="s">
        <v>179</v>
      </c>
      <c r="P413" s="70">
        <v>42919.664293981485</v>
      </c>
      <c r="Q413" s="68" t="s">
        <v>2396</v>
      </c>
      <c r="R413" s="68"/>
      <c r="S413" s="68"/>
      <c r="T413" s="68" t="s">
        <v>3756</v>
      </c>
      <c r="U413" s="70">
        <v>42919.664293981485</v>
      </c>
      <c r="V413" s="71" t="s">
        <v>4363</v>
      </c>
      <c r="W413" s="68"/>
      <c r="X413" s="68"/>
      <c r="Y413" s="74" t="s">
        <v>6363</v>
      </c>
      <c r="Z413" s="68"/>
    </row>
    <row r="414" spans="1:26" x14ac:dyDescent="0.25">
      <c r="A414" s="66" t="s">
        <v>538</v>
      </c>
      <c r="B414" s="66" t="s">
        <v>538</v>
      </c>
      <c r="C414" s="84"/>
      <c r="D414" s="85"/>
      <c r="E414" s="86"/>
      <c r="F414" s="87"/>
      <c r="G414" s="84"/>
      <c r="H414" s="77"/>
      <c r="I414" s="88"/>
      <c r="J414" s="88"/>
      <c r="K414" s="36"/>
      <c r="L414" s="91"/>
      <c r="M414" s="91"/>
      <c r="N414" s="90"/>
      <c r="O414" s="68" t="s">
        <v>179</v>
      </c>
      <c r="P414" s="70">
        <v>42919.666087962964</v>
      </c>
      <c r="Q414" s="68" t="s">
        <v>2397</v>
      </c>
      <c r="R414" s="68"/>
      <c r="S414" s="68"/>
      <c r="T414" s="68" t="s">
        <v>3757</v>
      </c>
      <c r="U414" s="70">
        <v>42919.666087962964</v>
      </c>
      <c r="V414" s="71" t="s">
        <v>4364</v>
      </c>
      <c r="W414" s="68"/>
      <c r="X414" s="68"/>
      <c r="Y414" s="74" t="s">
        <v>6364</v>
      </c>
      <c r="Z414" s="68"/>
    </row>
    <row r="415" spans="1:26" x14ac:dyDescent="0.25">
      <c r="A415" s="66" t="s">
        <v>539</v>
      </c>
      <c r="B415" s="66" t="s">
        <v>539</v>
      </c>
      <c r="C415" s="84"/>
      <c r="D415" s="85"/>
      <c r="E415" s="86"/>
      <c r="F415" s="87"/>
      <c r="G415" s="84"/>
      <c r="H415" s="77"/>
      <c r="I415" s="88"/>
      <c r="J415" s="88"/>
      <c r="K415" s="36"/>
      <c r="L415" s="91"/>
      <c r="M415" s="91"/>
      <c r="N415" s="90"/>
      <c r="O415" s="68" t="s">
        <v>179</v>
      </c>
      <c r="P415" s="70">
        <v>42919.613368055558</v>
      </c>
      <c r="Q415" s="68" t="s">
        <v>2398</v>
      </c>
      <c r="R415" s="68"/>
      <c r="S415" s="68"/>
      <c r="T415" s="68" t="s">
        <v>3758</v>
      </c>
      <c r="U415" s="70">
        <v>42919.613368055558</v>
      </c>
      <c r="V415" s="71" t="s">
        <v>4365</v>
      </c>
      <c r="W415" s="68"/>
      <c r="X415" s="68"/>
      <c r="Y415" s="74" t="s">
        <v>6365</v>
      </c>
      <c r="Z415" s="68"/>
    </row>
    <row r="416" spans="1:26" x14ac:dyDescent="0.25">
      <c r="A416" s="66" t="s">
        <v>540</v>
      </c>
      <c r="B416" s="66" t="s">
        <v>539</v>
      </c>
      <c r="C416" s="84"/>
      <c r="D416" s="85"/>
      <c r="E416" s="86"/>
      <c r="F416" s="87"/>
      <c r="G416" s="84"/>
      <c r="H416" s="77"/>
      <c r="I416" s="88"/>
      <c r="J416" s="88"/>
      <c r="K416" s="36"/>
      <c r="L416" s="91"/>
      <c r="M416" s="91"/>
      <c r="N416" s="90"/>
      <c r="O416" s="68" t="s">
        <v>189</v>
      </c>
      <c r="P416" s="70">
        <v>42919.666585648149</v>
      </c>
      <c r="Q416" s="68" t="s">
        <v>2399</v>
      </c>
      <c r="R416" s="68"/>
      <c r="S416" s="68"/>
      <c r="T416" s="68" t="s">
        <v>3758</v>
      </c>
      <c r="U416" s="70">
        <v>42919.666585648149</v>
      </c>
      <c r="V416" s="71" t="s">
        <v>4366</v>
      </c>
      <c r="W416" s="68"/>
      <c r="X416" s="68"/>
      <c r="Y416" s="74" t="s">
        <v>6366</v>
      </c>
      <c r="Z416" s="68"/>
    </row>
    <row r="417" spans="1:26" x14ac:dyDescent="0.25">
      <c r="A417" s="66" t="s">
        <v>541</v>
      </c>
      <c r="B417" s="66" t="s">
        <v>1739</v>
      </c>
      <c r="C417" s="84"/>
      <c r="D417" s="85"/>
      <c r="E417" s="86"/>
      <c r="F417" s="87"/>
      <c r="G417" s="84"/>
      <c r="H417" s="77"/>
      <c r="I417" s="88"/>
      <c r="J417" s="88"/>
      <c r="K417" s="36"/>
      <c r="L417" s="91"/>
      <c r="M417" s="91"/>
      <c r="N417" s="90"/>
      <c r="O417" s="68" t="s">
        <v>189</v>
      </c>
      <c r="P417" s="70">
        <v>42919.667164351849</v>
      </c>
      <c r="Q417" s="68" t="s">
        <v>2341</v>
      </c>
      <c r="R417" s="68"/>
      <c r="S417" s="68"/>
      <c r="T417" s="68" t="s">
        <v>3729</v>
      </c>
      <c r="U417" s="70">
        <v>42919.667164351849</v>
      </c>
      <c r="V417" s="71" t="s">
        <v>4367</v>
      </c>
      <c r="W417" s="68"/>
      <c r="X417" s="68"/>
      <c r="Y417" s="74" t="s">
        <v>6367</v>
      </c>
      <c r="Z417" s="68"/>
    </row>
    <row r="418" spans="1:26" x14ac:dyDescent="0.25">
      <c r="A418" s="66" t="s">
        <v>542</v>
      </c>
      <c r="B418" s="66" t="s">
        <v>783</v>
      </c>
      <c r="C418" s="84"/>
      <c r="D418" s="85"/>
      <c r="E418" s="86"/>
      <c r="F418" s="87"/>
      <c r="G418" s="84"/>
      <c r="H418" s="77"/>
      <c r="I418" s="88"/>
      <c r="J418" s="88"/>
      <c r="K418" s="36"/>
      <c r="L418" s="91"/>
      <c r="M418" s="91"/>
      <c r="N418" s="90"/>
      <c r="O418" s="68" t="s">
        <v>189</v>
      </c>
      <c r="P418" s="70">
        <v>42919.667557870373</v>
      </c>
      <c r="Q418" s="68" t="s">
        <v>2395</v>
      </c>
      <c r="R418" s="68"/>
      <c r="S418" s="68"/>
      <c r="T418" s="68" t="s">
        <v>3674</v>
      </c>
      <c r="U418" s="70">
        <v>42919.667557870373</v>
      </c>
      <c r="V418" s="71" t="s">
        <v>4368</v>
      </c>
      <c r="W418" s="68"/>
      <c r="X418" s="68"/>
      <c r="Y418" s="74" t="s">
        <v>6368</v>
      </c>
      <c r="Z418" s="68"/>
    </row>
    <row r="419" spans="1:26" x14ac:dyDescent="0.25">
      <c r="A419" s="66" t="s">
        <v>543</v>
      </c>
      <c r="B419" s="66" t="s">
        <v>543</v>
      </c>
      <c r="C419" s="84"/>
      <c r="D419" s="85"/>
      <c r="E419" s="86"/>
      <c r="F419" s="87"/>
      <c r="G419" s="84"/>
      <c r="H419" s="77"/>
      <c r="I419" s="88"/>
      <c r="J419" s="88"/>
      <c r="K419" s="36"/>
      <c r="L419" s="91"/>
      <c r="M419" s="91"/>
      <c r="N419" s="90"/>
      <c r="O419" s="68" t="s">
        <v>179</v>
      </c>
      <c r="P419" s="70">
        <v>42919.511944444443</v>
      </c>
      <c r="Q419" s="68" t="s">
        <v>2400</v>
      </c>
      <c r="R419" s="68"/>
      <c r="S419" s="68"/>
      <c r="T419" s="68" t="s">
        <v>3747</v>
      </c>
      <c r="U419" s="70">
        <v>42919.511944444443</v>
      </c>
      <c r="V419" s="71" t="s">
        <v>4369</v>
      </c>
      <c r="W419" s="68"/>
      <c r="X419" s="68"/>
      <c r="Y419" s="74" t="s">
        <v>6369</v>
      </c>
      <c r="Z419" s="68"/>
    </row>
    <row r="420" spans="1:26" x14ac:dyDescent="0.25">
      <c r="A420" s="66" t="s">
        <v>544</v>
      </c>
      <c r="B420" s="66" t="s">
        <v>543</v>
      </c>
      <c r="C420" s="84"/>
      <c r="D420" s="85"/>
      <c r="E420" s="86"/>
      <c r="F420" s="87"/>
      <c r="G420" s="84"/>
      <c r="H420" s="77"/>
      <c r="I420" s="88"/>
      <c r="J420" s="88"/>
      <c r="K420" s="36"/>
      <c r="L420" s="91"/>
      <c r="M420" s="91"/>
      <c r="N420" s="90"/>
      <c r="O420" s="68" t="s">
        <v>189</v>
      </c>
      <c r="P420" s="70">
        <v>42919.668043981481</v>
      </c>
      <c r="Q420" s="68" t="s">
        <v>2401</v>
      </c>
      <c r="R420" s="68"/>
      <c r="S420" s="68"/>
      <c r="T420" s="68" t="s">
        <v>3747</v>
      </c>
      <c r="U420" s="70">
        <v>42919.668043981481</v>
      </c>
      <c r="V420" s="71" t="s">
        <v>4370</v>
      </c>
      <c r="W420" s="68"/>
      <c r="X420" s="68"/>
      <c r="Y420" s="74" t="s">
        <v>6370</v>
      </c>
      <c r="Z420" s="68"/>
    </row>
    <row r="421" spans="1:26" x14ac:dyDescent="0.25">
      <c r="A421" s="66" t="s">
        <v>545</v>
      </c>
      <c r="B421" s="66" t="s">
        <v>739</v>
      </c>
      <c r="C421" s="84"/>
      <c r="D421" s="85"/>
      <c r="E421" s="86"/>
      <c r="F421" s="87"/>
      <c r="G421" s="84"/>
      <c r="H421" s="77"/>
      <c r="I421" s="88"/>
      <c r="J421" s="88"/>
      <c r="K421" s="36"/>
      <c r="L421" s="91"/>
      <c r="M421" s="91"/>
      <c r="N421" s="90"/>
      <c r="O421" s="68" t="s">
        <v>189</v>
      </c>
      <c r="P421" s="70">
        <v>42919.670659722222</v>
      </c>
      <c r="Q421" s="68" t="s">
        <v>2359</v>
      </c>
      <c r="R421" s="71" t="s">
        <v>3252</v>
      </c>
      <c r="S421" s="68" t="s">
        <v>220</v>
      </c>
      <c r="T421" s="68" t="s">
        <v>3740</v>
      </c>
      <c r="U421" s="70">
        <v>42919.670659722222</v>
      </c>
      <c r="V421" s="71" t="s">
        <v>4371</v>
      </c>
      <c r="W421" s="68"/>
      <c r="X421" s="68"/>
      <c r="Y421" s="74" t="s">
        <v>6371</v>
      </c>
      <c r="Z421" s="68"/>
    </row>
    <row r="422" spans="1:26" x14ac:dyDescent="0.25">
      <c r="A422" s="66" t="s">
        <v>546</v>
      </c>
      <c r="B422" s="66" t="s">
        <v>1969</v>
      </c>
      <c r="C422" s="84"/>
      <c r="D422" s="85"/>
      <c r="E422" s="86"/>
      <c r="F422" s="87"/>
      <c r="G422" s="84"/>
      <c r="H422" s="77"/>
      <c r="I422" s="88"/>
      <c r="J422" s="88"/>
      <c r="K422" s="36"/>
      <c r="L422" s="91"/>
      <c r="M422" s="91"/>
      <c r="N422" s="90"/>
      <c r="O422" s="68" t="s">
        <v>189</v>
      </c>
      <c r="P422" s="70">
        <v>42919.671967592592</v>
      </c>
      <c r="Q422" s="68" t="s">
        <v>2327</v>
      </c>
      <c r="R422" s="68"/>
      <c r="S422" s="68"/>
      <c r="T422" s="68" t="s">
        <v>3689</v>
      </c>
      <c r="U422" s="70">
        <v>42919.671967592592</v>
      </c>
      <c r="V422" s="71" t="s">
        <v>4372</v>
      </c>
      <c r="W422" s="68"/>
      <c r="X422" s="68"/>
      <c r="Y422" s="74" t="s">
        <v>6372</v>
      </c>
      <c r="Z422" s="68"/>
    </row>
    <row r="423" spans="1:26" x14ac:dyDescent="0.25">
      <c r="A423" s="66" t="s">
        <v>547</v>
      </c>
      <c r="B423" s="66" t="s">
        <v>1801</v>
      </c>
      <c r="C423" s="84"/>
      <c r="D423" s="85"/>
      <c r="E423" s="86"/>
      <c r="F423" s="87"/>
      <c r="G423" s="84"/>
      <c r="H423" s="77"/>
      <c r="I423" s="88"/>
      <c r="J423" s="88"/>
      <c r="K423" s="36"/>
      <c r="L423" s="91"/>
      <c r="M423" s="91"/>
      <c r="N423" s="90"/>
      <c r="O423" s="68" t="s">
        <v>189</v>
      </c>
      <c r="P423" s="70">
        <v>42919.672673611109</v>
      </c>
      <c r="Q423" s="68" t="s">
        <v>2361</v>
      </c>
      <c r="R423" s="68"/>
      <c r="S423" s="68"/>
      <c r="T423" s="68" t="s">
        <v>3741</v>
      </c>
      <c r="U423" s="70">
        <v>42919.672673611109</v>
      </c>
      <c r="V423" s="71" t="s">
        <v>4373</v>
      </c>
      <c r="W423" s="68"/>
      <c r="X423" s="68"/>
      <c r="Y423" s="74" t="s">
        <v>6373</v>
      </c>
      <c r="Z423" s="68"/>
    </row>
    <row r="424" spans="1:26" x14ac:dyDescent="0.25">
      <c r="A424" s="66" t="s">
        <v>548</v>
      </c>
      <c r="B424" s="66" t="s">
        <v>548</v>
      </c>
      <c r="C424" s="84"/>
      <c r="D424" s="85"/>
      <c r="E424" s="86"/>
      <c r="F424" s="87"/>
      <c r="G424" s="84"/>
      <c r="H424" s="77"/>
      <c r="I424" s="88"/>
      <c r="J424" s="88"/>
      <c r="K424" s="36"/>
      <c r="L424" s="91"/>
      <c r="M424" s="91"/>
      <c r="N424" s="90"/>
      <c r="O424" s="68" t="s">
        <v>179</v>
      </c>
      <c r="P424" s="70">
        <v>42919.676874999997</v>
      </c>
      <c r="Q424" s="68" t="s">
        <v>2402</v>
      </c>
      <c r="R424" s="68"/>
      <c r="S424" s="68"/>
      <c r="T424" s="68" t="s">
        <v>3674</v>
      </c>
      <c r="U424" s="70">
        <v>42919.676874999997</v>
      </c>
      <c r="V424" s="71" t="s">
        <v>4374</v>
      </c>
      <c r="W424" s="68"/>
      <c r="X424" s="68"/>
      <c r="Y424" s="74" t="s">
        <v>6374</v>
      </c>
      <c r="Z424" s="68"/>
    </row>
    <row r="425" spans="1:26" x14ac:dyDescent="0.25">
      <c r="A425" s="66" t="s">
        <v>549</v>
      </c>
      <c r="B425" s="66" t="s">
        <v>549</v>
      </c>
      <c r="C425" s="84"/>
      <c r="D425" s="85"/>
      <c r="E425" s="86"/>
      <c r="F425" s="87"/>
      <c r="G425" s="84"/>
      <c r="H425" s="77"/>
      <c r="I425" s="88"/>
      <c r="J425" s="88"/>
      <c r="K425" s="36"/>
      <c r="L425" s="91"/>
      <c r="M425" s="91"/>
      <c r="N425" s="90"/>
      <c r="O425" s="68" t="s">
        <v>179</v>
      </c>
      <c r="P425" s="70">
        <v>42919.677523148152</v>
      </c>
      <c r="Q425" s="68" t="s">
        <v>2403</v>
      </c>
      <c r="R425" s="68"/>
      <c r="S425" s="68"/>
      <c r="T425" s="68" t="s">
        <v>3759</v>
      </c>
      <c r="U425" s="70">
        <v>42919.677523148152</v>
      </c>
      <c r="V425" s="71" t="s">
        <v>4375</v>
      </c>
      <c r="W425" s="68"/>
      <c r="X425" s="68"/>
      <c r="Y425" s="74" t="s">
        <v>6375</v>
      </c>
      <c r="Z425" s="68"/>
    </row>
    <row r="426" spans="1:26" x14ac:dyDescent="0.25">
      <c r="A426" s="66" t="s">
        <v>550</v>
      </c>
      <c r="B426" s="66" t="s">
        <v>1997</v>
      </c>
      <c r="C426" s="84"/>
      <c r="D426" s="85"/>
      <c r="E426" s="86"/>
      <c r="F426" s="87"/>
      <c r="G426" s="84"/>
      <c r="H426" s="77"/>
      <c r="I426" s="88"/>
      <c r="J426" s="88"/>
      <c r="K426" s="36"/>
      <c r="L426" s="91"/>
      <c r="M426" s="91"/>
      <c r="N426" s="90"/>
      <c r="O426" s="68" t="s">
        <v>189</v>
      </c>
      <c r="P426" s="70">
        <v>42919.531574074077</v>
      </c>
      <c r="Q426" s="68" t="s">
        <v>2404</v>
      </c>
      <c r="R426" s="68"/>
      <c r="S426" s="68"/>
      <c r="T426" s="68" t="s">
        <v>3689</v>
      </c>
      <c r="U426" s="70">
        <v>42919.531574074077</v>
      </c>
      <c r="V426" s="71" t="s">
        <v>4376</v>
      </c>
      <c r="W426" s="68"/>
      <c r="X426" s="68"/>
      <c r="Y426" s="74" t="s">
        <v>6376</v>
      </c>
      <c r="Z426" s="68"/>
    </row>
    <row r="427" spans="1:26" x14ac:dyDescent="0.25">
      <c r="A427" s="66" t="s">
        <v>550</v>
      </c>
      <c r="B427" s="66" t="s">
        <v>1969</v>
      </c>
      <c r="C427" s="84"/>
      <c r="D427" s="85"/>
      <c r="E427" s="86"/>
      <c r="F427" s="87"/>
      <c r="G427" s="84"/>
      <c r="H427" s="77"/>
      <c r="I427" s="88"/>
      <c r="J427" s="88"/>
      <c r="K427" s="36"/>
      <c r="L427" s="91"/>
      <c r="M427" s="91"/>
      <c r="N427" s="90"/>
      <c r="O427" s="68" t="s">
        <v>189</v>
      </c>
      <c r="P427" s="70">
        <v>42919.678148148145</v>
      </c>
      <c r="Q427" s="68" t="s">
        <v>2327</v>
      </c>
      <c r="R427" s="68"/>
      <c r="S427" s="68"/>
      <c r="T427" s="68" t="s">
        <v>3689</v>
      </c>
      <c r="U427" s="70">
        <v>42919.678148148145</v>
      </c>
      <c r="V427" s="71" t="s">
        <v>4377</v>
      </c>
      <c r="W427" s="68"/>
      <c r="X427" s="68"/>
      <c r="Y427" s="74" t="s">
        <v>6377</v>
      </c>
      <c r="Z427" s="68"/>
    </row>
    <row r="428" spans="1:26" x14ac:dyDescent="0.25">
      <c r="A428" s="66" t="s">
        <v>551</v>
      </c>
      <c r="B428" s="66" t="s">
        <v>1375</v>
      </c>
      <c r="C428" s="84"/>
      <c r="D428" s="85"/>
      <c r="E428" s="86"/>
      <c r="F428" s="87"/>
      <c r="G428" s="84"/>
      <c r="H428" s="77"/>
      <c r="I428" s="88"/>
      <c r="J428" s="88"/>
      <c r="K428" s="36"/>
      <c r="L428" s="91"/>
      <c r="M428" s="91"/>
      <c r="N428" s="90"/>
      <c r="O428" s="68" t="s">
        <v>189</v>
      </c>
      <c r="P428" s="70">
        <v>42919.678159722222</v>
      </c>
      <c r="Q428" s="68" t="s">
        <v>2405</v>
      </c>
      <c r="R428" s="68"/>
      <c r="S428" s="68"/>
      <c r="T428" s="68" t="s">
        <v>3760</v>
      </c>
      <c r="U428" s="70">
        <v>42919.678159722222</v>
      </c>
      <c r="V428" s="71" t="s">
        <v>4378</v>
      </c>
      <c r="W428" s="68"/>
      <c r="X428" s="68"/>
      <c r="Y428" s="74" t="s">
        <v>6378</v>
      </c>
      <c r="Z428" s="68"/>
    </row>
    <row r="429" spans="1:26" x14ac:dyDescent="0.25">
      <c r="A429" s="66" t="s">
        <v>552</v>
      </c>
      <c r="B429" s="66" t="s">
        <v>1375</v>
      </c>
      <c r="C429" s="84"/>
      <c r="D429" s="85"/>
      <c r="E429" s="86"/>
      <c r="F429" s="87"/>
      <c r="G429" s="84"/>
      <c r="H429" s="77"/>
      <c r="I429" s="88"/>
      <c r="J429" s="88"/>
      <c r="K429" s="36"/>
      <c r="L429" s="91"/>
      <c r="M429" s="91"/>
      <c r="N429" s="90"/>
      <c r="O429" s="68" t="s">
        <v>189</v>
      </c>
      <c r="P429" s="70">
        <v>42919.678217592591</v>
      </c>
      <c r="Q429" s="68" t="s">
        <v>2405</v>
      </c>
      <c r="R429" s="68"/>
      <c r="S429" s="68"/>
      <c r="T429" s="68" t="s">
        <v>3760</v>
      </c>
      <c r="U429" s="70">
        <v>42919.678217592591</v>
      </c>
      <c r="V429" s="71" t="s">
        <v>4379</v>
      </c>
      <c r="W429" s="68"/>
      <c r="X429" s="68"/>
      <c r="Y429" s="74" t="s">
        <v>6379</v>
      </c>
      <c r="Z429" s="68"/>
    </row>
    <row r="430" spans="1:26" x14ac:dyDescent="0.25">
      <c r="A430" s="66" t="s">
        <v>553</v>
      </c>
      <c r="B430" s="66" t="s">
        <v>1375</v>
      </c>
      <c r="C430" s="84"/>
      <c r="D430" s="85"/>
      <c r="E430" s="86"/>
      <c r="F430" s="87"/>
      <c r="G430" s="84"/>
      <c r="H430" s="77"/>
      <c r="I430" s="88"/>
      <c r="J430" s="88"/>
      <c r="K430" s="36"/>
      <c r="L430" s="91"/>
      <c r="M430" s="91"/>
      <c r="N430" s="90"/>
      <c r="O430" s="68" t="s">
        <v>189</v>
      </c>
      <c r="P430" s="70">
        <v>42919.678229166668</v>
      </c>
      <c r="Q430" s="68" t="s">
        <v>2405</v>
      </c>
      <c r="R430" s="68"/>
      <c r="S430" s="68"/>
      <c r="T430" s="68" t="s">
        <v>3760</v>
      </c>
      <c r="U430" s="70">
        <v>42919.678229166668</v>
      </c>
      <c r="V430" s="71" t="s">
        <v>4380</v>
      </c>
      <c r="W430" s="68"/>
      <c r="X430" s="68"/>
      <c r="Y430" s="74" t="s">
        <v>6380</v>
      </c>
      <c r="Z430" s="68"/>
    </row>
    <row r="431" spans="1:26" x14ac:dyDescent="0.25">
      <c r="A431" s="66" t="s">
        <v>554</v>
      </c>
      <c r="B431" s="66" t="s">
        <v>1375</v>
      </c>
      <c r="C431" s="84"/>
      <c r="D431" s="85"/>
      <c r="E431" s="86"/>
      <c r="F431" s="87"/>
      <c r="G431" s="84"/>
      <c r="H431" s="77"/>
      <c r="I431" s="88"/>
      <c r="J431" s="88"/>
      <c r="K431" s="36"/>
      <c r="L431" s="91"/>
      <c r="M431" s="91"/>
      <c r="N431" s="90"/>
      <c r="O431" s="68" t="s">
        <v>189</v>
      </c>
      <c r="P431" s="70">
        <v>42919.678252314814</v>
      </c>
      <c r="Q431" s="68" t="s">
        <v>2405</v>
      </c>
      <c r="R431" s="68"/>
      <c r="S431" s="68"/>
      <c r="T431" s="68" t="s">
        <v>3760</v>
      </c>
      <c r="U431" s="70">
        <v>42919.678252314814</v>
      </c>
      <c r="V431" s="71" t="s">
        <v>4381</v>
      </c>
      <c r="W431" s="68"/>
      <c r="X431" s="68"/>
      <c r="Y431" s="74" t="s">
        <v>6381</v>
      </c>
      <c r="Z431" s="68"/>
    </row>
    <row r="432" spans="1:26" x14ac:dyDescent="0.25">
      <c r="A432" s="66" t="s">
        <v>555</v>
      </c>
      <c r="B432" s="66" t="s">
        <v>1375</v>
      </c>
      <c r="C432" s="84"/>
      <c r="D432" s="85"/>
      <c r="E432" s="86"/>
      <c r="F432" s="87"/>
      <c r="G432" s="84"/>
      <c r="H432" s="77"/>
      <c r="I432" s="88"/>
      <c r="J432" s="88"/>
      <c r="K432" s="36"/>
      <c r="L432" s="91"/>
      <c r="M432" s="91"/>
      <c r="N432" s="90"/>
      <c r="O432" s="68" t="s">
        <v>189</v>
      </c>
      <c r="P432" s="70">
        <v>42919.678263888891</v>
      </c>
      <c r="Q432" s="68" t="s">
        <v>2405</v>
      </c>
      <c r="R432" s="68"/>
      <c r="S432" s="68"/>
      <c r="T432" s="68" t="s">
        <v>3760</v>
      </c>
      <c r="U432" s="70">
        <v>42919.678263888891</v>
      </c>
      <c r="V432" s="71" t="s">
        <v>4382</v>
      </c>
      <c r="W432" s="68"/>
      <c r="X432" s="68"/>
      <c r="Y432" s="74" t="s">
        <v>6382</v>
      </c>
      <c r="Z432" s="68"/>
    </row>
    <row r="433" spans="1:26" x14ac:dyDescent="0.25">
      <c r="A433" s="66" t="s">
        <v>556</v>
      </c>
      <c r="B433" s="66" t="s">
        <v>1375</v>
      </c>
      <c r="C433" s="84"/>
      <c r="D433" s="85"/>
      <c r="E433" s="86"/>
      <c r="F433" s="87"/>
      <c r="G433" s="84"/>
      <c r="H433" s="77"/>
      <c r="I433" s="88"/>
      <c r="J433" s="88"/>
      <c r="K433" s="36"/>
      <c r="L433" s="91"/>
      <c r="M433" s="91"/>
      <c r="N433" s="90"/>
      <c r="O433" s="68" t="s">
        <v>189</v>
      </c>
      <c r="P433" s="70">
        <v>42919.678287037037</v>
      </c>
      <c r="Q433" s="68" t="s">
        <v>2405</v>
      </c>
      <c r="R433" s="68"/>
      <c r="S433" s="68"/>
      <c r="T433" s="68" t="s">
        <v>3760</v>
      </c>
      <c r="U433" s="70">
        <v>42919.678287037037</v>
      </c>
      <c r="V433" s="71" t="s">
        <v>4383</v>
      </c>
      <c r="W433" s="68"/>
      <c r="X433" s="68"/>
      <c r="Y433" s="74" t="s">
        <v>6383</v>
      </c>
      <c r="Z433" s="68"/>
    </row>
    <row r="434" spans="1:26" x14ac:dyDescent="0.25">
      <c r="A434" s="66" t="s">
        <v>557</v>
      </c>
      <c r="B434" s="66" t="s">
        <v>1375</v>
      </c>
      <c r="C434" s="84"/>
      <c r="D434" s="85"/>
      <c r="E434" s="86"/>
      <c r="F434" s="87"/>
      <c r="G434" s="84"/>
      <c r="H434" s="77"/>
      <c r="I434" s="88"/>
      <c r="J434" s="88"/>
      <c r="K434" s="36"/>
      <c r="L434" s="91"/>
      <c r="M434" s="91"/>
      <c r="N434" s="90"/>
      <c r="O434" s="68" t="s">
        <v>189</v>
      </c>
      <c r="P434" s="70">
        <v>42919.678287037037</v>
      </c>
      <c r="Q434" s="68" t="s">
        <v>2405</v>
      </c>
      <c r="R434" s="68"/>
      <c r="S434" s="68"/>
      <c r="T434" s="68" t="s">
        <v>3760</v>
      </c>
      <c r="U434" s="70">
        <v>42919.678287037037</v>
      </c>
      <c r="V434" s="71" t="s">
        <v>4384</v>
      </c>
      <c r="W434" s="68"/>
      <c r="X434" s="68"/>
      <c r="Y434" s="74" t="s">
        <v>6384</v>
      </c>
      <c r="Z434" s="68"/>
    </row>
    <row r="435" spans="1:26" x14ac:dyDescent="0.25">
      <c r="A435" s="66" t="s">
        <v>558</v>
      </c>
      <c r="B435" s="66" t="s">
        <v>1375</v>
      </c>
      <c r="C435" s="84"/>
      <c r="D435" s="85"/>
      <c r="E435" s="86"/>
      <c r="F435" s="87"/>
      <c r="G435" s="84"/>
      <c r="H435" s="77"/>
      <c r="I435" s="88"/>
      <c r="J435" s="88"/>
      <c r="K435" s="36"/>
      <c r="L435" s="91"/>
      <c r="M435" s="91"/>
      <c r="N435" s="90"/>
      <c r="O435" s="68" t="s">
        <v>189</v>
      </c>
      <c r="P435" s="70">
        <v>42919.678287037037</v>
      </c>
      <c r="Q435" s="68" t="s">
        <v>2405</v>
      </c>
      <c r="R435" s="68"/>
      <c r="S435" s="68"/>
      <c r="T435" s="68" t="s">
        <v>3760</v>
      </c>
      <c r="U435" s="70">
        <v>42919.678287037037</v>
      </c>
      <c r="V435" s="71" t="s">
        <v>4385</v>
      </c>
      <c r="W435" s="68"/>
      <c r="X435" s="68"/>
      <c r="Y435" s="74" t="s">
        <v>6385</v>
      </c>
      <c r="Z435" s="68"/>
    </row>
    <row r="436" spans="1:26" x14ac:dyDescent="0.25">
      <c r="A436" s="66" t="s">
        <v>559</v>
      </c>
      <c r="B436" s="66" t="s">
        <v>1375</v>
      </c>
      <c r="C436" s="84"/>
      <c r="D436" s="85"/>
      <c r="E436" s="86"/>
      <c r="F436" s="87"/>
      <c r="G436" s="84"/>
      <c r="H436" s="77"/>
      <c r="I436" s="88"/>
      <c r="J436" s="88"/>
      <c r="K436" s="36"/>
      <c r="L436" s="91"/>
      <c r="M436" s="91"/>
      <c r="N436" s="90"/>
      <c r="O436" s="68" t="s">
        <v>189</v>
      </c>
      <c r="P436" s="70">
        <v>42919.678344907406</v>
      </c>
      <c r="Q436" s="68" t="s">
        <v>2405</v>
      </c>
      <c r="R436" s="68"/>
      <c r="S436" s="68"/>
      <c r="T436" s="68" t="s">
        <v>3760</v>
      </c>
      <c r="U436" s="70">
        <v>42919.678344907406</v>
      </c>
      <c r="V436" s="71" t="s">
        <v>4386</v>
      </c>
      <c r="W436" s="68"/>
      <c r="X436" s="68"/>
      <c r="Y436" s="74" t="s">
        <v>6386</v>
      </c>
      <c r="Z436" s="68"/>
    </row>
    <row r="437" spans="1:26" x14ac:dyDescent="0.25">
      <c r="A437" s="66" t="s">
        <v>560</v>
      </c>
      <c r="B437" s="66" t="s">
        <v>1375</v>
      </c>
      <c r="C437" s="84"/>
      <c r="D437" s="85"/>
      <c r="E437" s="86"/>
      <c r="F437" s="87"/>
      <c r="G437" s="84"/>
      <c r="H437" s="77"/>
      <c r="I437" s="88"/>
      <c r="J437" s="88"/>
      <c r="K437" s="36"/>
      <c r="L437" s="91"/>
      <c r="M437" s="91"/>
      <c r="N437" s="90"/>
      <c r="O437" s="68" t="s">
        <v>189</v>
      </c>
      <c r="P437" s="70">
        <v>42919.678379629629</v>
      </c>
      <c r="Q437" s="68" t="s">
        <v>2405</v>
      </c>
      <c r="R437" s="68"/>
      <c r="S437" s="68"/>
      <c r="T437" s="68" t="s">
        <v>3760</v>
      </c>
      <c r="U437" s="70">
        <v>42919.678379629629</v>
      </c>
      <c r="V437" s="71" t="s">
        <v>4387</v>
      </c>
      <c r="W437" s="68"/>
      <c r="X437" s="68"/>
      <c r="Y437" s="74" t="s">
        <v>6387</v>
      </c>
      <c r="Z437" s="68"/>
    </row>
    <row r="438" spans="1:26" x14ac:dyDescent="0.25">
      <c r="A438" s="66" t="s">
        <v>561</v>
      </c>
      <c r="B438" s="66" t="s">
        <v>1801</v>
      </c>
      <c r="C438" s="84"/>
      <c r="D438" s="85"/>
      <c r="E438" s="86"/>
      <c r="F438" s="87"/>
      <c r="G438" s="84"/>
      <c r="H438" s="77"/>
      <c r="I438" s="88"/>
      <c r="J438" s="88"/>
      <c r="K438" s="36"/>
      <c r="L438" s="91"/>
      <c r="M438" s="91"/>
      <c r="N438" s="90"/>
      <c r="O438" s="68" t="s">
        <v>189</v>
      </c>
      <c r="P438" s="70">
        <v>42919.678923611114</v>
      </c>
      <c r="Q438" s="68" t="s">
        <v>2361</v>
      </c>
      <c r="R438" s="68"/>
      <c r="S438" s="68"/>
      <c r="T438" s="68" t="s">
        <v>3741</v>
      </c>
      <c r="U438" s="70">
        <v>42919.678923611114</v>
      </c>
      <c r="V438" s="71" t="s">
        <v>4388</v>
      </c>
      <c r="W438" s="68"/>
      <c r="X438" s="68"/>
      <c r="Y438" s="74" t="s">
        <v>6388</v>
      </c>
      <c r="Z438" s="68"/>
    </row>
    <row r="439" spans="1:26" x14ac:dyDescent="0.25">
      <c r="A439" s="66" t="s">
        <v>562</v>
      </c>
      <c r="B439" s="66" t="s">
        <v>1375</v>
      </c>
      <c r="C439" s="84"/>
      <c r="D439" s="85"/>
      <c r="E439" s="86"/>
      <c r="F439" s="87"/>
      <c r="G439" s="84"/>
      <c r="H439" s="77"/>
      <c r="I439" s="88"/>
      <c r="J439" s="88"/>
      <c r="K439" s="36"/>
      <c r="L439" s="91"/>
      <c r="M439" s="91"/>
      <c r="N439" s="90"/>
      <c r="O439" s="68" t="s">
        <v>189</v>
      </c>
      <c r="P439" s="70">
        <v>42919.679178240738</v>
      </c>
      <c r="Q439" s="68" t="s">
        <v>2405</v>
      </c>
      <c r="R439" s="68"/>
      <c r="S439" s="68"/>
      <c r="T439" s="68" t="s">
        <v>3760</v>
      </c>
      <c r="U439" s="70">
        <v>42919.679178240738</v>
      </c>
      <c r="V439" s="71" t="s">
        <v>4389</v>
      </c>
      <c r="W439" s="68"/>
      <c r="X439" s="68"/>
      <c r="Y439" s="74" t="s">
        <v>6389</v>
      </c>
      <c r="Z439" s="68"/>
    </row>
    <row r="440" spans="1:26" x14ac:dyDescent="0.25">
      <c r="A440" s="66" t="s">
        <v>563</v>
      </c>
      <c r="B440" s="66" t="s">
        <v>563</v>
      </c>
      <c r="C440" s="84"/>
      <c r="D440" s="85"/>
      <c r="E440" s="86"/>
      <c r="F440" s="87"/>
      <c r="G440" s="84"/>
      <c r="H440" s="77"/>
      <c r="I440" s="88"/>
      <c r="J440" s="88"/>
      <c r="K440" s="36"/>
      <c r="L440" s="91"/>
      <c r="M440" s="91"/>
      <c r="N440" s="90"/>
      <c r="O440" s="68" t="s">
        <v>179</v>
      </c>
      <c r="P440" s="70">
        <v>42919.680243055554</v>
      </c>
      <c r="Q440" s="68" t="s">
        <v>2406</v>
      </c>
      <c r="R440" s="71" t="s">
        <v>3264</v>
      </c>
      <c r="S440" s="68" t="s">
        <v>220</v>
      </c>
      <c r="T440" s="68" t="s">
        <v>3761</v>
      </c>
      <c r="U440" s="70">
        <v>42919.680243055554</v>
      </c>
      <c r="V440" s="71" t="s">
        <v>4390</v>
      </c>
      <c r="W440" s="68"/>
      <c r="X440" s="68"/>
      <c r="Y440" s="74" t="s">
        <v>6390</v>
      </c>
      <c r="Z440" s="68"/>
    </row>
    <row r="441" spans="1:26" x14ac:dyDescent="0.25">
      <c r="A441" s="66" t="s">
        <v>564</v>
      </c>
      <c r="B441" s="66" t="s">
        <v>564</v>
      </c>
      <c r="C441" s="84"/>
      <c r="D441" s="85"/>
      <c r="E441" s="86"/>
      <c r="F441" s="87"/>
      <c r="G441" s="84"/>
      <c r="H441" s="77"/>
      <c r="I441" s="88"/>
      <c r="J441" s="88"/>
      <c r="K441" s="36"/>
      <c r="L441" s="91"/>
      <c r="M441" s="91"/>
      <c r="N441" s="90"/>
      <c r="O441" s="68" t="s">
        <v>179</v>
      </c>
      <c r="P441" s="70">
        <v>42919.682187500002</v>
      </c>
      <c r="Q441" s="68" t="s">
        <v>2407</v>
      </c>
      <c r="R441" s="68"/>
      <c r="S441" s="68"/>
      <c r="T441" s="68" t="s">
        <v>3679</v>
      </c>
      <c r="U441" s="70">
        <v>42919.682187500002</v>
      </c>
      <c r="V441" s="71" t="s">
        <v>4391</v>
      </c>
      <c r="W441" s="68"/>
      <c r="X441" s="68"/>
      <c r="Y441" s="74" t="s">
        <v>6391</v>
      </c>
      <c r="Z441" s="68"/>
    </row>
    <row r="442" spans="1:26" x14ac:dyDescent="0.25">
      <c r="A442" s="66" t="s">
        <v>565</v>
      </c>
      <c r="B442" s="66" t="s">
        <v>216</v>
      </c>
      <c r="C442" s="84"/>
      <c r="D442" s="85"/>
      <c r="E442" s="86"/>
      <c r="F442" s="87"/>
      <c r="G442" s="84"/>
      <c r="H442" s="77"/>
      <c r="I442" s="88"/>
      <c r="J442" s="88"/>
      <c r="K442" s="36"/>
      <c r="L442" s="91"/>
      <c r="M442" s="91"/>
      <c r="N442" s="90"/>
      <c r="O442" s="68" t="s">
        <v>189</v>
      </c>
      <c r="P442" s="70">
        <v>42919.682199074072</v>
      </c>
      <c r="Q442" s="68" t="s">
        <v>2357</v>
      </c>
      <c r="R442" s="68"/>
      <c r="S442" s="68"/>
      <c r="T442" s="68" t="s">
        <v>3674</v>
      </c>
      <c r="U442" s="70">
        <v>42919.682199074072</v>
      </c>
      <c r="V442" s="71" t="s">
        <v>4392</v>
      </c>
      <c r="W442" s="68"/>
      <c r="X442" s="68"/>
      <c r="Y442" s="74" t="s">
        <v>6392</v>
      </c>
      <c r="Z442" s="68"/>
    </row>
    <row r="443" spans="1:26" x14ac:dyDescent="0.25">
      <c r="A443" s="66" t="s">
        <v>565</v>
      </c>
      <c r="B443" s="66" t="s">
        <v>1050</v>
      </c>
      <c r="C443" s="84"/>
      <c r="D443" s="85"/>
      <c r="E443" s="86"/>
      <c r="F443" s="87"/>
      <c r="G443" s="84"/>
      <c r="H443" s="77"/>
      <c r="I443" s="88"/>
      <c r="J443" s="88"/>
      <c r="K443" s="36"/>
      <c r="L443" s="91"/>
      <c r="M443" s="91"/>
      <c r="N443" s="90"/>
      <c r="O443" s="68" t="s">
        <v>189</v>
      </c>
      <c r="P443" s="70">
        <v>42919.682199074072</v>
      </c>
      <c r="Q443" s="68" t="s">
        <v>2357</v>
      </c>
      <c r="R443" s="68"/>
      <c r="S443" s="68"/>
      <c r="T443" s="68" t="s">
        <v>3674</v>
      </c>
      <c r="U443" s="70">
        <v>42919.682199074072</v>
      </c>
      <c r="V443" s="71" t="s">
        <v>4392</v>
      </c>
      <c r="W443" s="68"/>
      <c r="X443" s="68"/>
      <c r="Y443" s="74" t="s">
        <v>6392</v>
      </c>
      <c r="Z443" s="68"/>
    </row>
    <row r="444" spans="1:26" x14ac:dyDescent="0.25">
      <c r="A444" s="66" t="s">
        <v>566</v>
      </c>
      <c r="B444" s="66" t="s">
        <v>1938</v>
      </c>
      <c r="C444" s="84"/>
      <c r="D444" s="85"/>
      <c r="E444" s="86"/>
      <c r="F444" s="87"/>
      <c r="G444" s="84"/>
      <c r="H444" s="77"/>
      <c r="I444" s="88"/>
      <c r="J444" s="88"/>
      <c r="K444" s="36"/>
      <c r="L444" s="91"/>
      <c r="M444" s="91"/>
      <c r="N444" s="90"/>
      <c r="O444" s="68" t="s">
        <v>189</v>
      </c>
      <c r="P444" s="70">
        <v>42919.682326388887</v>
      </c>
      <c r="Q444" s="68" t="s">
        <v>2286</v>
      </c>
      <c r="R444" s="68"/>
      <c r="S444" s="68"/>
      <c r="T444" s="68" t="s">
        <v>3702</v>
      </c>
      <c r="U444" s="70">
        <v>42919.682326388887</v>
      </c>
      <c r="V444" s="71" t="s">
        <v>4393</v>
      </c>
      <c r="W444" s="68"/>
      <c r="X444" s="68"/>
      <c r="Y444" s="74" t="s">
        <v>6393</v>
      </c>
      <c r="Z444" s="68"/>
    </row>
    <row r="445" spans="1:26" x14ac:dyDescent="0.25">
      <c r="A445" s="66" t="s">
        <v>567</v>
      </c>
      <c r="B445" s="66" t="s">
        <v>216</v>
      </c>
      <c r="C445" s="84"/>
      <c r="D445" s="85"/>
      <c r="E445" s="86"/>
      <c r="F445" s="87"/>
      <c r="G445" s="84"/>
      <c r="H445" s="77"/>
      <c r="I445" s="88"/>
      <c r="J445" s="88"/>
      <c r="K445" s="36"/>
      <c r="L445" s="91"/>
      <c r="M445" s="91"/>
      <c r="N445" s="90"/>
      <c r="O445" s="68" t="s">
        <v>189</v>
      </c>
      <c r="P445" s="70">
        <v>42919.682511574072</v>
      </c>
      <c r="Q445" s="68" t="s">
        <v>2357</v>
      </c>
      <c r="R445" s="68"/>
      <c r="S445" s="68"/>
      <c r="T445" s="68" t="s">
        <v>3674</v>
      </c>
      <c r="U445" s="70">
        <v>42919.682511574072</v>
      </c>
      <c r="V445" s="71" t="s">
        <v>4394</v>
      </c>
      <c r="W445" s="68"/>
      <c r="X445" s="68"/>
      <c r="Y445" s="74" t="s">
        <v>6394</v>
      </c>
      <c r="Z445" s="68"/>
    </row>
    <row r="446" spans="1:26" x14ac:dyDescent="0.25">
      <c r="A446" s="66" t="s">
        <v>567</v>
      </c>
      <c r="B446" s="66" t="s">
        <v>1050</v>
      </c>
      <c r="C446" s="84"/>
      <c r="D446" s="85"/>
      <c r="E446" s="86"/>
      <c r="F446" s="87"/>
      <c r="G446" s="84"/>
      <c r="H446" s="77"/>
      <c r="I446" s="88"/>
      <c r="J446" s="88"/>
      <c r="K446" s="36"/>
      <c r="L446" s="91"/>
      <c r="M446" s="91"/>
      <c r="N446" s="90"/>
      <c r="O446" s="68" t="s">
        <v>189</v>
      </c>
      <c r="P446" s="70">
        <v>42919.682511574072</v>
      </c>
      <c r="Q446" s="68" t="s">
        <v>2357</v>
      </c>
      <c r="R446" s="68"/>
      <c r="S446" s="68"/>
      <c r="T446" s="68" t="s">
        <v>3674</v>
      </c>
      <c r="U446" s="70">
        <v>42919.682511574072</v>
      </c>
      <c r="V446" s="71" t="s">
        <v>4394</v>
      </c>
      <c r="W446" s="68"/>
      <c r="X446" s="68"/>
      <c r="Y446" s="74" t="s">
        <v>6394</v>
      </c>
      <c r="Z446" s="68"/>
    </row>
    <row r="447" spans="1:26" x14ac:dyDescent="0.25">
      <c r="A447" s="66" t="s">
        <v>568</v>
      </c>
      <c r="B447" s="66" t="s">
        <v>216</v>
      </c>
      <c r="C447" s="84"/>
      <c r="D447" s="85"/>
      <c r="E447" s="86"/>
      <c r="F447" s="87"/>
      <c r="G447" s="84"/>
      <c r="H447" s="77"/>
      <c r="I447" s="88"/>
      <c r="J447" s="88"/>
      <c r="K447" s="36"/>
      <c r="L447" s="91"/>
      <c r="M447" s="91"/>
      <c r="N447" s="90"/>
      <c r="O447" s="68" t="s">
        <v>189</v>
      </c>
      <c r="P447" s="70">
        <v>42919.68309027778</v>
      </c>
      <c r="Q447" s="68" t="s">
        <v>2357</v>
      </c>
      <c r="R447" s="68"/>
      <c r="S447" s="68"/>
      <c r="T447" s="68" t="s">
        <v>3674</v>
      </c>
      <c r="U447" s="70">
        <v>42919.68309027778</v>
      </c>
      <c r="V447" s="71" t="s">
        <v>4395</v>
      </c>
      <c r="W447" s="68"/>
      <c r="X447" s="68"/>
      <c r="Y447" s="74" t="s">
        <v>6395</v>
      </c>
      <c r="Z447" s="68"/>
    </row>
    <row r="448" spans="1:26" x14ac:dyDescent="0.25">
      <c r="A448" s="66" t="s">
        <v>568</v>
      </c>
      <c r="B448" s="66" t="s">
        <v>1050</v>
      </c>
      <c r="C448" s="84"/>
      <c r="D448" s="85"/>
      <c r="E448" s="86"/>
      <c r="F448" s="87"/>
      <c r="G448" s="84"/>
      <c r="H448" s="77"/>
      <c r="I448" s="88"/>
      <c r="J448" s="88"/>
      <c r="K448" s="36"/>
      <c r="L448" s="91"/>
      <c r="M448" s="91"/>
      <c r="N448" s="90"/>
      <c r="O448" s="68" t="s">
        <v>189</v>
      </c>
      <c r="P448" s="70">
        <v>42919.68309027778</v>
      </c>
      <c r="Q448" s="68" t="s">
        <v>2357</v>
      </c>
      <c r="R448" s="68"/>
      <c r="S448" s="68"/>
      <c r="T448" s="68" t="s">
        <v>3674</v>
      </c>
      <c r="U448" s="70">
        <v>42919.68309027778</v>
      </c>
      <c r="V448" s="71" t="s">
        <v>4395</v>
      </c>
      <c r="W448" s="68"/>
      <c r="X448" s="68"/>
      <c r="Y448" s="74" t="s">
        <v>6395</v>
      </c>
      <c r="Z448" s="68"/>
    </row>
    <row r="449" spans="1:26" x14ac:dyDescent="0.25">
      <c r="A449" s="66" t="s">
        <v>569</v>
      </c>
      <c r="B449" s="66" t="s">
        <v>1956</v>
      </c>
      <c r="C449" s="84"/>
      <c r="D449" s="85"/>
      <c r="E449" s="86"/>
      <c r="F449" s="87"/>
      <c r="G449" s="84"/>
      <c r="H449" s="77"/>
      <c r="I449" s="88"/>
      <c r="J449" s="88"/>
      <c r="K449" s="36"/>
      <c r="L449" s="91"/>
      <c r="M449" s="91"/>
      <c r="N449" s="90"/>
      <c r="O449" s="68" t="s">
        <v>189</v>
      </c>
      <c r="P449" s="70">
        <v>42919.683206018519</v>
      </c>
      <c r="Q449" s="68" t="s">
        <v>2311</v>
      </c>
      <c r="R449" s="68"/>
      <c r="S449" s="68"/>
      <c r="T449" s="68" t="s">
        <v>3715</v>
      </c>
      <c r="U449" s="70">
        <v>42919.683206018519</v>
      </c>
      <c r="V449" s="71" t="s">
        <v>4396</v>
      </c>
      <c r="W449" s="68"/>
      <c r="X449" s="68"/>
      <c r="Y449" s="74" t="s">
        <v>6396</v>
      </c>
      <c r="Z449" s="68"/>
    </row>
    <row r="450" spans="1:26" x14ac:dyDescent="0.25">
      <c r="A450" s="66" t="s">
        <v>570</v>
      </c>
      <c r="B450" s="66" t="s">
        <v>933</v>
      </c>
      <c r="C450" s="84"/>
      <c r="D450" s="85"/>
      <c r="E450" s="86"/>
      <c r="F450" s="87"/>
      <c r="G450" s="84"/>
      <c r="H450" s="77"/>
      <c r="I450" s="88"/>
      <c r="J450" s="88"/>
      <c r="K450" s="36"/>
      <c r="L450" s="91"/>
      <c r="M450" s="91"/>
      <c r="N450" s="90"/>
      <c r="O450" s="68" t="s">
        <v>189</v>
      </c>
      <c r="P450" s="70">
        <v>42919.686331018522</v>
      </c>
      <c r="Q450" s="68" t="s">
        <v>2408</v>
      </c>
      <c r="R450" s="68"/>
      <c r="S450" s="68"/>
      <c r="T450" s="68" t="s">
        <v>3762</v>
      </c>
      <c r="U450" s="70">
        <v>42919.686331018522</v>
      </c>
      <c r="V450" s="71" t="s">
        <v>4397</v>
      </c>
      <c r="W450" s="68"/>
      <c r="X450" s="68"/>
      <c r="Y450" s="74" t="s">
        <v>6397</v>
      </c>
      <c r="Z450" s="68"/>
    </row>
    <row r="451" spans="1:26" x14ac:dyDescent="0.25">
      <c r="A451" s="66" t="s">
        <v>571</v>
      </c>
      <c r="B451" s="66" t="s">
        <v>1801</v>
      </c>
      <c r="C451" s="84"/>
      <c r="D451" s="85"/>
      <c r="E451" s="86"/>
      <c r="F451" s="87"/>
      <c r="G451" s="84"/>
      <c r="H451" s="77"/>
      <c r="I451" s="88"/>
      <c r="J451" s="88"/>
      <c r="K451" s="36"/>
      <c r="L451" s="91"/>
      <c r="M451" s="91"/>
      <c r="N451" s="90"/>
      <c r="O451" s="68" t="s">
        <v>189</v>
      </c>
      <c r="P451" s="70">
        <v>42919.687013888892</v>
      </c>
      <c r="Q451" s="68" t="s">
        <v>2361</v>
      </c>
      <c r="R451" s="68"/>
      <c r="S451" s="68"/>
      <c r="T451" s="68" t="s">
        <v>3741</v>
      </c>
      <c r="U451" s="70">
        <v>42919.687013888892</v>
      </c>
      <c r="V451" s="71" t="s">
        <v>4398</v>
      </c>
      <c r="W451" s="68"/>
      <c r="X451" s="68"/>
      <c r="Y451" s="74" t="s">
        <v>6398</v>
      </c>
      <c r="Z451" s="68"/>
    </row>
    <row r="452" spans="1:26" x14ac:dyDescent="0.25">
      <c r="A452" s="66" t="s">
        <v>572</v>
      </c>
      <c r="B452" s="66" t="s">
        <v>933</v>
      </c>
      <c r="C452" s="84"/>
      <c r="D452" s="85"/>
      <c r="E452" s="86"/>
      <c r="F452" s="87"/>
      <c r="G452" s="84"/>
      <c r="H452" s="77"/>
      <c r="I452" s="88"/>
      <c r="J452" s="88"/>
      <c r="K452" s="36"/>
      <c r="L452" s="91"/>
      <c r="M452" s="91"/>
      <c r="N452" s="90"/>
      <c r="O452" s="68" t="s">
        <v>189</v>
      </c>
      <c r="P452" s="70">
        <v>42919.687291666669</v>
      </c>
      <c r="Q452" s="68" t="s">
        <v>2408</v>
      </c>
      <c r="R452" s="68"/>
      <c r="S452" s="68"/>
      <c r="T452" s="68" t="s">
        <v>3762</v>
      </c>
      <c r="U452" s="70">
        <v>42919.687291666669</v>
      </c>
      <c r="V452" s="71" t="s">
        <v>4399</v>
      </c>
      <c r="W452" s="68"/>
      <c r="X452" s="68"/>
      <c r="Y452" s="74" t="s">
        <v>6399</v>
      </c>
      <c r="Z452" s="68"/>
    </row>
    <row r="453" spans="1:26" x14ac:dyDescent="0.25">
      <c r="A453" s="66" t="s">
        <v>573</v>
      </c>
      <c r="B453" s="66" t="s">
        <v>573</v>
      </c>
      <c r="C453" s="84"/>
      <c r="D453" s="85"/>
      <c r="E453" s="86"/>
      <c r="F453" s="87"/>
      <c r="G453" s="84"/>
      <c r="H453" s="77"/>
      <c r="I453" s="88"/>
      <c r="J453" s="88"/>
      <c r="K453" s="36"/>
      <c r="L453" s="91"/>
      <c r="M453" s="91"/>
      <c r="N453" s="90"/>
      <c r="O453" s="68" t="s">
        <v>179</v>
      </c>
      <c r="P453" s="70">
        <v>42919.687708333331</v>
      </c>
      <c r="Q453" s="68" t="s">
        <v>2409</v>
      </c>
      <c r="R453" s="71" t="s">
        <v>3265</v>
      </c>
      <c r="S453" s="68" t="s">
        <v>220</v>
      </c>
      <c r="T453" s="68" t="s">
        <v>2091</v>
      </c>
      <c r="U453" s="70">
        <v>42919.687708333331</v>
      </c>
      <c r="V453" s="71" t="s">
        <v>4400</v>
      </c>
      <c r="W453" s="68"/>
      <c r="X453" s="68"/>
      <c r="Y453" s="74" t="s">
        <v>6400</v>
      </c>
      <c r="Z453" s="68"/>
    </row>
    <row r="454" spans="1:26" x14ac:dyDescent="0.25">
      <c r="A454" s="66" t="s">
        <v>574</v>
      </c>
      <c r="B454" s="66" t="s">
        <v>1938</v>
      </c>
      <c r="C454" s="84"/>
      <c r="D454" s="85"/>
      <c r="E454" s="86"/>
      <c r="F454" s="87"/>
      <c r="G454" s="84"/>
      <c r="H454" s="77"/>
      <c r="I454" s="88"/>
      <c r="J454" s="88"/>
      <c r="K454" s="36"/>
      <c r="L454" s="91"/>
      <c r="M454" s="91"/>
      <c r="N454" s="90"/>
      <c r="O454" s="68" t="s">
        <v>189</v>
      </c>
      <c r="P454" s="70">
        <v>42919.688113425924</v>
      </c>
      <c r="Q454" s="68" t="s">
        <v>2286</v>
      </c>
      <c r="R454" s="68"/>
      <c r="S454" s="68"/>
      <c r="T454" s="68" t="s">
        <v>3702</v>
      </c>
      <c r="U454" s="70">
        <v>42919.688113425924</v>
      </c>
      <c r="V454" s="71" t="s">
        <v>4401</v>
      </c>
      <c r="W454" s="68"/>
      <c r="X454" s="68"/>
      <c r="Y454" s="74" t="s">
        <v>6401</v>
      </c>
      <c r="Z454" s="68"/>
    </row>
    <row r="455" spans="1:26" x14ac:dyDescent="0.25">
      <c r="A455" s="66" t="s">
        <v>575</v>
      </c>
      <c r="B455" s="66" t="s">
        <v>1979</v>
      </c>
      <c r="C455" s="84"/>
      <c r="D455" s="85"/>
      <c r="E455" s="86"/>
      <c r="F455" s="87"/>
      <c r="G455" s="84"/>
      <c r="H455" s="77"/>
      <c r="I455" s="88"/>
      <c r="J455" s="88"/>
      <c r="K455" s="36"/>
      <c r="L455" s="91"/>
      <c r="M455" s="91"/>
      <c r="N455" s="90"/>
      <c r="O455" s="68" t="s">
        <v>189</v>
      </c>
      <c r="P455" s="70">
        <v>42919.688310185185</v>
      </c>
      <c r="Q455" s="68" t="s">
        <v>2345</v>
      </c>
      <c r="R455" s="68"/>
      <c r="S455" s="68"/>
      <c r="T455" s="68" t="s">
        <v>3732</v>
      </c>
      <c r="U455" s="70">
        <v>42919.688310185185</v>
      </c>
      <c r="V455" s="71" t="s">
        <v>4402</v>
      </c>
      <c r="W455" s="68"/>
      <c r="X455" s="68"/>
      <c r="Y455" s="74" t="s">
        <v>6402</v>
      </c>
      <c r="Z455" s="68"/>
    </row>
    <row r="456" spans="1:26" x14ac:dyDescent="0.25">
      <c r="A456" s="66" t="s">
        <v>575</v>
      </c>
      <c r="B456" s="66" t="s">
        <v>1980</v>
      </c>
      <c r="C456" s="84"/>
      <c r="D456" s="85"/>
      <c r="E456" s="86"/>
      <c r="F456" s="87"/>
      <c r="G456" s="84"/>
      <c r="H456" s="77"/>
      <c r="I456" s="88"/>
      <c r="J456" s="88"/>
      <c r="K456" s="36"/>
      <c r="L456" s="91"/>
      <c r="M456" s="91"/>
      <c r="N456" s="90"/>
      <c r="O456" s="68" t="s">
        <v>189</v>
      </c>
      <c r="P456" s="70">
        <v>42919.688310185185</v>
      </c>
      <c r="Q456" s="68" t="s">
        <v>2345</v>
      </c>
      <c r="R456" s="68"/>
      <c r="S456" s="68"/>
      <c r="T456" s="68" t="s">
        <v>3732</v>
      </c>
      <c r="U456" s="70">
        <v>42919.688310185185</v>
      </c>
      <c r="V456" s="71" t="s">
        <v>4402</v>
      </c>
      <c r="W456" s="68"/>
      <c r="X456" s="68"/>
      <c r="Y456" s="74" t="s">
        <v>6402</v>
      </c>
      <c r="Z456" s="68"/>
    </row>
    <row r="457" spans="1:26" x14ac:dyDescent="0.25">
      <c r="A457" s="66" t="s">
        <v>575</v>
      </c>
      <c r="B457" s="66" t="s">
        <v>218</v>
      </c>
      <c r="C457" s="84"/>
      <c r="D457" s="85"/>
      <c r="E457" s="86"/>
      <c r="F457" s="87"/>
      <c r="G457" s="84"/>
      <c r="H457" s="77"/>
      <c r="I457" s="88"/>
      <c r="J457" s="88"/>
      <c r="K457" s="36"/>
      <c r="L457" s="91"/>
      <c r="M457" s="91"/>
      <c r="N457" s="90"/>
      <c r="O457" s="68" t="s">
        <v>189</v>
      </c>
      <c r="P457" s="70">
        <v>42919.688310185185</v>
      </c>
      <c r="Q457" s="68" t="s">
        <v>2345</v>
      </c>
      <c r="R457" s="68"/>
      <c r="S457" s="68"/>
      <c r="T457" s="68" t="s">
        <v>3732</v>
      </c>
      <c r="U457" s="70">
        <v>42919.688310185185</v>
      </c>
      <c r="V457" s="71" t="s">
        <v>4402</v>
      </c>
      <c r="W457" s="68"/>
      <c r="X457" s="68"/>
      <c r="Y457" s="74" t="s">
        <v>6402</v>
      </c>
      <c r="Z457" s="68"/>
    </row>
    <row r="458" spans="1:26" x14ac:dyDescent="0.25">
      <c r="A458" s="66" t="s">
        <v>575</v>
      </c>
      <c r="B458" s="66" t="s">
        <v>1538</v>
      </c>
      <c r="C458" s="84"/>
      <c r="D458" s="85"/>
      <c r="E458" s="86"/>
      <c r="F458" s="87"/>
      <c r="G458" s="84"/>
      <c r="H458" s="77"/>
      <c r="I458" s="88"/>
      <c r="J458" s="88"/>
      <c r="K458" s="36"/>
      <c r="L458" s="91"/>
      <c r="M458" s="91"/>
      <c r="N458" s="90"/>
      <c r="O458" s="68" t="s">
        <v>189</v>
      </c>
      <c r="P458" s="70">
        <v>42919.688310185185</v>
      </c>
      <c r="Q458" s="68" t="s">
        <v>2345</v>
      </c>
      <c r="R458" s="68"/>
      <c r="S458" s="68"/>
      <c r="T458" s="68" t="s">
        <v>3732</v>
      </c>
      <c r="U458" s="70">
        <v>42919.688310185185</v>
      </c>
      <c r="V458" s="71" t="s">
        <v>4402</v>
      </c>
      <c r="W458" s="68"/>
      <c r="X458" s="68"/>
      <c r="Y458" s="74" t="s">
        <v>6402</v>
      </c>
      <c r="Z458" s="68"/>
    </row>
    <row r="459" spans="1:26" x14ac:dyDescent="0.25">
      <c r="A459" s="66" t="s">
        <v>576</v>
      </c>
      <c r="B459" s="66" t="s">
        <v>933</v>
      </c>
      <c r="C459" s="84"/>
      <c r="D459" s="85"/>
      <c r="E459" s="86"/>
      <c r="F459" s="87"/>
      <c r="G459" s="84"/>
      <c r="H459" s="77"/>
      <c r="I459" s="88"/>
      <c r="J459" s="88"/>
      <c r="K459" s="36"/>
      <c r="L459" s="91"/>
      <c r="M459" s="91"/>
      <c r="N459" s="90"/>
      <c r="O459" s="68" t="s">
        <v>189</v>
      </c>
      <c r="P459" s="70">
        <v>42919.690289351849</v>
      </c>
      <c r="Q459" s="68" t="s">
        <v>2408</v>
      </c>
      <c r="R459" s="68"/>
      <c r="S459" s="68"/>
      <c r="T459" s="68" t="s">
        <v>3762</v>
      </c>
      <c r="U459" s="70">
        <v>42919.690289351849</v>
      </c>
      <c r="V459" s="71" t="s">
        <v>4403</v>
      </c>
      <c r="W459" s="68"/>
      <c r="X459" s="68"/>
      <c r="Y459" s="74" t="s">
        <v>6403</v>
      </c>
      <c r="Z459" s="68"/>
    </row>
    <row r="460" spans="1:26" x14ac:dyDescent="0.25">
      <c r="A460" s="66" t="s">
        <v>577</v>
      </c>
      <c r="B460" s="66" t="s">
        <v>1921</v>
      </c>
      <c r="C460" s="84"/>
      <c r="D460" s="85"/>
      <c r="E460" s="86"/>
      <c r="F460" s="87"/>
      <c r="G460" s="84"/>
      <c r="H460" s="77"/>
      <c r="I460" s="88"/>
      <c r="J460" s="88"/>
      <c r="K460" s="36"/>
      <c r="L460" s="91"/>
      <c r="M460" s="91"/>
      <c r="N460" s="90"/>
      <c r="O460" s="68" t="s">
        <v>189</v>
      </c>
      <c r="P460" s="70">
        <v>42919.690439814818</v>
      </c>
      <c r="Q460" s="68" t="s">
        <v>2247</v>
      </c>
      <c r="R460" s="68"/>
      <c r="S460" s="68"/>
      <c r="T460" s="68" t="s">
        <v>3674</v>
      </c>
      <c r="U460" s="70">
        <v>42919.690439814818</v>
      </c>
      <c r="V460" s="71" t="s">
        <v>4404</v>
      </c>
      <c r="W460" s="68"/>
      <c r="X460" s="68"/>
      <c r="Y460" s="74" t="s">
        <v>6404</v>
      </c>
      <c r="Z460" s="68"/>
    </row>
    <row r="461" spans="1:26" x14ac:dyDescent="0.25">
      <c r="A461" s="66" t="s">
        <v>578</v>
      </c>
      <c r="B461" s="66" t="s">
        <v>1375</v>
      </c>
      <c r="C461" s="84"/>
      <c r="D461" s="85"/>
      <c r="E461" s="86"/>
      <c r="F461" s="87"/>
      <c r="G461" s="84"/>
      <c r="H461" s="77"/>
      <c r="I461" s="88"/>
      <c r="J461" s="88"/>
      <c r="K461" s="36"/>
      <c r="L461" s="91"/>
      <c r="M461" s="91"/>
      <c r="N461" s="90"/>
      <c r="O461" s="68" t="s">
        <v>189</v>
      </c>
      <c r="P461" s="70">
        <v>42919.691053240742</v>
      </c>
      <c r="Q461" s="68" t="s">
        <v>2405</v>
      </c>
      <c r="R461" s="68"/>
      <c r="S461" s="68"/>
      <c r="T461" s="68" t="s">
        <v>3760</v>
      </c>
      <c r="U461" s="70">
        <v>42919.691053240742</v>
      </c>
      <c r="V461" s="71" t="s">
        <v>4405</v>
      </c>
      <c r="W461" s="68"/>
      <c r="X461" s="68"/>
      <c r="Y461" s="74" t="s">
        <v>6405</v>
      </c>
      <c r="Z461" s="68"/>
    </row>
    <row r="462" spans="1:26" x14ac:dyDescent="0.25">
      <c r="A462" s="66" t="s">
        <v>579</v>
      </c>
      <c r="B462" s="66" t="s">
        <v>1375</v>
      </c>
      <c r="C462" s="84"/>
      <c r="D462" s="85"/>
      <c r="E462" s="86"/>
      <c r="F462" s="87"/>
      <c r="G462" s="84"/>
      <c r="H462" s="77"/>
      <c r="I462" s="88"/>
      <c r="J462" s="88"/>
      <c r="K462" s="36"/>
      <c r="L462" s="91"/>
      <c r="M462" s="91"/>
      <c r="N462" s="90"/>
      <c r="O462" s="68" t="s">
        <v>189</v>
      </c>
      <c r="P462" s="70">
        <v>42919.691261574073</v>
      </c>
      <c r="Q462" s="68" t="s">
        <v>2405</v>
      </c>
      <c r="R462" s="68"/>
      <c r="S462" s="68"/>
      <c r="T462" s="68" t="s">
        <v>3760</v>
      </c>
      <c r="U462" s="70">
        <v>42919.691261574073</v>
      </c>
      <c r="V462" s="71" t="s">
        <v>4406</v>
      </c>
      <c r="W462" s="68"/>
      <c r="X462" s="68"/>
      <c r="Y462" s="74" t="s">
        <v>6406</v>
      </c>
      <c r="Z462" s="68"/>
    </row>
    <row r="463" spans="1:26" x14ac:dyDescent="0.25">
      <c r="A463" s="66" t="s">
        <v>580</v>
      </c>
      <c r="B463" s="66" t="s">
        <v>1916</v>
      </c>
      <c r="C463" s="84"/>
      <c r="D463" s="85"/>
      <c r="E463" s="86"/>
      <c r="F463" s="87"/>
      <c r="G463" s="84"/>
      <c r="H463" s="77"/>
      <c r="I463" s="88"/>
      <c r="J463" s="88"/>
      <c r="K463" s="36"/>
      <c r="L463" s="91"/>
      <c r="M463" s="91"/>
      <c r="N463" s="90"/>
      <c r="O463" s="68" t="s">
        <v>189</v>
      </c>
      <c r="P463" s="70">
        <v>42919.694872685184</v>
      </c>
      <c r="Q463" s="68" t="s">
        <v>2234</v>
      </c>
      <c r="R463" s="68"/>
      <c r="S463" s="68"/>
      <c r="T463" s="68" t="s">
        <v>3675</v>
      </c>
      <c r="U463" s="70">
        <v>42919.694872685184</v>
      </c>
      <c r="V463" s="71" t="s">
        <v>4407</v>
      </c>
      <c r="W463" s="68"/>
      <c r="X463" s="68"/>
      <c r="Y463" s="74" t="s">
        <v>6407</v>
      </c>
      <c r="Z463" s="68"/>
    </row>
    <row r="464" spans="1:26" x14ac:dyDescent="0.25">
      <c r="A464" s="66" t="s">
        <v>581</v>
      </c>
      <c r="B464" s="66" t="s">
        <v>581</v>
      </c>
      <c r="C464" s="84"/>
      <c r="D464" s="85"/>
      <c r="E464" s="86"/>
      <c r="F464" s="87"/>
      <c r="G464" s="84"/>
      <c r="H464" s="77"/>
      <c r="I464" s="88"/>
      <c r="J464" s="88"/>
      <c r="K464" s="36"/>
      <c r="L464" s="91"/>
      <c r="M464" s="91"/>
      <c r="N464" s="90"/>
      <c r="O464" s="68" t="s">
        <v>179</v>
      </c>
      <c r="P464" s="70">
        <v>42919.695914351854</v>
      </c>
      <c r="Q464" s="68" t="s">
        <v>2410</v>
      </c>
      <c r="R464" s="71" t="s">
        <v>3266</v>
      </c>
      <c r="S464" s="68" t="s">
        <v>220</v>
      </c>
      <c r="T464" s="68" t="s">
        <v>3690</v>
      </c>
      <c r="U464" s="70">
        <v>42919.695914351854</v>
      </c>
      <c r="V464" s="71" t="s">
        <v>4408</v>
      </c>
      <c r="W464" s="68"/>
      <c r="X464" s="68"/>
      <c r="Y464" s="74" t="s">
        <v>6408</v>
      </c>
      <c r="Z464" s="68"/>
    </row>
    <row r="465" spans="1:26" x14ac:dyDescent="0.25">
      <c r="A465" s="66" t="s">
        <v>582</v>
      </c>
      <c r="B465" s="66" t="s">
        <v>582</v>
      </c>
      <c r="C465" s="84"/>
      <c r="D465" s="85"/>
      <c r="E465" s="86"/>
      <c r="F465" s="87"/>
      <c r="G465" s="84"/>
      <c r="H465" s="77"/>
      <c r="I465" s="88"/>
      <c r="J465" s="88"/>
      <c r="K465" s="36"/>
      <c r="L465" s="91"/>
      <c r="M465" s="91"/>
      <c r="N465" s="90"/>
      <c r="O465" s="68" t="s">
        <v>179</v>
      </c>
      <c r="P465" s="70">
        <v>42919.696446759262</v>
      </c>
      <c r="Q465" s="68" t="s">
        <v>2411</v>
      </c>
      <c r="R465" s="71" t="s">
        <v>3267</v>
      </c>
      <c r="S465" s="68" t="s">
        <v>220</v>
      </c>
      <c r="T465" s="68" t="s">
        <v>3763</v>
      </c>
      <c r="U465" s="70">
        <v>42919.696446759262</v>
      </c>
      <c r="V465" s="71" t="s">
        <v>4409</v>
      </c>
      <c r="W465" s="68"/>
      <c r="X465" s="68"/>
      <c r="Y465" s="74" t="s">
        <v>6409</v>
      </c>
      <c r="Z465" s="68"/>
    </row>
    <row r="466" spans="1:26" x14ac:dyDescent="0.25">
      <c r="A466" s="66" t="s">
        <v>583</v>
      </c>
      <c r="B466" s="66" t="s">
        <v>1954</v>
      </c>
      <c r="C466" s="84"/>
      <c r="D466" s="85"/>
      <c r="E466" s="86"/>
      <c r="F466" s="87"/>
      <c r="G466" s="84"/>
      <c r="H466" s="77"/>
      <c r="I466" s="88"/>
      <c r="J466" s="88"/>
      <c r="K466" s="36"/>
      <c r="L466" s="91"/>
      <c r="M466" s="91"/>
      <c r="N466" s="90"/>
      <c r="O466" s="68" t="s">
        <v>189</v>
      </c>
      <c r="P466" s="70">
        <v>42919.697245370371</v>
      </c>
      <c r="Q466" s="68" t="s">
        <v>2309</v>
      </c>
      <c r="R466" s="71" t="s">
        <v>3234</v>
      </c>
      <c r="S466" s="68" t="s">
        <v>220</v>
      </c>
      <c r="T466" s="68" t="s">
        <v>3674</v>
      </c>
      <c r="U466" s="70">
        <v>42919.697245370371</v>
      </c>
      <c r="V466" s="71" t="s">
        <v>4410</v>
      </c>
      <c r="W466" s="68"/>
      <c r="X466" s="68"/>
      <c r="Y466" s="74" t="s">
        <v>6410</v>
      </c>
      <c r="Z466" s="68"/>
    </row>
    <row r="467" spans="1:26" x14ac:dyDescent="0.25">
      <c r="A467" s="66" t="s">
        <v>584</v>
      </c>
      <c r="B467" s="66" t="s">
        <v>584</v>
      </c>
      <c r="C467" s="84"/>
      <c r="D467" s="85"/>
      <c r="E467" s="86"/>
      <c r="F467" s="87"/>
      <c r="G467" s="84"/>
      <c r="H467" s="77"/>
      <c r="I467" s="88"/>
      <c r="J467" s="88"/>
      <c r="K467" s="36"/>
      <c r="L467" s="91"/>
      <c r="M467" s="91"/>
      <c r="N467" s="90"/>
      <c r="O467" s="68" t="s">
        <v>179</v>
      </c>
      <c r="P467" s="70">
        <v>42919.698587962965</v>
      </c>
      <c r="Q467" s="68" t="s">
        <v>2412</v>
      </c>
      <c r="R467" s="71" t="s">
        <v>3268</v>
      </c>
      <c r="S467" s="68" t="s">
        <v>220</v>
      </c>
      <c r="T467" s="68" t="s">
        <v>3764</v>
      </c>
      <c r="U467" s="70">
        <v>42919.698587962965</v>
      </c>
      <c r="V467" s="71" t="s">
        <v>4411</v>
      </c>
      <c r="W467" s="68"/>
      <c r="X467" s="68"/>
      <c r="Y467" s="74" t="s">
        <v>6411</v>
      </c>
      <c r="Z467" s="68"/>
    </row>
    <row r="468" spans="1:26" x14ac:dyDescent="0.25">
      <c r="A468" s="66" t="s">
        <v>585</v>
      </c>
      <c r="B468" s="66" t="s">
        <v>1801</v>
      </c>
      <c r="C468" s="84"/>
      <c r="D468" s="85"/>
      <c r="E468" s="86"/>
      <c r="F468" s="87"/>
      <c r="G468" s="84"/>
      <c r="H468" s="77"/>
      <c r="I468" s="88"/>
      <c r="J468" s="88"/>
      <c r="K468" s="36"/>
      <c r="L468" s="91"/>
      <c r="M468" s="91"/>
      <c r="N468" s="90"/>
      <c r="O468" s="68" t="s">
        <v>189</v>
      </c>
      <c r="P468" s="70">
        <v>42919.699270833335</v>
      </c>
      <c r="Q468" s="68" t="s">
        <v>2361</v>
      </c>
      <c r="R468" s="68"/>
      <c r="S468" s="68"/>
      <c r="T468" s="68" t="s">
        <v>3741</v>
      </c>
      <c r="U468" s="70">
        <v>42919.699270833335</v>
      </c>
      <c r="V468" s="71" t="s">
        <v>4412</v>
      </c>
      <c r="W468" s="68"/>
      <c r="X468" s="68"/>
      <c r="Y468" s="74" t="s">
        <v>6412</v>
      </c>
      <c r="Z468" s="68"/>
    </row>
    <row r="469" spans="1:26" x14ac:dyDescent="0.25">
      <c r="A469" s="66" t="s">
        <v>586</v>
      </c>
      <c r="B469" s="66" t="s">
        <v>1899</v>
      </c>
      <c r="C469" s="84"/>
      <c r="D469" s="85"/>
      <c r="E469" s="86"/>
      <c r="F469" s="87"/>
      <c r="G469" s="84"/>
      <c r="H469" s="77"/>
      <c r="I469" s="88"/>
      <c r="J469" s="88"/>
      <c r="K469" s="36"/>
      <c r="L469" s="91"/>
      <c r="M469" s="91"/>
      <c r="N469" s="90"/>
      <c r="O469" s="68" t="s">
        <v>189</v>
      </c>
      <c r="P469" s="70">
        <v>42919.701620370368</v>
      </c>
      <c r="Q469" s="68" t="s">
        <v>2413</v>
      </c>
      <c r="R469" s="71" t="s">
        <v>3269</v>
      </c>
      <c r="S469" s="68" t="s">
        <v>224</v>
      </c>
      <c r="T469" s="68" t="s">
        <v>3765</v>
      </c>
      <c r="U469" s="70">
        <v>42919.701620370368</v>
      </c>
      <c r="V469" s="71" t="s">
        <v>4413</v>
      </c>
      <c r="W469" s="68"/>
      <c r="X469" s="68"/>
      <c r="Y469" s="74" t="s">
        <v>6413</v>
      </c>
      <c r="Z469" s="68"/>
    </row>
    <row r="470" spans="1:26" x14ac:dyDescent="0.25">
      <c r="A470" s="66" t="s">
        <v>587</v>
      </c>
      <c r="B470" s="66" t="s">
        <v>1979</v>
      </c>
      <c r="C470" s="84"/>
      <c r="D470" s="85"/>
      <c r="E470" s="86"/>
      <c r="F470" s="87"/>
      <c r="G470" s="84"/>
      <c r="H470" s="77"/>
      <c r="I470" s="88"/>
      <c r="J470" s="88"/>
      <c r="K470" s="36"/>
      <c r="L470" s="91"/>
      <c r="M470" s="91"/>
      <c r="N470" s="90"/>
      <c r="O470" s="68" t="s">
        <v>189</v>
      </c>
      <c r="P470" s="70">
        <v>42919.702939814815</v>
      </c>
      <c r="Q470" s="68" t="s">
        <v>2345</v>
      </c>
      <c r="R470" s="68"/>
      <c r="S470" s="68"/>
      <c r="T470" s="68" t="s">
        <v>3732</v>
      </c>
      <c r="U470" s="70">
        <v>42919.702939814815</v>
      </c>
      <c r="V470" s="71" t="s">
        <v>4414</v>
      </c>
      <c r="W470" s="68"/>
      <c r="X470" s="68"/>
      <c r="Y470" s="74" t="s">
        <v>6414</v>
      </c>
      <c r="Z470" s="68"/>
    </row>
    <row r="471" spans="1:26" x14ac:dyDescent="0.25">
      <c r="A471" s="66" t="s">
        <v>587</v>
      </c>
      <c r="B471" s="66" t="s">
        <v>1980</v>
      </c>
      <c r="C471" s="84"/>
      <c r="D471" s="85"/>
      <c r="E471" s="86"/>
      <c r="F471" s="87"/>
      <c r="G471" s="84"/>
      <c r="H471" s="77"/>
      <c r="I471" s="88"/>
      <c r="J471" s="88"/>
      <c r="K471" s="36"/>
      <c r="L471" s="91"/>
      <c r="M471" s="91"/>
      <c r="N471" s="90"/>
      <c r="O471" s="68" t="s">
        <v>189</v>
      </c>
      <c r="P471" s="70">
        <v>42919.702939814815</v>
      </c>
      <c r="Q471" s="68" t="s">
        <v>2345</v>
      </c>
      <c r="R471" s="68"/>
      <c r="S471" s="68"/>
      <c r="T471" s="68" t="s">
        <v>3732</v>
      </c>
      <c r="U471" s="70">
        <v>42919.702939814815</v>
      </c>
      <c r="V471" s="71" t="s">
        <v>4414</v>
      </c>
      <c r="W471" s="68"/>
      <c r="X471" s="68"/>
      <c r="Y471" s="74" t="s">
        <v>6414</v>
      </c>
      <c r="Z471" s="68"/>
    </row>
    <row r="472" spans="1:26" x14ac:dyDescent="0.25">
      <c r="A472" s="66" t="s">
        <v>587</v>
      </c>
      <c r="B472" s="66" t="s">
        <v>218</v>
      </c>
      <c r="C472" s="84"/>
      <c r="D472" s="85"/>
      <c r="E472" s="86"/>
      <c r="F472" s="87"/>
      <c r="G472" s="84"/>
      <c r="H472" s="77"/>
      <c r="I472" s="88"/>
      <c r="J472" s="88"/>
      <c r="K472" s="36"/>
      <c r="L472" s="91"/>
      <c r="M472" s="91"/>
      <c r="N472" s="90"/>
      <c r="O472" s="68" t="s">
        <v>189</v>
      </c>
      <c r="P472" s="70">
        <v>42919.702939814815</v>
      </c>
      <c r="Q472" s="68" t="s">
        <v>2345</v>
      </c>
      <c r="R472" s="68"/>
      <c r="S472" s="68"/>
      <c r="T472" s="68" t="s">
        <v>3732</v>
      </c>
      <c r="U472" s="70">
        <v>42919.702939814815</v>
      </c>
      <c r="V472" s="71" t="s">
        <v>4414</v>
      </c>
      <c r="W472" s="68"/>
      <c r="X472" s="68"/>
      <c r="Y472" s="74" t="s">
        <v>6414</v>
      </c>
      <c r="Z472" s="68"/>
    </row>
    <row r="473" spans="1:26" x14ac:dyDescent="0.25">
      <c r="A473" s="66" t="s">
        <v>587</v>
      </c>
      <c r="B473" s="66" t="s">
        <v>1538</v>
      </c>
      <c r="C473" s="84"/>
      <c r="D473" s="85"/>
      <c r="E473" s="86"/>
      <c r="F473" s="87"/>
      <c r="G473" s="84"/>
      <c r="H473" s="77"/>
      <c r="I473" s="88"/>
      <c r="J473" s="88"/>
      <c r="K473" s="36"/>
      <c r="L473" s="91"/>
      <c r="M473" s="91"/>
      <c r="N473" s="90"/>
      <c r="O473" s="68" t="s">
        <v>189</v>
      </c>
      <c r="P473" s="70">
        <v>42919.702939814815</v>
      </c>
      <c r="Q473" s="68" t="s">
        <v>2345</v>
      </c>
      <c r="R473" s="68"/>
      <c r="S473" s="68"/>
      <c r="T473" s="68" t="s">
        <v>3732</v>
      </c>
      <c r="U473" s="70">
        <v>42919.702939814815</v>
      </c>
      <c r="V473" s="71" t="s">
        <v>4414</v>
      </c>
      <c r="W473" s="68"/>
      <c r="X473" s="68"/>
      <c r="Y473" s="74" t="s">
        <v>6414</v>
      </c>
      <c r="Z473" s="68"/>
    </row>
    <row r="474" spans="1:26" x14ac:dyDescent="0.25">
      <c r="A474" s="66" t="s">
        <v>588</v>
      </c>
      <c r="B474" s="66" t="s">
        <v>588</v>
      </c>
      <c r="C474" s="84"/>
      <c r="D474" s="85"/>
      <c r="E474" s="86"/>
      <c r="F474" s="87"/>
      <c r="G474" s="84"/>
      <c r="H474" s="77"/>
      <c r="I474" s="88"/>
      <c r="J474" s="88"/>
      <c r="K474" s="36"/>
      <c r="L474" s="91"/>
      <c r="M474" s="91"/>
      <c r="N474" s="90"/>
      <c r="O474" s="68" t="s">
        <v>179</v>
      </c>
      <c r="P474" s="70">
        <v>42919.703703703701</v>
      </c>
      <c r="Q474" s="68" t="s">
        <v>2414</v>
      </c>
      <c r="R474" s="68"/>
      <c r="S474" s="68"/>
      <c r="T474" s="68" t="s">
        <v>3732</v>
      </c>
      <c r="U474" s="70">
        <v>42919.703703703701</v>
      </c>
      <c r="V474" s="71" t="s">
        <v>4415</v>
      </c>
      <c r="W474" s="68"/>
      <c r="X474" s="68"/>
      <c r="Y474" s="74" t="s">
        <v>6415</v>
      </c>
      <c r="Z474" s="68"/>
    </row>
    <row r="475" spans="1:26" x14ac:dyDescent="0.25">
      <c r="A475" s="66" t="s">
        <v>589</v>
      </c>
      <c r="B475" s="66" t="s">
        <v>1899</v>
      </c>
      <c r="C475" s="84"/>
      <c r="D475" s="85"/>
      <c r="E475" s="86"/>
      <c r="F475" s="87"/>
      <c r="G475" s="84"/>
      <c r="H475" s="77"/>
      <c r="I475" s="88"/>
      <c r="J475" s="88"/>
      <c r="K475" s="36"/>
      <c r="L475" s="91"/>
      <c r="M475" s="91"/>
      <c r="N475" s="90"/>
      <c r="O475" s="68" t="s">
        <v>189</v>
      </c>
      <c r="P475" s="70">
        <v>42919.703923611109</v>
      </c>
      <c r="Q475" s="68" t="s">
        <v>2413</v>
      </c>
      <c r="R475" s="71" t="s">
        <v>3269</v>
      </c>
      <c r="S475" s="68" t="s">
        <v>224</v>
      </c>
      <c r="T475" s="68" t="s">
        <v>3765</v>
      </c>
      <c r="U475" s="70">
        <v>42919.703923611109</v>
      </c>
      <c r="V475" s="71" t="s">
        <v>4416</v>
      </c>
      <c r="W475" s="68"/>
      <c r="X475" s="68"/>
      <c r="Y475" s="74" t="s">
        <v>6416</v>
      </c>
      <c r="Z475" s="68"/>
    </row>
    <row r="476" spans="1:26" x14ac:dyDescent="0.25">
      <c r="A476" s="66" t="s">
        <v>590</v>
      </c>
      <c r="B476" s="66" t="s">
        <v>1899</v>
      </c>
      <c r="C476" s="84"/>
      <c r="D476" s="85"/>
      <c r="E476" s="86"/>
      <c r="F476" s="87"/>
      <c r="G476" s="84"/>
      <c r="H476" s="77"/>
      <c r="I476" s="88"/>
      <c r="J476" s="88"/>
      <c r="K476" s="36"/>
      <c r="L476" s="91"/>
      <c r="M476" s="91"/>
      <c r="N476" s="90"/>
      <c r="O476" s="68" t="s">
        <v>189</v>
      </c>
      <c r="P476" s="70">
        <v>42919.704375000001</v>
      </c>
      <c r="Q476" s="68" t="s">
        <v>2413</v>
      </c>
      <c r="R476" s="71" t="s">
        <v>3269</v>
      </c>
      <c r="S476" s="68" t="s">
        <v>224</v>
      </c>
      <c r="T476" s="68" t="s">
        <v>3765</v>
      </c>
      <c r="U476" s="70">
        <v>42919.704375000001</v>
      </c>
      <c r="V476" s="71" t="s">
        <v>4417</v>
      </c>
      <c r="W476" s="68"/>
      <c r="X476" s="68"/>
      <c r="Y476" s="74" t="s">
        <v>6417</v>
      </c>
      <c r="Z476" s="68"/>
    </row>
    <row r="477" spans="1:26" x14ac:dyDescent="0.25">
      <c r="A477" s="66" t="s">
        <v>591</v>
      </c>
      <c r="B477" s="66" t="s">
        <v>1921</v>
      </c>
      <c r="C477" s="84"/>
      <c r="D477" s="85"/>
      <c r="E477" s="86"/>
      <c r="F477" s="87"/>
      <c r="G477" s="84"/>
      <c r="H477" s="77"/>
      <c r="I477" s="88"/>
      <c r="J477" s="88"/>
      <c r="K477" s="36"/>
      <c r="L477" s="91"/>
      <c r="M477" s="91"/>
      <c r="N477" s="90"/>
      <c r="O477" s="68" t="s">
        <v>189</v>
      </c>
      <c r="P477" s="70">
        <v>42919.70553240741</v>
      </c>
      <c r="Q477" s="68" t="s">
        <v>2247</v>
      </c>
      <c r="R477" s="68"/>
      <c r="S477" s="68"/>
      <c r="T477" s="68" t="s">
        <v>3674</v>
      </c>
      <c r="U477" s="70">
        <v>42919.70553240741</v>
      </c>
      <c r="V477" s="71" t="s">
        <v>4418</v>
      </c>
      <c r="W477" s="68"/>
      <c r="X477" s="68"/>
      <c r="Y477" s="74" t="s">
        <v>6418</v>
      </c>
      <c r="Z477" s="68"/>
    </row>
    <row r="478" spans="1:26" x14ac:dyDescent="0.25">
      <c r="A478" s="66" t="s">
        <v>592</v>
      </c>
      <c r="B478" s="66" t="s">
        <v>1979</v>
      </c>
      <c r="C478" s="84"/>
      <c r="D478" s="85"/>
      <c r="E478" s="86"/>
      <c r="F478" s="87"/>
      <c r="G478" s="84"/>
      <c r="H478" s="77"/>
      <c r="I478" s="88"/>
      <c r="J478" s="88"/>
      <c r="K478" s="36"/>
      <c r="L478" s="91"/>
      <c r="M478" s="91"/>
      <c r="N478" s="90"/>
      <c r="O478" s="68" t="s">
        <v>189</v>
      </c>
      <c r="P478" s="70">
        <v>42919.706493055557</v>
      </c>
      <c r="Q478" s="68" t="s">
        <v>2345</v>
      </c>
      <c r="R478" s="68"/>
      <c r="S478" s="68"/>
      <c r="T478" s="68" t="s">
        <v>3732</v>
      </c>
      <c r="U478" s="70">
        <v>42919.706493055557</v>
      </c>
      <c r="V478" s="71" t="s">
        <v>4419</v>
      </c>
      <c r="W478" s="68"/>
      <c r="X478" s="68"/>
      <c r="Y478" s="74" t="s">
        <v>6419</v>
      </c>
      <c r="Z478" s="68"/>
    </row>
    <row r="479" spans="1:26" x14ac:dyDescent="0.25">
      <c r="A479" s="66" t="s">
        <v>592</v>
      </c>
      <c r="B479" s="66" t="s">
        <v>1980</v>
      </c>
      <c r="C479" s="84"/>
      <c r="D479" s="85"/>
      <c r="E479" s="86"/>
      <c r="F479" s="87"/>
      <c r="G479" s="84"/>
      <c r="H479" s="77"/>
      <c r="I479" s="88"/>
      <c r="J479" s="88"/>
      <c r="K479" s="36"/>
      <c r="L479" s="91"/>
      <c r="M479" s="91"/>
      <c r="N479" s="90"/>
      <c r="O479" s="68" t="s">
        <v>189</v>
      </c>
      <c r="P479" s="70">
        <v>42919.706493055557</v>
      </c>
      <c r="Q479" s="68" t="s">
        <v>2345</v>
      </c>
      <c r="R479" s="68"/>
      <c r="S479" s="68"/>
      <c r="T479" s="68" t="s">
        <v>3732</v>
      </c>
      <c r="U479" s="70">
        <v>42919.706493055557</v>
      </c>
      <c r="V479" s="71" t="s">
        <v>4419</v>
      </c>
      <c r="W479" s="68"/>
      <c r="X479" s="68"/>
      <c r="Y479" s="74" t="s">
        <v>6419</v>
      </c>
      <c r="Z479" s="68"/>
    </row>
    <row r="480" spans="1:26" x14ac:dyDescent="0.25">
      <c r="A480" s="66" t="s">
        <v>592</v>
      </c>
      <c r="B480" s="66" t="s">
        <v>218</v>
      </c>
      <c r="C480" s="84"/>
      <c r="D480" s="85"/>
      <c r="E480" s="86"/>
      <c r="F480" s="87"/>
      <c r="G480" s="84"/>
      <c r="H480" s="77"/>
      <c r="I480" s="88"/>
      <c r="J480" s="88"/>
      <c r="K480" s="36"/>
      <c r="L480" s="91"/>
      <c r="M480" s="91"/>
      <c r="N480" s="90"/>
      <c r="O480" s="68" t="s">
        <v>189</v>
      </c>
      <c r="P480" s="70">
        <v>42919.706493055557</v>
      </c>
      <c r="Q480" s="68" t="s">
        <v>2345</v>
      </c>
      <c r="R480" s="68"/>
      <c r="S480" s="68"/>
      <c r="T480" s="68" t="s">
        <v>3732</v>
      </c>
      <c r="U480" s="70">
        <v>42919.706493055557</v>
      </c>
      <c r="V480" s="71" t="s">
        <v>4419</v>
      </c>
      <c r="W480" s="68"/>
      <c r="X480" s="68"/>
      <c r="Y480" s="74" t="s">
        <v>6419</v>
      </c>
      <c r="Z480" s="68"/>
    </row>
    <row r="481" spans="1:26" x14ac:dyDescent="0.25">
      <c r="A481" s="66" t="s">
        <v>592</v>
      </c>
      <c r="B481" s="66" t="s">
        <v>1538</v>
      </c>
      <c r="C481" s="84"/>
      <c r="D481" s="85"/>
      <c r="E481" s="86"/>
      <c r="F481" s="87"/>
      <c r="G481" s="84"/>
      <c r="H481" s="77"/>
      <c r="I481" s="88"/>
      <c r="J481" s="88"/>
      <c r="K481" s="36"/>
      <c r="L481" s="91"/>
      <c r="M481" s="91"/>
      <c r="N481" s="90"/>
      <c r="O481" s="68" t="s">
        <v>189</v>
      </c>
      <c r="P481" s="70">
        <v>42919.706493055557</v>
      </c>
      <c r="Q481" s="68" t="s">
        <v>2345</v>
      </c>
      <c r="R481" s="68"/>
      <c r="S481" s="68"/>
      <c r="T481" s="68" t="s">
        <v>3732</v>
      </c>
      <c r="U481" s="70">
        <v>42919.706493055557</v>
      </c>
      <c r="V481" s="71" t="s">
        <v>4419</v>
      </c>
      <c r="W481" s="68"/>
      <c r="X481" s="68"/>
      <c r="Y481" s="74" t="s">
        <v>6419</v>
      </c>
      <c r="Z481" s="68"/>
    </row>
    <row r="482" spans="1:26" x14ac:dyDescent="0.25">
      <c r="A482" s="66" t="s">
        <v>593</v>
      </c>
      <c r="B482" s="66" t="s">
        <v>1899</v>
      </c>
      <c r="C482" s="84"/>
      <c r="D482" s="85"/>
      <c r="E482" s="86"/>
      <c r="F482" s="87"/>
      <c r="G482" s="84"/>
      <c r="H482" s="77"/>
      <c r="I482" s="88"/>
      <c r="J482" s="88"/>
      <c r="K482" s="36"/>
      <c r="L482" s="91"/>
      <c r="M482" s="91"/>
      <c r="N482" s="90"/>
      <c r="O482" s="68" t="s">
        <v>189</v>
      </c>
      <c r="P482" s="70">
        <v>42919.706990740742</v>
      </c>
      <c r="Q482" s="68" t="s">
        <v>2413</v>
      </c>
      <c r="R482" s="71" t="s">
        <v>3269</v>
      </c>
      <c r="S482" s="68" t="s">
        <v>224</v>
      </c>
      <c r="T482" s="68" t="s">
        <v>3765</v>
      </c>
      <c r="U482" s="70">
        <v>42919.706990740742</v>
      </c>
      <c r="V482" s="71" t="s">
        <v>4420</v>
      </c>
      <c r="W482" s="68"/>
      <c r="X482" s="68"/>
      <c r="Y482" s="74" t="s">
        <v>6420</v>
      </c>
      <c r="Z482" s="68"/>
    </row>
    <row r="483" spans="1:26" x14ac:dyDescent="0.25">
      <c r="A483" s="66" t="s">
        <v>594</v>
      </c>
      <c r="B483" s="66" t="s">
        <v>1998</v>
      </c>
      <c r="C483" s="84"/>
      <c r="D483" s="85"/>
      <c r="E483" s="86"/>
      <c r="F483" s="87"/>
      <c r="G483" s="84"/>
      <c r="H483" s="77"/>
      <c r="I483" s="88"/>
      <c r="J483" s="88"/>
      <c r="K483" s="36"/>
      <c r="L483" s="91"/>
      <c r="M483" s="91"/>
      <c r="N483" s="90"/>
      <c r="O483" s="68" t="s">
        <v>219</v>
      </c>
      <c r="P483" s="70">
        <v>42919.703587962962</v>
      </c>
      <c r="Q483" s="68" t="s">
        <v>2415</v>
      </c>
      <c r="R483" s="68"/>
      <c r="S483" s="68"/>
      <c r="T483" s="68" t="s">
        <v>3766</v>
      </c>
      <c r="U483" s="70">
        <v>42919.703587962962</v>
      </c>
      <c r="V483" s="71" t="s">
        <v>4421</v>
      </c>
      <c r="W483" s="68"/>
      <c r="X483" s="68"/>
      <c r="Y483" s="74" t="s">
        <v>6421</v>
      </c>
      <c r="Z483" s="74" t="s">
        <v>8091</v>
      </c>
    </row>
    <row r="484" spans="1:26" x14ac:dyDescent="0.25">
      <c r="A484" s="66" t="s">
        <v>594</v>
      </c>
      <c r="B484" s="66" t="s">
        <v>1999</v>
      </c>
      <c r="C484" s="84"/>
      <c r="D484" s="85"/>
      <c r="E484" s="86"/>
      <c r="F484" s="87"/>
      <c r="G484" s="84"/>
      <c r="H484" s="77"/>
      <c r="I484" s="88"/>
      <c r="J484" s="88"/>
      <c r="K484" s="36"/>
      <c r="L484" s="91"/>
      <c r="M484" s="91"/>
      <c r="N484" s="90"/>
      <c r="O484" s="68" t="s">
        <v>189</v>
      </c>
      <c r="P484" s="70">
        <v>42919.710034722222</v>
      </c>
      <c r="Q484" s="68" t="s">
        <v>2416</v>
      </c>
      <c r="R484" s="68"/>
      <c r="S484" s="68"/>
      <c r="T484" s="68" t="s">
        <v>3767</v>
      </c>
      <c r="U484" s="70">
        <v>42919.710034722222</v>
      </c>
      <c r="V484" s="71" t="s">
        <v>4422</v>
      </c>
      <c r="W484" s="68"/>
      <c r="X484" s="68"/>
      <c r="Y484" s="74" t="s">
        <v>6422</v>
      </c>
      <c r="Z484" s="74" t="s">
        <v>8092</v>
      </c>
    </row>
    <row r="485" spans="1:26" x14ac:dyDescent="0.25">
      <c r="A485" s="66" t="s">
        <v>594</v>
      </c>
      <c r="B485" s="66" t="s">
        <v>2000</v>
      </c>
      <c r="C485" s="84"/>
      <c r="D485" s="85"/>
      <c r="E485" s="86"/>
      <c r="F485" s="87"/>
      <c r="G485" s="84"/>
      <c r="H485" s="77"/>
      <c r="I485" s="88"/>
      <c r="J485" s="88"/>
      <c r="K485" s="36"/>
      <c r="L485" s="91"/>
      <c r="M485" s="91"/>
      <c r="N485" s="90"/>
      <c r="O485" s="68" t="s">
        <v>219</v>
      </c>
      <c r="P485" s="70">
        <v>42919.710034722222</v>
      </c>
      <c r="Q485" s="68" t="s">
        <v>2416</v>
      </c>
      <c r="R485" s="68"/>
      <c r="S485" s="68"/>
      <c r="T485" s="68" t="s">
        <v>3767</v>
      </c>
      <c r="U485" s="70">
        <v>42919.710034722222</v>
      </c>
      <c r="V485" s="71" t="s">
        <v>4422</v>
      </c>
      <c r="W485" s="68"/>
      <c r="X485" s="68"/>
      <c r="Y485" s="74" t="s">
        <v>6422</v>
      </c>
      <c r="Z485" s="74" t="s">
        <v>8092</v>
      </c>
    </row>
    <row r="486" spans="1:26" x14ac:dyDescent="0.25">
      <c r="A486" s="66" t="s">
        <v>595</v>
      </c>
      <c r="B486" s="66" t="s">
        <v>1899</v>
      </c>
      <c r="C486" s="84"/>
      <c r="D486" s="85"/>
      <c r="E486" s="86"/>
      <c r="F486" s="87"/>
      <c r="G486" s="84"/>
      <c r="H486" s="77"/>
      <c r="I486" s="88"/>
      <c r="J486" s="88"/>
      <c r="K486" s="36"/>
      <c r="L486" s="91"/>
      <c r="M486" s="91"/>
      <c r="N486" s="90"/>
      <c r="O486" s="68" t="s">
        <v>189</v>
      </c>
      <c r="P486" s="70">
        <v>42919.710127314815</v>
      </c>
      <c r="Q486" s="68" t="s">
        <v>2413</v>
      </c>
      <c r="R486" s="71" t="s">
        <v>3269</v>
      </c>
      <c r="S486" s="68" t="s">
        <v>224</v>
      </c>
      <c r="T486" s="68" t="s">
        <v>3765</v>
      </c>
      <c r="U486" s="70">
        <v>42919.710127314815</v>
      </c>
      <c r="V486" s="71" t="s">
        <v>4423</v>
      </c>
      <c r="W486" s="68"/>
      <c r="X486" s="68"/>
      <c r="Y486" s="74" t="s">
        <v>6423</v>
      </c>
      <c r="Z486" s="68"/>
    </row>
    <row r="487" spans="1:26" x14ac:dyDescent="0.25">
      <c r="A487" s="66" t="s">
        <v>596</v>
      </c>
      <c r="B487" s="66" t="s">
        <v>1899</v>
      </c>
      <c r="C487" s="84"/>
      <c r="D487" s="85"/>
      <c r="E487" s="86"/>
      <c r="F487" s="87"/>
      <c r="G487" s="84"/>
      <c r="H487" s="77"/>
      <c r="I487" s="88"/>
      <c r="J487" s="88"/>
      <c r="K487" s="36"/>
      <c r="L487" s="91"/>
      <c r="M487" s="91"/>
      <c r="N487" s="90"/>
      <c r="O487" s="68" t="s">
        <v>189</v>
      </c>
      <c r="P487" s="70">
        <v>42919.711365740739</v>
      </c>
      <c r="Q487" s="68" t="s">
        <v>2413</v>
      </c>
      <c r="R487" s="71" t="s">
        <v>3269</v>
      </c>
      <c r="S487" s="68" t="s">
        <v>224</v>
      </c>
      <c r="T487" s="68" t="s">
        <v>3765</v>
      </c>
      <c r="U487" s="70">
        <v>42919.711365740739</v>
      </c>
      <c r="V487" s="71" t="s">
        <v>4424</v>
      </c>
      <c r="W487" s="68"/>
      <c r="X487" s="68"/>
      <c r="Y487" s="74" t="s">
        <v>6424</v>
      </c>
      <c r="Z487" s="68"/>
    </row>
    <row r="488" spans="1:26" x14ac:dyDescent="0.25">
      <c r="A488" s="66" t="s">
        <v>597</v>
      </c>
      <c r="B488" s="66" t="s">
        <v>1938</v>
      </c>
      <c r="C488" s="84"/>
      <c r="D488" s="85"/>
      <c r="E488" s="86"/>
      <c r="F488" s="87"/>
      <c r="G488" s="84"/>
      <c r="H488" s="77"/>
      <c r="I488" s="88"/>
      <c r="J488" s="88"/>
      <c r="K488" s="36"/>
      <c r="L488" s="91"/>
      <c r="M488" s="91"/>
      <c r="N488" s="90"/>
      <c r="O488" s="68" t="s">
        <v>189</v>
      </c>
      <c r="P488" s="70">
        <v>42919.711435185185</v>
      </c>
      <c r="Q488" s="68" t="s">
        <v>2286</v>
      </c>
      <c r="R488" s="68"/>
      <c r="S488" s="68"/>
      <c r="T488" s="68" t="s">
        <v>3702</v>
      </c>
      <c r="U488" s="70">
        <v>42919.711435185185</v>
      </c>
      <c r="V488" s="71" t="s">
        <v>4425</v>
      </c>
      <c r="W488" s="68"/>
      <c r="X488" s="68"/>
      <c r="Y488" s="74" t="s">
        <v>6425</v>
      </c>
      <c r="Z488" s="68"/>
    </row>
    <row r="489" spans="1:26" x14ac:dyDescent="0.25">
      <c r="A489" s="66" t="s">
        <v>598</v>
      </c>
      <c r="B489" s="66" t="s">
        <v>598</v>
      </c>
      <c r="C489" s="84"/>
      <c r="D489" s="85"/>
      <c r="E489" s="86"/>
      <c r="F489" s="87"/>
      <c r="G489" s="84"/>
      <c r="H489" s="77"/>
      <c r="I489" s="88"/>
      <c r="J489" s="88"/>
      <c r="K489" s="36"/>
      <c r="L489" s="91"/>
      <c r="M489" s="91"/>
      <c r="N489" s="90"/>
      <c r="O489" s="68" t="s">
        <v>179</v>
      </c>
      <c r="P489" s="70">
        <v>42919.624212962961</v>
      </c>
      <c r="Q489" s="68" t="s">
        <v>2417</v>
      </c>
      <c r="R489" s="68"/>
      <c r="S489" s="68"/>
      <c r="T489" s="68" t="s">
        <v>3731</v>
      </c>
      <c r="U489" s="70">
        <v>42919.624212962961</v>
      </c>
      <c r="V489" s="71" t="s">
        <v>4426</v>
      </c>
      <c r="W489" s="68"/>
      <c r="X489" s="68"/>
      <c r="Y489" s="74" t="s">
        <v>6426</v>
      </c>
      <c r="Z489" s="68"/>
    </row>
    <row r="490" spans="1:26" x14ac:dyDescent="0.25">
      <c r="A490" s="66" t="s">
        <v>599</v>
      </c>
      <c r="B490" s="66" t="s">
        <v>598</v>
      </c>
      <c r="C490" s="84"/>
      <c r="D490" s="85"/>
      <c r="E490" s="86"/>
      <c r="F490" s="87"/>
      <c r="G490" s="84"/>
      <c r="H490" s="77"/>
      <c r="I490" s="88"/>
      <c r="J490" s="88"/>
      <c r="K490" s="36"/>
      <c r="L490" s="91"/>
      <c r="M490" s="91"/>
      <c r="N490" s="90"/>
      <c r="O490" s="68" t="s">
        <v>189</v>
      </c>
      <c r="P490" s="70">
        <v>42919.712696759256</v>
      </c>
      <c r="Q490" s="68" t="s">
        <v>2418</v>
      </c>
      <c r="R490" s="68"/>
      <c r="S490" s="68"/>
      <c r="T490" s="68" t="s">
        <v>3731</v>
      </c>
      <c r="U490" s="70">
        <v>42919.712696759256</v>
      </c>
      <c r="V490" s="71" t="s">
        <v>4427</v>
      </c>
      <c r="W490" s="68"/>
      <c r="X490" s="68"/>
      <c r="Y490" s="74" t="s">
        <v>6427</v>
      </c>
      <c r="Z490" s="68"/>
    </row>
    <row r="491" spans="1:26" x14ac:dyDescent="0.25">
      <c r="A491" s="66" t="s">
        <v>600</v>
      </c>
      <c r="B491" s="66" t="s">
        <v>2001</v>
      </c>
      <c r="C491" s="84"/>
      <c r="D491" s="85"/>
      <c r="E491" s="86"/>
      <c r="F491" s="87"/>
      <c r="G491" s="84"/>
      <c r="H491" s="77"/>
      <c r="I491" s="88"/>
      <c r="J491" s="88"/>
      <c r="K491" s="36"/>
      <c r="L491" s="91"/>
      <c r="M491" s="91"/>
      <c r="N491" s="90"/>
      <c r="O491" s="68" t="s">
        <v>219</v>
      </c>
      <c r="P491" s="70">
        <v>42919.712881944448</v>
      </c>
      <c r="Q491" s="68" t="s">
        <v>2419</v>
      </c>
      <c r="R491" s="68"/>
      <c r="S491" s="68"/>
      <c r="T491" s="68" t="s">
        <v>3674</v>
      </c>
      <c r="U491" s="70">
        <v>42919.712881944448</v>
      </c>
      <c r="V491" s="71" t="s">
        <v>4428</v>
      </c>
      <c r="W491" s="68"/>
      <c r="X491" s="68"/>
      <c r="Y491" s="74" t="s">
        <v>6428</v>
      </c>
      <c r="Z491" s="74" t="s">
        <v>8093</v>
      </c>
    </row>
    <row r="492" spans="1:26" x14ac:dyDescent="0.25">
      <c r="A492" s="66" t="s">
        <v>601</v>
      </c>
      <c r="B492" s="66" t="s">
        <v>1969</v>
      </c>
      <c r="C492" s="84"/>
      <c r="D492" s="85"/>
      <c r="E492" s="86"/>
      <c r="F492" s="87"/>
      <c r="G492" s="84"/>
      <c r="H492" s="77"/>
      <c r="I492" s="88"/>
      <c r="J492" s="88"/>
      <c r="K492" s="36"/>
      <c r="L492" s="91"/>
      <c r="M492" s="91"/>
      <c r="N492" s="90"/>
      <c r="O492" s="68" t="s">
        <v>189</v>
      </c>
      <c r="P492" s="70">
        <v>42919.71303240741</v>
      </c>
      <c r="Q492" s="68" t="s">
        <v>2327</v>
      </c>
      <c r="R492" s="68"/>
      <c r="S492" s="68"/>
      <c r="T492" s="68" t="s">
        <v>3689</v>
      </c>
      <c r="U492" s="70">
        <v>42919.71303240741</v>
      </c>
      <c r="V492" s="71" t="s">
        <v>4429</v>
      </c>
      <c r="W492" s="68"/>
      <c r="X492" s="68"/>
      <c r="Y492" s="74" t="s">
        <v>6429</v>
      </c>
      <c r="Z492" s="68"/>
    </row>
    <row r="493" spans="1:26" x14ac:dyDescent="0.25">
      <c r="A493" s="66" t="s">
        <v>602</v>
      </c>
      <c r="B493" s="66" t="s">
        <v>602</v>
      </c>
      <c r="C493" s="84"/>
      <c r="D493" s="85"/>
      <c r="E493" s="86"/>
      <c r="F493" s="87"/>
      <c r="G493" s="84"/>
      <c r="H493" s="77"/>
      <c r="I493" s="88"/>
      <c r="J493" s="88"/>
      <c r="K493" s="36"/>
      <c r="L493" s="91"/>
      <c r="M493" s="91"/>
      <c r="N493" s="90"/>
      <c r="O493" s="68" t="s">
        <v>179</v>
      </c>
      <c r="P493" s="70">
        <v>42919.71371527778</v>
      </c>
      <c r="Q493" s="68" t="s">
        <v>2420</v>
      </c>
      <c r="R493" s="68"/>
      <c r="S493" s="68"/>
      <c r="T493" s="68" t="s">
        <v>3768</v>
      </c>
      <c r="U493" s="70">
        <v>42919.71371527778</v>
      </c>
      <c r="V493" s="71" t="s">
        <v>4430</v>
      </c>
      <c r="W493" s="68"/>
      <c r="X493" s="68"/>
      <c r="Y493" s="74" t="s">
        <v>6430</v>
      </c>
      <c r="Z493" s="68"/>
    </row>
    <row r="494" spans="1:26" x14ac:dyDescent="0.25">
      <c r="A494" s="66" t="s">
        <v>603</v>
      </c>
      <c r="B494" s="66" t="s">
        <v>1899</v>
      </c>
      <c r="C494" s="84"/>
      <c r="D494" s="85"/>
      <c r="E494" s="86"/>
      <c r="F494" s="87"/>
      <c r="G494" s="84"/>
      <c r="H494" s="77"/>
      <c r="I494" s="88"/>
      <c r="J494" s="88"/>
      <c r="K494" s="36"/>
      <c r="L494" s="91"/>
      <c r="M494" s="91"/>
      <c r="N494" s="90"/>
      <c r="O494" s="68" t="s">
        <v>189</v>
      </c>
      <c r="P494" s="70">
        <v>42919.715069444443</v>
      </c>
      <c r="Q494" s="68" t="s">
        <v>2413</v>
      </c>
      <c r="R494" s="71" t="s">
        <v>3269</v>
      </c>
      <c r="S494" s="68" t="s">
        <v>224</v>
      </c>
      <c r="T494" s="68" t="s">
        <v>3765</v>
      </c>
      <c r="U494" s="70">
        <v>42919.715069444443</v>
      </c>
      <c r="V494" s="71" t="s">
        <v>4431</v>
      </c>
      <c r="W494" s="68"/>
      <c r="X494" s="68"/>
      <c r="Y494" s="74" t="s">
        <v>6431</v>
      </c>
      <c r="Z494" s="68"/>
    </row>
    <row r="495" spans="1:26" x14ac:dyDescent="0.25">
      <c r="A495" s="66" t="s">
        <v>604</v>
      </c>
      <c r="B495" s="66" t="s">
        <v>2002</v>
      </c>
      <c r="C495" s="84"/>
      <c r="D495" s="85"/>
      <c r="E495" s="86"/>
      <c r="F495" s="87"/>
      <c r="G495" s="84"/>
      <c r="H495" s="77"/>
      <c r="I495" s="88"/>
      <c r="J495" s="88"/>
      <c r="K495" s="36"/>
      <c r="L495" s="91"/>
      <c r="M495" s="91"/>
      <c r="N495" s="90"/>
      <c r="O495" s="68" t="s">
        <v>189</v>
      </c>
      <c r="P495" s="70">
        <v>42919.715115740742</v>
      </c>
      <c r="Q495" s="68" t="s">
        <v>2421</v>
      </c>
      <c r="R495" s="68"/>
      <c r="S495" s="68"/>
      <c r="T495" s="68" t="s">
        <v>3769</v>
      </c>
      <c r="U495" s="70">
        <v>42919.715115740742</v>
      </c>
      <c r="V495" s="71" t="s">
        <v>4432</v>
      </c>
      <c r="W495" s="68"/>
      <c r="X495" s="68"/>
      <c r="Y495" s="74" t="s">
        <v>6432</v>
      </c>
      <c r="Z495" s="68"/>
    </row>
    <row r="496" spans="1:26" x14ac:dyDescent="0.25">
      <c r="A496" s="66" t="s">
        <v>605</v>
      </c>
      <c r="B496" s="66" t="s">
        <v>1665</v>
      </c>
      <c r="C496" s="84"/>
      <c r="D496" s="85"/>
      <c r="E496" s="86"/>
      <c r="F496" s="87"/>
      <c r="G496" s="84"/>
      <c r="H496" s="77"/>
      <c r="I496" s="88"/>
      <c r="J496" s="88"/>
      <c r="K496" s="36"/>
      <c r="L496" s="91"/>
      <c r="M496" s="91"/>
      <c r="N496" s="90"/>
      <c r="O496" s="68" t="s">
        <v>189</v>
      </c>
      <c r="P496" s="70">
        <v>42919.715682870374</v>
      </c>
      <c r="Q496" s="68" t="s">
        <v>2422</v>
      </c>
      <c r="R496" s="68"/>
      <c r="S496" s="68"/>
      <c r="T496" s="68" t="s">
        <v>3674</v>
      </c>
      <c r="U496" s="70">
        <v>42919.715682870374</v>
      </c>
      <c r="V496" s="71" t="s">
        <v>4433</v>
      </c>
      <c r="W496" s="68"/>
      <c r="X496" s="68"/>
      <c r="Y496" s="74" t="s">
        <v>6433</v>
      </c>
      <c r="Z496" s="68"/>
    </row>
    <row r="497" spans="1:26" x14ac:dyDescent="0.25">
      <c r="A497" s="66" t="s">
        <v>606</v>
      </c>
      <c r="B497" s="66" t="s">
        <v>1899</v>
      </c>
      <c r="C497" s="84"/>
      <c r="D497" s="85"/>
      <c r="E497" s="86"/>
      <c r="F497" s="87"/>
      <c r="G497" s="84"/>
      <c r="H497" s="77"/>
      <c r="I497" s="88"/>
      <c r="J497" s="88"/>
      <c r="K497" s="36"/>
      <c r="L497" s="91"/>
      <c r="M497" s="91"/>
      <c r="N497" s="90"/>
      <c r="O497" s="68" t="s">
        <v>189</v>
      </c>
      <c r="P497" s="70">
        <v>42919.715740740743</v>
      </c>
      <c r="Q497" s="68" t="s">
        <v>2413</v>
      </c>
      <c r="R497" s="71" t="s">
        <v>3269</v>
      </c>
      <c r="S497" s="68" t="s">
        <v>224</v>
      </c>
      <c r="T497" s="68" t="s">
        <v>3765</v>
      </c>
      <c r="U497" s="70">
        <v>42919.715740740743</v>
      </c>
      <c r="V497" s="71" t="s">
        <v>4434</v>
      </c>
      <c r="W497" s="68"/>
      <c r="X497" s="68"/>
      <c r="Y497" s="74" t="s">
        <v>6434</v>
      </c>
      <c r="Z497" s="68"/>
    </row>
    <row r="498" spans="1:26" x14ac:dyDescent="0.25">
      <c r="A498" s="66" t="s">
        <v>607</v>
      </c>
      <c r="B498" s="66" t="s">
        <v>2002</v>
      </c>
      <c r="C498" s="84"/>
      <c r="D498" s="85"/>
      <c r="E498" s="86"/>
      <c r="F498" s="87"/>
      <c r="G498" s="84"/>
      <c r="H498" s="77"/>
      <c r="I498" s="88"/>
      <c r="J498" s="88"/>
      <c r="K498" s="36"/>
      <c r="L498" s="91"/>
      <c r="M498" s="91"/>
      <c r="N498" s="90"/>
      <c r="O498" s="68" t="s">
        <v>189</v>
      </c>
      <c r="P498" s="70">
        <v>42919.715752314813</v>
      </c>
      <c r="Q498" s="68" t="s">
        <v>2421</v>
      </c>
      <c r="R498" s="68"/>
      <c r="S498" s="68"/>
      <c r="T498" s="68" t="s">
        <v>3769</v>
      </c>
      <c r="U498" s="70">
        <v>42919.715752314813</v>
      </c>
      <c r="V498" s="71" t="s">
        <v>4435</v>
      </c>
      <c r="W498" s="68"/>
      <c r="X498" s="68"/>
      <c r="Y498" s="74" t="s">
        <v>6435</v>
      </c>
      <c r="Z498" s="68"/>
    </row>
    <row r="499" spans="1:26" x14ac:dyDescent="0.25">
      <c r="A499" s="66" t="s">
        <v>608</v>
      </c>
      <c r="B499" s="66" t="s">
        <v>1166</v>
      </c>
      <c r="C499" s="84"/>
      <c r="D499" s="85"/>
      <c r="E499" s="86"/>
      <c r="F499" s="87"/>
      <c r="G499" s="84"/>
      <c r="H499" s="77"/>
      <c r="I499" s="88"/>
      <c r="J499" s="88"/>
      <c r="K499" s="36"/>
      <c r="L499" s="91"/>
      <c r="M499" s="91"/>
      <c r="N499" s="90"/>
      <c r="O499" s="68" t="s">
        <v>189</v>
      </c>
      <c r="P499" s="70">
        <v>42919.715868055559</v>
      </c>
      <c r="Q499" s="68" t="s">
        <v>2423</v>
      </c>
      <c r="R499" s="68"/>
      <c r="S499" s="68"/>
      <c r="T499" s="68" t="s">
        <v>3674</v>
      </c>
      <c r="U499" s="70">
        <v>42919.715868055559</v>
      </c>
      <c r="V499" s="71" t="s">
        <v>4436</v>
      </c>
      <c r="W499" s="68"/>
      <c r="X499" s="68"/>
      <c r="Y499" s="74" t="s">
        <v>6436</v>
      </c>
      <c r="Z499" s="68"/>
    </row>
    <row r="500" spans="1:26" x14ac:dyDescent="0.25">
      <c r="A500" s="66" t="s">
        <v>609</v>
      </c>
      <c r="B500" s="66" t="s">
        <v>1938</v>
      </c>
      <c r="C500" s="84"/>
      <c r="D500" s="85"/>
      <c r="E500" s="86"/>
      <c r="F500" s="87"/>
      <c r="G500" s="84"/>
      <c r="H500" s="77"/>
      <c r="I500" s="88"/>
      <c r="J500" s="88"/>
      <c r="K500" s="36"/>
      <c r="L500" s="91"/>
      <c r="M500" s="91"/>
      <c r="N500" s="90"/>
      <c r="O500" s="68" t="s">
        <v>189</v>
      </c>
      <c r="P500" s="70">
        <v>42919.716898148145</v>
      </c>
      <c r="Q500" s="68" t="s">
        <v>2286</v>
      </c>
      <c r="R500" s="68"/>
      <c r="S500" s="68"/>
      <c r="T500" s="68" t="s">
        <v>3702</v>
      </c>
      <c r="U500" s="70">
        <v>42919.716898148145</v>
      </c>
      <c r="V500" s="71" t="s">
        <v>4437</v>
      </c>
      <c r="W500" s="68"/>
      <c r="X500" s="68"/>
      <c r="Y500" s="74" t="s">
        <v>6437</v>
      </c>
      <c r="Z500" s="68"/>
    </row>
    <row r="501" spans="1:26" x14ac:dyDescent="0.25">
      <c r="A501" s="66" t="s">
        <v>610</v>
      </c>
      <c r="B501" s="66" t="s">
        <v>1665</v>
      </c>
      <c r="C501" s="84"/>
      <c r="D501" s="85"/>
      <c r="E501" s="86"/>
      <c r="F501" s="87"/>
      <c r="G501" s="84"/>
      <c r="H501" s="77"/>
      <c r="I501" s="88"/>
      <c r="J501" s="88"/>
      <c r="K501" s="36"/>
      <c r="L501" s="91"/>
      <c r="M501" s="91"/>
      <c r="N501" s="90"/>
      <c r="O501" s="68" t="s">
        <v>189</v>
      </c>
      <c r="P501" s="70">
        <v>42919.716921296298</v>
      </c>
      <c r="Q501" s="68" t="s">
        <v>2422</v>
      </c>
      <c r="R501" s="68"/>
      <c r="S501" s="68"/>
      <c r="T501" s="68" t="s">
        <v>3674</v>
      </c>
      <c r="U501" s="70">
        <v>42919.716921296298</v>
      </c>
      <c r="V501" s="71" t="s">
        <v>4438</v>
      </c>
      <c r="W501" s="68"/>
      <c r="X501" s="68"/>
      <c r="Y501" s="74" t="s">
        <v>6438</v>
      </c>
      <c r="Z501" s="68"/>
    </row>
    <row r="502" spans="1:26" x14ac:dyDescent="0.25">
      <c r="A502" s="66" t="s">
        <v>611</v>
      </c>
      <c r="B502" s="66" t="s">
        <v>1899</v>
      </c>
      <c r="C502" s="84"/>
      <c r="D502" s="85"/>
      <c r="E502" s="86"/>
      <c r="F502" s="87"/>
      <c r="G502" s="84"/>
      <c r="H502" s="77"/>
      <c r="I502" s="88"/>
      <c r="J502" s="88"/>
      <c r="K502" s="36"/>
      <c r="L502" s="91"/>
      <c r="M502" s="91"/>
      <c r="N502" s="90"/>
      <c r="O502" s="68" t="s">
        <v>189</v>
      </c>
      <c r="P502" s="70">
        <v>42919.717604166668</v>
      </c>
      <c r="Q502" s="68" t="s">
        <v>2413</v>
      </c>
      <c r="R502" s="71" t="s">
        <v>3269</v>
      </c>
      <c r="S502" s="68" t="s">
        <v>224</v>
      </c>
      <c r="T502" s="68" t="s">
        <v>3765</v>
      </c>
      <c r="U502" s="70">
        <v>42919.717604166668</v>
      </c>
      <c r="V502" s="71" t="s">
        <v>4439</v>
      </c>
      <c r="W502" s="68"/>
      <c r="X502" s="68"/>
      <c r="Y502" s="74" t="s">
        <v>6439</v>
      </c>
      <c r="Z502" s="68"/>
    </row>
    <row r="503" spans="1:26" x14ac:dyDescent="0.25">
      <c r="A503" s="66" t="s">
        <v>612</v>
      </c>
      <c r="B503" s="66" t="s">
        <v>1665</v>
      </c>
      <c r="C503" s="84"/>
      <c r="D503" s="85"/>
      <c r="E503" s="86"/>
      <c r="F503" s="87"/>
      <c r="G503" s="84"/>
      <c r="H503" s="77"/>
      <c r="I503" s="88"/>
      <c r="J503" s="88"/>
      <c r="K503" s="36"/>
      <c r="L503" s="91"/>
      <c r="M503" s="91"/>
      <c r="N503" s="90"/>
      <c r="O503" s="68" t="s">
        <v>189</v>
      </c>
      <c r="P503" s="70">
        <v>42919.718159722222</v>
      </c>
      <c r="Q503" s="68" t="s">
        <v>2422</v>
      </c>
      <c r="R503" s="68"/>
      <c r="S503" s="68"/>
      <c r="T503" s="68" t="s">
        <v>3674</v>
      </c>
      <c r="U503" s="70">
        <v>42919.718159722222</v>
      </c>
      <c r="V503" s="71" t="s">
        <v>4440</v>
      </c>
      <c r="W503" s="68"/>
      <c r="X503" s="68"/>
      <c r="Y503" s="74" t="s">
        <v>6440</v>
      </c>
      <c r="Z503" s="68"/>
    </row>
    <row r="504" spans="1:26" x14ac:dyDescent="0.25">
      <c r="A504" s="66" t="s">
        <v>613</v>
      </c>
      <c r="B504" s="66" t="s">
        <v>1954</v>
      </c>
      <c r="C504" s="84"/>
      <c r="D504" s="85"/>
      <c r="E504" s="86"/>
      <c r="F504" s="87"/>
      <c r="G504" s="84"/>
      <c r="H504" s="77"/>
      <c r="I504" s="88"/>
      <c r="J504" s="88"/>
      <c r="K504" s="36"/>
      <c r="L504" s="91"/>
      <c r="M504" s="91"/>
      <c r="N504" s="90"/>
      <c r="O504" s="68" t="s">
        <v>189</v>
      </c>
      <c r="P504" s="70">
        <v>42919.718240740738</v>
      </c>
      <c r="Q504" s="68" t="s">
        <v>2309</v>
      </c>
      <c r="R504" s="71" t="s">
        <v>3234</v>
      </c>
      <c r="S504" s="68" t="s">
        <v>220</v>
      </c>
      <c r="T504" s="68" t="s">
        <v>3674</v>
      </c>
      <c r="U504" s="70">
        <v>42919.718240740738</v>
      </c>
      <c r="V504" s="71" t="s">
        <v>4441</v>
      </c>
      <c r="W504" s="68"/>
      <c r="X504" s="68"/>
      <c r="Y504" s="74" t="s">
        <v>6441</v>
      </c>
      <c r="Z504" s="68"/>
    </row>
    <row r="505" spans="1:26" x14ac:dyDescent="0.25">
      <c r="A505" s="66" t="s">
        <v>614</v>
      </c>
      <c r="B505" s="66" t="s">
        <v>1809</v>
      </c>
      <c r="C505" s="84"/>
      <c r="D505" s="85"/>
      <c r="E505" s="86"/>
      <c r="F505" s="87"/>
      <c r="G505" s="84"/>
      <c r="H505" s="77"/>
      <c r="I505" s="88"/>
      <c r="J505" s="88"/>
      <c r="K505" s="36"/>
      <c r="L505" s="91"/>
      <c r="M505" s="91"/>
      <c r="N505" s="90"/>
      <c r="O505" s="68" t="s">
        <v>189</v>
      </c>
      <c r="P505" s="70">
        <v>42919.718587962961</v>
      </c>
      <c r="Q505" s="68" t="s">
        <v>2233</v>
      </c>
      <c r="R505" s="68"/>
      <c r="S505" s="68"/>
      <c r="T505" s="68" t="s">
        <v>3674</v>
      </c>
      <c r="U505" s="70">
        <v>42919.718587962961</v>
      </c>
      <c r="V505" s="71" t="s">
        <v>4442</v>
      </c>
      <c r="W505" s="68"/>
      <c r="X505" s="68"/>
      <c r="Y505" s="74" t="s">
        <v>6442</v>
      </c>
      <c r="Z505" s="68"/>
    </row>
    <row r="506" spans="1:26" x14ac:dyDescent="0.25">
      <c r="A506" s="66" t="s">
        <v>614</v>
      </c>
      <c r="B506" s="66" t="s">
        <v>1809</v>
      </c>
      <c r="C506" s="84"/>
      <c r="D506" s="85"/>
      <c r="E506" s="86"/>
      <c r="F506" s="87"/>
      <c r="G506" s="84"/>
      <c r="H506" s="77"/>
      <c r="I506" s="88"/>
      <c r="J506" s="88"/>
      <c r="K506" s="36"/>
      <c r="L506" s="91"/>
      <c r="M506" s="91"/>
      <c r="N506" s="90"/>
      <c r="O506" s="68" t="s">
        <v>189</v>
      </c>
      <c r="P506" s="70">
        <v>42919.718622685185</v>
      </c>
      <c r="Q506" s="68" t="s">
        <v>2260</v>
      </c>
      <c r="R506" s="68"/>
      <c r="S506" s="68"/>
      <c r="T506" s="68" t="s">
        <v>3674</v>
      </c>
      <c r="U506" s="70">
        <v>42919.718622685185</v>
      </c>
      <c r="V506" s="71" t="s">
        <v>4443</v>
      </c>
      <c r="W506" s="68"/>
      <c r="X506" s="68"/>
      <c r="Y506" s="74" t="s">
        <v>6443</v>
      </c>
      <c r="Z506" s="68"/>
    </row>
    <row r="507" spans="1:26" x14ac:dyDescent="0.25">
      <c r="A507" s="66" t="s">
        <v>615</v>
      </c>
      <c r="B507" s="66" t="s">
        <v>2003</v>
      </c>
      <c r="C507" s="84"/>
      <c r="D507" s="85"/>
      <c r="E507" s="86"/>
      <c r="F507" s="87"/>
      <c r="G507" s="84"/>
      <c r="H507" s="77"/>
      <c r="I507" s="88"/>
      <c r="J507" s="88"/>
      <c r="K507" s="36"/>
      <c r="L507" s="91"/>
      <c r="M507" s="91"/>
      <c r="N507" s="90"/>
      <c r="O507" s="68" t="s">
        <v>189</v>
      </c>
      <c r="P507" s="70">
        <v>42919.720092592594</v>
      </c>
      <c r="Q507" s="68" t="s">
        <v>2424</v>
      </c>
      <c r="R507" s="68"/>
      <c r="S507" s="68"/>
      <c r="T507" s="68" t="s">
        <v>3674</v>
      </c>
      <c r="U507" s="70">
        <v>42919.720092592594</v>
      </c>
      <c r="V507" s="71" t="s">
        <v>4444</v>
      </c>
      <c r="W507" s="68"/>
      <c r="X507" s="68"/>
      <c r="Y507" s="74" t="s">
        <v>6444</v>
      </c>
      <c r="Z507" s="74" t="s">
        <v>8094</v>
      </c>
    </row>
    <row r="508" spans="1:26" x14ac:dyDescent="0.25">
      <c r="A508" s="66" t="s">
        <v>615</v>
      </c>
      <c r="B508" s="66" t="s">
        <v>2004</v>
      </c>
      <c r="C508" s="84"/>
      <c r="D508" s="85"/>
      <c r="E508" s="86"/>
      <c r="F508" s="87"/>
      <c r="G508" s="84"/>
      <c r="H508" s="77"/>
      <c r="I508" s="88"/>
      <c r="J508" s="88"/>
      <c r="K508" s="36"/>
      <c r="L508" s="91"/>
      <c r="M508" s="91"/>
      <c r="N508" s="90"/>
      <c r="O508" s="68" t="s">
        <v>219</v>
      </c>
      <c r="P508" s="70">
        <v>42919.720092592594</v>
      </c>
      <c r="Q508" s="68" t="s">
        <v>2424</v>
      </c>
      <c r="R508" s="68"/>
      <c r="S508" s="68"/>
      <c r="T508" s="68" t="s">
        <v>3674</v>
      </c>
      <c r="U508" s="70">
        <v>42919.720092592594</v>
      </c>
      <c r="V508" s="71" t="s">
        <v>4444</v>
      </c>
      <c r="W508" s="68"/>
      <c r="X508" s="68"/>
      <c r="Y508" s="74" t="s">
        <v>6444</v>
      </c>
      <c r="Z508" s="74" t="s">
        <v>8094</v>
      </c>
    </row>
    <row r="509" spans="1:26" x14ac:dyDescent="0.25">
      <c r="A509" s="66" t="s">
        <v>616</v>
      </c>
      <c r="B509" s="66" t="s">
        <v>933</v>
      </c>
      <c r="C509" s="84"/>
      <c r="D509" s="85"/>
      <c r="E509" s="86"/>
      <c r="F509" s="87"/>
      <c r="G509" s="84"/>
      <c r="H509" s="77"/>
      <c r="I509" s="88"/>
      <c r="J509" s="88"/>
      <c r="K509" s="36"/>
      <c r="L509" s="91"/>
      <c r="M509" s="91"/>
      <c r="N509" s="90"/>
      <c r="O509" s="68" t="s">
        <v>189</v>
      </c>
      <c r="P509" s="70">
        <v>42919.721018518518</v>
      </c>
      <c r="Q509" s="68" t="s">
        <v>2408</v>
      </c>
      <c r="R509" s="68"/>
      <c r="S509" s="68"/>
      <c r="T509" s="68" t="s">
        <v>3762</v>
      </c>
      <c r="U509" s="70">
        <v>42919.721018518518</v>
      </c>
      <c r="V509" s="71" t="s">
        <v>4445</v>
      </c>
      <c r="W509" s="68"/>
      <c r="X509" s="68"/>
      <c r="Y509" s="74" t="s">
        <v>6445</v>
      </c>
      <c r="Z509" s="68"/>
    </row>
    <row r="510" spans="1:26" x14ac:dyDescent="0.25">
      <c r="A510" s="66" t="s">
        <v>617</v>
      </c>
      <c r="B510" s="66" t="s">
        <v>1665</v>
      </c>
      <c r="C510" s="84"/>
      <c r="D510" s="85"/>
      <c r="E510" s="86"/>
      <c r="F510" s="87"/>
      <c r="G510" s="84"/>
      <c r="H510" s="77"/>
      <c r="I510" s="88"/>
      <c r="J510" s="88"/>
      <c r="K510" s="36"/>
      <c r="L510" s="91"/>
      <c r="M510" s="91"/>
      <c r="N510" s="90"/>
      <c r="O510" s="68" t="s">
        <v>189</v>
      </c>
      <c r="P510" s="70">
        <v>42919.721608796295</v>
      </c>
      <c r="Q510" s="68" t="s">
        <v>2422</v>
      </c>
      <c r="R510" s="68"/>
      <c r="S510" s="68"/>
      <c r="T510" s="68" t="s">
        <v>3674</v>
      </c>
      <c r="U510" s="70">
        <v>42919.721608796295</v>
      </c>
      <c r="V510" s="71" t="s">
        <v>4446</v>
      </c>
      <c r="W510" s="68"/>
      <c r="X510" s="68"/>
      <c r="Y510" s="74" t="s">
        <v>6446</v>
      </c>
      <c r="Z510" s="68"/>
    </row>
    <row r="511" spans="1:26" x14ac:dyDescent="0.25">
      <c r="A511" s="66" t="s">
        <v>618</v>
      </c>
      <c r="B511" s="66" t="s">
        <v>1665</v>
      </c>
      <c r="C511" s="84"/>
      <c r="D511" s="85"/>
      <c r="E511" s="86"/>
      <c r="F511" s="87"/>
      <c r="G511" s="84"/>
      <c r="H511" s="77"/>
      <c r="I511" s="88"/>
      <c r="J511" s="88"/>
      <c r="K511" s="36"/>
      <c r="L511" s="91"/>
      <c r="M511" s="91"/>
      <c r="N511" s="90"/>
      <c r="O511" s="68" t="s">
        <v>189</v>
      </c>
      <c r="P511" s="70">
        <v>42919.722951388889</v>
      </c>
      <c r="Q511" s="68" t="s">
        <v>2422</v>
      </c>
      <c r="R511" s="68"/>
      <c r="S511" s="68"/>
      <c r="T511" s="68" t="s">
        <v>3674</v>
      </c>
      <c r="U511" s="70">
        <v>42919.722951388889</v>
      </c>
      <c r="V511" s="71" t="s">
        <v>4447</v>
      </c>
      <c r="W511" s="68"/>
      <c r="X511" s="68"/>
      <c r="Y511" s="74" t="s">
        <v>6447</v>
      </c>
      <c r="Z511" s="68"/>
    </row>
    <row r="512" spans="1:26" x14ac:dyDescent="0.25">
      <c r="A512" s="66" t="s">
        <v>619</v>
      </c>
      <c r="B512" s="66" t="s">
        <v>1375</v>
      </c>
      <c r="C512" s="84"/>
      <c r="D512" s="85"/>
      <c r="E512" s="86"/>
      <c r="F512" s="87"/>
      <c r="G512" s="84"/>
      <c r="H512" s="77"/>
      <c r="I512" s="88"/>
      <c r="J512" s="88"/>
      <c r="K512" s="36"/>
      <c r="L512" s="91"/>
      <c r="M512" s="91"/>
      <c r="N512" s="90"/>
      <c r="O512" s="68" t="s">
        <v>189</v>
      </c>
      <c r="P512" s="70">
        <v>42919.723553240743</v>
      </c>
      <c r="Q512" s="68" t="s">
        <v>2405</v>
      </c>
      <c r="R512" s="68"/>
      <c r="S512" s="68"/>
      <c r="T512" s="68" t="s">
        <v>3760</v>
      </c>
      <c r="U512" s="70">
        <v>42919.723553240743</v>
      </c>
      <c r="V512" s="71" t="s">
        <v>4448</v>
      </c>
      <c r="W512" s="68"/>
      <c r="X512" s="68"/>
      <c r="Y512" s="74" t="s">
        <v>6448</v>
      </c>
      <c r="Z512" s="68"/>
    </row>
    <row r="513" spans="1:26" x14ac:dyDescent="0.25">
      <c r="A513" s="66" t="s">
        <v>620</v>
      </c>
      <c r="B513" s="66" t="s">
        <v>2005</v>
      </c>
      <c r="C513" s="84"/>
      <c r="D513" s="85"/>
      <c r="E513" s="86"/>
      <c r="F513" s="87"/>
      <c r="G513" s="84"/>
      <c r="H513" s="77"/>
      <c r="I513" s="88"/>
      <c r="J513" s="88"/>
      <c r="K513" s="36"/>
      <c r="L513" s="91"/>
      <c r="M513" s="91"/>
      <c r="N513" s="90"/>
      <c r="O513" s="68" t="s">
        <v>189</v>
      </c>
      <c r="P513" s="70">
        <v>42919.723622685182</v>
      </c>
      <c r="Q513" s="68" t="s">
        <v>2425</v>
      </c>
      <c r="R513" s="71" t="s">
        <v>3270</v>
      </c>
      <c r="S513" s="68" t="s">
        <v>3617</v>
      </c>
      <c r="T513" s="68" t="s">
        <v>3739</v>
      </c>
      <c r="U513" s="70">
        <v>42919.723622685182</v>
      </c>
      <c r="V513" s="71" t="s">
        <v>4449</v>
      </c>
      <c r="W513" s="68"/>
      <c r="X513" s="68"/>
      <c r="Y513" s="74" t="s">
        <v>6449</v>
      </c>
      <c r="Z513" s="68"/>
    </row>
    <row r="514" spans="1:26" x14ac:dyDescent="0.25">
      <c r="A514" s="66" t="s">
        <v>621</v>
      </c>
      <c r="B514" s="66" t="s">
        <v>1665</v>
      </c>
      <c r="C514" s="84"/>
      <c r="D514" s="85"/>
      <c r="E514" s="86"/>
      <c r="F514" s="87"/>
      <c r="G514" s="84"/>
      <c r="H514" s="77"/>
      <c r="I514" s="88"/>
      <c r="J514" s="88"/>
      <c r="K514" s="36"/>
      <c r="L514" s="91"/>
      <c r="M514" s="91"/>
      <c r="N514" s="90"/>
      <c r="O514" s="68" t="s">
        <v>189</v>
      </c>
      <c r="P514" s="70">
        <v>42919.72446759259</v>
      </c>
      <c r="Q514" s="68" t="s">
        <v>2422</v>
      </c>
      <c r="R514" s="68"/>
      <c r="S514" s="68"/>
      <c r="T514" s="68" t="s">
        <v>3674</v>
      </c>
      <c r="U514" s="70">
        <v>42919.72446759259</v>
      </c>
      <c r="V514" s="71" t="s">
        <v>4450</v>
      </c>
      <c r="W514" s="68"/>
      <c r="X514" s="68"/>
      <c r="Y514" s="74" t="s">
        <v>6450</v>
      </c>
      <c r="Z514" s="68"/>
    </row>
    <row r="515" spans="1:26" x14ac:dyDescent="0.25">
      <c r="A515" s="66" t="s">
        <v>622</v>
      </c>
      <c r="B515" s="66" t="s">
        <v>622</v>
      </c>
      <c r="C515" s="84"/>
      <c r="D515" s="85"/>
      <c r="E515" s="86"/>
      <c r="F515" s="87"/>
      <c r="G515" s="84"/>
      <c r="H515" s="77"/>
      <c r="I515" s="88"/>
      <c r="J515" s="88"/>
      <c r="K515" s="36"/>
      <c r="L515" s="91"/>
      <c r="M515" s="91"/>
      <c r="N515" s="90"/>
      <c r="O515" s="68" t="s">
        <v>179</v>
      </c>
      <c r="P515" s="70">
        <v>42919.724826388891</v>
      </c>
      <c r="Q515" s="68" t="s">
        <v>2426</v>
      </c>
      <c r="R515" s="71" t="s">
        <v>3271</v>
      </c>
      <c r="S515" s="68" t="s">
        <v>220</v>
      </c>
      <c r="T515" s="68" t="s">
        <v>3770</v>
      </c>
      <c r="U515" s="70">
        <v>42919.724826388891</v>
      </c>
      <c r="V515" s="71" t="s">
        <v>4451</v>
      </c>
      <c r="W515" s="68"/>
      <c r="X515" s="68"/>
      <c r="Y515" s="74" t="s">
        <v>6451</v>
      </c>
      <c r="Z515" s="68"/>
    </row>
    <row r="516" spans="1:26" x14ac:dyDescent="0.25">
      <c r="A516" s="66" t="s">
        <v>623</v>
      </c>
      <c r="B516" s="66" t="s">
        <v>1166</v>
      </c>
      <c r="C516" s="84"/>
      <c r="D516" s="85"/>
      <c r="E516" s="86"/>
      <c r="F516" s="87"/>
      <c r="G516" s="84"/>
      <c r="H516" s="77"/>
      <c r="I516" s="88"/>
      <c r="J516" s="88"/>
      <c r="K516" s="36"/>
      <c r="L516" s="91"/>
      <c r="M516" s="91"/>
      <c r="N516" s="90"/>
      <c r="O516" s="68" t="s">
        <v>189</v>
      </c>
      <c r="P516" s="70">
        <v>42919.725671296299</v>
      </c>
      <c r="Q516" s="68" t="s">
        <v>2423</v>
      </c>
      <c r="R516" s="68"/>
      <c r="S516" s="68"/>
      <c r="T516" s="68" t="s">
        <v>3674</v>
      </c>
      <c r="U516" s="70">
        <v>42919.725671296299</v>
      </c>
      <c r="V516" s="71" t="s">
        <v>4452</v>
      </c>
      <c r="W516" s="68"/>
      <c r="X516" s="68"/>
      <c r="Y516" s="74" t="s">
        <v>6452</v>
      </c>
      <c r="Z516" s="68"/>
    </row>
    <row r="517" spans="1:26" x14ac:dyDescent="0.25">
      <c r="A517" s="66" t="s">
        <v>624</v>
      </c>
      <c r="B517" s="66" t="s">
        <v>1166</v>
      </c>
      <c r="C517" s="84"/>
      <c r="D517" s="85"/>
      <c r="E517" s="86"/>
      <c r="F517" s="87"/>
      <c r="G517" s="84"/>
      <c r="H517" s="77"/>
      <c r="I517" s="88"/>
      <c r="J517" s="88"/>
      <c r="K517" s="36"/>
      <c r="L517" s="91"/>
      <c r="M517" s="91"/>
      <c r="N517" s="90"/>
      <c r="O517" s="68" t="s">
        <v>189</v>
      </c>
      <c r="P517" s="70">
        <v>42919.725902777776</v>
      </c>
      <c r="Q517" s="68" t="s">
        <v>2423</v>
      </c>
      <c r="R517" s="68"/>
      <c r="S517" s="68"/>
      <c r="T517" s="68" t="s">
        <v>3674</v>
      </c>
      <c r="U517" s="70">
        <v>42919.725902777776</v>
      </c>
      <c r="V517" s="71" t="s">
        <v>4453</v>
      </c>
      <c r="W517" s="68"/>
      <c r="X517" s="68"/>
      <c r="Y517" s="74" t="s">
        <v>6453</v>
      </c>
      <c r="Z517" s="68"/>
    </row>
    <row r="518" spans="1:26" x14ac:dyDescent="0.25">
      <c r="A518" s="66" t="s">
        <v>625</v>
      </c>
      <c r="B518" s="66" t="s">
        <v>1665</v>
      </c>
      <c r="C518" s="84"/>
      <c r="D518" s="85"/>
      <c r="E518" s="86"/>
      <c r="F518" s="87"/>
      <c r="G518" s="84"/>
      <c r="H518" s="77"/>
      <c r="I518" s="88"/>
      <c r="J518" s="88"/>
      <c r="K518" s="36"/>
      <c r="L518" s="91"/>
      <c r="M518" s="91"/>
      <c r="N518" s="90"/>
      <c r="O518" s="68" t="s">
        <v>189</v>
      </c>
      <c r="P518" s="70">
        <v>42919.726481481484</v>
      </c>
      <c r="Q518" s="68" t="s">
        <v>2422</v>
      </c>
      <c r="R518" s="68"/>
      <c r="S518" s="68"/>
      <c r="T518" s="68" t="s">
        <v>3674</v>
      </c>
      <c r="U518" s="70">
        <v>42919.726481481484</v>
      </c>
      <c r="V518" s="71" t="s">
        <v>4454</v>
      </c>
      <c r="W518" s="68"/>
      <c r="X518" s="68"/>
      <c r="Y518" s="74" t="s">
        <v>6454</v>
      </c>
      <c r="Z518" s="68"/>
    </row>
    <row r="519" spans="1:26" x14ac:dyDescent="0.25">
      <c r="A519" s="66" t="s">
        <v>626</v>
      </c>
      <c r="B519" s="66" t="s">
        <v>1899</v>
      </c>
      <c r="C519" s="84"/>
      <c r="D519" s="85"/>
      <c r="E519" s="86"/>
      <c r="F519" s="87"/>
      <c r="G519" s="84"/>
      <c r="H519" s="77"/>
      <c r="I519" s="88"/>
      <c r="J519" s="88"/>
      <c r="K519" s="36"/>
      <c r="L519" s="91"/>
      <c r="M519" s="91"/>
      <c r="N519" s="90"/>
      <c r="O519" s="68" t="s">
        <v>189</v>
      </c>
      <c r="P519" s="70">
        <v>42919.726597222223</v>
      </c>
      <c r="Q519" s="68" t="s">
        <v>2413</v>
      </c>
      <c r="R519" s="71" t="s">
        <v>3269</v>
      </c>
      <c r="S519" s="68" t="s">
        <v>224</v>
      </c>
      <c r="T519" s="68" t="s">
        <v>3765</v>
      </c>
      <c r="U519" s="70">
        <v>42919.726597222223</v>
      </c>
      <c r="V519" s="71" t="s">
        <v>4455</v>
      </c>
      <c r="W519" s="68"/>
      <c r="X519" s="68"/>
      <c r="Y519" s="74" t="s">
        <v>6455</v>
      </c>
      <c r="Z519" s="68"/>
    </row>
    <row r="520" spans="1:26" x14ac:dyDescent="0.25">
      <c r="A520" s="66" t="s">
        <v>627</v>
      </c>
      <c r="B520" s="66" t="s">
        <v>1665</v>
      </c>
      <c r="C520" s="84"/>
      <c r="D520" s="85"/>
      <c r="E520" s="86"/>
      <c r="F520" s="87"/>
      <c r="G520" s="84"/>
      <c r="H520" s="77"/>
      <c r="I520" s="88"/>
      <c r="J520" s="88"/>
      <c r="K520" s="36"/>
      <c r="L520" s="91"/>
      <c r="M520" s="91"/>
      <c r="N520" s="90"/>
      <c r="O520" s="68" t="s">
        <v>189</v>
      </c>
      <c r="P520" s="70">
        <v>42919.726620370369</v>
      </c>
      <c r="Q520" s="68" t="s">
        <v>2422</v>
      </c>
      <c r="R520" s="68"/>
      <c r="S520" s="68"/>
      <c r="T520" s="68" t="s">
        <v>3674</v>
      </c>
      <c r="U520" s="70">
        <v>42919.726620370369</v>
      </c>
      <c r="V520" s="71" t="s">
        <v>4456</v>
      </c>
      <c r="W520" s="68"/>
      <c r="X520" s="68"/>
      <c r="Y520" s="74" t="s">
        <v>6456</v>
      </c>
      <c r="Z520" s="68"/>
    </row>
    <row r="521" spans="1:26" x14ac:dyDescent="0.25">
      <c r="A521" s="66" t="s">
        <v>628</v>
      </c>
      <c r="B521" s="66" t="s">
        <v>1665</v>
      </c>
      <c r="C521" s="84"/>
      <c r="D521" s="85"/>
      <c r="E521" s="86"/>
      <c r="F521" s="87"/>
      <c r="G521" s="84"/>
      <c r="H521" s="77"/>
      <c r="I521" s="88"/>
      <c r="J521" s="88"/>
      <c r="K521" s="36"/>
      <c r="L521" s="91"/>
      <c r="M521" s="91"/>
      <c r="N521" s="90"/>
      <c r="O521" s="68" t="s">
        <v>189</v>
      </c>
      <c r="P521" s="70">
        <v>42919.727071759262</v>
      </c>
      <c r="Q521" s="68" t="s">
        <v>2422</v>
      </c>
      <c r="R521" s="68"/>
      <c r="S521" s="68"/>
      <c r="T521" s="68" t="s">
        <v>3674</v>
      </c>
      <c r="U521" s="70">
        <v>42919.727071759262</v>
      </c>
      <c r="V521" s="71" t="s">
        <v>4457</v>
      </c>
      <c r="W521" s="68"/>
      <c r="X521" s="68"/>
      <c r="Y521" s="74" t="s">
        <v>6457</v>
      </c>
      <c r="Z521" s="68"/>
    </row>
    <row r="522" spans="1:26" x14ac:dyDescent="0.25">
      <c r="A522" s="66" t="s">
        <v>629</v>
      </c>
      <c r="B522" s="66" t="s">
        <v>1899</v>
      </c>
      <c r="C522" s="84"/>
      <c r="D522" s="85"/>
      <c r="E522" s="86"/>
      <c r="F522" s="87"/>
      <c r="G522" s="84"/>
      <c r="H522" s="77"/>
      <c r="I522" s="88"/>
      <c r="J522" s="88"/>
      <c r="K522" s="36"/>
      <c r="L522" s="91"/>
      <c r="M522" s="91"/>
      <c r="N522" s="90"/>
      <c r="O522" s="68" t="s">
        <v>189</v>
      </c>
      <c r="P522" s="70">
        <v>42919.727349537039</v>
      </c>
      <c r="Q522" s="68" t="s">
        <v>2413</v>
      </c>
      <c r="R522" s="71" t="s">
        <v>3269</v>
      </c>
      <c r="S522" s="68" t="s">
        <v>224</v>
      </c>
      <c r="T522" s="68" t="s">
        <v>3765</v>
      </c>
      <c r="U522" s="70">
        <v>42919.727349537039</v>
      </c>
      <c r="V522" s="71" t="s">
        <v>4458</v>
      </c>
      <c r="W522" s="68"/>
      <c r="X522" s="68"/>
      <c r="Y522" s="74" t="s">
        <v>6458</v>
      </c>
      <c r="Z522" s="68"/>
    </row>
    <row r="523" spans="1:26" x14ac:dyDescent="0.25">
      <c r="A523" s="66" t="s">
        <v>630</v>
      </c>
      <c r="B523" s="66" t="s">
        <v>630</v>
      </c>
      <c r="C523" s="84"/>
      <c r="D523" s="85"/>
      <c r="E523" s="86"/>
      <c r="F523" s="87"/>
      <c r="G523" s="84"/>
      <c r="H523" s="77"/>
      <c r="I523" s="88"/>
      <c r="J523" s="88"/>
      <c r="K523" s="36"/>
      <c r="L523" s="91"/>
      <c r="M523" s="91"/>
      <c r="N523" s="90"/>
      <c r="O523" s="68" t="s">
        <v>179</v>
      </c>
      <c r="P523" s="70">
        <v>42919.72828703704</v>
      </c>
      <c r="Q523" s="68" t="s">
        <v>2427</v>
      </c>
      <c r="R523" s="68"/>
      <c r="S523" s="68"/>
      <c r="T523" s="68" t="s">
        <v>3771</v>
      </c>
      <c r="U523" s="70">
        <v>42919.72828703704</v>
      </c>
      <c r="V523" s="71" t="s">
        <v>4459</v>
      </c>
      <c r="W523" s="68"/>
      <c r="X523" s="68"/>
      <c r="Y523" s="74" t="s">
        <v>6459</v>
      </c>
      <c r="Z523" s="68"/>
    </row>
    <row r="524" spans="1:26" x14ac:dyDescent="0.25">
      <c r="A524" s="66" t="s">
        <v>631</v>
      </c>
      <c r="B524" s="66" t="s">
        <v>1665</v>
      </c>
      <c r="C524" s="84"/>
      <c r="D524" s="85"/>
      <c r="E524" s="86"/>
      <c r="F524" s="87"/>
      <c r="G524" s="84"/>
      <c r="H524" s="77"/>
      <c r="I524" s="88"/>
      <c r="J524" s="88"/>
      <c r="K524" s="36"/>
      <c r="L524" s="91"/>
      <c r="M524" s="91"/>
      <c r="N524" s="90"/>
      <c r="O524" s="68" t="s">
        <v>189</v>
      </c>
      <c r="P524" s="70">
        <v>42919.730243055557</v>
      </c>
      <c r="Q524" s="68" t="s">
        <v>2422</v>
      </c>
      <c r="R524" s="68"/>
      <c r="S524" s="68"/>
      <c r="T524" s="68" t="s">
        <v>3674</v>
      </c>
      <c r="U524" s="70">
        <v>42919.730243055557</v>
      </c>
      <c r="V524" s="71" t="s">
        <v>4460</v>
      </c>
      <c r="W524" s="68"/>
      <c r="X524" s="68"/>
      <c r="Y524" s="74" t="s">
        <v>6460</v>
      </c>
      <c r="Z524" s="68"/>
    </row>
    <row r="525" spans="1:26" x14ac:dyDescent="0.25">
      <c r="A525" s="66" t="s">
        <v>632</v>
      </c>
      <c r="B525" s="66" t="s">
        <v>1979</v>
      </c>
      <c r="C525" s="84"/>
      <c r="D525" s="85"/>
      <c r="E525" s="86"/>
      <c r="F525" s="87"/>
      <c r="G525" s="84"/>
      <c r="H525" s="77"/>
      <c r="I525" s="88"/>
      <c r="J525" s="88"/>
      <c r="K525" s="36"/>
      <c r="L525" s="91"/>
      <c r="M525" s="91"/>
      <c r="N525" s="90"/>
      <c r="O525" s="68" t="s">
        <v>189</v>
      </c>
      <c r="P525" s="70">
        <v>42919.730925925927</v>
      </c>
      <c r="Q525" s="68" t="s">
        <v>2345</v>
      </c>
      <c r="R525" s="68"/>
      <c r="S525" s="68"/>
      <c r="T525" s="68" t="s">
        <v>3732</v>
      </c>
      <c r="U525" s="70">
        <v>42919.730925925927</v>
      </c>
      <c r="V525" s="71" t="s">
        <v>4461</v>
      </c>
      <c r="W525" s="68"/>
      <c r="X525" s="68"/>
      <c r="Y525" s="74" t="s">
        <v>6461</v>
      </c>
      <c r="Z525" s="68"/>
    </row>
    <row r="526" spans="1:26" x14ac:dyDescent="0.25">
      <c r="A526" s="66" t="s">
        <v>632</v>
      </c>
      <c r="B526" s="66" t="s">
        <v>1980</v>
      </c>
      <c r="C526" s="84"/>
      <c r="D526" s="85"/>
      <c r="E526" s="86"/>
      <c r="F526" s="87"/>
      <c r="G526" s="84"/>
      <c r="H526" s="77"/>
      <c r="I526" s="88"/>
      <c r="J526" s="88"/>
      <c r="K526" s="36"/>
      <c r="L526" s="91"/>
      <c r="M526" s="91"/>
      <c r="N526" s="90"/>
      <c r="O526" s="68" t="s">
        <v>189</v>
      </c>
      <c r="P526" s="70">
        <v>42919.730925925927</v>
      </c>
      <c r="Q526" s="68" t="s">
        <v>2345</v>
      </c>
      <c r="R526" s="68"/>
      <c r="S526" s="68"/>
      <c r="T526" s="68" t="s">
        <v>3732</v>
      </c>
      <c r="U526" s="70">
        <v>42919.730925925927</v>
      </c>
      <c r="V526" s="71" t="s">
        <v>4461</v>
      </c>
      <c r="W526" s="68"/>
      <c r="X526" s="68"/>
      <c r="Y526" s="74" t="s">
        <v>6461</v>
      </c>
      <c r="Z526" s="68"/>
    </row>
    <row r="527" spans="1:26" x14ac:dyDescent="0.25">
      <c r="A527" s="66" t="s">
        <v>632</v>
      </c>
      <c r="B527" s="66" t="s">
        <v>218</v>
      </c>
      <c r="C527" s="84"/>
      <c r="D527" s="85"/>
      <c r="E527" s="86"/>
      <c r="F527" s="87"/>
      <c r="G527" s="84"/>
      <c r="H527" s="77"/>
      <c r="I527" s="88"/>
      <c r="J527" s="88"/>
      <c r="K527" s="36"/>
      <c r="L527" s="91"/>
      <c r="M527" s="91"/>
      <c r="N527" s="90"/>
      <c r="O527" s="68" t="s">
        <v>189</v>
      </c>
      <c r="P527" s="70">
        <v>42919.730925925927</v>
      </c>
      <c r="Q527" s="68" t="s">
        <v>2345</v>
      </c>
      <c r="R527" s="68"/>
      <c r="S527" s="68"/>
      <c r="T527" s="68" t="s">
        <v>3732</v>
      </c>
      <c r="U527" s="70">
        <v>42919.730925925927</v>
      </c>
      <c r="V527" s="71" t="s">
        <v>4461</v>
      </c>
      <c r="W527" s="68"/>
      <c r="X527" s="68"/>
      <c r="Y527" s="74" t="s">
        <v>6461</v>
      </c>
      <c r="Z527" s="68"/>
    </row>
    <row r="528" spans="1:26" x14ac:dyDescent="0.25">
      <c r="A528" s="66" t="s">
        <v>632</v>
      </c>
      <c r="B528" s="66" t="s">
        <v>1538</v>
      </c>
      <c r="C528" s="84"/>
      <c r="D528" s="85"/>
      <c r="E528" s="86"/>
      <c r="F528" s="87"/>
      <c r="G528" s="84"/>
      <c r="H528" s="77"/>
      <c r="I528" s="88"/>
      <c r="J528" s="88"/>
      <c r="K528" s="36"/>
      <c r="L528" s="91"/>
      <c r="M528" s="91"/>
      <c r="N528" s="90"/>
      <c r="O528" s="68" t="s">
        <v>189</v>
      </c>
      <c r="P528" s="70">
        <v>42919.730925925927</v>
      </c>
      <c r="Q528" s="68" t="s">
        <v>2345</v>
      </c>
      <c r="R528" s="68"/>
      <c r="S528" s="68"/>
      <c r="T528" s="68" t="s">
        <v>3732</v>
      </c>
      <c r="U528" s="70">
        <v>42919.730925925927</v>
      </c>
      <c r="V528" s="71" t="s">
        <v>4461</v>
      </c>
      <c r="W528" s="68"/>
      <c r="X528" s="68"/>
      <c r="Y528" s="74" t="s">
        <v>6461</v>
      </c>
      <c r="Z528" s="68"/>
    </row>
    <row r="529" spans="1:26" x14ac:dyDescent="0.25">
      <c r="A529" s="66" t="s">
        <v>633</v>
      </c>
      <c r="B529" s="66" t="s">
        <v>1969</v>
      </c>
      <c r="C529" s="84"/>
      <c r="D529" s="85"/>
      <c r="E529" s="86"/>
      <c r="F529" s="87"/>
      <c r="G529" s="84"/>
      <c r="H529" s="77"/>
      <c r="I529" s="88"/>
      <c r="J529" s="88"/>
      <c r="K529" s="36"/>
      <c r="L529" s="91"/>
      <c r="M529" s="91"/>
      <c r="N529" s="90"/>
      <c r="O529" s="68" t="s">
        <v>189</v>
      </c>
      <c r="P529" s="70">
        <v>42919.731678240743</v>
      </c>
      <c r="Q529" s="68" t="s">
        <v>2327</v>
      </c>
      <c r="R529" s="68"/>
      <c r="S529" s="68"/>
      <c r="T529" s="68" t="s">
        <v>3689</v>
      </c>
      <c r="U529" s="70">
        <v>42919.731678240743</v>
      </c>
      <c r="V529" s="71" t="s">
        <v>4462</v>
      </c>
      <c r="W529" s="68"/>
      <c r="X529" s="68"/>
      <c r="Y529" s="74" t="s">
        <v>6462</v>
      </c>
      <c r="Z529" s="68"/>
    </row>
    <row r="530" spans="1:26" x14ac:dyDescent="0.25">
      <c r="A530" s="66" t="s">
        <v>634</v>
      </c>
      <c r="B530" s="66" t="s">
        <v>1855</v>
      </c>
      <c r="C530" s="84"/>
      <c r="D530" s="85"/>
      <c r="E530" s="86"/>
      <c r="F530" s="87"/>
      <c r="G530" s="84"/>
      <c r="H530" s="77"/>
      <c r="I530" s="88"/>
      <c r="J530" s="88"/>
      <c r="K530" s="36"/>
      <c r="L530" s="91"/>
      <c r="M530" s="91"/>
      <c r="N530" s="90"/>
      <c r="O530" s="68" t="s">
        <v>189</v>
      </c>
      <c r="P530" s="70">
        <v>42919.731793981482</v>
      </c>
      <c r="Q530" s="68" t="s">
        <v>2259</v>
      </c>
      <c r="R530" s="71" t="s">
        <v>3206</v>
      </c>
      <c r="S530" s="68" t="s">
        <v>3592</v>
      </c>
      <c r="T530" s="68" t="s">
        <v>3688</v>
      </c>
      <c r="U530" s="70">
        <v>42919.731793981482</v>
      </c>
      <c r="V530" s="71" t="s">
        <v>4463</v>
      </c>
      <c r="W530" s="68"/>
      <c r="X530" s="68"/>
      <c r="Y530" s="74" t="s">
        <v>6463</v>
      </c>
      <c r="Z530" s="68"/>
    </row>
    <row r="531" spans="1:26" x14ac:dyDescent="0.25">
      <c r="A531" s="66" t="s">
        <v>634</v>
      </c>
      <c r="B531" s="66" t="s">
        <v>1854</v>
      </c>
      <c r="C531" s="84"/>
      <c r="D531" s="85"/>
      <c r="E531" s="86"/>
      <c r="F531" s="87"/>
      <c r="G531" s="84"/>
      <c r="H531" s="77"/>
      <c r="I531" s="88"/>
      <c r="J531" s="88"/>
      <c r="K531" s="36"/>
      <c r="L531" s="91"/>
      <c r="M531" s="91"/>
      <c r="N531" s="90"/>
      <c r="O531" s="68" t="s">
        <v>189</v>
      </c>
      <c r="P531" s="70">
        <v>42919.731793981482</v>
      </c>
      <c r="Q531" s="68" t="s">
        <v>2259</v>
      </c>
      <c r="R531" s="71" t="s">
        <v>3206</v>
      </c>
      <c r="S531" s="68" t="s">
        <v>3592</v>
      </c>
      <c r="T531" s="68" t="s">
        <v>3688</v>
      </c>
      <c r="U531" s="70">
        <v>42919.731793981482</v>
      </c>
      <c r="V531" s="71" t="s">
        <v>4463</v>
      </c>
      <c r="W531" s="68"/>
      <c r="X531" s="68"/>
      <c r="Y531" s="74" t="s">
        <v>6463</v>
      </c>
      <c r="Z531" s="68"/>
    </row>
    <row r="532" spans="1:26" x14ac:dyDescent="0.25">
      <c r="A532" s="66" t="s">
        <v>635</v>
      </c>
      <c r="B532" s="66" t="s">
        <v>1809</v>
      </c>
      <c r="C532" s="84"/>
      <c r="D532" s="85"/>
      <c r="E532" s="86"/>
      <c r="F532" s="87"/>
      <c r="G532" s="84"/>
      <c r="H532" s="77"/>
      <c r="I532" s="88"/>
      <c r="J532" s="88"/>
      <c r="K532" s="36"/>
      <c r="L532" s="91"/>
      <c r="M532" s="91"/>
      <c r="N532" s="90"/>
      <c r="O532" s="68" t="s">
        <v>189</v>
      </c>
      <c r="P532" s="70">
        <v>42919.732442129629</v>
      </c>
      <c r="Q532" s="68" t="s">
        <v>2233</v>
      </c>
      <c r="R532" s="68"/>
      <c r="S532" s="68"/>
      <c r="T532" s="68" t="s">
        <v>3674</v>
      </c>
      <c r="U532" s="70">
        <v>42919.732442129629</v>
      </c>
      <c r="V532" s="71" t="s">
        <v>4464</v>
      </c>
      <c r="W532" s="68"/>
      <c r="X532" s="68"/>
      <c r="Y532" s="74" t="s">
        <v>6464</v>
      </c>
      <c r="Z532" s="68"/>
    </row>
    <row r="533" spans="1:26" x14ac:dyDescent="0.25">
      <c r="A533" s="66" t="s">
        <v>636</v>
      </c>
      <c r="B533" s="66" t="s">
        <v>1665</v>
      </c>
      <c r="C533" s="84"/>
      <c r="D533" s="85"/>
      <c r="E533" s="86"/>
      <c r="F533" s="87"/>
      <c r="G533" s="84"/>
      <c r="H533" s="77"/>
      <c r="I533" s="88"/>
      <c r="J533" s="88"/>
      <c r="K533" s="36"/>
      <c r="L533" s="91"/>
      <c r="M533" s="91"/>
      <c r="N533" s="90"/>
      <c r="O533" s="68" t="s">
        <v>189</v>
      </c>
      <c r="P533" s="70">
        <v>42919.733483796299</v>
      </c>
      <c r="Q533" s="68" t="s">
        <v>2422</v>
      </c>
      <c r="R533" s="68"/>
      <c r="S533" s="68"/>
      <c r="T533" s="68" t="s">
        <v>3674</v>
      </c>
      <c r="U533" s="70">
        <v>42919.733483796299</v>
      </c>
      <c r="V533" s="71" t="s">
        <v>4465</v>
      </c>
      <c r="W533" s="68"/>
      <c r="X533" s="68"/>
      <c r="Y533" s="74" t="s">
        <v>6465</v>
      </c>
      <c r="Z533" s="68"/>
    </row>
    <row r="534" spans="1:26" x14ac:dyDescent="0.25">
      <c r="A534" s="66" t="s">
        <v>637</v>
      </c>
      <c r="B534" s="66" t="s">
        <v>2006</v>
      </c>
      <c r="C534" s="84"/>
      <c r="D534" s="85"/>
      <c r="E534" s="86"/>
      <c r="F534" s="87"/>
      <c r="G534" s="84"/>
      <c r="H534" s="77"/>
      <c r="I534" s="88"/>
      <c r="J534" s="88"/>
      <c r="K534" s="36"/>
      <c r="L534" s="91"/>
      <c r="M534" s="91"/>
      <c r="N534" s="90"/>
      <c r="O534" s="68" t="s">
        <v>219</v>
      </c>
      <c r="P534" s="70">
        <v>42919.733622685184</v>
      </c>
      <c r="Q534" s="68" t="s">
        <v>2428</v>
      </c>
      <c r="R534" s="71" t="s">
        <v>3272</v>
      </c>
      <c r="S534" s="68" t="s">
        <v>220</v>
      </c>
      <c r="T534" s="68"/>
      <c r="U534" s="70">
        <v>42919.733622685184</v>
      </c>
      <c r="V534" s="71" t="s">
        <v>4466</v>
      </c>
      <c r="W534" s="68"/>
      <c r="X534" s="68"/>
      <c r="Y534" s="74" t="s">
        <v>6466</v>
      </c>
      <c r="Z534" s="74" t="s">
        <v>8095</v>
      </c>
    </row>
    <row r="535" spans="1:26" x14ac:dyDescent="0.25">
      <c r="A535" s="66" t="s">
        <v>637</v>
      </c>
      <c r="B535" s="66" t="s">
        <v>218</v>
      </c>
      <c r="C535" s="84"/>
      <c r="D535" s="85"/>
      <c r="E535" s="86"/>
      <c r="F535" s="87"/>
      <c r="G535" s="84"/>
      <c r="H535" s="77"/>
      <c r="I535" s="88"/>
      <c r="J535" s="88"/>
      <c r="K535" s="36"/>
      <c r="L535" s="91"/>
      <c r="M535" s="91"/>
      <c r="N535" s="90"/>
      <c r="O535" s="68" t="s">
        <v>189</v>
      </c>
      <c r="P535" s="70">
        <v>42919.733622685184</v>
      </c>
      <c r="Q535" s="68" t="s">
        <v>2428</v>
      </c>
      <c r="R535" s="71" t="s">
        <v>3272</v>
      </c>
      <c r="S535" s="68" t="s">
        <v>220</v>
      </c>
      <c r="T535" s="68"/>
      <c r="U535" s="70">
        <v>42919.733622685184</v>
      </c>
      <c r="V535" s="71" t="s">
        <v>4466</v>
      </c>
      <c r="W535" s="68"/>
      <c r="X535" s="68"/>
      <c r="Y535" s="74" t="s">
        <v>6466</v>
      </c>
      <c r="Z535" s="74" t="s">
        <v>8095</v>
      </c>
    </row>
    <row r="536" spans="1:26" x14ac:dyDescent="0.25">
      <c r="A536" s="66" t="s">
        <v>638</v>
      </c>
      <c r="B536" s="66" t="s">
        <v>1665</v>
      </c>
      <c r="C536" s="84"/>
      <c r="D536" s="85"/>
      <c r="E536" s="86"/>
      <c r="F536" s="87"/>
      <c r="G536" s="84"/>
      <c r="H536" s="77"/>
      <c r="I536" s="88"/>
      <c r="J536" s="88"/>
      <c r="K536" s="36"/>
      <c r="L536" s="91"/>
      <c r="M536" s="91"/>
      <c r="N536" s="90"/>
      <c r="O536" s="68" t="s">
        <v>189</v>
      </c>
      <c r="P536" s="70">
        <v>42919.735358796293</v>
      </c>
      <c r="Q536" s="68" t="s">
        <v>2422</v>
      </c>
      <c r="R536" s="68"/>
      <c r="S536" s="68"/>
      <c r="T536" s="68" t="s">
        <v>3674</v>
      </c>
      <c r="U536" s="70">
        <v>42919.735358796293</v>
      </c>
      <c r="V536" s="71" t="s">
        <v>4467</v>
      </c>
      <c r="W536" s="68"/>
      <c r="X536" s="68"/>
      <c r="Y536" s="74" t="s">
        <v>6467</v>
      </c>
      <c r="Z536" s="68"/>
    </row>
    <row r="537" spans="1:26" x14ac:dyDescent="0.25">
      <c r="A537" s="66" t="s">
        <v>639</v>
      </c>
      <c r="B537" s="66" t="s">
        <v>1665</v>
      </c>
      <c r="C537" s="84"/>
      <c r="D537" s="85"/>
      <c r="E537" s="86"/>
      <c r="F537" s="87"/>
      <c r="G537" s="84"/>
      <c r="H537" s="77"/>
      <c r="I537" s="88"/>
      <c r="J537" s="88"/>
      <c r="K537" s="36"/>
      <c r="L537" s="91"/>
      <c r="M537" s="91"/>
      <c r="N537" s="90"/>
      <c r="O537" s="68" t="s">
        <v>189</v>
      </c>
      <c r="P537" s="70">
        <v>42919.735601851855</v>
      </c>
      <c r="Q537" s="68" t="s">
        <v>2422</v>
      </c>
      <c r="R537" s="68"/>
      <c r="S537" s="68"/>
      <c r="T537" s="68" t="s">
        <v>3674</v>
      </c>
      <c r="U537" s="70">
        <v>42919.735601851855</v>
      </c>
      <c r="V537" s="71" t="s">
        <v>4468</v>
      </c>
      <c r="W537" s="68"/>
      <c r="X537" s="68"/>
      <c r="Y537" s="74" t="s">
        <v>6468</v>
      </c>
      <c r="Z537" s="68"/>
    </row>
    <row r="538" spans="1:26" x14ac:dyDescent="0.25">
      <c r="A538" s="66" t="s">
        <v>640</v>
      </c>
      <c r="B538" s="66" t="s">
        <v>1665</v>
      </c>
      <c r="C538" s="84"/>
      <c r="D538" s="85"/>
      <c r="E538" s="86"/>
      <c r="F538" s="87"/>
      <c r="G538" s="84"/>
      <c r="H538" s="77"/>
      <c r="I538" s="88"/>
      <c r="J538" s="88"/>
      <c r="K538" s="36"/>
      <c r="L538" s="91"/>
      <c r="M538" s="91"/>
      <c r="N538" s="90"/>
      <c r="O538" s="68" t="s">
        <v>189</v>
      </c>
      <c r="P538" s="70">
        <v>42919.73574074074</v>
      </c>
      <c r="Q538" s="68" t="s">
        <v>2422</v>
      </c>
      <c r="R538" s="68"/>
      <c r="S538" s="68"/>
      <c r="T538" s="68" t="s">
        <v>3674</v>
      </c>
      <c r="U538" s="70">
        <v>42919.73574074074</v>
      </c>
      <c r="V538" s="71" t="s">
        <v>4469</v>
      </c>
      <c r="W538" s="68"/>
      <c r="X538" s="68"/>
      <c r="Y538" s="74" t="s">
        <v>6469</v>
      </c>
      <c r="Z538" s="68"/>
    </row>
    <row r="539" spans="1:26" x14ac:dyDescent="0.25">
      <c r="A539" s="66" t="s">
        <v>641</v>
      </c>
      <c r="B539" s="66" t="s">
        <v>1665</v>
      </c>
      <c r="C539" s="84"/>
      <c r="D539" s="85"/>
      <c r="E539" s="86"/>
      <c r="F539" s="87"/>
      <c r="G539" s="84"/>
      <c r="H539" s="77"/>
      <c r="I539" s="88"/>
      <c r="J539" s="88"/>
      <c r="K539" s="36"/>
      <c r="L539" s="91"/>
      <c r="M539" s="91"/>
      <c r="N539" s="90"/>
      <c r="O539" s="68" t="s">
        <v>189</v>
      </c>
      <c r="P539" s="70">
        <v>42919.73609953704</v>
      </c>
      <c r="Q539" s="68" t="s">
        <v>2422</v>
      </c>
      <c r="R539" s="68"/>
      <c r="S539" s="68"/>
      <c r="T539" s="68" t="s">
        <v>3674</v>
      </c>
      <c r="U539" s="70">
        <v>42919.73609953704</v>
      </c>
      <c r="V539" s="71" t="s">
        <v>4470</v>
      </c>
      <c r="W539" s="68"/>
      <c r="X539" s="68"/>
      <c r="Y539" s="74" t="s">
        <v>6470</v>
      </c>
      <c r="Z539" s="68"/>
    </row>
    <row r="540" spans="1:26" x14ac:dyDescent="0.25">
      <c r="A540" s="66" t="s">
        <v>642</v>
      </c>
      <c r="B540" s="66" t="s">
        <v>1899</v>
      </c>
      <c r="C540" s="84"/>
      <c r="D540" s="85"/>
      <c r="E540" s="86"/>
      <c r="F540" s="87"/>
      <c r="G540" s="84"/>
      <c r="H540" s="77"/>
      <c r="I540" s="88"/>
      <c r="J540" s="88"/>
      <c r="K540" s="36"/>
      <c r="L540" s="91"/>
      <c r="M540" s="91"/>
      <c r="N540" s="90"/>
      <c r="O540" s="68" t="s">
        <v>189</v>
      </c>
      <c r="P540" s="70">
        <v>42919.736284722225</v>
      </c>
      <c r="Q540" s="68" t="s">
        <v>2413</v>
      </c>
      <c r="R540" s="71" t="s">
        <v>3269</v>
      </c>
      <c r="S540" s="68" t="s">
        <v>224</v>
      </c>
      <c r="T540" s="68" t="s">
        <v>3765</v>
      </c>
      <c r="U540" s="70">
        <v>42919.736284722225</v>
      </c>
      <c r="V540" s="71" t="s">
        <v>4471</v>
      </c>
      <c r="W540" s="68"/>
      <c r="X540" s="68"/>
      <c r="Y540" s="74" t="s">
        <v>6471</v>
      </c>
      <c r="Z540" s="68"/>
    </row>
    <row r="541" spans="1:26" x14ac:dyDescent="0.25">
      <c r="A541" s="66" t="s">
        <v>643</v>
      </c>
      <c r="B541" s="66" t="s">
        <v>1665</v>
      </c>
      <c r="C541" s="84"/>
      <c r="D541" s="85"/>
      <c r="E541" s="86"/>
      <c r="F541" s="87"/>
      <c r="G541" s="84"/>
      <c r="H541" s="77"/>
      <c r="I541" s="88"/>
      <c r="J541" s="88"/>
      <c r="K541" s="36"/>
      <c r="L541" s="91"/>
      <c r="M541" s="91"/>
      <c r="N541" s="90"/>
      <c r="O541" s="68" t="s">
        <v>189</v>
      </c>
      <c r="P541" s="70">
        <v>42919.737060185187</v>
      </c>
      <c r="Q541" s="68" t="s">
        <v>2422</v>
      </c>
      <c r="R541" s="68"/>
      <c r="S541" s="68"/>
      <c r="T541" s="68" t="s">
        <v>3674</v>
      </c>
      <c r="U541" s="70">
        <v>42919.737060185187</v>
      </c>
      <c r="V541" s="71" t="s">
        <v>4472</v>
      </c>
      <c r="W541" s="68"/>
      <c r="X541" s="68"/>
      <c r="Y541" s="74" t="s">
        <v>6472</v>
      </c>
      <c r="Z541" s="68"/>
    </row>
    <row r="542" spans="1:26" x14ac:dyDescent="0.25">
      <c r="A542" s="66" t="s">
        <v>644</v>
      </c>
      <c r="B542" s="66" t="s">
        <v>1901</v>
      </c>
      <c r="C542" s="84"/>
      <c r="D542" s="85"/>
      <c r="E542" s="86"/>
      <c r="F542" s="87"/>
      <c r="G542" s="84"/>
      <c r="H542" s="77"/>
      <c r="I542" s="88"/>
      <c r="J542" s="88"/>
      <c r="K542" s="36"/>
      <c r="L542" s="91"/>
      <c r="M542" s="91"/>
      <c r="N542" s="90"/>
      <c r="O542" s="68" t="s">
        <v>189</v>
      </c>
      <c r="P542" s="70">
        <v>42919.737256944441</v>
      </c>
      <c r="Q542" s="68" t="s">
        <v>2429</v>
      </c>
      <c r="R542" s="68"/>
      <c r="S542" s="68"/>
      <c r="T542" s="68" t="s">
        <v>3772</v>
      </c>
      <c r="U542" s="70">
        <v>42919.737256944441</v>
      </c>
      <c r="V542" s="71" t="s">
        <v>4473</v>
      </c>
      <c r="W542" s="68"/>
      <c r="X542" s="68"/>
      <c r="Y542" s="74" t="s">
        <v>6473</v>
      </c>
      <c r="Z542" s="68"/>
    </row>
    <row r="543" spans="1:26" x14ac:dyDescent="0.25">
      <c r="A543" s="66" t="s">
        <v>645</v>
      </c>
      <c r="B543" s="66" t="s">
        <v>1921</v>
      </c>
      <c r="C543" s="84"/>
      <c r="D543" s="85"/>
      <c r="E543" s="86"/>
      <c r="F543" s="87"/>
      <c r="G543" s="84"/>
      <c r="H543" s="77"/>
      <c r="I543" s="88"/>
      <c r="J543" s="88"/>
      <c r="K543" s="36"/>
      <c r="L543" s="91"/>
      <c r="M543" s="91"/>
      <c r="N543" s="90"/>
      <c r="O543" s="68" t="s">
        <v>189</v>
      </c>
      <c r="P543" s="70">
        <v>42919.738020833334</v>
      </c>
      <c r="Q543" s="68" t="s">
        <v>2247</v>
      </c>
      <c r="R543" s="68"/>
      <c r="S543" s="68"/>
      <c r="T543" s="68" t="s">
        <v>3674</v>
      </c>
      <c r="U543" s="70">
        <v>42919.738020833334</v>
      </c>
      <c r="V543" s="71" t="s">
        <v>4474</v>
      </c>
      <c r="W543" s="68"/>
      <c r="X543" s="68"/>
      <c r="Y543" s="74" t="s">
        <v>6474</v>
      </c>
      <c r="Z543" s="68"/>
    </row>
    <row r="544" spans="1:26" x14ac:dyDescent="0.25">
      <c r="A544" s="66" t="s">
        <v>646</v>
      </c>
      <c r="B544" s="66" t="s">
        <v>1665</v>
      </c>
      <c r="C544" s="84"/>
      <c r="D544" s="85"/>
      <c r="E544" s="86"/>
      <c r="F544" s="87"/>
      <c r="G544" s="84"/>
      <c r="H544" s="77"/>
      <c r="I544" s="88"/>
      <c r="J544" s="88"/>
      <c r="K544" s="36"/>
      <c r="L544" s="91"/>
      <c r="M544" s="91"/>
      <c r="N544" s="90"/>
      <c r="O544" s="68" t="s">
        <v>189</v>
      </c>
      <c r="P544" s="70">
        <v>42919.738668981481</v>
      </c>
      <c r="Q544" s="68" t="s">
        <v>2422</v>
      </c>
      <c r="R544" s="68"/>
      <c r="S544" s="68"/>
      <c r="T544" s="68" t="s">
        <v>3674</v>
      </c>
      <c r="U544" s="70">
        <v>42919.738668981481</v>
      </c>
      <c r="V544" s="71" t="s">
        <v>4475</v>
      </c>
      <c r="W544" s="68"/>
      <c r="X544" s="68"/>
      <c r="Y544" s="74" t="s">
        <v>6475</v>
      </c>
      <c r="Z544" s="68"/>
    </row>
    <row r="545" spans="1:26" x14ac:dyDescent="0.25">
      <c r="A545" s="66" t="s">
        <v>647</v>
      </c>
      <c r="B545" s="66" t="s">
        <v>1665</v>
      </c>
      <c r="C545" s="84"/>
      <c r="D545" s="85"/>
      <c r="E545" s="86"/>
      <c r="F545" s="87"/>
      <c r="G545" s="84"/>
      <c r="H545" s="77"/>
      <c r="I545" s="88"/>
      <c r="J545" s="88"/>
      <c r="K545" s="36"/>
      <c r="L545" s="91"/>
      <c r="M545" s="91"/>
      <c r="N545" s="90"/>
      <c r="O545" s="68" t="s">
        <v>189</v>
      </c>
      <c r="P545" s="70">
        <v>42919.738981481481</v>
      </c>
      <c r="Q545" s="68" t="s">
        <v>2422</v>
      </c>
      <c r="R545" s="68"/>
      <c r="S545" s="68"/>
      <c r="T545" s="68" t="s">
        <v>3674</v>
      </c>
      <c r="U545" s="70">
        <v>42919.738981481481</v>
      </c>
      <c r="V545" s="71" t="s">
        <v>4476</v>
      </c>
      <c r="W545" s="68"/>
      <c r="X545" s="68"/>
      <c r="Y545" s="74" t="s">
        <v>6476</v>
      </c>
      <c r="Z545" s="68"/>
    </row>
    <row r="546" spans="1:26" x14ac:dyDescent="0.25">
      <c r="A546" s="66" t="s">
        <v>648</v>
      </c>
      <c r="B546" s="66" t="s">
        <v>1665</v>
      </c>
      <c r="C546" s="84"/>
      <c r="D546" s="85"/>
      <c r="E546" s="86"/>
      <c r="F546" s="87"/>
      <c r="G546" s="84"/>
      <c r="H546" s="77"/>
      <c r="I546" s="88"/>
      <c r="J546" s="88"/>
      <c r="K546" s="36"/>
      <c r="L546" s="91"/>
      <c r="M546" s="91"/>
      <c r="N546" s="90"/>
      <c r="O546" s="68" t="s">
        <v>189</v>
      </c>
      <c r="P546" s="70">
        <v>42919.739236111112</v>
      </c>
      <c r="Q546" s="68" t="s">
        <v>2422</v>
      </c>
      <c r="R546" s="68"/>
      <c r="S546" s="68"/>
      <c r="T546" s="68" t="s">
        <v>3674</v>
      </c>
      <c r="U546" s="70">
        <v>42919.739236111112</v>
      </c>
      <c r="V546" s="71" t="s">
        <v>4477</v>
      </c>
      <c r="W546" s="68"/>
      <c r="X546" s="68"/>
      <c r="Y546" s="74" t="s">
        <v>6477</v>
      </c>
      <c r="Z546" s="68"/>
    </row>
    <row r="547" spans="1:26" x14ac:dyDescent="0.25">
      <c r="A547" s="66" t="s">
        <v>649</v>
      </c>
      <c r="B547" s="66" t="s">
        <v>1665</v>
      </c>
      <c r="C547" s="84"/>
      <c r="D547" s="85"/>
      <c r="E547" s="86"/>
      <c r="F547" s="87"/>
      <c r="G547" s="84"/>
      <c r="H547" s="77"/>
      <c r="I547" s="88"/>
      <c r="J547" s="88"/>
      <c r="K547" s="36"/>
      <c r="L547" s="91"/>
      <c r="M547" s="91"/>
      <c r="N547" s="90"/>
      <c r="O547" s="68" t="s">
        <v>189</v>
      </c>
      <c r="P547" s="70">
        <v>42919.741400462961</v>
      </c>
      <c r="Q547" s="68" t="s">
        <v>2422</v>
      </c>
      <c r="R547" s="68"/>
      <c r="S547" s="68"/>
      <c r="T547" s="68" t="s">
        <v>3674</v>
      </c>
      <c r="U547" s="70">
        <v>42919.741400462961</v>
      </c>
      <c r="V547" s="71" t="s">
        <v>4478</v>
      </c>
      <c r="W547" s="68"/>
      <c r="X547" s="68"/>
      <c r="Y547" s="74" t="s">
        <v>6478</v>
      </c>
      <c r="Z547" s="68"/>
    </row>
    <row r="548" spans="1:26" x14ac:dyDescent="0.25">
      <c r="A548" s="66" t="s">
        <v>650</v>
      </c>
      <c r="B548" s="66" t="s">
        <v>650</v>
      </c>
      <c r="C548" s="84"/>
      <c r="D548" s="85"/>
      <c r="E548" s="86"/>
      <c r="F548" s="87"/>
      <c r="G548" s="84"/>
      <c r="H548" s="77"/>
      <c r="I548" s="88"/>
      <c r="J548" s="88"/>
      <c r="K548" s="36"/>
      <c r="L548" s="91"/>
      <c r="M548" s="91"/>
      <c r="N548" s="90"/>
      <c r="O548" s="68" t="s">
        <v>179</v>
      </c>
      <c r="P548" s="70">
        <v>42919.741550925923</v>
      </c>
      <c r="Q548" s="68" t="s">
        <v>2430</v>
      </c>
      <c r="R548" s="71" t="s">
        <v>3273</v>
      </c>
      <c r="S548" s="68" t="s">
        <v>220</v>
      </c>
      <c r="T548" s="68" t="s">
        <v>3773</v>
      </c>
      <c r="U548" s="70">
        <v>42919.741550925923</v>
      </c>
      <c r="V548" s="71" t="s">
        <v>4479</v>
      </c>
      <c r="W548" s="68"/>
      <c r="X548" s="68"/>
      <c r="Y548" s="74" t="s">
        <v>6479</v>
      </c>
      <c r="Z548" s="68"/>
    </row>
    <row r="549" spans="1:26" x14ac:dyDescent="0.25">
      <c r="A549" s="66" t="s">
        <v>651</v>
      </c>
      <c r="B549" s="66" t="s">
        <v>1969</v>
      </c>
      <c r="C549" s="84"/>
      <c r="D549" s="85"/>
      <c r="E549" s="86"/>
      <c r="F549" s="87"/>
      <c r="G549" s="84"/>
      <c r="H549" s="77"/>
      <c r="I549" s="88"/>
      <c r="J549" s="88"/>
      <c r="K549" s="36"/>
      <c r="L549" s="91"/>
      <c r="M549" s="91"/>
      <c r="N549" s="90"/>
      <c r="O549" s="68" t="s">
        <v>189</v>
      </c>
      <c r="P549" s="70">
        <v>42919.7419212963</v>
      </c>
      <c r="Q549" s="68" t="s">
        <v>2327</v>
      </c>
      <c r="R549" s="68"/>
      <c r="S549" s="68"/>
      <c r="T549" s="68" t="s">
        <v>3689</v>
      </c>
      <c r="U549" s="70">
        <v>42919.7419212963</v>
      </c>
      <c r="V549" s="71" t="s">
        <v>4480</v>
      </c>
      <c r="W549" s="68"/>
      <c r="X549" s="68"/>
      <c r="Y549" s="74" t="s">
        <v>6480</v>
      </c>
      <c r="Z549" s="68"/>
    </row>
    <row r="550" spans="1:26" x14ac:dyDescent="0.25">
      <c r="A550" s="66" t="s">
        <v>652</v>
      </c>
      <c r="B550" s="66" t="s">
        <v>755</v>
      </c>
      <c r="C550" s="84"/>
      <c r="D550" s="85"/>
      <c r="E550" s="86"/>
      <c r="F550" s="87"/>
      <c r="G550" s="84"/>
      <c r="H550" s="77"/>
      <c r="I550" s="88"/>
      <c r="J550" s="88"/>
      <c r="K550" s="36"/>
      <c r="L550" s="91"/>
      <c r="M550" s="91"/>
      <c r="N550" s="90"/>
      <c r="O550" s="68" t="s">
        <v>189</v>
      </c>
      <c r="P550" s="70">
        <v>42919.742002314815</v>
      </c>
      <c r="Q550" s="68" t="s">
        <v>2431</v>
      </c>
      <c r="R550" s="68"/>
      <c r="S550" s="68"/>
      <c r="T550" s="68" t="s">
        <v>3774</v>
      </c>
      <c r="U550" s="70">
        <v>42919.742002314815</v>
      </c>
      <c r="V550" s="71" t="s">
        <v>4481</v>
      </c>
      <c r="W550" s="68"/>
      <c r="X550" s="68"/>
      <c r="Y550" s="74" t="s">
        <v>6481</v>
      </c>
      <c r="Z550" s="68"/>
    </row>
    <row r="551" spans="1:26" x14ac:dyDescent="0.25">
      <c r="A551" s="66" t="s">
        <v>653</v>
      </c>
      <c r="B551" s="66" t="s">
        <v>1899</v>
      </c>
      <c r="C551" s="84"/>
      <c r="D551" s="85"/>
      <c r="E551" s="86"/>
      <c r="F551" s="87"/>
      <c r="G551" s="84"/>
      <c r="H551" s="77"/>
      <c r="I551" s="88"/>
      <c r="J551" s="88"/>
      <c r="K551" s="36"/>
      <c r="L551" s="91"/>
      <c r="M551" s="91"/>
      <c r="N551" s="90"/>
      <c r="O551" s="68" t="s">
        <v>189</v>
      </c>
      <c r="P551" s="70">
        <v>42919.742349537039</v>
      </c>
      <c r="Q551" s="68" t="s">
        <v>2413</v>
      </c>
      <c r="R551" s="71" t="s">
        <v>3269</v>
      </c>
      <c r="S551" s="68" t="s">
        <v>224</v>
      </c>
      <c r="T551" s="68" t="s">
        <v>3765</v>
      </c>
      <c r="U551" s="70">
        <v>42919.742349537039</v>
      </c>
      <c r="V551" s="71" t="s">
        <v>4482</v>
      </c>
      <c r="W551" s="68"/>
      <c r="X551" s="68"/>
      <c r="Y551" s="74" t="s">
        <v>6482</v>
      </c>
      <c r="Z551" s="68"/>
    </row>
    <row r="552" spans="1:26" x14ac:dyDescent="0.25">
      <c r="A552" s="66" t="s">
        <v>654</v>
      </c>
      <c r="B552" s="66" t="s">
        <v>2007</v>
      </c>
      <c r="C552" s="84"/>
      <c r="D552" s="85"/>
      <c r="E552" s="86"/>
      <c r="F552" s="87"/>
      <c r="G552" s="84"/>
      <c r="H552" s="77"/>
      <c r="I552" s="88"/>
      <c r="J552" s="88"/>
      <c r="K552" s="36"/>
      <c r="L552" s="91"/>
      <c r="M552" s="91"/>
      <c r="N552" s="90"/>
      <c r="O552" s="68" t="s">
        <v>219</v>
      </c>
      <c r="P552" s="70">
        <v>42919.743449074071</v>
      </c>
      <c r="Q552" s="68" t="s">
        <v>2432</v>
      </c>
      <c r="R552" s="68"/>
      <c r="S552" s="68"/>
      <c r="T552" s="68" t="s">
        <v>3732</v>
      </c>
      <c r="U552" s="70">
        <v>42919.743449074071</v>
      </c>
      <c r="V552" s="71" t="s">
        <v>4483</v>
      </c>
      <c r="W552" s="68"/>
      <c r="X552" s="68"/>
      <c r="Y552" s="74" t="s">
        <v>6483</v>
      </c>
      <c r="Z552" s="74" t="s">
        <v>8096</v>
      </c>
    </row>
    <row r="553" spans="1:26" x14ac:dyDescent="0.25">
      <c r="A553" s="66" t="s">
        <v>655</v>
      </c>
      <c r="B553" s="66" t="s">
        <v>1665</v>
      </c>
      <c r="C553" s="84"/>
      <c r="D553" s="85"/>
      <c r="E553" s="86"/>
      <c r="F553" s="87"/>
      <c r="G553" s="84"/>
      <c r="H553" s="77"/>
      <c r="I553" s="88"/>
      <c r="J553" s="88"/>
      <c r="K553" s="36"/>
      <c r="L553" s="91"/>
      <c r="M553" s="91"/>
      <c r="N553" s="90"/>
      <c r="O553" s="68" t="s">
        <v>189</v>
      </c>
      <c r="P553" s="70">
        <v>42919.743819444448</v>
      </c>
      <c r="Q553" s="68" t="s">
        <v>2422</v>
      </c>
      <c r="R553" s="68"/>
      <c r="S553" s="68"/>
      <c r="T553" s="68" t="s">
        <v>3674</v>
      </c>
      <c r="U553" s="70">
        <v>42919.743819444448</v>
      </c>
      <c r="V553" s="71" t="s">
        <v>4484</v>
      </c>
      <c r="W553" s="68"/>
      <c r="X553" s="68"/>
      <c r="Y553" s="74" t="s">
        <v>6484</v>
      </c>
      <c r="Z553" s="68"/>
    </row>
    <row r="554" spans="1:26" x14ac:dyDescent="0.25">
      <c r="A554" s="66" t="s">
        <v>656</v>
      </c>
      <c r="B554" s="66" t="s">
        <v>656</v>
      </c>
      <c r="C554" s="84"/>
      <c r="D554" s="85"/>
      <c r="E554" s="86"/>
      <c r="F554" s="87"/>
      <c r="G554" s="84"/>
      <c r="H554" s="77"/>
      <c r="I554" s="88"/>
      <c r="J554" s="88"/>
      <c r="K554" s="36"/>
      <c r="L554" s="91"/>
      <c r="M554" s="91"/>
      <c r="N554" s="90"/>
      <c r="O554" s="68" t="s">
        <v>179</v>
      </c>
      <c r="P554" s="70">
        <v>42919.744375000002</v>
      </c>
      <c r="Q554" s="68" t="s">
        <v>2433</v>
      </c>
      <c r="R554" s="68"/>
      <c r="S554" s="68"/>
      <c r="T554" s="68" t="s">
        <v>3674</v>
      </c>
      <c r="U554" s="70">
        <v>42919.744375000002</v>
      </c>
      <c r="V554" s="71" t="s">
        <v>4485</v>
      </c>
      <c r="W554" s="68"/>
      <c r="X554" s="68"/>
      <c r="Y554" s="74" t="s">
        <v>6485</v>
      </c>
      <c r="Z554" s="68"/>
    </row>
    <row r="555" spans="1:26" x14ac:dyDescent="0.25">
      <c r="A555" s="66" t="s">
        <v>657</v>
      </c>
      <c r="B555" s="66" t="s">
        <v>994</v>
      </c>
      <c r="C555" s="84"/>
      <c r="D555" s="85"/>
      <c r="E555" s="86"/>
      <c r="F555" s="87"/>
      <c r="G555" s="84"/>
      <c r="H555" s="77"/>
      <c r="I555" s="88"/>
      <c r="J555" s="88"/>
      <c r="K555" s="36"/>
      <c r="L555" s="91"/>
      <c r="M555" s="91"/>
      <c r="N555" s="90"/>
      <c r="O555" s="68" t="s">
        <v>189</v>
      </c>
      <c r="P555" s="70">
        <v>42919.74496527778</v>
      </c>
      <c r="Q555" s="68" t="s">
        <v>2434</v>
      </c>
      <c r="R555" s="68"/>
      <c r="S555" s="68"/>
      <c r="T555" s="68" t="s">
        <v>3674</v>
      </c>
      <c r="U555" s="70">
        <v>42919.74496527778</v>
      </c>
      <c r="V555" s="71" t="s">
        <v>4486</v>
      </c>
      <c r="W555" s="68"/>
      <c r="X555" s="68"/>
      <c r="Y555" s="74" t="s">
        <v>6486</v>
      </c>
      <c r="Z555" s="68"/>
    </row>
    <row r="556" spans="1:26" x14ac:dyDescent="0.25">
      <c r="A556" s="66" t="s">
        <v>657</v>
      </c>
      <c r="B556" s="66" t="s">
        <v>993</v>
      </c>
      <c r="C556" s="84"/>
      <c r="D556" s="85"/>
      <c r="E556" s="86"/>
      <c r="F556" s="87"/>
      <c r="G556" s="84"/>
      <c r="H556" s="77"/>
      <c r="I556" s="88"/>
      <c r="J556" s="88"/>
      <c r="K556" s="36"/>
      <c r="L556" s="91"/>
      <c r="M556" s="91"/>
      <c r="N556" s="90"/>
      <c r="O556" s="68" t="s">
        <v>189</v>
      </c>
      <c r="P556" s="70">
        <v>42919.74496527778</v>
      </c>
      <c r="Q556" s="68" t="s">
        <v>2434</v>
      </c>
      <c r="R556" s="68"/>
      <c r="S556" s="68"/>
      <c r="T556" s="68" t="s">
        <v>3674</v>
      </c>
      <c r="U556" s="70">
        <v>42919.74496527778</v>
      </c>
      <c r="V556" s="71" t="s">
        <v>4486</v>
      </c>
      <c r="W556" s="68"/>
      <c r="X556" s="68"/>
      <c r="Y556" s="74" t="s">
        <v>6486</v>
      </c>
      <c r="Z556" s="68"/>
    </row>
    <row r="557" spans="1:26" x14ac:dyDescent="0.25">
      <c r="A557" s="66" t="s">
        <v>658</v>
      </c>
      <c r="B557" s="66" t="s">
        <v>994</v>
      </c>
      <c r="C557" s="84"/>
      <c r="D557" s="85"/>
      <c r="E557" s="86"/>
      <c r="F557" s="87"/>
      <c r="G557" s="84"/>
      <c r="H557" s="77"/>
      <c r="I557" s="88"/>
      <c r="J557" s="88"/>
      <c r="K557" s="36"/>
      <c r="L557" s="91"/>
      <c r="M557" s="91"/>
      <c r="N557" s="90"/>
      <c r="O557" s="68" t="s">
        <v>189</v>
      </c>
      <c r="P557" s="70">
        <v>42919.745428240742</v>
      </c>
      <c r="Q557" s="68" t="s">
        <v>2434</v>
      </c>
      <c r="R557" s="68"/>
      <c r="S557" s="68"/>
      <c r="T557" s="68" t="s">
        <v>3674</v>
      </c>
      <c r="U557" s="70">
        <v>42919.745428240742</v>
      </c>
      <c r="V557" s="71" t="s">
        <v>4487</v>
      </c>
      <c r="W557" s="68"/>
      <c r="X557" s="68"/>
      <c r="Y557" s="74" t="s">
        <v>6487</v>
      </c>
      <c r="Z557" s="68"/>
    </row>
    <row r="558" spans="1:26" x14ac:dyDescent="0.25">
      <c r="A558" s="66" t="s">
        <v>658</v>
      </c>
      <c r="B558" s="66" t="s">
        <v>993</v>
      </c>
      <c r="C558" s="84"/>
      <c r="D558" s="85"/>
      <c r="E558" s="86"/>
      <c r="F558" s="87"/>
      <c r="G558" s="84"/>
      <c r="H558" s="77"/>
      <c r="I558" s="88"/>
      <c r="J558" s="88"/>
      <c r="K558" s="36"/>
      <c r="L558" s="91"/>
      <c r="M558" s="91"/>
      <c r="N558" s="90"/>
      <c r="O558" s="68" t="s">
        <v>189</v>
      </c>
      <c r="P558" s="70">
        <v>42919.745428240742</v>
      </c>
      <c r="Q558" s="68" t="s">
        <v>2434</v>
      </c>
      <c r="R558" s="68"/>
      <c r="S558" s="68"/>
      <c r="T558" s="68" t="s">
        <v>3674</v>
      </c>
      <c r="U558" s="70">
        <v>42919.745428240742</v>
      </c>
      <c r="V558" s="71" t="s">
        <v>4487</v>
      </c>
      <c r="W558" s="68"/>
      <c r="X558" s="68"/>
      <c r="Y558" s="74" t="s">
        <v>6487</v>
      </c>
      <c r="Z558" s="68"/>
    </row>
    <row r="559" spans="1:26" x14ac:dyDescent="0.25">
      <c r="A559" s="66" t="s">
        <v>659</v>
      </c>
      <c r="B559" s="66" t="s">
        <v>994</v>
      </c>
      <c r="C559" s="84"/>
      <c r="D559" s="85"/>
      <c r="E559" s="86"/>
      <c r="F559" s="87"/>
      <c r="G559" s="84"/>
      <c r="H559" s="77"/>
      <c r="I559" s="88"/>
      <c r="J559" s="88"/>
      <c r="K559" s="36"/>
      <c r="L559" s="91"/>
      <c r="M559" s="91"/>
      <c r="N559" s="90"/>
      <c r="O559" s="68" t="s">
        <v>189</v>
      </c>
      <c r="P559" s="70">
        <v>42919.745555555557</v>
      </c>
      <c r="Q559" s="68" t="s">
        <v>2434</v>
      </c>
      <c r="R559" s="68"/>
      <c r="S559" s="68"/>
      <c r="T559" s="68" t="s">
        <v>3674</v>
      </c>
      <c r="U559" s="70">
        <v>42919.745555555557</v>
      </c>
      <c r="V559" s="71" t="s">
        <v>4488</v>
      </c>
      <c r="W559" s="68"/>
      <c r="X559" s="68"/>
      <c r="Y559" s="74" t="s">
        <v>6488</v>
      </c>
      <c r="Z559" s="68"/>
    </row>
    <row r="560" spans="1:26" x14ac:dyDescent="0.25">
      <c r="A560" s="66" t="s">
        <v>659</v>
      </c>
      <c r="B560" s="66" t="s">
        <v>993</v>
      </c>
      <c r="C560" s="84"/>
      <c r="D560" s="85"/>
      <c r="E560" s="86"/>
      <c r="F560" s="87"/>
      <c r="G560" s="84"/>
      <c r="H560" s="77"/>
      <c r="I560" s="88"/>
      <c r="J560" s="88"/>
      <c r="K560" s="36"/>
      <c r="L560" s="91"/>
      <c r="M560" s="91"/>
      <c r="N560" s="90"/>
      <c r="O560" s="68" t="s">
        <v>189</v>
      </c>
      <c r="P560" s="70">
        <v>42919.745555555557</v>
      </c>
      <c r="Q560" s="68" t="s">
        <v>2434</v>
      </c>
      <c r="R560" s="68"/>
      <c r="S560" s="68"/>
      <c r="T560" s="68" t="s">
        <v>3674</v>
      </c>
      <c r="U560" s="70">
        <v>42919.745555555557</v>
      </c>
      <c r="V560" s="71" t="s">
        <v>4488</v>
      </c>
      <c r="W560" s="68"/>
      <c r="X560" s="68"/>
      <c r="Y560" s="74" t="s">
        <v>6488</v>
      </c>
      <c r="Z560" s="68"/>
    </row>
    <row r="561" spans="1:26" x14ac:dyDescent="0.25">
      <c r="A561" s="66" t="s">
        <v>660</v>
      </c>
      <c r="B561" s="66" t="s">
        <v>994</v>
      </c>
      <c r="C561" s="84"/>
      <c r="D561" s="85"/>
      <c r="E561" s="86"/>
      <c r="F561" s="87"/>
      <c r="G561" s="84"/>
      <c r="H561" s="77"/>
      <c r="I561" s="88"/>
      <c r="J561" s="88"/>
      <c r="K561" s="36"/>
      <c r="L561" s="91"/>
      <c r="M561" s="91"/>
      <c r="N561" s="90"/>
      <c r="O561" s="68" t="s">
        <v>189</v>
      </c>
      <c r="P561" s="70">
        <v>42919.745578703703</v>
      </c>
      <c r="Q561" s="68" t="s">
        <v>2434</v>
      </c>
      <c r="R561" s="68"/>
      <c r="S561" s="68"/>
      <c r="T561" s="68" t="s">
        <v>3674</v>
      </c>
      <c r="U561" s="70">
        <v>42919.745578703703</v>
      </c>
      <c r="V561" s="71" t="s">
        <v>4489</v>
      </c>
      <c r="W561" s="68"/>
      <c r="X561" s="68"/>
      <c r="Y561" s="74" t="s">
        <v>6489</v>
      </c>
      <c r="Z561" s="68"/>
    </row>
    <row r="562" spans="1:26" x14ac:dyDescent="0.25">
      <c r="A562" s="66" t="s">
        <v>660</v>
      </c>
      <c r="B562" s="66" t="s">
        <v>993</v>
      </c>
      <c r="C562" s="84"/>
      <c r="D562" s="85"/>
      <c r="E562" s="86"/>
      <c r="F562" s="87"/>
      <c r="G562" s="84"/>
      <c r="H562" s="77"/>
      <c r="I562" s="88"/>
      <c r="J562" s="88"/>
      <c r="K562" s="36"/>
      <c r="L562" s="91"/>
      <c r="M562" s="91"/>
      <c r="N562" s="90"/>
      <c r="O562" s="68" t="s">
        <v>189</v>
      </c>
      <c r="P562" s="70">
        <v>42919.745578703703</v>
      </c>
      <c r="Q562" s="68" t="s">
        <v>2434</v>
      </c>
      <c r="R562" s="68"/>
      <c r="S562" s="68"/>
      <c r="T562" s="68" t="s">
        <v>3674</v>
      </c>
      <c r="U562" s="70">
        <v>42919.745578703703</v>
      </c>
      <c r="V562" s="71" t="s">
        <v>4489</v>
      </c>
      <c r="W562" s="68"/>
      <c r="X562" s="68"/>
      <c r="Y562" s="74" t="s">
        <v>6489</v>
      </c>
      <c r="Z562" s="68"/>
    </row>
    <row r="563" spans="1:26" x14ac:dyDescent="0.25">
      <c r="A563" s="66" t="s">
        <v>661</v>
      </c>
      <c r="B563" s="66" t="s">
        <v>994</v>
      </c>
      <c r="C563" s="84"/>
      <c r="D563" s="85"/>
      <c r="E563" s="86"/>
      <c r="F563" s="87"/>
      <c r="G563" s="84"/>
      <c r="H563" s="77"/>
      <c r="I563" s="88"/>
      <c r="J563" s="88"/>
      <c r="K563" s="36"/>
      <c r="L563" s="91"/>
      <c r="M563" s="91"/>
      <c r="N563" s="90"/>
      <c r="O563" s="68" t="s">
        <v>189</v>
      </c>
      <c r="P563" s="70">
        <v>42919.74560185185</v>
      </c>
      <c r="Q563" s="68" t="s">
        <v>2434</v>
      </c>
      <c r="R563" s="68"/>
      <c r="S563" s="68"/>
      <c r="T563" s="68" t="s">
        <v>3674</v>
      </c>
      <c r="U563" s="70">
        <v>42919.74560185185</v>
      </c>
      <c r="V563" s="71" t="s">
        <v>4490</v>
      </c>
      <c r="W563" s="68"/>
      <c r="X563" s="68"/>
      <c r="Y563" s="74" t="s">
        <v>6490</v>
      </c>
      <c r="Z563" s="68"/>
    </row>
    <row r="564" spans="1:26" x14ac:dyDescent="0.25">
      <c r="A564" s="66" t="s">
        <v>661</v>
      </c>
      <c r="B564" s="66" t="s">
        <v>993</v>
      </c>
      <c r="C564" s="84"/>
      <c r="D564" s="85"/>
      <c r="E564" s="86"/>
      <c r="F564" s="87"/>
      <c r="G564" s="84"/>
      <c r="H564" s="77"/>
      <c r="I564" s="88"/>
      <c r="J564" s="88"/>
      <c r="K564" s="36"/>
      <c r="L564" s="91"/>
      <c r="M564" s="91"/>
      <c r="N564" s="90"/>
      <c r="O564" s="68" t="s">
        <v>189</v>
      </c>
      <c r="P564" s="70">
        <v>42919.74560185185</v>
      </c>
      <c r="Q564" s="68" t="s">
        <v>2434</v>
      </c>
      <c r="R564" s="68"/>
      <c r="S564" s="68"/>
      <c r="T564" s="68" t="s">
        <v>3674</v>
      </c>
      <c r="U564" s="70">
        <v>42919.74560185185</v>
      </c>
      <c r="V564" s="71" t="s">
        <v>4490</v>
      </c>
      <c r="W564" s="68"/>
      <c r="X564" s="68"/>
      <c r="Y564" s="74" t="s">
        <v>6490</v>
      </c>
      <c r="Z564" s="68"/>
    </row>
    <row r="565" spans="1:26" x14ac:dyDescent="0.25">
      <c r="A565" s="66" t="s">
        <v>662</v>
      </c>
      <c r="B565" s="66" t="s">
        <v>1915</v>
      </c>
      <c r="C565" s="84"/>
      <c r="D565" s="85"/>
      <c r="E565" s="86"/>
      <c r="F565" s="87"/>
      <c r="G565" s="84"/>
      <c r="H565" s="77"/>
      <c r="I565" s="88"/>
      <c r="J565" s="88"/>
      <c r="K565" s="36"/>
      <c r="L565" s="91"/>
      <c r="M565" s="91"/>
      <c r="N565" s="90"/>
      <c r="O565" s="68" t="s">
        <v>189</v>
      </c>
      <c r="P565" s="70">
        <v>42919.746157407404</v>
      </c>
      <c r="Q565" s="68" t="s">
        <v>2272</v>
      </c>
      <c r="R565" s="71" t="s">
        <v>3215</v>
      </c>
      <c r="S565" s="68" t="s">
        <v>3598</v>
      </c>
      <c r="T565" s="68" t="s">
        <v>3674</v>
      </c>
      <c r="U565" s="70">
        <v>42919.746157407404</v>
      </c>
      <c r="V565" s="71" t="s">
        <v>4491</v>
      </c>
      <c r="W565" s="68"/>
      <c r="X565" s="68"/>
      <c r="Y565" s="74" t="s">
        <v>6491</v>
      </c>
      <c r="Z565" s="68"/>
    </row>
    <row r="566" spans="1:26" x14ac:dyDescent="0.25">
      <c r="A566" s="66" t="s">
        <v>662</v>
      </c>
      <c r="B566" s="66" t="s">
        <v>1930</v>
      </c>
      <c r="C566" s="84"/>
      <c r="D566" s="85"/>
      <c r="E566" s="86"/>
      <c r="F566" s="87"/>
      <c r="G566" s="84"/>
      <c r="H566" s="77"/>
      <c r="I566" s="88"/>
      <c r="J566" s="88"/>
      <c r="K566" s="36"/>
      <c r="L566" s="91"/>
      <c r="M566" s="91"/>
      <c r="N566" s="90"/>
      <c r="O566" s="68" t="s">
        <v>189</v>
      </c>
      <c r="P566" s="70">
        <v>42919.746157407404</v>
      </c>
      <c r="Q566" s="68" t="s">
        <v>2272</v>
      </c>
      <c r="R566" s="71" t="s">
        <v>3215</v>
      </c>
      <c r="S566" s="68" t="s">
        <v>3598</v>
      </c>
      <c r="T566" s="68" t="s">
        <v>3674</v>
      </c>
      <c r="U566" s="70">
        <v>42919.746157407404</v>
      </c>
      <c r="V566" s="71" t="s">
        <v>4491</v>
      </c>
      <c r="W566" s="68"/>
      <c r="X566" s="68"/>
      <c r="Y566" s="74" t="s">
        <v>6491</v>
      </c>
      <c r="Z566" s="68"/>
    </row>
    <row r="567" spans="1:26" x14ac:dyDescent="0.25">
      <c r="A567" s="66" t="s">
        <v>663</v>
      </c>
      <c r="B567" s="66" t="s">
        <v>663</v>
      </c>
      <c r="C567" s="84"/>
      <c r="D567" s="85"/>
      <c r="E567" s="86"/>
      <c r="F567" s="87"/>
      <c r="G567" s="84"/>
      <c r="H567" s="77"/>
      <c r="I567" s="88"/>
      <c r="J567" s="88"/>
      <c r="K567" s="36"/>
      <c r="L567" s="91"/>
      <c r="M567" s="91"/>
      <c r="N567" s="90"/>
      <c r="O567" s="68" t="s">
        <v>179</v>
      </c>
      <c r="P567" s="70">
        <v>42919.746689814812</v>
      </c>
      <c r="Q567" s="68" t="s">
        <v>2435</v>
      </c>
      <c r="R567" s="68"/>
      <c r="S567" s="68"/>
      <c r="T567" s="68" t="s">
        <v>3674</v>
      </c>
      <c r="U567" s="70">
        <v>42919.746689814812</v>
      </c>
      <c r="V567" s="71" t="s">
        <v>4492</v>
      </c>
      <c r="W567" s="68"/>
      <c r="X567" s="68"/>
      <c r="Y567" s="74" t="s">
        <v>6492</v>
      </c>
      <c r="Z567" s="68"/>
    </row>
    <row r="568" spans="1:26" x14ac:dyDescent="0.25">
      <c r="A568" s="66" t="s">
        <v>664</v>
      </c>
      <c r="B568" s="66" t="s">
        <v>1665</v>
      </c>
      <c r="C568" s="84"/>
      <c r="D568" s="85"/>
      <c r="E568" s="86"/>
      <c r="F568" s="87"/>
      <c r="G568" s="84"/>
      <c r="H568" s="77"/>
      <c r="I568" s="88"/>
      <c r="J568" s="88"/>
      <c r="K568" s="36"/>
      <c r="L568" s="91"/>
      <c r="M568" s="91"/>
      <c r="N568" s="90"/>
      <c r="O568" s="68" t="s">
        <v>189</v>
      </c>
      <c r="P568" s="70">
        <v>42919.747546296298</v>
      </c>
      <c r="Q568" s="68" t="s">
        <v>2422</v>
      </c>
      <c r="R568" s="68"/>
      <c r="S568" s="68"/>
      <c r="T568" s="68" t="s">
        <v>3674</v>
      </c>
      <c r="U568" s="70">
        <v>42919.747546296298</v>
      </c>
      <c r="V568" s="71" t="s">
        <v>4493</v>
      </c>
      <c r="W568" s="68"/>
      <c r="X568" s="68"/>
      <c r="Y568" s="74" t="s">
        <v>6493</v>
      </c>
      <c r="Z568" s="68"/>
    </row>
    <row r="569" spans="1:26" x14ac:dyDescent="0.25">
      <c r="A569" s="66" t="s">
        <v>665</v>
      </c>
      <c r="B569" s="66" t="s">
        <v>994</v>
      </c>
      <c r="C569" s="84"/>
      <c r="D569" s="85"/>
      <c r="E569" s="86"/>
      <c r="F569" s="87"/>
      <c r="G569" s="84"/>
      <c r="H569" s="77"/>
      <c r="I569" s="88"/>
      <c r="J569" s="88"/>
      <c r="K569" s="36"/>
      <c r="L569" s="91"/>
      <c r="M569" s="91"/>
      <c r="N569" s="90"/>
      <c r="O569" s="68" t="s">
        <v>189</v>
      </c>
      <c r="P569" s="70">
        <v>42919.747546296298</v>
      </c>
      <c r="Q569" s="68" t="s">
        <v>2434</v>
      </c>
      <c r="R569" s="68"/>
      <c r="S569" s="68"/>
      <c r="T569" s="68" t="s">
        <v>3674</v>
      </c>
      <c r="U569" s="70">
        <v>42919.747546296298</v>
      </c>
      <c r="V569" s="71" t="s">
        <v>4494</v>
      </c>
      <c r="W569" s="68"/>
      <c r="X569" s="68"/>
      <c r="Y569" s="74" t="s">
        <v>6494</v>
      </c>
      <c r="Z569" s="68"/>
    </row>
    <row r="570" spans="1:26" x14ac:dyDescent="0.25">
      <c r="A570" s="66" t="s">
        <v>665</v>
      </c>
      <c r="B570" s="66" t="s">
        <v>993</v>
      </c>
      <c r="C570" s="84"/>
      <c r="D570" s="85"/>
      <c r="E570" s="86"/>
      <c r="F570" s="87"/>
      <c r="G570" s="84"/>
      <c r="H570" s="77"/>
      <c r="I570" s="88"/>
      <c r="J570" s="88"/>
      <c r="K570" s="36"/>
      <c r="L570" s="91"/>
      <c r="M570" s="91"/>
      <c r="N570" s="90"/>
      <c r="O570" s="68" t="s">
        <v>189</v>
      </c>
      <c r="P570" s="70">
        <v>42919.747546296298</v>
      </c>
      <c r="Q570" s="68" t="s">
        <v>2434</v>
      </c>
      <c r="R570" s="68"/>
      <c r="S570" s="68"/>
      <c r="T570" s="68" t="s">
        <v>3674</v>
      </c>
      <c r="U570" s="70">
        <v>42919.747546296298</v>
      </c>
      <c r="V570" s="71" t="s">
        <v>4494</v>
      </c>
      <c r="W570" s="68"/>
      <c r="X570" s="68"/>
      <c r="Y570" s="74" t="s">
        <v>6494</v>
      </c>
      <c r="Z570" s="68"/>
    </row>
    <row r="571" spans="1:26" x14ac:dyDescent="0.25">
      <c r="A571" s="66" t="s">
        <v>666</v>
      </c>
      <c r="B571" s="66" t="s">
        <v>994</v>
      </c>
      <c r="C571" s="84"/>
      <c r="D571" s="85"/>
      <c r="E571" s="86"/>
      <c r="F571" s="87"/>
      <c r="G571" s="84"/>
      <c r="H571" s="77"/>
      <c r="I571" s="88"/>
      <c r="J571" s="88"/>
      <c r="K571" s="36"/>
      <c r="L571" s="91"/>
      <c r="M571" s="91"/>
      <c r="N571" s="90"/>
      <c r="O571" s="68" t="s">
        <v>189</v>
      </c>
      <c r="P571" s="70">
        <v>42919.747893518521</v>
      </c>
      <c r="Q571" s="68" t="s">
        <v>2434</v>
      </c>
      <c r="R571" s="68"/>
      <c r="S571" s="68"/>
      <c r="T571" s="68" t="s">
        <v>3674</v>
      </c>
      <c r="U571" s="70">
        <v>42919.747893518521</v>
      </c>
      <c r="V571" s="71" t="s">
        <v>4495</v>
      </c>
      <c r="W571" s="68"/>
      <c r="X571" s="68"/>
      <c r="Y571" s="74" t="s">
        <v>6495</v>
      </c>
      <c r="Z571" s="68"/>
    </row>
    <row r="572" spans="1:26" x14ac:dyDescent="0.25">
      <c r="A572" s="66" t="s">
        <v>666</v>
      </c>
      <c r="B572" s="66" t="s">
        <v>993</v>
      </c>
      <c r="C572" s="84"/>
      <c r="D572" s="85"/>
      <c r="E572" s="86"/>
      <c r="F572" s="87"/>
      <c r="G572" s="84"/>
      <c r="H572" s="77"/>
      <c r="I572" s="88"/>
      <c r="J572" s="88"/>
      <c r="K572" s="36"/>
      <c r="L572" s="91"/>
      <c r="M572" s="91"/>
      <c r="N572" s="90"/>
      <c r="O572" s="68" t="s">
        <v>189</v>
      </c>
      <c r="P572" s="70">
        <v>42919.747893518521</v>
      </c>
      <c r="Q572" s="68" t="s">
        <v>2434</v>
      </c>
      <c r="R572" s="68"/>
      <c r="S572" s="68"/>
      <c r="T572" s="68" t="s">
        <v>3674</v>
      </c>
      <c r="U572" s="70">
        <v>42919.747893518521</v>
      </c>
      <c r="V572" s="71" t="s">
        <v>4495</v>
      </c>
      <c r="W572" s="68"/>
      <c r="X572" s="68"/>
      <c r="Y572" s="74" t="s">
        <v>6495</v>
      </c>
      <c r="Z572" s="68"/>
    </row>
    <row r="573" spans="1:26" x14ac:dyDescent="0.25">
      <c r="A573" s="66" t="s">
        <v>667</v>
      </c>
      <c r="B573" s="66" t="s">
        <v>1665</v>
      </c>
      <c r="C573" s="84"/>
      <c r="D573" s="85"/>
      <c r="E573" s="86"/>
      <c r="F573" s="87"/>
      <c r="G573" s="84"/>
      <c r="H573" s="77"/>
      <c r="I573" s="88"/>
      <c r="J573" s="88"/>
      <c r="K573" s="36"/>
      <c r="L573" s="91"/>
      <c r="M573" s="91"/>
      <c r="N573" s="90"/>
      <c r="O573" s="68" t="s">
        <v>189</v>
      </c>
      <c r="P573" s="70">
        <v>42919.747939814813</v>
      </c>
      <c r="Q573" s="68" t="s">
        <v>2422</v>
      </c>
      <c r="R573" s="68"/>
      <c r="S573" s="68"/>
      <c r="T573" s="68" t="s">
        <v>3674</v>
      </c>
      <c r="U573" s="70">
        <v>42919.747939814813</v>
      </c>
      <c r="V573" s="71" t="s">
        <v>4496</v>
      </c>
      <c r="W573" s="68"/>
      <c r="X573" s="68"/>
      <c r="Y573" s="74" t="s">
        <v>6496</v>
      </c>
      <c r="Z573" s="68"/>
    </row>
    <row r="574" spans="1:26" x14ac:dyDescent="0.25">
      <c r="A574" s="66" t="s">
        <v>668</v>
      </c>
      <c r="B574" s="66" t="s">
        <v>994</v>
      </c>
      <c r="C574" s="84"/>
      <c r="D574" s="85"/>
      <c r="E574" s="86"/>
      <c r="F574" s="87"/>
      <c r="G574" s="84"/>
      <c r="H574" s="77"/>
      <c r="I574" s="88"/>
      <c r="J574" s="88"/>
      <c r="K574" s="36"/>
      <c r="L574" s="91"/>
      <c r="M574" s="91"/>
      <c r="N574" s="90"/>
      <c r="O574" s="68" t="s">
        <v>189</v>
      </c>
      <c r="P574" s="70">
        <v>42919.748923611114</v>
      </c>
      <c r="Q574" s="68" t="s">
        <v>2434</v>
      </c>
      <c r="R574" s="68"/>
      <c r="S574" s="68"/>
      <c r="T574" s="68" t="s">
        <v>3674</v>
      </c>
      <c r="U574" s="70">
        <v>42919.748923611114</v>
      </c>
      <c r="V574" s="71" t="s">
        <v>4497</v>
      </c>
      <c r="W574" s="68"/>
      <c r="X574" s="68"/>
      <c r="Y574" s="74" t="s">
        <v>6497</v>
      </c>
      <c r="Z574" s="68"/>
    </row>
    <row r="575" spans="1:26" x14ac:dyDescent="0.25">
      <c r="A575" s="66" t="s">
        <v>668</v>
      </c>
      <c r="B575" s="66" t="s">
        <v>993</v>
      </c>
      <c r="C575" s="84"/>
      <c r="D575" s="85"/>
      <c r="E575" s="86"/>
      <c r="F575" s="87"/>
      <c r="G575" s="84"/>
      <c r="H575" s="77"/>
      <c r="I575" s="88"/>
      <c r="J575" s="88"/>
      <c r="K575" s="36"/>
      <c r="L575" s="91"/>
      <c r="M575" s="91"/>
      <c r="N575" s="90"/>
      <c r="O575" s="68" t="s">
        <v>189</v>
      </c>
      <c r="P575" s="70">
        <v>42919.748923611114</v>
      </c>
      <c r="Q575" s="68" t="s">
        <v>2434</v>
      </c>
      <c r="R575" s="68"/>
      <c r="S575" s="68"/>
      <c r="T575" s="68" t="s">
        <v>3674</v>
      </c>
      <c r="U575" s="70">
        <v>42919.748923611114</v>
      </c>
      <c r="V575" s="71" t="s">
        <v>4497</v>
      </c>
      <c r="W575" s="68"/>
      <c r="X575" s="68"/>
      <c r="Y575" s="74" t="s">
        <v>6497</v>
      </c>
      <c r="Z575" s="68"/>
    </row>
    <row r="576" spans="1:26" x14ac:dyDescent="0.25">
      <c r="A576" s="66" t="s">
        <v>669</v>
      </c>
      <c r="B576" s="66" t="s">
        <v>994</v>
      </c>
      <c r="C576" s="84"/>
      <c r="D576" s="85"/>
      <c r="E576" s="86"/>
      <c r="F576" s="87"/>
      <c r="G576" s="84"/>
      <c r="H576" s="77"/>
      <c r="I576" s="88"/>
      <c r="J576" s="88"/>
      <c r="K576" s="36"/>
      <c r="L576" s="91"/>
      <c r="M576" s="91"/>
      <c r="N576" s="90"/>
      <c r="O576" s="68" t="s">
        <v>189</v>
      </c>
      <c r="P576" s="70">
        <v>42919.749872685185</v>
      </c>
      <c r="Q576" s="68" t="s">
        <v>2434</v>
      </c>
      <c r="R576" s="68"/>
      <c r="S576" s="68"/>
      <c r="T576" s="68" t="s">
        <v>3674</v>
      </c>
      <c r="U576" s="70">
        <v>42919.749872685185</v>
      </c>
      <c r="V576" s="71" t="s">
        <v>4498</v>
      </c>
      <c r="W576" s="68"/>
      <c r="X576" s="68"/>
      <c r="Y576" s="74" t="s">
        <v>6498</v>
      </c>
      <c r="Z576" s="68"/>
    </row>
    <row r="577" spans="1:26" x14ac:dyDescent="0.25">
      <c r="A577" s="66" t="s">
        <v>669</v>
      </c>
      <c r="B577" s="66" t="s">
        <v>993</v>
      </c>
      <c r="C577" s="84"/>
      <c r="D577" s="85"/>
      <c r="E577" s="86"/>
      <c r="F577" s="87"/>
      <c r="G577" s="84"/>
      <c r="H577" s="77"/>
      <c r="I577" s="88"/>
      <c r="J577" s="88"/>
      <c r="K577" s="36"/>
      <c r="L577" s="91"/>
      <c r="M577" s="91"/>
      <c r="N577" s="90"/>
      <c r="O577" s="68" t="s">
        <v>189</v>
      </c>
      <c r="P577" s="70">
        <v>42919.749872685185</v>
      </c>
      <c r="Q577" s="68" t="s">
        <v>2434</v>
      </c>
      <c r="R577" s="68"/>
      <c r="S577" s="68"/>
      <c r="T577" s="68" t="s">
        <v>3674</v>
      </c>
      <c r="U577" s="70">
        <v>42919.749872685185</v>
      </c>
      <c r="V577" s="71" t="s">
        <v>4498</v>
      </c>
      <c r="W577" s="68"/>
      <c r="X577" s="68"/>
      <c r="Y577" s="74" t="s">
        <v>6498</v>
      </c>
      <c r="Z577" s="68"/>
    </row>
    <row r="578" spans="1:26" x14ac:dyDescent="0.25">
      <c r="A578" s="66" t="s">
        <v>670</v>
      </c>
      <c r="B578" s="66" t="s">
        <v>1923</v>
      </c>
      <c r="C578" s="84"/>
      <c r="D578" s="85"/>
      <c r="E578" s="86"/>
      <c r="F578" s="87"/>
      <c r="G578" s="84"/>
      <c r="H578" s="77"/>
      <c r="I578" s="88"/>
      <c r="J578" s="88"/>
      <c r="K578" s="36"/>
      <c r="L578" s="91"/>
      <c r="M578" s="91"/>
      <c r="N578" s="90"/>
      <c r="O578" s="68" t="s">
        <v>189</v>
      </c>
      <c r="P578" s="70">
        <v>42919.750150462962</v>
      </c>
      <c r="Q578" s="68" t="s">
        <v>2394</v>
      </c>
      <c r="R578" s="68"/>
      <c r="S578" s="68"/>
      <c r="T578" s="68" t="s">
        <v>3755</v>
      </c>
      <c r="U578" s="70">
        <v>42919.750150462962</v>
      </c>
      <c r="V578" s="71" t="s">
        <v>4499</v>
      </c>
      <c r="W578" s="68"/>
      <c r="X578" s="68"/>
      <c r="Y578" s="74" t="s">
        <v>6499</v>
      </c>
      <c r="Z578" s="68"/>
    </row>
    <row r="579" spans="1:26" x14ac:dyDescent="0.25">
      <c r="A579" s="66" t="s">
        <v>670</v>
      </c>
      <c r="B579" s="66" t="s">
        <v>216</v>
      </c>
      <c r="C579" s="84"/>
      <c r="D579" s="85"/>
      <c r="E579" s="86"/>
      <c r="F579" s="87"/>
      <c r="G579" s="84"/>
      <c r="H579" s="77"/>
      <c r="I579" s="88"/>
      <c r="J579" s="88"/>
      <c r="K579" s="36"/>
      <c r="L579" s="91"/>
      <c r="M579" s="91"/>
      <c r="N579" s="90"/>
      <c r="O579" s="68" t="s">
        <v>189</v>
      </c>
      <c r="P579" s="70">
        <v>42919.750150462962</v>
      </c>
      <c r="Q579" s="68" t="s">
        <v>2394</v>
      </c>
      <c r="R579" s="68"/>
      <c r="S579" s="68"/>
      <c r="T579" s="68" t="s">
        <v>3755</v>
      </c>
      <c r="U579" s="70">
        <v>42919.750150462962</v>
      </c>
      <c r="V579" s="71" t="s">
        <v>4499</v>
      </c>
      <c r="W579" s="68"/>
      <c r="X579" s="68"/>
      <c r="Y579" s="74" t="s">
        <v>6499</v>
      </c>
      <c r="Z579" s="68"/>
    </row>
    <row r="580" spans="1:26" x14ac:dyDescent="0.25">
      <c r="A580" s="66" t="s">
        <v>670</v>
      </c>
      <c r="B580" s="66" t="s">
        <v>1846</v>
      </c>
      <c r="C580" s="84"/>
      <c r="D580" s="85"/>
      <c r="E580" s="86"/>
      <c r="F580" s="87"/>
      <c r="G580" s="84"/>
      <c r="H580" s="77"/>
      <c r="I580" s="88"/>
      <c r="J580" s="88"/>
      <c r="K580" s="36"/>
      <c r="L580" s="91"/>
      <c r="M580" s="91"/>
      <c r="N580" s="90"/>
      <c r="O580" s="68" t="s">
        <v>189</v>
      </c>
      <c r="P580" s="70">
        <v>42919.750150462962</v>
      </c>
      <c r="Q580" s="68" t="s">
        <v>2394</v>
      </c>
      <c r="R580" s="68"/>
      <c r="S580" s="68"/>
      <c r="T580" s="68" t="s">
        <v>3755</v>
      </c>
      <c r="U580" s="70">
        <v>42919.750150462962</v>
      </c>
      <c r="V580" s="71" t="s">
        <v>4499</v>
      </c>
      <c r="W580" s="68"/>
      <c r="X580" s="68"/>
      <c r="Y580" s="74" t="s">
        <v>6499</v>
      </c>
      <c r="Z580" s="68"/>
    </row>
    <row r="581" spans="1:26" x14ac:dyDescent="0.25">
      <c r="A581" s="66" t="s">
        <v>671</v>
      </c>
      <c r="B581" s="66" t="s">
        <v>1665</v>
      </c>
      <c r="C581" s="84"/>
      <c r="D581" s="85"/>
      <c r="E581" s="86"/>
      <c r="F581" s="87"/>
      <c r="G581" s="84"/>
      <c r="H581" s="77"/>
      <c r="I581" s="88"/>
      <c r="J581" s="88"/>
      <c r="K581" s="36"/>
      <c r="L581" s="91"/>
      <c r="M581" s="91"/>
      <c r="N581" s="90"/>
      <c r="O581" s="68" t="s">
        <v>189</v>
      </c>
      <c r="P581" s="70">
        <v>42919.750243055554</v>
      </c>
      <c r="Q581" s="68" t="s">
        <v>2422</v>
      </c>
      <c r="R581" s="68"/>
      <c r="S581" s="68"/>
      <c r="T581" s="68" t="s">
        <v>3674</v>
      </c>
      <c r="U581" s="70">
        <v>42919.750243055554</v>
      </c>
      <c r="V581" s="71" t="s">
        <v>4500</v>
      </c>
      <c r="W581" s="68"/>
      <c r="X581" s="68"/>
      <c r="Y581" s="74" t="s">
        <v>6500</v>
      </c>
      <c r="Z581" s="68"/>
    </row>
    <row r="582" spans="1:26" x14ac:dyDescent="0.25">
      <c r="A582" s="66" t="s">
        <v>672</v>
      </c>
      <c r="B582" s="66" t="s">
        <v>672</v>
      </c>
      <c r="C582" s="84"/>
      <c r="D582" s="85"/>
      <c r="E582" s="86"/>
      <c r="F582" s="87"/>
      <c r="G582" s="84"/>
      <c r="H582" s="77"/>
      <c r="I582" s="88"/>
      <c r="J582" s="88"/>
      <c r="K582" s="36"/>
      <c r="L582" s="91"/>
      <c r="M582" s="91"/>
      <c r="N582" s="90"/>
      <c r="O582" s="68" t="s">
        <v>179</v>
      </c>
      <c r="P582" s="70">
        <v>42919.750347222223</v>
      </c>
      <c r="Q582" s="68" t="s">
        <v>2436</v>
      </c>
      <c r="R582" s="71" t="s">
        <v>3274</v>
      </c>
      <c r="S582" s="68" t="s">
        <v>222</v>
      </c>
      <c r="T582" s="68" t="s">
        <v>3675</v>
      </c>
      <c r="U582" s="70">
        <v>42919.750347222223</v>
      </c>
      <c r="V582" s="71" t="s">
        <v>4501</v>
      </c>
      <c r="W582" s="68"/>
      <c r="X582" s="68"/>
      <c r="Y582" s="74" t="s">
        <v>6501</v>
      </c>
      <c r="Z582" s="68"/>
    </row>
    <row r="583" spans="1:26" x14ac:dyDescent="0.25">
      <c r="A583" s="66" t="s">
        <v>673</v>
      </c>
      <c r="B583" s="66" t="s">
        <v>739</v>
      </c>
      <c r="C583" s="84"/>
      <c r="D583" s="85"/>
      <c r="E583" s="86"/>
      <c r="F583" s="87"/>
      <c r="G583" s="84"/>
      <c r="H583" s="77"/>
      <c r="I583" s="88"/>
      <c r="J583" s="88"/>
      <c r="K583" s="36"/>
      <c r="L583" s="91"/>
      <c r="M583" s="91"/>
      <c r="N583" s="90"/>
      <c r="O583" s="68" t="s">
        <v>189</v>
      </c>
      <c r="P583" s="70">
        <v>42919.750798611109</v>
      </c>
      <c r="Q583" s="68" t="s">
        <v>2237</v>
      </c>
      <c r="R583" s="68"/>
      <c r="S583" s="68"/>
      <c r="T583" s="68" t="s">
        <v>3677</v>
      </c>
      <c r="U583" s="70">
        <v>42919.750798611109</v>
      </c>
      <c r="V583" s="71" t="s">
        <v>4502</v>
      </c>
      <c r="W583" s="68"/>
      <c r="X583" s="68"/>
      <c r="Y583" s="74" t="s">
        <v>6502</v>
      </c>
      <c r="Z583" s="68"/>
    </row>
    <row r="584" spans="1:26" x14ac:dyDescent="0.25">
      <c r="A584" s="66" t="s">
        <v>674</v>
      </c>
      <c r="B584" s="66" t="s">
        <v>994</v>
      </c>
      <c r="C584" s="84"/>
      <c r="D584" s="85"/>
      <c r="E584" s="86"/>
      <c r="F584" s="87"/>
      <c r="G584" s="84"/>
      <c r="H584" s="77"/>
      <c r="I584" s="88"/>
      <c r="J584" s="88"/>
      <c r="K584" s="36"/>
      <c r="L584" s="91"/>
      <c r="M584" s="91"/>
      <c r="N584" s="90"/>
      <c r="O584" s="68" t="s">
        <v>189</v>
      </c>
      <c r="P584" s="70">
        <v>42919.750844907408</v>
      </c>
      <c r="Q584" s="68" t="s">
        <v>2434</v>
      </c>
      <c r="R584" s="68"/>
      <c r="S584" s="68"/>
      <c r="T584" s="68" t="s">
        <v>3674</v>
      </c>
      <c r="U584" s="70">
        <v>42919.750844907408</v>
      </c>
      <c r="V584" s="71" t="s">
        <v>4503</v>
      </c>
      <c r="W584" s="68"/>
      <c r="X584" s="68"/>
      <c r="Y584" s="74" t="s">
        <v>6503</v>
      </c>
      <c r="Z584" s="68"/>
    </row>
    <row r="585" spans="1:26" x14ac:dyDescent="0.25">
      <c r="A585" s="66" t="s">
        <v>674</v>
      </c>
      <c r="B585" s="66" t="s">
        <v>993</v>
      </c>
      <c r="C585" s="84"/>
      <c r="D585" s="85"/>
      <c r="E585" s="86"/>
      <c r="F585" s="87"/>
      <c r="G585" s="84"/>
      <c r="H585" s="77"/>
      <c r="I585" s="88"/>
      <c r="J585" s="88"/>
      <c r="K585" s="36"/>
      <c r="L585" s="91"/>
      <c r="M585" s="91"/>
      <c r="N585" s="90"/>
      <c r="O585" s="68" t="s">
        <v>189</v>
      </c>
      <c r="P585" s="70">
        <v>42919.750844907408</v>
      </c>
      <c r="Q585" s="68" t="s">
        <v>2434</v>
      </c>
      <c r="R585" s="68"/>
      <c r="S585" s="68"/>
      <c r="T585" s="68" t="s">
        <v>3674</v>
      </c>
      <c r="U585" s="70">
        <v>42919.750844907408</v>
      </c>
      <c r="V585" s="71" t="s">
        <v>4503</v>
      </c>
      <c r="W585" s="68"/>
      <c r="X585" s="68"/>
      <c r="Y585" s="74" t="s">
        <v>6503</v>
      </c>
      <c r="Z585" s="68"/>
    </row>
    <row r="586" spans="1:26" x14ac:dyDescent="0.25">
      <c r="A586" s="66" t="s">
        <v>675</v>
      </c>
      <c r="B586" s="66" t="s">
        <v>994</v>
      </c>
      <c r="C586" s="84"/>
      <c r="D586" s="85"/>
      <c r="E586" s="86"/>
      <c r="F586" s="87"/>
      <c r="G586" s="84"/>
      <c r="H586" s="77"/>
      <c r="I586" s="88"/>
      <c r="J586" s="88"/>
      <c r="K586" s="36"/>
      <c r="L586" s="91"/>
      <c r="M586" s="91"/>
      <c r="N586" s="90"/>
      <c r="O586" s="68" t="s">
        <v>189</v>
      </c>
      <c r="P586" s="70">
        <v>42919.752395833333</v>
      </c>
      <c r="Q586" s="68" t="s">
        <v>2434</v>
      </c>
      <c r="R586" s="68"/>
      <c r="S586" s="68"/>
      <c r="T586" s="68" t="s">
        <v>3674</v>
      </c>
      <c r="U586" s="70">
        <v>42919.752395833333</v>
      </c>
      <c r="V586" s="71" t="s">
        <v>4504</v>
      </c>
      <c r="W586" s="68"/>
      <c r="X586" s="68"/>
      <c r="Y586" s="74" t="s">
        <v>6504</v>
      </c>
      <c r="Z586" s="68"/>
    </row>
    <row r="587" spans="1:26" x14ac:dyDescent="0.25">
      <c r="A587" s="66" t="s">
        <v>675</v>
      </c>
      <c r="B587" s="66" t="s">
        <v>993</v>
      </c>
      <c r="C587" s="84"/>
      <c r="D587" s="85"/>
      <c r="E587" s="86"/>
      <c r="F587" s="87"/>
      <c r="G587" s="84"/>
      <c r="H587" s="77"/>
      <c r="I587" s="88"/>
      <c r="J587" s="88"/>
      <c r="K587" s="36"/>
      <c r="L587" s="91"/>
      <c r="M587" s="91"/>
      <c r="N587" s="90"/>
      <c r="O587" s="68" t="s">
        <v>189</v>
      </c>
      <c r="P587" s="70">
        <v>42919.752395833333</v>
      </c>
      <c r="Q587" s="68" t="s">
        <v>2434</v>
      </c>
      <c r="R587" s="68"/>
      <c r="S587" s="68"/>
      <c r="T587" s="68" t="s">
        <v>3674</v>
      </c>
      <c r="U587" s="70">
        <v>42919.752395833333</v>
      </c>
      <c r="V587" s="71" t="s">
        <v>4504</v>
      </c>
      <c r="W587" s="68"/>
      <c r="X587" s="68"/>
      <c r="Y587" s="74" t="s">
        <v>6504</v>
      </c>
      <c r="Z587" s="68"/>
    </row>
    <row r="588" spans="1:26" x14ac:dyDescent="0.25">
      <c r="A588" s="66" t="s">
        <v>676</v>
      </c>
      <c r="B588" s="66" t="s">
        <v>994</v>
      </c>
      <c r="C588" s="84"/>
      <c r="D588" s="85"/>
      <c r="E588" s="86"/>
      <c r="F588" s="87"/>
      <c r="G588" s="84"/>
      <c r="H588" s="77"/>
      <c r="I588" s="88"/>
      <c r="J588" s="88"/>
      <c r="K588" s="36"/>
      <c r="L588" s="91"/>
      <c r="M588" s="91"/>
      <c r="N588" s="90"/>
      <c r="O588" s="68" t="s">
        <v>189</v>
      </c>
      <c r="P588" s="70">
        <v>42919.752974537034</v>
      </c>
      <c r="Q588" s="68" t="s">
        <v>2434</v>
      </c>
      <c r="R588" s="68"/>
      <c r="S588" s="68"/>
      <c r="T588" s="68" t="s">
        <v>3674</v>
      </c>
      <c r="U588" s="70">
        <v>42919.752974537034</v>
      </c>
      <c r="V588" s="71" t="s">
        <v>4505</v>
      </c>
      <c r="W588" s="68"/>
      <c r="X588" s="68"/>
      <c r="Y588" s="74" t="s">
        <v>6505</v>
      </c>
      <c r="Z588" s="68"/>
    </row>
    <row r="589" spans="1:26" x14ac:dyDescent="0.25">
      <c r="A589" s="66" t="s">
        <v>676</v>
      </c>
      <c r="B589" s="66" t="s">
        <v>993</v>
      </c>
      <c r="C589" s="84"/>
      <c r="D589" s="85"/>
      <c r="E589" s="86"/>
      <c r="F589" s="87"/>
      <c r="G589" s="84"/>
      <c r="H589" s="77"/>
      <c r="I589" s="88"/>
      <c r="J589" s="88"/>
      <c r="K589" s="36"/>
      <c r="L589" s="91"/>
      <c r="M589" s="91"/>
      <c r="N589" s="90"/>
      <c r="O589" s="68" t="s">
        <v>189</v>
      </c>
      <c r="P589" s="70">
        <v>42919.752974537034</v>
      </c>
      <c r="Q589" s="68" t="s">
        <v>2434</v>
      </c>
      <c r="R589" s="68"/>
      <c r="S589" s="68"/>
      <c r="T589" s="68" t="s">
        <v>3674</v>
      </c>
      <c r="U589" s="70">
        <v>42919.752974537034</v>
      </c>
      <c r="V589" s="71" t="s">
        <v>4505</v>
      </c>
      <c r="W589" s="68"/>
      <c r="X589" s="68"/>
      <c r="Y589" s="74" t="s">
        <v>6505</v>
      </c>
      <c r="Z589" s="68"/>
    </row>
    <row r="590" spans="1:26" x14ac:dyDescent="0.25">
      <c r="A590" s="66" t="s">
        <v>677</v>
      </c>
      <c r="B590" s="66" t="s">
        <v>1665</v>
      </c>
      <c r="C590" s="84"/>
      <c r="D590" s="85"/>
      <c r="E590" s="86"/>
      <c r="F590" s="87"/>
      <c r="G590" s="84"/>
      <c r="H590" s="77"/>
      <c r="I590" s="88"/>
      <c r="J590" s="88"/>
      <c r="K590" s="36"/>
      <c r="L590" s="91"/>
      <c r="M590" s="91"/>
      <c r="N590" s="90"/>
      <c r="O590" s="68" t="s">
        <v>189</v>
      </c>
      <c r="P590" s="70">
        <v>42919.753611111111</v>
      </c>
      <c r="Q590" s="68" t="s">
        <v>2422</v>
      </c>
      <c r="R590" s="68"/>
      <c r="S590" s="68"/>
      <c r="T590" s="68" t="s">
        <v>3674</v>
      </c>
      <c r="U590" s="70">
        <v>42919.753611111111</v>
      </c>
      <c r="V590" s="71" t="s">
        <v>4506</v>
      </c>
      <c r="W590" s="68"/>
      <c r="X590" s="68"/>
      <c r="Y590" s="74" t="s">
        <v>6506</v>
      </c>
      <c r="Z590" s="68"/>
    </row>
    <row r="591" spans="1:26" x14ac:dyDescent="0.25">
      <c r="A591" s="66" t="s">
        <v>678</v>
      </c>
      <c r="B591" s="66" t="s">
        <v>1665</v>
      </c>
      <c r="C591" s="84"/>
      <c r="D591" s="85"/>
      <c r="E591" s="86"/>
      <c r="F591" s="87"/>
      <c r="G591" s="84"/>
      <c r="H591" s="77"/>
      <c r="I591" s="88"/>
      <c r="J591" s="88"/>
      <c r="K591" s="36"/>
      <c r="L591" s="91"/>
      <c r="M591" s="91"/>
      <c r="N591" s="90"/>
      <c r="O591" s="68" t="s">
        <v>189</v>
      </c>
      <c r="P591" s="70">
        <v>42919.75508101852</v>
      </c>
      <c r="Q591" s="68" t="s">
        <v>2422</v>
      </c>
      <c r="R591" s="68"/>
      <c r="S591" s="68"/>
      <c r="T591" s="68" t="s">
        <v>3674</v>
      </c>
      <c r="U591" s="70">
        <v>42919.75508101852</v>
      </c>
      <c r="V591" s="71" t="s">
        <v>4507</v>
      </c>
      <c r="W591" s="68"/>
      <c r="X591" s="68"/>
      <c r="Y591" s="74" t="s">
        <v>6507</v>
      </c>
      <c r="Z591" s="68"/>
    </row>
    <row r="592" spans="1:26" x14ac:dyDescent="0.25">
      <c r="A592" s="66" t="s">
        <v>679</v>
      </c>
      <c r="B592" s="66" t="s">
        <v>994</v>
      </c>
      <c r="C592" s="84"/>
      <c r="D592" s="85"/>
      <c r="E592" s="86"/>
      <c r="F592" s="87"/>
      <c r="G592" s="84"/>
      <c r="H592" s="77"/>
      <c r="I592" s="88"/>
      <c r="J592" s="88"/>
      <c r="K592" s="36"/>
      <c r="L592" s="91"/>
      <c r="M592" s="91"/>
      <c r="N592" s="90"/>
      <c r="O592" s="68" t="s">
        <v>189</v>
      </c>
      <c r="P592" s="70">
        <v>42919.75576388889</v>
      </c>
      <c r="Q592" s="68" t="s">
        <v>2434</v>
      </c>
      <c r="R592" s="68"/>
      <c r="S592" s="68"/>
      <c r="T592" s="68" t="s">
        <v>3674</v>
      </c>
      <c r="U592" s="70">
        <v>42919.75576388889</v>
      </c>
      <c r="V592" s="71" t="s">
        <v>4508</v>
      </c>
      <c r="W592" s="68"/>
      <c r="X592" s="68"/>
      <c r="Y592" s="74" t="s">
        <v>6508</v>
      </c>
      <c r="Z592" s="68"/>
    </row>
    <row r="593" spans="1:26" x14ac:dyDescent="0.25">
      <c r="A593" s="66" t="s">
        <v>679</v>
      </c>
      <c r="B593" s="66" t="s">
        <v>993</v>
      </c>
      <c r="C593" s="84"/>
      <c r="D593" s="85"/>
      <c r="E593" s="86"/>
      <c r="F593" s="87"/>
      <c r="G593" s="84"/>
      <c r="H593" s="77"/>
      <c r="I593" s="88"/>
      <c r="J593" s="88"/>
      <c r="K593" s="36"/>
      <c r="L593" s="91"/>
      <c r="M593" s="91"/>
      <c r="N593" s="90"/>
      <c r="O593" s="68" t="s">
        <v>189</v>
      </c>
      <c r="P593" s="70">
        <v>42919.75576388889</v>
      </c>
      <c r="Q593" s="68" t="s">
        <v>2434</v>
      </c>
      <c r="R593" s="68"/>
      <c r="S593" s="68"/>
      <c r="T593" s="68" t="s">
        <v>3674</v>
      </c>
      <c r="U593" s="70">
        <v>42919.75576388889</v>
      </c>
      <c r="V593" s="71" t="s">
        <v>4508</v>
      </c>
      <c r="W593" s="68"/>
      <c r="X593" s="68"/>
      <c r="Y593" s="74" t="s">
        <v>6508</v>
      </c>
      <c r="Z593" s="68"/>
    </row>
    <row r="594" spans="1:26" x14ac:dyDescent="0.25">
      <c r="A594" s="66" t="s">
        <v>680</v>
      </c>
      <c r="B594" s="66" t="s">
        <v>1983</v>
      </c>
      <c r="C594" s="84"/>
      <c r="D594" s="85"/>
      <c r="E594" s="86"/>
      <c r="F594" s="87"/>
      <c r="G594" s="84"/>
      <c r="H594" s="77"/>
      <c r="I594" s="88"/>
      <c r="J594" s="88"/>
      <c r="K594" s="36"/>
      <c r="L594" s="91"/>
      <c r="M594" s="91"/>
      <c r="N594" s="90"/>
      <c r="O594" s="68" t="s">
        <v>189</v>
      </c>
      <c r="P594" s="70">
        <v>42919.75644675926</v>
      </c>
      <c r="Q594" s="68" t="s">
        <v>2350</v>
      </c>
      <c r="R594" s="68"/>
      <c r="S594" s="68"/>
      <c r="T594" s="68" t="s">
        <v>3735</v>
      </c>
      <c r="U594" s="70">
        <v>42919.75644675926</v>
      </c>
      <c r="V594" s="71" t="s">
        <v>4509</v>
      </c>
      <c r="W594" s="68"/>
      <c r="X594" s="68"/>
      <c r="Y594" s="74" t="s">
        <v>6509</v>
      </c>
      <c r="Z594" s="68"/>
    </row>
    <row r="595" spans="1:26" x14ac:dyDescent="0.25">
      <c r="A595" s="66" t="s">
        <v>680</v>
      </c>
      <c r="B595" s="66" t="s">
        <v>1735</v>
      </c>
      <c r="C595" s="84"/>
      <c r="D595" s="85"/>
      <c r="E595" s="86"/>
      <c r="F595" s="87"/>
      <c r="G595" s="84"/>
      <c r="H595" s="77"/>
      <c r="I595" s="88"/>
      <c r="J595" s="88"/>
      <c r="K595" s="36"/>
      <c r="L595" s="91"/>
      <c r="M595" s="91"/>
      <c r="N595" s="90"/>
      <c r="O595" s="68" t="s">
        <v>189</v>
      </c>
      <c r="P595" s="70">
        <v>42919.75644675926</v>
      </c>
      <c r="Q595" s="68" t="s">
        <v>2350</v>
      </c>
      <c r="R595" s="68"/>
      <c r="S595" s="68"/>
      <c r="T595" s="68" t="s">
        <v>3735</v>
      </c>
      <c r="U595" s="70">
        <v>42919.75644675926</v>
      </c>
      <c r="V595" s="71" t="s">
        <v>4509</v>
      </c>
      <c r="W595" s="68"/>
      <c r="X595" s="68"/>
      <c r="Y595" s="74" t="s">
        <v>6509</v>
      </c>
      <c r="Z595" s="68"/>
    </row>
    <row r="596" spans="1:26" x14ac:dyDescent="0.25">
      <c r="A596" s="66" t="s">
        <v>680</v>
      </c>
      <c r="B596" s="66" t="s">
        <v>1736</v>
      </c>
      <c r="C596" s="84"/>
      <c r="D596" s="85"/>
      <c r="E596" s="86"/>
      <c r="F596" s="87"/>
      <c r="G596" s="84"/>
      <c r="H596" s="77"/>
      <c r="I596" s="88"/>
      <c r="J596" s="88"/>
      <c r="K596" s="36"/>
      <c r="L596" s="91"/>
      <c r="M596" s="91"/>
      <c r="N596" s="90"/>
      <c r="O596" s="68" t="s">
        <v>189</v>
      </c>
      <c r="P596" s="70">
        <v>42919.75644675926</v>
      </c>
      <c r="Q596" s="68" t="s">
        <v>2350</v>
      </c>
      <c r="R596" s="68"/>
      <c r="S596" s="68"/>
      <c r="T596" s="68" t="s">
        <v>3735</v>
      </c>
      <c r="U596" s="70">
        <v>42919.75644675926</v>
      </c>
      <c r="V596" s="71" t="s">
        <v>4509</v>
      </c>
      <c r="W596" s="68"/>
      <c r="X596" s="68"/>
      <c r="Y596" s="74" t="s">
        <v>6509</v>
      </c>
      <c r="Z596" s="68"/>
    </row>
    <row r="597" spans="1:26" x14ac:dyDescent="0.25">
      <c r="A597" s="66" t="s">
        <v>680</v>
      </c>
      <c r="B597" s="66" t="s">
        <v>1737</v>
      </c>
      <c r="C597" s="84"/>
      <c r="D597" s="85"/>
      <c r="E597" s="86"/>
      <c r="F597" s="87"/>
      <c r="G597" s="84"/>
      <c r="H597" s="77"/>
      <c r="I597" s="88"/>
      <c r="J597" s="88"/>
      <c r="K597" s="36"/>
      <c r="L597" s="91"/>
      <c r="M597" s="91"/>
      <c r="N597" s="90"/>
      <c r="O597" s="68" t="s">
        <v>189</v>
      </c>
      <c r="P597" s="70">
        <v>42919.75644675926</v>
      </c>
      <c r="Q597" s="68" t="s">
        <v>2350</v>
      </c>
      <c r="R597" s="68"/>
      <c r="S597" s="68"/>
      <c r="T597" s="68" t="s">
        <v>3735</v>
      </c>
      <c r="U597" s="70">
        <v>42919.75644675926</v>
      </c>
      <c r="V597" s="71" t="s">
        <v>4509</v>
      </c>
      <c r="W597" s="68"/>
      <c r="X597" s="68"/>
      <c r="Y597" s="74" t="s">
        <v>6509</v>
      </c>
      <c r="Z597" s="68"/>
    </row>
    <row r="598" spans="1:26" x14ac:dyDescent="0.25">
      <c r="A598" s="66" t="s">
        <v>681</v>
      </c>
      <c r="B598" s="66" t="s">
        <v>1969</v>
      </c>
      <c r="C598" s="84"/>
      <c r="D598" s="85"/>
      <c r="E598" s="86"/>
      <c r="F598" s="87"/>
      <c r="G598" s="84"/>
      <c r="H598" s="77"/>
      <c r="I598" s="88"/>
      <c r="J598" s="88"/>
      <c r="K598" s="36"/>
      <c r="L598" s="91"/>
      <c r="M598" s="91"/>
      <c r="N598" s="90"/>
      <c r="O598" s="68" t="s">
        <v>189</v>
      </c>
      <c r="P598" s="70">
        <v>42919.756481481483</v>
      </c>
      <c r="Q598" s="68" t="s">
        <v>2327</v>
      </c>
      <c r="R598" s="68"/>
      <c r="S598" s="68"/>
      <c r="T598" s="68" t="s">
        <v>3689</v>
      </c>
      <c r="U598" s="70">
        <v>42919.756481481483</v>
      </c>
      <c r="V598" s="71" t="s">
        <v>4510</v>
      </c>
      <c r="W598" s="68"/>
      <c r="X598" s="68"/>
      <c r="Y598" s="74" t="s">
        <v>6510</v>
      </c>
      <c r="Z598" s="68"/>
    </row>
    <row r="599" spans="1:26" x14ac:dyDescent="0.25">
      <c r="A599" s="66" t="s">
        <v>682</v>
      </c>
      <c r="B599" s="66" t="s">
        <v>1665</v>
      </c>
      <c r="C599" s="84"/>
      <c r="D599" s="85"/>
      <c r="E599" s="86"/>
      <c r="F599" s="87"/>
      <c r="G599" s="84"/>
      <c r="H599" s="77"/>
      <c r="I599" s="88"/>
      <c r="J599" s="88"/>
      <c r="K599" s="36"/>
      <c r="L599" s="91"/>
      <c r="M599" s="91"/>
      <c r="N599" s="90"/>
      <c r="O599" s="68" t="s">
        <v>189</v>
      </c>
      <c r="P599" s="70">
        <v>42919.757002314815</v>
      </c>
      <c r="Q599" s="68" t="s">
        <v>2422</v>
      </c>
      <c r="R599" s="68"/>
      <c r="S599" s="68"/>
      <c r="T599" s="68" t="s">
        <v>3674</v>
      </c>
      <c r="U599" s="70">
        <v>42919.757002314815</v>
      </c>
      <c r="V599" s="71" t="s">
        <v>4511</v>
      </c>
      <c r="W599" s="68"/>
      <c r="X599" s="68"/>
      <c r="Y599" s="74" t="s">
        <v>6511</v>
      </c>
      <c r="Z599" s="68"/>
    </row>
    <row r="600" spans="1:26" x14ac:dyDescent="0.25">
      <c r="A600" s="66" t="s">
        <v>683</v>
      </c>
      <c r="B600" s="66" t="s">
        <v>683</v>
      </c>
      <c r="C600" s="84"/>
      <c r="D600" s="85"/>
      <c r="E600" s="86"/>
      <c r="F600" s="87"/>
      <c r="G600" s="84"/>
      <c r="H600" s="77"/>
      <c r="I600" s="88"/>
      <c r="J600" s="88"/>
      <c r="K600" s="36"/>
      <c r="L600" s="91"/>
      <c r="M600" s="91"/>
      <c r="N600" s="90"/>
      <c r="O600" s="68" t="s">
        <v>179</v>
      </c>
      <c r="P600" s="70">
        <v>42919.737754629627</v>
      </c>
      <c r="Q600" s="68" t="s">
        <v>2437</v>
      </c>
      <c r="R600" s="68"/>
      <c r="S600" s="68"/>
      <c r="T600" s="68" t="s">
        <v>3674</v>
      </c>
      <c r="U600" s="70">
        <v>42919.737754629627</v>
      </c>
      <c r="V600" s="71" t="s">
        <v>4512</v>
      </c>
      <c r="W600" s="68"/>
      <c r="X600" s="68"/>
      <c r="Y600" s="74" t="s">
        <v>6512</v>
      </c>
      <c r="Z600" s="68"/>
    </row>
    <row r="601" spans="1:26" x14ac:dyDescent="0.25">
      <c r="A601" s="66" t="s">
        <v>684</v>
      </c>
      <c r="B601" s="66" t="s">
        <v>683</v>
      </c>
      <c r="C601" s="84"/>
      <c r="D601" s="85"/>
      <c r="E601" s="86"/>
      <c r="F601" s="87"/>
      <c r="G601" s="84"/>
      <c r="H601" s="77"/>
      <c r="I601" s="88"/>
      <c r="J601" s="88"/>
      <c r="K601" s="36"/>
      <c r="L601" s="91"/>
      <c r="M601" s="91"/>
      <c r="N601" s="90"/>
      <c r="O601" s="68" t="s">
        <v>189</v>
      </c>
      <c r="P601" s="70">
        <v>42919.757569444446</v>
      </c>
      <c r="Q601" s="68" t="s">
        <v>2438</v>
      </c>
      <c r="R601" s="68"/>
      <c r="S601" s="68"/>
      <c r="T601" s="68" t="s">
        <v>3674</v>
      </c>
      <c r="U601" s="70">
        <v>42919.757569444446</v>
      </c>
      <c r="V601" s="71" t="s">
        <v>4513</v>
      </c>
      <c r="W601" s="68"/>
      <c r="X601" s="68"/>
      <c r="Y601" s="74" t="s">
        <v>6513</v>
      </c>
      <c r="Z601" s="68"/>
    </row>
    <row r="602" spans="1:26" x14ac:dyDescent="0.25">
      <c r="A602" s="66" t="s">
        <v>685</v>
      </c>
      <c r="B602" s="66" t="s">
        <v>685</v>
      </c>
      <c r="C602" s="84"/>
      <c r="D602" s="85"/>
      <c r="E602" s="86"/>
      <c r="F602" s="87"/>
      <c r="G602" s="84"/>
      <c r="H602" s="77"/>
      <c r="I602" s="88"/>
      <c r="J602" s="88"/>
      <c r="K602" s="36"/>
      <c r="L602" s="91"/>
      <c r="M602" s="91"/>
      <c r="N602" s="90"/>
      <c r="O602" s="68" t="s">
        <v>179</v>
      </c>
      <c r="P602" s="70">
        <v>42919.758159722223</v>
      </c>
      <c r="Q602" s="68" t="s">
        <v>2439</v>
      </c>
      <c r="R602" s="68"/>
      <c r="S602" s="68"/>
      <c r="T602" s="68" t="s">
        <v>3765</v>
      </c>
      <c r="U602" s="70">
        <v>42919.758159722223</v>
      </c>
      <c r="V602" s="71" t="s">
        <v>4514</v>
      </c>
      <c r="W602" s="68"/>
      <c r="X602" s="68"/>
      <c r="Y602" s="74" t="s">
        <v>6514</v>
      </c>
      <c r="Z602" s="68"/>
    </row>
    <row r="603" spans="1:26" x14ac:dyDescent="0.25">
      <c r="A603" s="66" t="s">
        <v>686</v>
      </c>
      <c r="B603" s="66" t="s">
        <v>994</v>
      </c>
      <c r="C603" s="84"/>
      <c r="D603" s="85"/>
      <c r="E603" s="86"/>
      <c r="F603" s="87"/>
      <c r="G603" s="84"/>
      <c r="H603" s="77"/>
      <c r="I603" s="88"/>
      <c r="J603" s="88"/>
      <c r="K603" s="36"/>
      <c r="L603" s="91"/>
      <c r="M603" s="91"/>
      <c r="N603" s="90"/>
      <c r="O603" s="68" t="s">
        <v>189</v>
      </c>
      <c r="P603" s="70">
        <v>42919.758460648147</v>
      </c>
      <c r="Q603" s="68" t="s">
        <v>2434</v>
      </c>
      <c r="R603" s="68"/>
      <c r="S603" s="68"/>
      <c r="T603" s="68" t="s">
        <v>3674</v>
      </c>
      <c r="U603" s="70">
        <v>42919.758460648147</v>
      </c>
      <c r="V603" s="71" t="s">
        <v>4515</v>
      </c>
      <c r="W603" s="68"/>
      <c r="X603" s="68"/>
      <c r="Y603" s="74" t="s">
        <v>6515</v>
      </c>
      <c r="Z603" s="68"/>
    </row>
    <row r="604" spans="1:26" x14ac:dyDescent="0.25">
      <c r="A604" s="66" t="s">
        <v>686</v>
      </c>
      <c r="B604" s="66" t="s">
        <v>993</v>
      </c>
      <c r="C604" s="84"/>
      <c r="D604" s="85"/>
      <c r="E604" s="86"/>
      <c r="F604" s="87"/>
      <c r="G604" s="84"/>
      <c r="H604" s="77"/>
      <c r="I604" s="88"/>
      <c r="J604" s="88"/>
      <c r="K604" s="36"/>
      <c r="L604" s="91"/>
      <c r="M604" s="91"/>
      <c r="N604" s="90"/>
      <c r="O604" s="68" t="s">
        <v>189</v>
      </c>
      <c r="P604" s="70">
        <v>42919.758460648147</v>
      </c>
      <c r="Q604" s="68" t="s">
        <v>2434</v>
      </c>
      <c r="R604" s="68"/>
      <c r="S604" s="68"/>
      <c r="T604" s="68" t="s">
        <v>3674</v>
      </c>
      <c r="U604" s="70">
        <v>42919.758460648147</v>
      </c>
      <c r="V604" s="71" t="s">
        <v>4515</v>
      </c>
      <c r="W604" s="68"/>
      <c r="X604" s="68"/>
      <c r="Y604" s="74" t="s">
        <v>6515</v>
      </c>
      <c r="Z604" s="68"/>
    </row>
    <row r="605" spans="1:26" x14ac:dyDescent="0.25">
      <c r="A605" s="66" t="s">
        <v>687</v>
      </c>
      <c r="B605" s="66" t="s">
        <v>1665</v>
      </c>
      <c r="C605" s="84"/>
      <c r="D605" s="85"/>
      <c r="E605" s="86"/>
      <c r="F605" s="87"/>
      <c r="G605" s="84"/>
      <c r="H605" s="77"/>
      <c r="I605" s="88"/>
      <c r="J605" s="88"/>
      <c r="K605" s="36"/>
      <c r="L605" s="91"/>
      <c r="M605" s="91"/>
      <c r="N605" s="90"/>
      <c r="O605" s="68" t="s">
        <v>189</v>
      </c>
      <c r="P605" s="70">
        <v>42919.758969907409</v>
      </c>
      <c r="Q605" s="68" t="s">
        <v>2422</v>
      </c>
      <c r="R605" s="68"/>
      <c r="S605" s="68"/>
      <c r="T605" s="68" t="s">
        <v>3674</v>
      </c>
      <c r="U605" s="70">
        <v>42919.758969907409</v>
      </c>
      <c r="V605" s="71" t="s">
        <v>4516</v>
      </c>
      <c r="W605" s="68"/>
      <c r="X605" s="68"/>
      <c r="Y605" s="74" t="s">
        <v>6516</v>
      </c>
      <c r="Z605" s="68"/>
    </row>
    <row r="606" spans="1:26" x14ac:dyDescent="0.25">
      <c r="A606" s="66" t="s">
        <v>688</v>
      </c>
      <c r="B606" s="66" t="s">
        <v>994</v>
      </c>
      <c r="C606" s="84"/>
      <c r="D606" s="85"/>
      <c r="E606" s="86"/>
      <c r="F606" s="87"/>
      <c r="G606" s="84"/>
      <c r="H606" s="77"/>
      <c r="I606" s="88"/>
      <c r="J606" s="88"/>
      <c r="K606" s="36"/>
      <c r="L606" s="91"/>
      <c r="M606" s="91"/>
      <c r="N606" s="90"/>
      <c r="O606" s="68" t="s">
        <v>189</v>
      </c>
      <c r="P606" s="70">
        <v>42919.759027777778</v>
      </c>
      <c r="Q606" s="68" t="s">
        <v>2434</v>
      </c>
      <c r="R606" s="68"/>
      <c r="S606" s="68"/>
      <c r="T606" s="68" t="s">
        <v>3674</v>
      </c>
      <c r="U606" s="70">
        <v>42919.759027777778</v>
      </c>
      <c r="V606" s="71" t="s">
        <v>4517</v>
      </c>
      <c r="W606" s="68"/>
      <c r="X606" s="68"/>
      <c r="Y606" s="74" t="s">
        <v>6517</v>
      </c>
      <c r="Z606" s="68"/>
    </row>
    <row r="607" spans="1:26" x14ac:dyDescent="0.25">
      <c r="A607" s="66" t="s">
        <v>688</v>
      </c>
      <c r="B607" s="66" t="s">
        <v>993</v>
      </c>
      <c r="C607" s="84"/>
      <c r="D607" s="85"/>
      <c r="E607" s="86"/>
      <c r="F607" s="87"/>
      <c r="G607" s="84"/>
      <c r="H607" s="77"/>
      <c r="I607" s="88"/>
      <c r="J607" s="88"/>
      <c r="K607" s="36"/>
      <c r="L607" s="91"/>
      <c r="M607" s="91"/>
      <c r="N607" s="90"/>
      <c r="O607" s="68" t="s">
        <v>189</v>
      </c>
      <c r="P607" s="70">
        <v>42919.759027777778</v>
      </c>
      <c r="Q607" s="68" t="s">
        <v>2434</v>
      </c>
      <c r="R607" s="68"/>
      <c r="S607" s="68"/>
      <c r="T607" s="68" t="s">
        <v>3674</v>
      </c>
      <c r="U607" s="70">
        <v>42919.759027777778</v>
      </c>
      <c r="V607" s="71" t="s">
        <v>4517</v>
      </c>
      <c r="W607" s="68"/>
      <c r="X607" s="68"/>
      <c r="Y607" s="74" t="s">
        <v>6517</v>
      </c>
      <c r="Z607" s="68"/>
    </row>
    <row r="608" spans="1:26" x14ac:dyDescent="0.25">
      <c r="A608" s="66" t="s">
        <v>689</v>
      </c>
      <c r="B608" s="66" t="s">
        <v>1899</v>
      </c>
      <c r="C608" s="84"/>
      <c r="D608" s="85"/>
      <c r="E608" s="86"/>
      <c r="F608" s="87"/>
      <c r="G608" s="84"/>
      <c r="H608" s="77"/>
      <c r="I608" s="88"/>
      <c r="J608" s="88"/>
      <c r="K608" s="36"/>
      <c r="L608" s="91"/>
      <c r="M608" s="91"/>
      <c r="N608" s="90"/>
      <c r="O608" s="68" t="s">
        <v>189</v>
      </c>
      <c r="P608" s="70">
        <v>42919.761817129627</v>
      </c>
      <c r="Q608" s="68" t="s">
        <v>2413</v>
      </c>
      <c r="R608" s="71" t="s">
        <v>3269</v>
      </c>
      <c r="S608" s="68" t="s">
        <v>224</v>
      </c>
      <c r="T608" s="68" t="s">
        <v>3765</v>
      </c>
      <c r="U608" s="70">
        <v>42919.761817129627</v>
      </c>
      <c r="V608" s="71" t="s">
        <v>4518</v>
      </c>
      <c r="W608" s="68"/>
      <c r="X608" s="68"/>
      <c r="Y608" s="74" t="s">
        <v>6518</v>
      </c>
      <c r="Z608" s="68"/>
    </row>
    <row r="609" spans="1:26" x14ac:dyDescent="0.25">
      <c r="A609" s="66" t="s">
        <v>690</v>
      </c>
      <c r="B609" s="66" t="s">
        <v>2008</v>
      </c>
      <c r="C609" s="84"/>
      <c r="D609" s="85"/>
      <c r="E609" s="86"/>
      <c r="F609" s="87"/>
      <c r="G609" s="84"/>
      <c r="H609" s="77"/>
      <c r="I609" s="88"/>
      <c r="J609" s="88"/>
      <c r="K609" s="36"/>
      <c r="L609" s="91"/>
      <c r="M609" s="91"/>
      <c r="N609" s="90"/>
      <c r="O609" s="68" t="s">
        <v>189</v>
      </c>
      <c r="P609" s="70">
        <v>42919.759004629632</v>
      </c>
      <c r="Q609" s="68" t="s">
        <v>2440</v>
      </c>
      <c r="R609" s="71" t="s">
        <v>3275</v>
      </c>
      <c r="S609" s="68" t="s">
        <v>220</v>
      </c>
      <c r="T609" s="68"/>
      <c r="U609" s="70">
        <v>42919.759004629632</v>
      </c>
      <c r="V609" s="71" t="s">
        <v>4519</v>
      </c>
      <c r="W609" s="68"/>
      <c r="X609" s="68"/>
      <c r="Y609" s="74" t="s">
        <v>6519</v>
      </c>
      <c r="Z609" s="74" t="s">
        <v>8097</v>
      </c>
    </row>
    <row r="610" spans="1:26" x14ac:dyDescent="0.25">
      <c r="A610" s="66" t="s">
        <v>690</v>
      </c>
      <c r="B610" s="66" t="s">
        <v>2009</v>
      </c>
      <c r="C610" s="84"/>
      <c r="D610" s="85"/>
      <c r="E610" s="86"/>
      <c r="F610" s="87"/>
      <c r="G610" s="84"/>
      <c r="H610" s="77"/>
      <c r="I610" s="88"/>
      <c r="J610" s="88"/>
      <c r="K610" s="36"/>
      <c r="L610" s="91"/>
      <c r="M610" s="91"/>
      <c r="N610" s="90"/>
      <c r="O610" s="68" t="s">
        <v>189</v>
      </c>
      <c r="P610" s="70">
        <v>42919.759004629632</v>
      </c>
      <c r="Q610" s="68" t="s">
        <v>2440</v>
      </c>
      <c r="R610" s="71" t="s">
        <v>3275</v>
      </c>
      <c r="S610" s="68" t="s">
        <v>220</v>
      </c>
      <c r="T610" s="68"/>
      <c r="U610" s="70">
        <v>42919.759004629632</v>
      </c>
      <c r="V610" s="71" t="s">
        <v>4519</v>
      </c>
      <c r="W610" s="68"/>
      <c r="X610" s="68"/>
      <c r="Y610" s="74" t="s">
        <v>6519</v>
      </c>
      <c r="Z610" s="74" t="s">
        <v>8097</v>
      </c>
    </row>
    <row r="611" spans="1:26" x14ac:dyDescent="0.25">
      <c r="A611" s="66" t="s">
        <v>690</v>
      </c>
      <c r="B611" s="66" t="s">
        <v>2010</v>
      </c>
      <c r="C611" s="84"/>
      <c r="D611" s="85"/>
      <c r="E611" s="86"/>
      <c r="F611" s="87"/>
      <c r="G611" s="84"/>
      <c r="H611" s="77"/>
      <c r="I611" s="88"/>
      <c r="J611" s="88"/>
      <c r="K611" s="36"/>
      <c r="L611" s="91"/>
      <c r="M611" s="91"/>
      <c r="N611" s="90"/>
      <c r="O611" s="68" t="s">
        <v>189</v>
      </c>
      <c r="P611" s="70">
        <v>42919.759004629632</v>
      </c>
      <c r="Q611" s="68" t="s">
        <v>2440</v>
      </c>
      <c r="R611" s="71" t="s">
        <v>3275</v>
      </c>
      <c r="S611" s="68" t="s">
        <v>220</v>
      </c>
      <c r="T611" s="68"/>
      <c r="U611" s="70">
        <v>42919.759004629632</v>
      </c>
      <c r="V611" s="71" t="s">
        <v>4519</v>
      </c>
      <c r="W611" s="68"/>
      <c r="X611" s="68"/>
      <c r="Y611" s="74" t="s">
        <v>6519</v>
      </c>
      <c r="Z611" s="74" t="s">
        <v>8097</v>
      </c>
    </row>
    <row r="612" spans="1:26" x14ac:dyDescent="0.25">
      <c r="A612" s="66" t="s">
        <v>690</v>
      </c>
      <c r="B612" s="66" t="s">
        <v>2011</v>
      </c>
      <c r="C612" s="84"/>
      <c r="D612" s="85"/>
      <c r="E612" s="86"/>
      <c r="F612" s="87"/>
      <c r="G612" s="84"/>
      <c r="H612" s="77"/>
      <c r="I612" s="88"/>
      <c r="J612" s="88"/>
      <c r="K612" s="36"/>
      <c r="L612" s="91"/>
      <c r="M612" s="91"/>
      <c r="N612" s="90"/>
      <c r="O612" s="68" t="s">
        <v>189</v>
      </c>
      <c r="P612" s="70">
        <v>42919.759004629632</v>
      </c>
      <c r="Q612" s="68" t="s">
        <v>2440</v>
      </c>
      <c r="R612" s="71" t="s">
        <v>3275</v>
      </c>
      <c r="S612" s="68" t="s">
        <v>220</v>
      </c>
      <c r="T612" s="68"/>
      <c r="U612" s="70">
        <v>42919.759004629632</v>
      </c>
      <c r="V612" s="71" t="s">
        <v>4519</v>
      </c>
      <c r="W612" s="68"/>
      <c r="X612" s="68"/>
      <c r="Y612" s="74" t="s">
        <v>6519</v>
      </c>
      <c r="Z612" s="74" t="s">
        <v>8097</v>
      </c>
    </row>
    <row r="613" spans="1:26" x14ac:dyDescent="0.25">
      <c r="A613" s="66" t="s">
        <v>690</v>
      </c>
      <c r="B613" s="66" t="s">
        <v>2012</v>
      </c>
      <c r="C613" s="84"/>
      <c r="D613" s="85"/>
      <c r="E613" s="86"/>
      <c r="F613" s="87"/>
      <c r="G613" s="84"/>
      <c r="H613" s="77"/>
      <c r="I613" s="88"/>
      <c r="J613" s="88"/>
      <c r="K613" s="36"/>
      <c r="L613" s="91"/>
      <c r="M613" s="91"/>
      <c r="N613" s="90"/>
      <c r="O613" s="68" t="s">
        <v>189</v>
      </c>
      <c r="P613" s="70">
        <v>42919.759004629632</v>
      </c>
      <c r="Q613" s="68" t="s">
        <v>2440</v>
      </c>
      <c r="R613" s="71" t="s">
        <v>3275</v>
      </c>
      <c r="S613" s="68" t="s">
        <v>220</v>
      </c>
      <c r="T613" s="68"/>
      <c r="U613" s="70">
        <v>42919.759004629632</v>
      </c>
      <c r="V613" s="71" t="s">
        <v>4519</v>
      </c>
      <c r="W613" s="68"/>
      <c r="X613" s="68"/>
      <c r="Y613" s="74" t="s">
        <v>6519</v>
      </c>
      <c r="Z613" s="74" t="s">
        <v>8097</v>
      </c>
    </row>
    <row r="614" spans="1:26" x14ac:dyDescent="0.25">
      <c r="A614" s="66" t="s">
        <v>690</v>
      </c>
      <c r="B614" s="66" t="s">
        <v>2013</v>
      </c>
      <c r="C614" s="84"/>
      <c r="D614" s="85"/>
      <c r="E614" s="86"/>
      <c r="F614" s="87"/>
      <c r="G614" s="84"/>
      <c r="H614" s="77"/>
      <c r="I614" s="88"/>
      <c r="J614" s="88"/>
      <c r="K614" s="36"/>
      <c r="L614" s="91"/>
      <c r="M614" s="91"/>
      <c r="N614" s="90"/>
      <c r="O614" s="68" t="s">
        <v>189</v>
      </c>
      <c r="P614" s="70">
        <v>42919.759004629632</v>
      </c>
      <c r="Q614" s="68" t="s">
        <v>2440</v>
      </c>
      <c r="R614" s="71" t="s">
        <v>3275</v>
      </c>
      <c r="S614" s="68" t="s">
        <v>220</v>
      </c>
      <c r="T614" s="68"/>
      <c r="U614" s="70">
        <v>42919.759004629632</v>
      </c>
      <c r="V614" s="71" t="s">
        <v>4519</v>
      </c>
      <c r="W614" s="68"/>
      <c r="X614" s="68"/>
      <c r="Y614" s="74" t="s">
        <v>6519</v>
      </c>
      <c r="Z614" s="74" t="s">
        <v>8097</v>
      </c>
    </row>
    <row r="615" spans="1:26" x14ac:dyDescent="0.25">
      <c r="A615" s="66" t="s">
        <v>691</v>
      </c>
      <c r="B615" s="66" t="s">
        <v>861</v>
      </c>
      <c r="C615" s="84"/>
      <c r="D615" s="85"/>
      <c r="E615" s="86"/>
      <c r="F615" s="87"/>
      <c r="G615" s="84"/>
      <c r="H615" s="77"/>
      <c r="I615" s="88"/>
      <c r="J615" s="88"/>
      <c r="K615" s="36"/>
      <c r="L615" s="91"/>
      <c r="M615" s="91"/>
      <c r="N615" s="90"/>
      <c r="O615" s="68" t="s">
        <v>189</v>
      </c>
      <c r="P615" s="70">
        <v>42919.451064814813</v>
      </c>
      <c r="Q615" s="68" t="s">
        <v>2245</v>
      </c>
      <c r="R615" s="68"/>
      <c r="S615" s="68"/>
      <c r="T615" s="68" t="s">
        <v>3680</v>
      </c>
      <c r="U615" s="70">
        <v>42919.451064814813</v>
      </c>
      <c r="V615" s="71" t="s">
        <v>4520</v>
      </c>
      <c r="W615" s="68"/>
      <c r="X615" s="68"/>
      <c r="Y615" s="74" t="s">
        <v>6520</v>
      </c>
      <c r="Z615" s="68"/>
    </row>
    <row r="616" spans="1:26" x14ac:dyDescent="0.25">
      <c r="A616" s="66" t="s">
        <v>690</v>
      </c>
      <c r="B616" s="66" t="s">
        <v>691</v>
      </c>
      <c r="C616" s="84"/>
      <c r="D616" s="85"/>
      <c r="E616" s="86"/>
      <c r="F616" s="87"/>
      <c r="G616" s="84"/>
      <c r="H616" s="77"/>
      <c r="I616" s="88"/>
      <c r="J616" s="88"/>
      <c r="K616" s="36"/>
      <c r="L616" s="91"/>
      <c r="M616" s="91"/>
      <c r="N616" s="90"/>
      <c r="O616" s="68" t="s">
        <v>219</v>
      </c>
      <c r="P616" s="70">
        <v>42919.759004629632</v>
      </c>
      <c r="Q616" s="68" t="s">
        <v>2440</v>
      </c>
      <c r="R616" s="71" t="s">
        <v>3275</v>
      </c>
      <c r="S616" s="68" t="s">
        <v>220</v>
      </c>
      <c r="T616" s="68"/>
      <c r="U616" s="70">
        <v>42919.759004629632</v>
      </c>
      <c r="V616" s="71" t="s">
        <v>4519</v>
      </c>
      <c r="W616" s="68"/>
      <c r="X616" s="68"/>
      <c r="Y616" s="74" t="s">
        <v>6519</v>
      </c>
      <c r="Z616" s="74" t="s">
        <v>8097</v>
      </c>
    </row>
    <row r="617" spans="1:26" x14ac:dyDescent="0.25">
      <c r="A617" s="66" t="s">
        <v>692</v>
      </c>
      <c r="B617" s="66" t="s">
        <v>994</v>
      </c>
      <c r="C617" s="84"/>
      <c r="D617" s="85"/>
      <c r="E617" s="86"/>
      <c r="F617" s="87"/>
      <c r="G617" s="84"/>
      <c r="H617" s="77"/>
      <c r="I617" s="88"/>
      <c r="J617" s="88"/>
      <c r="K617" s="36"/>
      <c r="L617" s="91"/>
      <c r="M617" s="91"/>
      <c r="N617" s="90"/>
      <c r="O617" s="68" t="s">
        <v>189</v>
      </c>
      <c r="P617" s="70">
        <v>42919.762708333335</v>
      </c>
      <c r="Q617" s="68" t="s">
        <v>2434</v>
      </c>
      <c r="R617" s="68"/>
      <c r="S617" s="68"/>
      <c r="T617" s="68" t="s">
        <v>3674</v>
      </c>
      <c r="U617" s="70">
        <v>42919.762708333335</v>
      </c>
      <c r="V617" s="71" t="s">
        <v>4521</v>
      </c>
      <c r="W617" s="68"/>
      <c r="X617" s="68"/>
      <c r="Y617" s="74" t="s">
        <v>6521</v>
      </c>
      <c r="Z617" s="68"/>
    </row>
    <row r="618" spans="1:26" x14ac:dyDescent="0.25">
      <c r="A618" s="66" t="s">
        <v>692</v>
      </c>
      <c r="B618" s="66" t="s">
        <v>993</v>
      </c>
      <c r="C618" s="84"/>
      <c r="D618" s="85"/>
      <c r="E618" s="86"/>
      <c r="F618" s="87"/>
      <c r="G618" s="84"/>
      <c r="H618" s="77"/>
      <c r="I618" s="88"/>
      <c r="J618" s="88"/>
      <c r="K618" s="36"/>
      <c r="L618" s="91"/>
      <c r="M618" s="91"/>
      <c r="N618" s="90"/>
      <c r="O618" s="68" t="s">
        <v>189</v>
      </c>
      <c r="P618" s="70">
        <v>42919.762708333335</v>
      </c>
      <c r="Q618" s="68" t="s">
        <v>2434</v>
      </c>
      <c r="R618" s="68"/>
      <c r="S618" s="68"/>
      <c r="T618" s="68" t="s">
        <v>3674</v>
      </c>
      <c r="U618" s="70">
        <v>42919.762708333335</v>
      </c>
      <c r="V618" s="71" t="s">
        <v>4521</v>
      </c>
      <c r="W618" s="68"/>
      <c r="X618" s="68"/>
      <c r="Y618" s="74" t="s">
        <v>6521</v>
      </c>
      <c r="Z618" s="68"/>
    </row>
    <row r="619" spans="1:26" x14ac:dyDescent="0.25">
      <c r="A619" s="66" t="s">
        <v>693</v>
      </c>
      <c r="B619" s="66" t="s">
        <v>1665</v>
      </c>
      <c r="C619" s="84"/>
      <c r="D619" s="85"/>
      <c r="E619" s="86"/>
      <c r="F619" s="87"/>
      <c r="G619" s="84"/>
      <c r="H619" s="77"/>
      <c r="I619" s="88"/>
      <c r="J619" s="88"/>
      <c r="K619" s="36"/>
      <c r="L619" s="91"/>
      <c r="M619" s="91"/>
      <c r="N619" s="90"/>
      <c r="O619" s="68" t="s">
        <v>189</v>
      </c>
      <c r="P619" s="70">
        <v>42919.764016203706</v>
      </c>
      <c r="Q619" s="68" t="s">
        <v>2422</v>
      </c>
      <c r="R619" s="68"/>
      <c r="S619" s="68"/>
      <c r="T619" s="68" t="s">
        <v>3674</v>
      </c>
      <c r="U619" s="70">
        <v>42919.764016203706</v>
      </c>
      <c r="V619" s="71" t="s">
        <v>4522</v>
      </c>
      <c r="W619" s="68"/>
      <c r="X619" s="68"/>
      <c r="Y619" s="74" t="s">
        <v>6522</v>
      </c>
      <c r="Z619" s="68"/>
    </row>
    <row r="620" spans="1:26" x14ac:dyDescent="0.25">
      <c r="A620" s="66" t="s">
        <v>694</v>
      </c>
      <c r="B620" s="66" t="s">
        <v>994</v>
      </c>
      <c r="C620" s="84"/>
      <c r="D620" s="85"/>
      <c r="E620" s="86"/>
      <c r="F620" s="87"/>
      <c r="G620" s="84"/>
      <c r="H620" s="77"/>
      <c r="I620" s="88"/>
      <c r="J620" s="88"/>
      <c r="K620" s="36"/>
      <c r="L620" s="91"/>
      <c r="M620" s="91"/>
      <c r="N620" s="90"/>
      <c r="O620" s="68" t="s">
        <v>189</v>
      </c>
      <c r="P620" s="70">
        <v>42919.764050925929</v>
      </c>
      <c r="Q620" s="68" t="s">
        <v>2434</v>
      </c>
      <c r="R620" s="68"/>
      <c r="S620" s="68"/>
      <c r="T620" s="68" t="s">
        <v>3674</v>
      </c>
      <c r="U620" s="70">
        <v>42919.764050925929</v>
      </c>
      <c r="V620" s="71" t="s">
        <v>4523</v>
      </c>
      <c r="W620" s="68"/>
      <c r="X620" s="68"/>
      <c r="Y620" s="74" t="s">
        <v>6523</v>
      </c>
      <c r="Z620" s="68"/>
    </row>
    <row r="621" spans="1:26" x14ac:dyDescent="0.25">
      <c r="A621" s="66" t="s">
        <v>694</v>
      </c>
      <c r="B621" s="66" t="s">
        <v>993</v>
      </c>
      <c r="C621" s="84"/>
      <c r="D621" s="85"/>
      <c r="E621" s="86"/>
      <c r="F621" s="87"/>
      <c r="G621" s="84"/>
      <c r="H621" s="77"/>
      <c r="I621" s="88"/>
      <c r="J621" s="88"/>
      <c r="K621" s="36"/>
      <c r="L621" s="91"/>
      <c r="M621" s="91"/>
      <c r="N621" s="90"/>
      <c r="O621" s="68" t="s">
        <v>189</v>
      </c>
      <c r="P621" s="70">
        <v>42919.764050925929</v>
      </c>
      <c r="Q621" s="68" t="s">
        <v>2434</v>
      </c>
      <c r="R621" s="68"/>
      <c r="S621" s="68"/>
      <c r="T621" s="68" t="s">
        <v>3674</v>
      </c>
      <c r="U621" s="70">
        <v>42919.764050925929</v>
      </c>
      <c r="V621" s="71" t="s">
        <v>4523</v>
      </c>
      <c r="W621" s="68"/>
      <c r="X621" s="68"/>
      <c r="Y621" s="74" t="s">
        <v>6523</v>
      </c>
      <c r="Z621" s="68"/>
    </row>
    <row r="622" spans="1:26" x14ac:dyDescent="0.25">
      <c r="A622" s="66" t="s">
        <v>695</v>
      </c>
      <c r="B622" s="66" t="s">
        <v>994</v>
      </c>
      <c r="C622" s="84"/>
      <c r="D622" s="85"/>
      <c r="E622" s="86"/>
      <c r="F622" s="87"/>
      <c r="G622" s="84"/>
      <c r="H622" s="77"/>
      <c r="I622" s="88"/>
      <c r="J622" s="88"/>
      <c r="K622" s="36"/>
      <c r="L622" s="91"/>
      <c r="M622" s="91"/>
      <c r="N622" s="90"/>
      <c r="O622" s="68" t="s">
        <v>189</v>
      </c>
      <c r="P622" s="70">
        <v>42919.764444444445</v>
      </c>
      <c r="Q622" s="68" t="s">
        <v>2434</v>
      </c>
      <c r="R622" s="68"/>
      <c r="S622" s="68"/>
      <c r="T622" s="68" t="s">
        <v>3674</v>
      </c>
      <c r="U622" s="70">
        <v>42919.764444444445</v>
      </c>
      <c r="V622" s="71" t="s">
        <v>4524</v>
      </c>
      <c r="W622" s="68"/>
      <c r="X622" s="68"/>
      <c r="Y622" s="74" t="s">
        <v>6524</v>
      </c>
      <c r="Z622" s="68"/>
    </row>
    <row r="623" spans="1:26" x14ac:dyDescent="0.25">
      <c r="A623" s="66" t="s">
        <v>695</v>
      </c>
      <c r="B623" s="66" t="s">
        <v>993</v>
      </c>
      <c r="C623" s="84"/>
      <c r="D623" s="85"/>
      <c r="E623" s="86"/>
      <c r="F623" s="87"/>
      <c r="G623" s="84"/>
      <c r="H623" s="77"/>
      <c r="I623" s="88"/>
      <c r="J623" s="88"/>
      <c r="K623" s="36"/>
      <c r="L623" s="91"/>
      <c r="M623" s="91"/>
      <c r="N623" s="90"/>
      <c r="O623" s="68" t="s">
        <v>189</v>
      </c>
      <c r="P623" s="70">
        <v>42919.764444444445</v>
      </c>
      <c r="Q623" s="68" t="s">
        <v>2434</v>
      </c>
      <c r="R623" s="68"/>
      <c r="S623" s="68"/>
      <c r="T623" s="68" t="s">
        <v>3674</v>
      </c>
      <c r="U623" s="70">
        <v>42919.764444444445</v>
      </c>
      <c r="V623" s="71" t="s">
        <v>4524</v>
      </c>
      <c r="W623" s="68"/>
      <c r="X623" s="68"/>
      <c r="Y623" s="74" t="s">
        <v>6524</v>
      </c>
      <c r="Z623" s="68"/>
    </row>
    <row r="624" spans="1:26" x14ac:dyDescent="0.25">
      <c r="A624" s="66" t="s">
        <v>696</v>
      </c>
      <c r="B624" s="66" t="s">
        <v>755</v>
      </c>
      <c r="C624" s="84"/>
      <c r="D624" s="85"/>
      <c r="E624" s="86"/>
      <c r="F624" s="87"/>
      <c r="G624" s="84"/>
      <c r="H624" s="77"/>
      <c r="I624" s="88"/>
      <c r="J624" s="88"/>
      <c r="K624" s="36"/>
      <c r="L624" s="91"/>
      <c r="M624" s="91"/>
      <c r="N624" s="90"/>
      <c r="O624" s="68" t="s">
        <v>189</v>
      </c>
      <c r="P624" s="70">
        <v>42919.764456018522</v>
      </c>
      <c r="Q624" s="68" t="s">
        <v>2431</v>
      </c>
      <c r="R624" s="68"/>
      <c r="S624" s="68"/>
      <c r="T624" s="68" t="s">
        <v>3774</v>
      </c>
      <c r="U624" s="70">
        <v>42919.764456018522</v>
      </c>
      <c r="V624" s="71" t="s">
        <v>4525</v>
      </c>
      <c r="W624" s="68"/>
      <c r="X624" s="68"/>
      <c r="Y624" s="74" t="s">
        <v>6525</v>
      </c>
      <c r="Z624" s="68"/>
    </row>
    <row r="625" spans="1:26" x14ac:dyDescent="0.25">
      <c r="A625" s="66" t="s">
        <v>697</v>
      </c>
      <c r="B625" s="66" t="s">
        <v>697</v>
      </c>
      <c r="C625" s="84"/>
      <c r="D625" s="85"/>
      <c r="E625" s="86"/>
      <c r="F625" s="87"/>
      <c r="G625" s="84"/>
      <c r="H625" s="77"/>
      <c r="I625" s="88"/>
      <c r="J625" s="88"/>
      <c r="K625" s="36"/>
      <c r="L625" s="91"/>
      <c r="M625" s="91"/>
      <c r="N625" s="90"/>
      <c r="O625" s="68" t="s">
        <v>179</v>
      </c>
      <c r="P625" s="70">
        <v>42919.764756944445</v>
      </c>
      <c r="Q625" s="68" t="s">
        <v>2441</v>
      </c>
      <c r="R625" s="71" t="s">
        <v>3276</v>
      </c>
      <c r="S625" s="68" t="s">
        <v>220</v>
      </c>
      <c r="T625" s="68" t="s">
        <v>3775</v>
      </c>
      <c r="U625" s="70">
        <v>42919.764756944445</v>
      </c>
      <c r="V625" s="71" t="s">
        <v>4526</v>
      </c>
      <c r="W625" s="68"/>
      <c r="X625" s="68"/>
      <c r="Y625" s="74" t="s">
        <v>6526</v>
      </c>
      <c r="Z625" s="68"/>
    </row>
    <row r="626" spans="1:26" x14ac:dyDescent="0.25">
      <c r="A626" s="66" t="s">
        <v>698</v>
      </c>
      <c r="B626" s="66" t="s">
        <v>2014</v>
      </c>
      <c r="C626" s="84"/>
      <c r="D626" s="85"/>
      <c r="E626" s="86"/>
      <c r="F626" s="87"/>
      <c r="G626" s="84"/>
      <c r="H626" s="77"/>
      <c r="I626" s="88"/>
      <c r="J626" s="88"/>
      <c r="K626" s="36"/>
      <c r="L626" s="91"/>
      <c r="M626" s="91"/>
      <c r="N626" s="90"/>
      <c r="O626" s="68" t="s">
        <v>189</v>
      </c>
      <c r="P626" s="70">
        <v>42919.766319444447</v>
      </c>
      <c r="Q626" s="68" t="s">
        <v>2442</v>
      </c>
      <c r="R626" s="68"/>
      <c r="S626" s="68"/>
      <c r="T626" s="68" t="s">
        <v>3776</v>
      </c>
      <c r="U626" s="70">
        <v>42919.766319444447</v>
      </c>
      <c r="V626" s="71" t="s">
        <v>4527</v>
      </c>
      <c r="W626" s="68"/>
      <c r="X626" s="68"/>
      <c r="Y626" s="74" t="s">
        <v>6527</v>
      </c>
      <c r="Z626" s="68"/>
    </row>
    <row r="627" spans="1:26" x14ac:dyDescent="0.25">
      <c r="A627" s="66" t="s">
        <v>699</v>
      </c>
      <c r="B627" s="66" t="s">
        <v>2014</v>
      </c>
      <c r="C627" s="84"/>
      <c r="D627" s="85"/>
      <c r="E627" s="86"/>
      <c r="F627" s="87"/>
      <c r="G627" s="84"/>
      <c r="H627" s="77"/>
      <c r="I627" s="88"/>
      <c r="J627" s="88"/>
      <c r="K627" s="36"/>
      <c r="L627" s="91"/>
      <c r="M627" s="91"/>
      <c r="N627" s="90"/>
      <c r="O627" s="68" t="s">
        <v>189</v>
      </c>
      <c r="P627" s="70">
        <v>42919.767187500001</v>
      </c>
      <c r="Q627" s="68" t="s">
        <v>2442</v>
      </c>
      <c r="R627" s="68"/>
      <c r="S627" s="68"/>
      <c r="T627" s="68" t="s">
        <v>3776</v>
      </c>
      <c r="U627" s="70">
        <v>42919.767187500001</v>
      </c>
      <c r="V627" s="71" t="s">
        <v>4528</v>
      </c>
      <c r="W627" s="68"/>
      <c r="X627" s="68"/>
      <c r="Y627" s="74" t="s">
        <v>6528</v>
      </c>
      <c r="Z627" s="68"/>
    </row>
    <row r="628" spans="1:26" x14ac:dyDescent="0.25">
      <c r="A628" s="66" t="s">
        <v>700</v>
      </c>
      <c r="B628" s="66" t="s">
        <v>1665</v>
      </c>
      <c r="C628" s="84"/>
      <c r="D628" s="85"/>
      <c r="E628" s="86"/>
      <c r="F628" s="87"/>
      <c r="G628" s="84"/>
      <c r="H628" s="77"/>
      <c r="I628" s="88"/>
      <c r="J628" s="88"/>
      <c r="K628" s="36"/>
      <c r="L628" s="91"/>
      <c r="M628" s="91"/>
      <c r="N628" s="90"/>
      <c r="O628" s="68" t="s">
        <v>189</v>
      </c>
      <c r="P628" s="70">
        <v>42919.769247685188</v>
      </c>
      <c r="Q628" s="68" t="s">
        <v>2422</v>
      </c>
      <c r="R628" s="68"/>
      <c r="S628" s="68"/>
      <c r="T628" s="68" t="s">
        <v>3674</v>
      </c>
      <c r="U628" s="70">
        <v>42919.769247685188</v>
      </c>
      <c r="V628" s="71" t="s">
        <v>4529</v>
      </c>
      <c r="W628" s="68"/>
      <c r="X628" s="68"/>
      <c r="Y628" s="74" t="s">
        <v>6529</v>
      </c>
      <c r="Z628" s="68"/>
    </row>
    <row r="629" spans="1:26" x14ac:dyDescent="0.25">
      <c r="A629" s="66" t="s">
        <v>701</v>
      </c>
      <c r="B629" s="66" t="s">
        <v>994</v>
      </c>
      <c r="C629" s="84"/>
      <c r="D629" s="85"/>
      <c r="E629" s="86"/>
      <c r="F629" s="87"/>
      <c r="G629" s="84"/>
      <c r="H629" s="77"/>
      <c r="I629" s="88"/>
      <c r="J629" s="88"/>
      <c r="K629" s="36"/>
      <c r="L629" s="91"/>
      <c r="M629" s="91"/>
      <c r="N629" s="90"/>
      <c r="O629" s="68" t="s">
        <v>189</v>
      </c>
      <c r="P629" s="70">
        <v>42919.769328703704</v>
      </c>
      <c r="Q629" s="68" t="s">
        <v>2434</v>
      </c>
      <c r="R629" s="68"/>
      <c r="S629" s="68"/>
      <c r="T629" s="68" t="s">
        <v>3674</v>
      </c>
      <c r="U629" s="70">
        <v>42919.769328703704</v>
      </c>
      <c r="V629" s="71" t="s">
        <v>4530</v>
      </c>
      <c r="W629" s="68"/>
      <c r="X629" s="68"/>
      <c r="Y629" s="74" t="s">
        <v>6530</v>
      </c>
      <c r="Z629" s="68"/>
    </row>
    <row r="630" spans="1:26" x14ac:dyDescent="0.25">
      <c r="A630" s="66" t="s">
        <v>701</v>
      </c>
      <c r="B630" s="66" t="s">
        <v>993</v>
      </c>
      <c r="C630" s="84"/>
      <c r="D630" s="85"/>
      <c r="E630" s="86"/>
      <c r="F630" s="87"/>
      <c r="G630" s="84"/>
      <c r="H630" s="77"/>
      <c r="I630" s="88"/>
      <c r="J630" s="88"/>
      <c r="K630" s="36"/>
      <c r="L630" s="91"/>
      <c r="M630" s="91"/>
      <c r="N630" s="90"/>
      <c r="O630" s="68" t="s">
        <v>189</v>
      </c>
      <c r="P630" s="70">
        <v>42919.769328703704</v>
      </c>
      <c r="Q630" s="68" t="s">
        <v>2434</v>
      </c>
      <c r="R630" s="68"/>
      <c r="S630" s="68"/>
      <c r="T630" s="68" t="s">
        <v>3674</v>
      </c>
      <c r="U630" s="70">
        <v>42919.769328703704</v>
      </c>
      <c r="V630" s="71" t="s">
        <v>4530</v>
      </c>
      <c r="W630" s="68"/>
      <c r="X630" s="68"/>
      <c r="Y630" s="74" t="s">
        <v>6530</v>
      </c>
      <c r="Z630" s="68"/>
    </row>
    <row r="631" spans="1:26" x14ac:dyDescent="0.25">
      <c r="A631" s="66" t="s">
        <v>702</v>
      </c>
      <c r="B631" s="66" t="s">
        <v>1959</v>
      </c>
      <c r="C631" s="84"/>
      <c r="D631" s="85"/>
      <c r="E631" s="86"/>
      <c r="F631" s="87"/>
      <c r="G631" s="84"/>
      <c r="H631" s="77"/>
      <c r="I631" s="88"/>
      <c r="J631" s="88"/>
      <c r="K631" s="36"/>
      <c r="L631" s="91"/>
      <c r="M631" s="91"/>
      <c r="N631" s="90"/>
      <c r="O631" s="68" t="s">
        <v>189</v>
      </c>
      <c r="P631" s="70">
        <v>42919.770057870373</v>
      </c>
      <c r="Q631" s="68" t="s">
        <v>2319</v>
      </c>
      <c r="R631" s="68"/>
      <c r="S631" s="68"/>
      <c r="T631" s="68" t="s">
        <v>3674</v>
      </c>
      <c r="U631" s="70">
        <v>42919.770057870373</v>
      </c>
      <c r="V631" s="71" t="s">
        <v>4531</v>
      </c>
      <c r="W631" s="68"/>
      <c r="X631" s="68"/>
      <c r="Y631" s="74" t="s">
        <v>6531</v>
      </c>
      <c r="Z631" s="68"/>
    </row>
    <row r="632" spans="1:26" x14ac:dyDescent="0.25">
      <c r="A632" s="66" t="s">
        <v>702</v>
      </c>
      <c r="B632" s="66" t="s">
        <v>1960</v>
      </c>
      <c r="C632" s="84"/>
      <c r="D632" s="85"/>
      <c r="E632" s="86"/>
      <c r="F632" s="87"/>
      <c r="G632" s="84"/>
      <c r="H632" s="77"/>
      <c r="I632" s="88"/>
      <c r="J632" s="88"/>
      <c r="K632" s="36"/>
      <c r="L632" s="91"/>
      <c r="M632" s="91"/>
      <c r="N632" s="90"/>
      <c r="O632" s="68" t="s">
        <v>189</v>
      </c>
      <c r="P632" s="70">
        <v>42919.770057870373</v>
      </c>
      <c r="Q632" s="68" t="s">
        <v>2319</v>
      </c>
      <c r="R632" s="68"/>
      <c r="S632" s="68"/>
      <c r="T632" s="68" t="s">
        <v>3674</v>
      </c>
      <c r="U632" s="70">
        <v>42919.770057870373</v>
      </c>
      <c r="V632" s="71" t="s">
        <v>4531</v>
      </c>
      <c r="W632" s="68"/>
      <c r="X632" s="68"/>
      <c r="Y632" s="74" t="s">
        <v>6531</v>
      </c>
      <c r="Z632" s="68"/>
    </row>
    <row r="633" spans="1:26" x14ac:dyDescent="0.25">
      <c r="A633" s="66" t="s">
        <v>702</v>
      </c>
      <c r="B633" s="66" t="s">
        <v>1961</v>
      </c>
      <c r="C633" s="84"/>
      <c r="D633" s="85"/>
      <c r="E633" s="86"/>
      <c r="F633" s="87"/>
      <c r="G633" s="84"/>
      <c r="H633" s="77"/>
      <c r="I633" s="88"/>
      <c r="J633" s="88"/>
      <c r="K633" s="36"/>
      <c r="L633" s="91"/>
      <c r="M633" s="91"/>
      <c r="N633" s="90"/>
      <c r="O633" s="68" t="s">
        <v>189</v>
      </c>
      <c r="P633" s="70">
        <v>42919.770057870373</v>
      </c>
      <c r="Q633" s="68" t="s">
        <v>2319</v>
      </c>
      <c r="R633" s="68"/>
      <c r="S633" s="68"/>
      <c r="T633" s="68" t="s">
        <v>3674</v>
      </c>
      <c r="U633" s="70">
        <v>42919.770057870373</v>
      </c>
      <c r="V633" s="71" t="s">
        <v>4531</v>
      </c>
      <c r="W633" s="68"/>
      <c r="X633" s="68"/>
      <c r="Y633" s="74" t="s">
        <v>6531</v>
      </c>
      <c r="Z633" s="68"/>
    </row>
    <row r="634" spans="1:26" x14ac:dyDescent="0.25">
      <c r="A634" s="66" t="s">
        <v>702</v>
      </c>
      <c r="B634" s="66" t="s">
        <v>1962</v>
      </c>
      <c r="C634" s="84"/>
      <c r="D634" s="85"/>
      <c r="E634" s="86"/>
      <c r="F634" s="87"/>
      <c r="G634" s="84"/>
      <c r="H634" s="77"/>
      <c r="I634" s="88"/>
      <c r="J634" s="88"/>
      <c r="K634" s="36"/>
      <c r="L634" s="91"/>
      <c r="M634" s="91"/>
      <c r="N634" s="90"/>
      <c r="O634" s="68" t="s">
        <v>189</v>
      </c>
      <c r="P634" s="70">
        <v>42919.770057870373</v>
      </c>
      <c r="Q634" s="68" t="s">
        <v>2319</v>
      </c>
      <c r="R634" s="68"/>
      <c r="S634" s="68"/>
      <c r="T634" s="68" t="s">
        <v>3674</v>
      </c>
      <c r="U634" s="70">
        <v>42919.770057870373</v>
      </c>
      <c r="V634" s="71" t="s">
        <v>4531</v>
      </c>
      <c r="W634" s="68"/>
      <c r="X634" s="68"/>
      <c r="Y634" s="74" t="s">
        <v>6531</v>
      </c>
      <c r="Z634" s="68"/>
    </row>
    <row r="635" spans="1:26" x14ac:dyDescent="0.25">
      <c r="A635" s="66" t="s">
        <v>702</v>
      </c>
      <c r="B635" s="66" t="s">
        <v>1963</v>
      </c>
      <c r="C635" s="84"/>
      <c r="D635" s="85"/>
      <c r="E635" s="86"/>
      <c r="F635" s="87"/>
      <c r="G635" s="84"/>
      <c r="H635" s="77"/>
      <c r="I635" s="88"/>
      <c r="J635" s="88"/>
      <c r="K635" s="36"/>
      <c r="L635" s="91"/>
      <c r="M635" s="91"/>
      <c r="N635" s="90"/>
      <c r="O635" s="68" t="s">
        <v>189</v>
      </c>
      <c r="P635" s="70">
        <v>42919.770057870373</v>
      </c>
      <c r="Q635" s="68" t="s">
        <v>2319</v>
      </c>
      <c r="R635" s="68"/>
      <c r="S635" s="68"/>
      <c r="T635" s="68" t="s">
        <v>3674</v>
      </c>
      <c r="U635" s="70">
        <v>42919.770057870373</v>
      </c>
      <c r="V635" s="71" t="s">
        <v>4531</v>
      </c>
      <c r="W635" s="68"/>
      <c r="X635" s="68"/>
      <c r="Y635" s="74" t="s">
        <v>6531</v>
      </c>
      <c r="Z635" s="68"/>
    </row>
    <row r="636" spans="1:26" x14ac:dyDescent="0.25">
      <c r="A636" s="66" t="s">
        <v>702</v>
      </c>
      <c r="B636" s="66" t="s">
        <v>1964</v>
      </c>
      <c r="C636" s="84"/>
      <c r="D636" s="85"/>
      <c r="E636" s="86"/>
      <c r="F636" s="87"/>
      <c r="G636" s="84"/>
      <c r="H636" s="77"/>
      <c r="I636" s="88"/>
      <c r="J636" s="88"/>
      <c r="K636" s="36"/>
      <c r="L636" s="91"/>
      <c r="M636" s="91"/>
      <c r="N636" s="90"/>
      <c r="O636" s="68" t="s">
        <v>189</v>
      </c>
      <c r="P636" s="70">
        <v>42919.770057870373</v>
      </c>
      <c r="Q636" s="68" t="s">
        <v>2319</v>
      </c>
      <c r="R636" s="68"/>
      <c r="S636" s="68"/>
      <c r="T636" s="68" t="s">
        <v>3674</v>
      </c>
      <c r="U636" s="70">
        <v>42919.770057870373</v>
      </c>
      <c r="V636" s="71" t="s">
        <v>4531</v>
      </c>
      <c r="W636" s="68"/>
      <c r="X636" s="68"/>
      <c r="Y636" s="74" t="s">
        <v>6531</v>
      </c>
      <c r="Z636" s="68"/>
    </row>
    <row r="637" spans="1:26" x14ac:dyDescent="0.25">
      <c r="A637" s="66" t="s">
        <v>702</v>
      </c>
      <c r="B637" s="66" t="s">
        <v>1965</v>
      </c>
      <c r="C637" s="84"/>
      <c r="D637" s="85"/>
      <c r="E637" s="86"/>
      <c r="F637" s="87"/>
      <c r="G637" s="84"/>
      <c r="H637" s="77"/>
      <c r="I637" s="88"/>
      <c r="J637" s="88"/>
      <c r="K637" s="36"/>
      <c r="L637" s="91"/>
      <c r="M637" s="91"/>
      <c r="N637" s="90"/>
      <c r="O637" s="68" t="s">
        <v>189</v>
      </c>
      <c r="P637" s="70">
        <v>42919.770057870373</v>
      </c>
      <c r="Q637" s="68" t="s">
        <v>2319</v>
      </c>
      <c r="R637" s="68"/>
      <c r="S637" s="68"/>
      <c r="T637" s="68" t="s">
        <v>3674</v>
      </c>
      <c r="U637" s="70">
        <v>42919.770057870373</v>
      </c>
      <c r="V637" s="71" t="s">
        <v>4531</v>
      </c>
      <c r="W637" s="68"/>
      <c r="X637" s="68"/>
      <c r="Y637" s="74" t="s">
        <v>6531</v>
      </c>
      <c r="Z637" s="68"/>
    </row>
    <row r="638" spans="1:26" x14ac:dyDescent="0.25">
      <c r="A638" s="66" t="s">
        <v>702</v>
      </c>
      <c r="B638" s="66" t="s">
        <v>1966</v>
      </c>
      <c r="C638" s="84"/>
      <c r="D638" s="85"/>
      <c r="E638" s="86"/>
      <c r="F638" s="87"/>
      <c r="G638" s="84"/>
      <c r="H638" s="77"/>
      <c r="I638" s="88"/>
      <c r="J638" s="88"/>
      <c r="K638" s="36"/>
      <c r="L638" s="91"/>
      <c r="M638" s="91"/>
      <c r="N638" s="90"/>
      <c r="O638" s="68" t="s">
        <v>189</v>
      </c>
      <c r="P638" s="70">
        <v>42919.770057870373</v>
      </c>
      <c r="Q638" s="68" t="s">
        <v>2319</v>
      </c>
      <c r="R638" s="68"/>
      <c r="S638" s="68"/>
      <c r="T638" s="68" t="s">
        <v>3674</v>
      </c>
      <c r="U638" s="70">
        <v>42919.770057870373</v>
      </c>
      <c r="V638" s="71" t="s">
        <v>4531</v>
      </c>
      <c r="W638" s="68"/>
      <c r="X638" s="68"/>
      <c r="Y638" s="74" t="s">
        <v>6531</v>
      </c>
      <c r="Z638" s="68"/>
    </row>
    <row r="639" spans="1:26" x14ac:dyDescent="0.25">
      <c r="A639" s="66" t="s">
        <v>703</v>
      </c>
      <c r="B639" s="66" t="s">
        <v>1665</v>
      </c>
      <c r="C639" s="84"/>
      <c r="D639" s="85"/>
      <c r="E639" s="86"/>
      <c r="F639" s="87"/>
      <c r="G639" s="84"/>
      <c r="H639" s="77"/>
      <c r="I639" s="88"/>
      <c r="J639" s="88"/>
      <c r="K639" s="36"/>
      <c r="L639" s="91"/>
      <c r="M639" s="91"/>
      <c r="N639" s="90"/>
      <c r="O639" s="68" t="s">
        <v>189</v>
      </c>
      <c r="P639" s="70">
        <v>42919.770138888889</v>
      </c>
      <c r="Q639" s="68" t="s">
        <v>2422</v>
      </c>
      <c r="R639" s="68"/>
      <c r="S639" s="68"/>
      <c r="T639" s="68" t="s">
        <v>3674</v>
      </c>
      <c r="U639" s="70">
        <v>42919.770138888889</v>
      </c>
      <c r="V639" s="71" t="s">
        <v>4532</v>
      </c>
      <c r="W639" s="68"/>
      <c r="X639" s="68"/>
      <c r="Y639" s="74" t="s">
        <v>6532</v>
      </c>
      <c r="Z639" s="68"/>
    </row>
    <row r="640" spans="1:26" x14ac:dyDescent="0.25">
      <c r="A640" s="66" t="s">
        <v>704</v>
      </c>
      <c r="B640" s="66" t="s">
        <v>704</v>
      </c>
      <c r="C640" s="84"/>
      <c r="D640" s="85"/>
      <c r="E640" s="86"/>
      <c r="F640" s="87"/>
      <c r="G640" s="84"/>
      <c r="H640" s="77"/>
      <c r="I640" s="88"/>
      <c r="J640" s="88"/>
      <c r="K640" s="36"/>
      <c r="L640" s="91"/>
      <c r="M640" s="91"/>
      <c r="N640" s="90"/>
      <c r="O640" s="68" t="s">
        <v>179</v>
      </c>
      <c r="P640" s="70">
        <v>42919.774872685186</v>
      </c>
      <c r="Q640" s="68" t="s">
        <v>2443</v>
      </c>
      <c r="R640" s="71" t="s">
        <v>3277</v>
      </c>
      <c r="S640" s="68" t="s">
        <v>220</v>
      </c>
      <c r="T640" s="68"/>
      <c r="U640" s="70">
        <v>42919.774872685186</v>
      </c>
      <c r="V640" s="71" t="s">
        <v>4533</v>
      </c>
      <c r="W640" s="68"/>
      <c r="X640" s="68"/>
      <c r="Y640" s="74" t="s">
        <v>6533</v>
      </c>
      <c r="Z640" s="68"/>
    </row>
    <row r="641" spans="1:26" x14ac:dyDescent="0.25">
      <c r="A641" s="66" t="s">
        <v>705</v>
      </c>
      <c r="B641" s="66" t="s">
        <v>1665</v>
      </c>
      <c r="C641" s="84"/>
      <c r="D641" s="85"/>
      <c r="E641" s="86"/>
      <c r="F641" s="87"/>
      <c r="G641" s="84"/>
      <c r="H641" s="77"/>
      <c r="I641" s="88"/>
      <c r="J641" s="88"/>
      <c r="K641" s="36"/>
      <c r="L641" s="91"/>
      <c r="M641" s="91"/>
      <c r="N641" s="90"/>
      <c r="O641" s="68" t="s">
        <v>189</v>
      </c>
      <c r="P641" s="70">
        <v>42919.775104166663</v>
      </c>
      <c r="Q641" s="68" t="s">
        <v>2422</v>
      </c>
      <c r="R641" s="68"/>
      <c r="S641" s="68"/>
      <c r="T641" s="68" t="s">
        <v>3674</v>
      </c>
      <c r="U641" s="70">
        <v>42919.775104166663</v>
      </c>
      <c r="V641" s="71" t="s">
        <v>4534</v>
      </c>
      <c r="W641" s="68"/>
      <c r="X641" s="68"/>
      <c r="Y641" s="74" t="s">
        <v>6534</v>
      </c>
      <c r="Z641" s="68"/>
    </row>
    <row r="642" spans="1:26" x14ac:dyDescent="0.25">
      <c r="A642" s="66" t="s">
        <v>706</v>
      </c>
      <c r="B642" s="66" t="s">
        <v>1979</v>
      </c>
      <c r="C642" s="84"/>
      <c r="D642" s="85"/>
      <c r="E642" s="86"/>
      <c r="F642" s="87"/>
      <c r="G642" s="84"/>
      <c r="H642" s="77"/>
      <c r="I642" s="88"/>
      <c r="J642" s="88"/>
      <c r="K642" s="36"/>
      <c r="L642" s="91"/>
      <c r="M642" s="91"/>
      <c r="N642" s="90"/>
      <c r="O642" s="68" t="s">
        <v>189</v>
      </c>
      <c r="P642" s="70">
        <v>42919.77547453704</v>
      </c>
      <c r="Q642" s="68" t="s">
        <v>2345</v>
      </c>
      <c r="R642" s="68"/>
      <c r="S642" s="68"/>
      <c r="T642" s="68" t="s">
        <v>3732</v>
      </c>
      <c r="U642" s="70">
        <v>42919.77547453704</v>
      </c>
      <c r="V642" s="71" t="s">
        <v>4535</v>
      </c>
      <c r="W642" s="68"/>
      <c r="X642" s="68"/>
      <c r="Y642" s="74" t="s">
        <v>6535</v>
      </c>
      <c r="Z642" s="68"/>
    </row>
    <row r="643" spans="1:26" x14ac:dyDescent="0.25">
      <c r="A643" s="66" t="s">
        <v>706</v>
      </c>
      <c r="B643" s="66" t="s">
        <v>1980</v>
      </c>
      <c r="C643" s="84"/>
      <c r="D643" s="85"/>
      <c r="E643" s="86"/>
      <c r="F643" s="87"/>
      <c r="G643" s="84"/>
      <c r="H643" s="77"/>
      <c r="I643" s="88"/>
      <c r="J643" s="88"/>
      <c r="K643" s="36"/>
      <c r="L643" s="91"/>
      <c r="M643" s="91"/>
      <c r="N643" s="90"/>
      <c r="O643" s="68" t="s">
        <v>189</v>
      </c>
      <c r="P643" s="70">
        <v>42919.77547453704</v>
      </c>
      <c r="Q643" s="68" t="s">
        <v>2345</v>
      </c>
      <c r="R643" s="68"/>
      <c r="S643" s="68"/>
      <c r="T643" s="68" t="s">
        <v>3732</v>
      </c>
      <c r="U643" s="70">
        <v>42919.77547453704</v>
      </c>
      <c r="V643" s="71" t="s">
        <v>4535</v>
      </c>
      <c r="W643" s="68"/>
      <c r="X643" s="68"/>
      <c r="Y643" s="74" t="s">
        <v>6535</v>
      </c>
      <c r="Z643" s="68"/>
    </row>
    <row r="644" spans="1:26" x14ac:dyDescent="0.25">
      <c r="A644" s="66" t="s">
        <v>706</v>
      </c>
      <c r="B644" s="66" t="s">
        <v>218</v>
      </c>
      <c r="C644" s="84"/>
      <c r="D644" s="85"/>
      <c r="E644" s="86"/>
      <c r="F644" s="87"/>
      <c r="G644" s="84"/>
      <c r="H644" s="77"/>
      <c r="I644" s="88"/>
      <c r="J644" s="88"/>
      <c r="K644" s="36"/>
      <c r="L644" s="91"/>
      <c r="M644" s="91"/>
      <c r="N644" s="90"/>
      <c r="O644" s="68" t="s">
        <v>189</v>
      </c>
      <c r="P644" s="70">
        <v>42919.77547453704</v>
      </c>
      <c r="Q644" s="68" t="s">
        <v>2345</v>
      </c>
      <c r="R644" s="68"/>
      <c r="S644" s="68"/>
      <c r="T644" s="68" t="s">
        <v>3732</v>
      </c>
      <c r="U644" s="70">
        <v>42919.77547453704</v>
      </c>
      <c r="V644" s="71" t="s">
        <v>4535</v>
      </c>
      <c r="W644" s="68"/>
      <c r="X644" s="68"/>
      <c r="Y644" s="74" t="s">
        <v>6535</v>
      </c>
      <c r="Z644" s="68"/>
    </row>
    <row r="645" spans="1:26" x14ac:dyDescent="0.25">
      <c r="A645" s="66" t="s">
        <v>706</v>
      </c>
      <c r="B645" s="66" t="s">
        <v>1538</v>
      </c>
      <c r="C645" s="84"/>
      <c r="D645" s="85"/>
      <c r="E645" s="86"/>
      <c r="F645" s="87"/>
      <c r="G645" s="84"/>
      <c r="H645" s="77"/>
      <c r="I645" s="88"/>
      <c r="J645" s="88"/>
      <c r="K645" s="36"/>
      <c r="L645" s="91"/>
      <c r="M645" s="91"/>
      <c r="N645" s="90"/>
      <c r="O645" s="68" t="s">
        <v>189</v>
      </c>
      <c r="P645" s="70">
        <v>42919.77547453704</v>
      </c>
      <c r="Q645" s="68" t="s">
        <v>2345</v>
      </c>
      <c r="R645" s="68"/>
      <c r="S645" s="68"/>
      <c r="T645" s="68" t="s">
        <v>3732</v>
      </c>
      <c r="U645" s="70">
        <v>42919.77547453704</v>
      </c>
      <c r="V645" s="71" t="s">
        <v>4535</v>
      </c>
      <c r="W645" s="68"/>
      <c r="X645" s="68"/>
      <c r="Y645" s="74" t="s">
        <v>6535</v>
      </c>
      <c r="Z645" s="68"/>
    </row>
    <row r="646" spans="1:26" x14ac:dyDescent="0.25">
      <c r="A646" s="66" t="s">
        <v>707</v>
      </c>
      <c r="B646" s="66" t="s">
        <v>994</v>
      </c>
      <c r="C646" s="84"/>
      <c r="D646" s="85"/>
      <c r="E646" s="86"/>
      <c r="F646" s="87"/>
      <c r="G646" s="84"/>
      <c r="H646" s="77"/>
      <c r="I646" s="88"/>
      <c r="J646" s="88"/>
      <c r="K646" s="36"/>
      <c r="L646" s="91"/>
      <c r="M646" s="91"/>
      <c r="N646" s="90"/>
      <c r="O646" s="68" t="s">
        <v>189</v>
      </c>
      <c r="P646" s="70">
        <v>42919.777766203704</v>
      </c>
      <c r="Q646" s="68" t="s">
        <v>2434</v>
      </c>
      <c r="R646" s="68"/>
      <c r="S646" s="68"/>
      <c r="T646" s="68" t="s">
        <v>3674</v>
      </c>
      <c r="U646" s="70">
        <v>42919.777766203704</v>
      </c>
      <c r="V646" s="71" t="s">
        <v>4536</v>
      </c>
      <c r="W646" s="68"/>
      <c r="X646" s="68"/>
      <c r="Y646" s="74" t="s">
        <v>6536</v>
      </c>
      <c r="Z646" s="68"/>
    </row>
    <row r="647" spans="1:26" x14ac:dyDescent="0.25">
      <c r="A647" s="66" t="s">
        <v>707</v>
      </c>
      <c r="B647" s="66" t="s">
        <v>993</v>
      </c>
      <c r="C647" s="84"/>
      <c r="D647" s="85"/>
      <c r="E647" s="86"/>
      <c r="F647" s="87"/>
      <c r="G647" s="84"/>
      <c r="H647" s="77"/>
      <c r="I647" s="88"/>
      <c r="J647" s="88"/>
      <c r="K647" s="36"/>
      <c r="L647" s="91"/>
      <c r="M647" s="91"/>
      <c r="N647" s="90"/>
      <c r="O647" s="68" t="s">
        <v>189</v>
      </c>
      <c r="P647" s="70">
        <v>42919.777766203704</v>
      </c>
      <c r="Q647" s="68" t="s">
        <v>2434</v>
      </c>
      <c r="R647" s="68"/>
      <c r="S647" s="68"/>
      <c r="T647" s="68" t="s">
        <v>3674</v>
      </c>
      <c r="U647" s="70">
        <v>42919.777766203704</v>
      </c>
      <c r="V647" s="71" t="s">
        <v>4536</v>
      </c>
      <c r="W647" s="68"/>
      <c r="X647" s="68"/>
      <c r="Y647" s="74" t="s">
        <v>6536</v>
      </c>
      <c r="Z647" s="68"/>
    </row>
    <row r="648" spans="1:26" x14ac:dyDescent="0.25">
      <c r="A648" s="66" t="s">
        <v>708</v>
      </c>
      <c r="B648" s="66" t="s">
        <v>1665</v>
      </c>
      <c r="C648" s="84"/>
      <c r="D648" s="85"/>
      <c r="E648" s="86"/>
      <c r="F648" s="87"/>
      <c r="G648" s="84"/>
      <c r="H648" s="77"/>
      <c r="I648" s="88"/>
      <c r="J648" s="88"/>
      <c r="K648" s="36"/>
      <c r="L648" s="91"/>
      <c r="M648" s="91"/>
      <c r="N648" s="90"/>
      <c r="O648" s="68" t="s">
        <v>189</v>
      </c>
      <c r="P648" s="70">
        <v>42919.778263888889</v>
      </c>
      <c r="Q648" s="68" t="s">
        <v>2422</v>
      </c>
      <c r="R648" s="68"/>
      <c r="S648" s="68"/>
      <c r="T648" s="68" t="s">
        <v>3674</v>
      </c>
      <c r="U648" s="70">
        <v>42919.778263888889</v>
      </c>
      <c r="V648" s="71" t="s">
        <v>4537</v>
      </c>
      <c r="W648" s="68"/>
      <c r="X648" s="68"/>
      <c r="Y648" s="74" t="s">
        <v>6537</v>
      </c>
      <c r="Z648" s="68"/>
    </row>
    <row r="649" spans="1:26" x14ac:dyDescent="0.25">
      <c r="A649" s="66" t="s">
        <v>709</v>
      </c>
      <c r="B649" s="66" t="s">
        <v>2015</v>
      </c>
      <c r="C649" s="84"/>
      <c r="D649" s="85"/>
      <c r="E649" s="86"/>
      <c r="F649" s="87"/>
      <c r="G649" s="84"/>
      <c r="H649" s="77"/>
      <c r="I649" s="88"/>
      <c r="J649" s="88"/>
      <c r="K649" s="36"/>
      <c r="L649" s="91"/>
      <c r="M649" s="91"/>
      <c r="N649" s="90"/>
      <c r="O649" s="68" t="s">
        <v>189</v>
      </c>
      <c r="P649" s="70">
        <v>42919.779050925928</v>
      </c>
      <c r="Q649" s="68" t="s">
        <v>2444</v>
      </c>
      <c r="R649" s="68"/>
      <c r="S649" s="68"/>
      <c r="T649" s="68" t="s">
        <v>3674</v>
      </c>
      <c r="U649" s="70">
        <v>42919.779050925928</v>
      </c>
      <c r="V649" s="71" t="s">
        <v>4538</v>
      </c>
      <c r="W649" s="68"/>
      <c r="X649" s="68"/>
      <c r="Y649" s="74" t="s">
        <v>6538</v>
      </c>
      <c r="Z649" s="74" t="s">
        <v>8098</v>
      </c>
    </row>
    <row r="650" spans="1:26" x14ac:dyDescent="0.25">
      <c r="A650" s="66" t="s">
        <v>710</v>
      </c>
      <c r="B650" s="66" t="s">
        <v>1665</v>
      </c>
      <c r="C650" s="84"/>
      <c r="D650" s="85"/>
      <c r="E650" s="86"/>
      <c r="F650" s="87"/>
      <c r="G650" s="84"/>
      <c r="H650" s="77"/>
      <c r="I650" s="88"/>
      <c r="J650" s="88"/>
      <c r="K650" s="36"/>
      <c r="L650" s="91"/>
      <c r="M650" s="91"/>
      <c r="N650" s="90"/>
      <c r="O650" s="68" t="s">
        <v>189</v>
      </c>
      <c r="P650" s="70">
        <v>42919.779687499999</v>
      </c>
      <c r="Q650" s="68" t="s">
        <v>2422</v>
      </c>
      <c r="R650" s="68"/>
      <c r="S650" s="68"/>
      <c r="T650" s="68" t="s">
        <v>3674</v>
      </c>
      <c r="U650" s="70">
        <v>42919.779687499999</v>
      </c>
      <c r="V650" s="71" t="s">
        <v>4539</v>
      </c>
      <c r="W650" s="68"/>
      <c r="X650" s="68"/>
      <c r="Y650" s="74" t="s">
        <v>6539</v>
      </c>
      <c r="Z650" s="68"/>
    </row>
    <row r="651" spans="1:26" x14ac:dyDescent="0.25">
      <c r="A651" s="66" t="s">
        <v>711</v>
      </c>
      <c r="B651" s="66" t="s">
        <v>1809</v>
      </c>
      <c r="C651" s="84"/>
      <c r="D651" s="85"/>
      <c r="E651" s="86"/>
      <c r="F651" s="87"/>
      <c r="G651" s="84"/>
      <c r="H651" s="77"/>
      <c r="I651" s="88"/>
      <c r="J651" s="88"/>
      <c r="K651" s="36"/>
      <c r="L651" s="91"/>
      <c r="M651" s="91"/>
      <c r="N651" s="90"/>
      <c r="O651" s="68" t="s">
        <v>189</v>
      </c>
      <c r="P651" s="70">
        <v>42919.520451388889</v>
      </c>
      <c r="Q651" s="68" t="s">
        <v>2233</v>
      </c>
      <c r="R651" s="68"/>
      <c r="S651" s="68"/>
      <c r="T651" s="68" t="s">
        <v>3674</v>
      </c>
      <c r="U651" s="70">
        <v>42919.520451388889</v>
      </c>
      <c r="V651" s="71" t="s">
        <v>4540</v>
      </c>
      <c r="W651" s="68"/>
      <c r="X651" s="68"/>
      <c r="Y651" s="74" t="s">
        <v>6540</v>
      </c>
      <c r="Z651" s="68"/>
    </row>
    <row r="652" spans="1:26" x14ac:dyDescent="0.25">
      <c r="A652" s="66" t="s">
        <v>711</v>
      </c>
      <c r="B652" s="66" t="s">
        <v>2002</v>
      </c>
      <c r="C652" s="84"/>
      <c r="D652" s="85"/>
      <c r="E652" s="86"/>
      <c r="F652" s="87"/>
      <c r="G652" s="84"/>
      <c r="H652" s="77"/>
      <c r="I652" s="88"/>
      <c r="J652" s="88"/>
      <c r="K652" s="36"/>
      <c r="L652" s="91"/>
      <c r="M652" s="91"/>
      <c r="N652" s="90"/>
      <c r="O652" s="68" t="s">
        <v>189</v>
      </c>
      <c r="P652" s="70">
        <v>42919.78261574074</v>
      </c>
      <c r="Q652" s="68" t="s">
        <v>2421</v>
      </c>
      <c r="R652" s="68"/>
      <c r="S652" s="68"/>
      <c r="T652" s="68" t="s">
        <v>3769</v>
      </c>
      <c r="U652" s="70">
        <v>42919.78261574074</v>
      </c>
      <c r="V652" s="71" t="s">
        <v>4541</v>
      </c>
      <c r="W652" s="68"/>
      <c r="X652" s="68"/>
      <c r="Y652" s="74" t="s">
        <v>6541</v>
      </c>
      <c r="Z652" s="68"/>
    </row>
    <row r="653" spans="1:26" x14ac:dyDescent="0.25">
      <c r="A653" s="66" t="s">
        <v>712</v>
      </c>
      <c r="B653" s="66" t="s">
        <v>712</v>
      </c>
      <c r="C653" s="84"/>
      <c r="D653" s="85"/>
      <c r="E653" s="86"/>
      <c r="F653" s="87"/>
      <c r="G653" s="84"/>
      <c r="H653" s="77"/>
      <c r="I653" s="88"/>
      <c r="J653" s="88"/>
      <c r="K653" s="36"/>
      <c r="L653" s="91"/>
      <c r="M653" s="91"/>
      <c r="N653" s="90"/>
      <c r="O653" s="68" t="s">
        <v>179</v>
      </c>
      <c r="P653" s="70">
        <v>42919.781736111108</v>
      </c>
      <c r="Q653" s="68" t="s">
        <v>2445</v>
      </c>
      <c r="R653" s="68"/>
      <c r="S653" s="68"/>
      <c r="T653" s="68" t="s">
        <v>3777</v>
      </c>
      <c r="U653" s="70">
        <v>42919.781736111108</v>
      </c>
      <c r="V653" s="71" t="s">
        <v>4542</v>
      </c>
      <c r="W653" s="68"/>
      <c r="X653" s="68"/>
      <c r="Y653" s="74" t="s">
        <v>6542</v>
      </c>
      <c r="Z653" s="68"/>
    </row>
    <row r="654" spans="1:26" x14ac:dyDescent="0.25">
      <c r="A654" s="66" t="s">
        <v>712</v>
      </c>
      <c r="B654" s="66" t="s">
        <v>712</v>
      </c>
      <c r="C654" s="84"/>
      <c r="D654" s="85"/>
      <c r="E654" s="86"/>
      <c r="F654" s="87"/>
      <c r="G654" s="84"/>
      <c r="H654" s="77"/>
      <c r="I654" s="88"/>
      <c r="J654" s="88"/>
      <c r="K654" s="36"/>
      <c r="L654" s="91"/>
      <c r="M654" s="91"/>
      <c r="N654" s="90"/>
      <c r="O654" s="68" t="s">
        <v>179</v>
      </c>
      <c r="P654" s="70">
        <v>42919.782835648148</v>
      </c>
      <c r="Q654" s="68" t="s">
        <v>2446</v>
      </c>
      <c r="R654" s="68"/>
      <c r="S654" s="68"/>
      <c r="T654" s="68" t="s">
        <v>3778</v>
      </c>
      <c r="U654" s="70">
        <v>42919.782835648148</v>
      </c>
      <c r="V654" s="71" t="s">
        <v>4543</v>
      </c>
      <c r="W654" s="68"/>
      <c r="X654" s="68"/>
      <c r="Y654" s="74" t="s">
        <v>6543</v>
      </c>
      <c r="Z654" s="68"/>
    </row>
    <row r="655" spans="1:26" x14ac:dyDescent="0.25">
      <c r="A655" s="66" t="s">
        <v>713</v>
      </c>
      <c r="B655" s="66" t="s">
        <v>994</v>
      </c>
      <c r="C655" s="84"/>
      <c r="D655" s="85"/>
      <c r="E655" s="86"/>
      <c r="F655" s="87"/>
      <c r="G655" s="84"/>
      <c r="H655" s="77"/>
      <c r="I655" s="88"/>
      <c r="J655" s="88"/>
      <c r="K655" s="36"/>
      <c r="L655" s="91"/>
      <c r="M655" s="91"/>
      <c r="N655" s="90"/>
      <c r="O655" s="68" t="s">
        <v>189</v>
      </c>
      <c r="P655" s="70">
        <v>42919.785034722219</v>
      </c>
      <c r="Q655" s="68" t="s">
        <v>2434</v>
      </c>
      <c r="R655" s="68"/>
      <c r="S655" s="68"/>
      <c r="T655" s="68" t="s">
        <v>3674</v>
      </c>
      <c r="U655" s="70">
        <v>42919.785034722219</v>
      </c>
      <c r="V655" s="71" t="s">
        <v>4544</v>
      </c>
      <c r="W655" s="68"/>
      <c r="X655" s="68"/>
      <c r="Y655" s="74" t="s">
        <v>6544</v>
      </c>
      <c r="Z655" s="68"/>
    </row>
    <row r="656" spans="1:26" x14ac:dyDescent="0.25">
      <c r="A656" s="66" t="s">
        <v>713</v>
      </c>
      <c r="B656" s="66" t="s">
        <v>993</v>
      </c>
      <c r="C656" s="84"/>
      <c r="D656" s="85"/>
      <c r="E656" s="86"/>
      <c r="F656" s="87"/>
      <c r="G656" s="84"/>
      <c r="H656" s="77"/>
      <c r="I656" s="88"/>
      <c r="J656" s="88"/>
      <c r="K656" s="36"/>
      <c r="L656" s="91"/>
      <c r="M656" s="91"/>
      <c r="N656" s="90"/>
      <c r="O656" s="68" t="s">
        <v>189</v>
      </c>
      <c r="P656" s="70">
        <v>42919.785034722219</v>
      </c>
      <c r="Q656" s="68" t="s">
        <v>2434</v>
      </c>
      <c r="R656" s="68"/>
      <c r="S656" s="68"/>
      <c r="T656" s="68" t="s">
        <v>3674</v>
      </c>
      <c r="U656" s="70">
        <v>42919.785034722219</v>
      </c>
      <c r="V656" s="71" t="s">
        <v>4544</v>
      </c>
      <c r="W656" s="68"/>
      <c r="X656" s="68"/>
      <c r="Y656" s="74" t="s">
        <v>6544</v>
      </c>
      <c r="Z656" s="68"/>
    </row>
    <row r="657" spans="1:26" x14ac:dyDescent="0.25">
      <c r="A657" s="66" t="s">
        <v>714</v>
      </c>
      <c r="B657" s="66" t="s">
        <v>1665</v>
      </c>
      <c r="C657" s="84"/>
      <c r="D657" s="85"/>
      <c r="E657" s="86"/>
      <c r="F657" s="87"/>
      <c r="G657" s="84"/>
      <c r="H657" s="77"/>
      <c r="I657" s="88"/>
      <c r="J657" s="88"/>
      <c r="K657" s="36"/>
      <c r="L657" s="91"/>
      <c r="M657" s="91"/>
      <c r="N657" s="90"/>
      <c r="O657" s="68" t="s">
        <v>189</v>
      </c>
      <c r="P657" s="70">
        <v>42919.785196759258</v>
      </c>
      <c r="Q657" s="68" t="s">
        <v>2422</v>
      </c>
      <c r="R657" s="68"/>
      <c r="S657" s="68"/>
      <c r="T657" s="68" t="s">
        <v>3674</v>
      </c>
      <c r="U657" s="70">
        <v>42919.785196759258</v>
      </c>
      <c r="V657" s="71" t="s">
        <v>4545</v>
      </c>
      <c r="W657" s="68"/>
      <c r="X657" s="68"/>
      <c r="Y657" s="74" t="s">
        <v>6545</v>
      </c>
      <c r="Z657" s="68"/>
    </row>
    <row r="658" spans="1:26" x14ac:dyDescent="0.25">
      <c r="A658" s="66" t="s">
        <v>715</v>
      </c>
      <c r="B658" s="66" t="s">
        <v>994</v>
      </c>
      <c r="C658" s="84"/>
      <c r="D658" s="85"/>
      <c r="E658" s="86"/>
      <c r="F658" s="87"/>
      <c r="G658" s="84"/>
      <c r="H658" s="77"/>
      <c r="I658" s="88"/>
      <c r="J658" s="88"/>
      <c r="K658" s="36"/>
      <c r="L658" s="91"/>
      <c r="M658" s="91"/>
      <c r="N658" s="90"/>
      <c r="O658" s="68" t="s">
        <v>189</v>
      </c>
      <c r="P658" s="70">
        <v>42919.786087962966</v>
      </c>
      <c r="Q658" s="68" t="s">
        <v>2434</v>
      </c>
      <c r="R658" s="68"/>
      <c r="S658" s="68"/>
      <c r="T658" s="68" t="s">
        <v>3674</v>
      </c>
      <c r="U658" s="70">
        <v>42919.786087962966</v>
      </c>
      <c r="V658" s="71" t="s">
        <v>4546</v>
      </c>
      <c r="W658" s="68"/>
      <c r="X658" s="68"/>
      <c r="Y658" s="74" t="s">
        <v>6546</v>
      </c>
      <c r="Z658" s="68"/>
    </row>
    <row r="659" spans="1:26" x14ac:dyDescent="0.25">
      <c r="A659" s="66" t="s">
        <v>715</v>
      </c>
      <c r="B659" s="66" t="s">
        <v>993</v>
      </c>
      <c r="C659" s="84"/>
      <c r="D659" s="85"/>
      <c r="E659" s="86"/>
      <c r="F659" s="87"/>
      <c r="G659" s="84"/>
      <c r="H659" s="77"/>
      <c r="I659" s="88"/>
      <c r="J659" s="88"/>
      <c r="K659" s="36"/>
      <c r="L659" s="91"/>
      <c r="M659" s="91"/>
      <c r="N659" s="90"/>
      <c r="O659" s="68" t="s">
        <v>189</v>
      </c>
      <c r="P659" s="70">
        <v>42919.786087962966</v>
      </c>
      <c r="Q659" s="68" t="s">
        <v>2434</v>
      </c>
      <c r="R659" s="68"/>
      <c r="S659" s="68"/>
      <c r="T659" s="68" t="s">
        <v>3674</v>
      </c>
      <c r="U659" s="70">
        <v>42919.786087962966</v>
      </c>
      <c r="V659" s="71" t="s">
        <v>4546</v>
      </c>
      <c r="W659" s="68"/>
      <c r="X659" s="68"/>
      <c r="Y659" s="74" t="s">
        <v>6546</v>
      </c>
      <c r="Z659" s="68"/>
    </row>
    <row r="660" spans="1:26" x14ac:dyDescent="0.25">
      <c r="A660" s="66" t="s">
        <v>716</v>
      </c>
      <c r="B660" s="66" t="s">
        <v>780</v>
      </c>
      <c r="C660" s="84"/>
      <c r="D660" s="85"/>
      <c r="E660" s="86"/>
      <c r="F660" s="87"/>
      <c r="G660" s="84"/>
      <c r="H660" s="77"/>
      <c r="I660" s="88"/>
      <c r="J660" s="88"/>
      <c r="K660" s="36"/>
      <c r="L660" s="91"/>
      <c r="M660" s="91"/>
      <c r="N660" s="90"/>
      <c r="O660" s="68" t="s">
        <v>189</v>
      </c>
      <c r="P660" s="70">
        <v>42919.788321759261</v>
      </c>
      <c r="Q660" s="68" t="s">
        <v>2447</v>
      </c>
      <c r="R660" s="68"/>
      <c r="S660" s="68"/>
      <c r="T660" s="68" t="s">
        <v>3731</v>
      </c>
      <c r="U660" s="70">
        <v>42919.788321759261</v>
      </c>
      <c r="V660" s="71" t="s">
        <v>4547</v>
      </c>
      <c r="W660" s="68"/>
      <c r="X660" s="68"/>
      <c r="Y660" s="74" t="s">
        <v>6547</v>
      </c>
      <c r="Z660" s="68"/>
    </row>
    <row r="661" spans="1:26" x14ac:dyDescent="0.25">
      <c r="A661" s="66" t="s">
        <v>717</v>
      </c>
      <c r="B661" s="66" t="s">
        <v>861</v>
      </c>
      <c r="C661" s="84"/>
      <c r="D661" s="85"/>
      <c r="E661" s="86"/>
      <c r="F661" s="87"/>
      <c r="G661" s="84"/>
      <c r="H661" s="77"/>
      <c r="I661" s="88"/>
      <c r="J661" s="88"/>
      <c r="K661" s="36"/>
      <c r="L661" s="91"/>
      <c r="M661" s="91"/>
      <c r="N661" s="90"/>
      <c r="O661" s="68" t="s">
        <v>189</v>
      </c>
      <c r="P661" s="70">
        <v>42919.788460648146</v>
      </c>
      <c r="Q661" s="68" t="s">
        <v>2448</v>
      </c>
      <c r="R661" s="68"/>
      <c r="S661" s="68"/>
      <c r="T661" s="68" t="s">
        <v>3779</v>
      </c>
      <c r="U661" s="70">
        <v>42919.788460648146</v>
      </c>
      <c r="V661" s="71" t="s">
        <v>4548</v>
      </c>
      <c r="W661" s="68"/>
      <c r="X661" s="68"/>
      <c r="Y661" s="74" t="s">
        <v>6548</v>
      </c>
      <c r="Z661" s="68"/>
    </row>
    <row r="662" spans="1:26" x14ac:dyDescent="0.25">
      <c r="A662" s="66" t="s">
        <v>717</v>
      </c>
      <c r="B662" s="66" t="s">
        <v>690</v>
      </c>
      <c r="C662" s="84"/>
      <c r="D662" s="85"/>
      <c r="E662" s="86"/>
      <c r="F662" s="87"/>
      <c r="G662" s="84"/>
      <c r="H662" s="77"/>
      <c r="I662" s="88"/>
      <c r="J662" s="88"/>
      <c r="K662" s="36"/>
      <c r="L662" s="91"/>
      <c r="M662" s="91"/>
      <c r="N662" s="90"/>
      <c r="O662" s="68" t="s">
        <v>189</v>
      </c>
      <c r="P662" s="70">
        <v>42919.788460648146</v>
      </c>
      <c r="Q662" s="68" t="s">
        <v>2448</v>
      </c>
      <c r="R662" s="68"/>
      <c r="S662" s="68"/>
      <c r="T662" s="68" t="s">
        <v>3779</v>
      </c>
      <c r="U662" s="70">
        <v>42919.788460648146</v>
      </c>
      <c r="V662" s="71" t="s">
        <v>4548</v>
      </c>
      <c r="W662" s="68"/>
      <c r="X662" s="68"/>
      <c r="Y662" s="74" t="s">
        <v>6548</v>
      </c>
      <c r="Z662" s="68"/>
    </row>
    <row r="663" spans="1:26" x14ac:dyDescent="0.25">
      <c r="A663" s="66" t="s">
        <v>718</v>
      </c>
      <c r="B663" s="66" t="s">
        <v>718</v>
      </c>
      <c r="C663" s="84"/>
      <c r="D663" s="85"/>
      <c r="E663" s="86"/>
      <c r="F663" s="87"/>
      <c r="G663" s="84"/>
      <c r="H663" s="77"/>
      <c r="I663" s="88"/>
      <c r="J663" s="88"/>
      <c r="K663" s="36"/>
      <c r="L663" s="91"/>
      <c r="M663" s="91"/>
      <c r="N663" s="90"/>
      <c r="O663" s="68" t="s">
        <v>179</v>
      </c>
      <c r="P663" s="70">
        <v>42919.790775462963</v>
      </c>
      <c r="Q663" s="68" t="s">
        <v>2449</v>
      </c>
      <c r="R663" s="68"/>
      <c r="S663" s="68"/>
      <c r="T663" s="68" t="s">
        <v>3780</v>
      </c>
      <c r="U663" s="70">
        <v>42919.790775462963</v>
      </c>
      <c r="V663" s="71" t="s">
        <v>4549</v>
      </c>
      <c r="W663" s="68"/>
      <c r="X663" s="68"/>
      <c r="Y663" s="74" t="s">
        <v>6549</v>
      </c>
      <c r="Z663" s="68"/>
    </row>
    <row r="664" spans="1:26" x14ac:dyDescent="0.25">
      <c r="A664" s="66" t="s">
        <v>719</v>
      </c>
      <c r="B664" s="66" t="s">
        <v>1899</v>
      </c>
      <c r="C664" s="84"/>
      <c r="D664" s="85"/>
      <c r="E664" s="86"/>
      <c r="F664" s="87"/>
      <c r="G664" s="84"/>
      <c r="H664" s="77"/>
      <c r="I664" s="88"/>
      <c r="J664" s="88"/>
      <c r="K664" s="36"/>
      <c r="L664" s="91"/>
      <c r="M664" s="91"/>
      <c r="N664" s="90"/>
      <c r="O664" s="68" t="s">
        <v>189</v>
      </c>
      <c r="P664" s="70">
        <v>42919.791273148148</v>
      </c>
      <c r="Q664" s="68" t="s">
        <v>2413</v>
      </c>
      <c r="R664" s="71" t="s">
        <v>3269</v>
      </c>
      <c r="S664" s="68" t="s">
        <v>224</v>
      </c>
      <c r="T664" s="68" t="s">
        <v>3765</v>
      </c>
      <c r="U664" s="70">
        <v>42919.791273148148</v>
      </c>
      <c r="V664" s="71" t="s">
        <v>4550</v>
      </c>
      <c r="W664" s="68"/>
      <c r="X664" s="68"/>
      <c r="Y664" s="74" t="s">
        <v>6550</v>
      </c>
      <c r="Z664" s="68"/>
    </row>
    <row r="665" spans="1:26" x14ac:dyDescent="0.25">
      <c r="A665" s="66" t="s">
        <v>720</v>
      </c>
      <c r="B665" s="66" t="s">
        <v>994</v>
      </c>
      <c r="C665" s="84"/>
      <c r="D665" s="85"/>
      <c r="E665" s="86"/>
      <c r="F665" s="87"/>
      <c r="G665" s="84"/>
      <c r="H665" s="77"/>
      <c r="I665" s="88"/>
      <c r="J665" s="88"/>
      <c r="K665" s="36"/>
      <c r="L665" s="91"/>
      <c r="M665" s="91"/>
      <c r="N665" s="90"/>
      <c r="O665" s="68" t="s">
        <v>189</v>
      </c>
      <c r="P665" s="70">
        <v>42919.79378472222</v>
      </c>
      <c r="Q665" s="68" t="s">
        <v>2434</v>
      </c>
      <c r="R665" s="68"/>
      <c r="S665" s="68"/>
      <c r="T665" s="68" t="s">
        <v>3674</v>
      </c>
      <c r="U665" s="70">
        <v>42919.79378472222</v>
      </c>
      <c r="V665" s="71" t="s">
        <v>4551</v>
      </c>
      <c r="W665" s="68"/>
      <c r="X665" s="68"/>
      <c r="Y665" s="74" t="s">
        <v>6551</v>
      </c>
      <c r="Z665" s="68"/>
    </row>
    <row r="666" spans="1:26" x14ac:dyDescent="0.25">
      <c r="A666" s="66" t="s">
        <v>720</v>
      </c>
      <c r="B666" s="66" t="s">
        <v>993</v>
      </c>
      <c r="C666" s="84"/>
      <c r="D666" s="85"/>
      <c r="E666" s="86"/>
      <c r="F666" s="87"/>
      <c r="G666" s="84"/>
      <c r="H666" s="77"/>
      <c r="I666" s="88"/>
      <c r="J666" s="88"/>
      <c r="K666" s="36"/>
      <c r="L666" s="91"/>
      <c r="M666" s="91"/>
      <c r="N666" s="90"/>
      <c r="O666" s="68" t="s">
        <v>189</v>
      </c>
      <c r="P666" s="70">
        <v>42919.79378472222</v>
      </c>
      <c r="Q666" s="68" t="s">
        <v>2434</v>
      </c>
      <c r="R666" s="68"/>
      <c r="S666" s="68"/>
      <c r="T666" s="68" t="s">
        <v>3674</v>
      </c>
      <c r="U666" s="70">
        <v>42919.79378472222</v>
      </c>
      <c r="V666" s="71" t="s">
        <v>4551</v>
      </c>
      <c r="W666" s="68"/>
      <c r="X666" s="68"/>
      <c r="Y666" s="74" t="s">
        <v>6551</v>
      </c>
      <c r="Z666" s="68"/>
    </row>
    <row r="667" spans="1:26" x14ac:dyDescent="0.25">
      <c r="A667" s="66" t="s">
        <v>721</v>
      </c>
      <c r="B667" s="66" t="s">
        <v>1913</v>
      </c>
      <c r="C667" s="84"/>
      <c r="D667" s="85"/>
      <c r="E667" s="86"/>
      <c r="F667" s="87"/>
      <c r="G667" s="84"/>
      <c r="H667" s="77"/>
      <c r="I667" s="88"/>
      <c r="J667" s="88"/>
      <c r="K667" s="36"/>
      <c r="L667" s="91"/>
      <c r="M667" s="91"/>
      <c r="N667" s="90"/>
      <c r="O667" s="68" t="s">
        <v>189</v>
      </c>
      <c r="P667" s="70">
        <v>42919.793749999997</v>
      </c>
      <c r="Q667" s="68" t="s">
        <v>2228</v>
      </c>
      <c r="R667" s="68"/>
      <c r="S667" s="68"/>
      <c r="T667" s="68" t="s">
        <v>3670</v>
      </c>
      <c r="U667" s="70">
        <v>42919.793749999997</v>
      </c>
      <c r="V667" s="71" t="s">
        <v>4552</v>
      </c>
      <c r="W667" s="68"/>
      <c r="X667" s="68"/>
      <c r="Y667" s="74" t="s">
        <v>6552</v>
      </c>
      <c r="Z667" s="68"/>
    </row>
    <row r="668" spans="1:26" x14ac:dyDescent="0.25">
      <c r="A668" s="66" t="s">
        <v>721</v>
      </c>
      <c r="B668" s="66" t="s">
        <v>1913</v>
      </c>
      <c r="C668" s="84"/>
      <c r="D668" s="85"/>
      <c r="E668" s="86"/>
      <c r="F668" s="87"/>
      <c r="G668" s="84"/>
      <c r="H668" s="77"/>
      <c r="I668" s="88"/>
      <c r="J668" s="88"/>
      <c r="K668" s="36"/>
      <c r="L668" s="91"/>
      <c r="M668" s="91"/>
      <c r="N668" s="90"/>
      <c r="O668" s="68" t="s">
        <v>189</v>
      </c>
      <c r="P668" s="70">
        <v>42919.793900462966</v>
      </c>
      <c r="Q668" s="68" t="s">
        <v>2229</v>
      </c>
      <c r="R668" s="68"/>
      <c r="S668" s="68"/>
      <c r="T668" s="68" t="s">
        <v>3671</v>
      </c>
      <c r="U668" s="70">
        <v>42919.793900462966</v>
      </c>
      <c r="V668" s="71" t="s">
        <v>4553</v>
      </c>
      <c r="W668" s="68"/>
      <c r="X668" s="68"/>
      <c r="Y668" s="74" t="s">
        <v>6553</v>
      </c>
      <c r="Z668" s="68"/>
    </row>
    <row r="669" spans="1:26" x14ac:dyDescent="0.25">
      <c r="A669" s="66" t="s">
        <v>722</v>
      </c>
      <c r="B669" s="66" t="s">
        <v>1665</v>
      </c>
      <c r="C669" s="84"/>
      <c r="D669" s="85"/>
      <c r="E669" s="86"/>
      <c r="F669" s="87"/>
      <c r="G669" s="84"/>
      <c r="H669" s="77"/>
      <c r="I669" s="88"/>
      <c r="J669" s="88"/>
      <c r="K669" s="36"/>
      <c r="L669" s="91"/>
      <c r="M669" s="91"/>
      <c r="N669" s="90"/>
      <c r="O669" s="68" t="s">
        <v>189</v>
      </c>
      <c r="P669" s="70">
        <v>42919.795300925929</v>
      </c>
      <c r="Q669" s="68" t="s">
        <v>2422</v>
      </c>
      <c r="R669" s="68"/>
      <c r="S669" s="68"/>
      <c r="T669" s="68" t="s">
        <v>3674</v>
      </c>
      <c r="U669" s="70">
        <v>42919.795300925929</v>
      </c>
      <c r="V669" s="71" t="s">
        <v>4554</v>
      </c>
      <c r="W669" s="68"/>
      <c r="X669" s="68"/>
      <c r="Y669" s="74" t="s">
        <v>6554</v>
      </c>
      <c r="Z669" s="68"/>
    </row>
    <row r="670" spans="1:26" x14ac:dyDescent="0.25">
      <c r="A670" s="66" t="s">
        <v>723</v>
      </c>
      <c r="B670" s="66" t="s">
        <v>1231</v>
      </c>
      <c r="C670" s="84"/>
      <c r="D670" s="85"/>
      <c r="E670" s="86"/>
      <c r="F670" s="87"/>
      <c r="G670" s="84"/>
      <c r="H670" s="77"/>
      <c r="I670" s="88"/>
      <c r="J670" s="88"/>
      <c r="K670" s="36"/>
      <c r="L670" s="91"/>
      <c r="M670" s="91"/>
      <c r="N670" s="90"/>
      <c r="O670" s="68" t="s">
        <v>189</v>
      </c>
      <c r="P670" s="70">
        <v>42919.795648148145</v>
      </c>
      <c r="Q670" s="68" t="s">
        <v>2450</v>
      </c>
      <c r="R670" s="68"/>
      <c r="S670" s="68"/>
      <c r="T670" s="68" t="s">
        <v>3781</v>
      </c>
      <c r="U670" s="70">
        <v>42919.795648148145</v>
      </c>
      <c r="V670" s="71" t="s">
        <v>4555</v>
      </c>
      <c r="W670" s="68"/>
      <c r="X670" s="68"/>
      <c r="Y670" s="74" t="s">
        <v>6555</v>
      </c>
      <c r="Z670" s="68"/>
    </row>
    <row r="671" spans="1:26" x14ac:dyDescent="0.25">
      <c r="A671" s="66" t="s">
        <v>724</v>
      </c>
      <c r="B671" s="66" t="s">
        <v>1913</v>
      </c>
      <c r="C671" s="84"/>
      <c r="D671" s="85"/>
      <c r="E671" s="86"/>
      <c r="F671" s="87"/>
      <c r="G671" s="84"/>
      <c r="H671" s="77"/>
      <c r="I671" s="88"/>
      <c r="J671" s="88"/>
      <c r="K671" s="36"/>
      <c r="L671" s="91"/>
      <c r="M671" s="91"/>
      <c r="N671" s="90"/>
      <c r="O671" s="68" t="s">
        <v>189</v>
      </c>
      <c r="P671" s="70">
        <v>42919.798564814817</v>
      </c>
      <c r="Q671" s="68" t="s">
        <v>2228</v>
      </c>
      <c r="R671" s="68"/>
      <c r="S671" s="68"/>
      <c r="T671" s="68" t="s">
        <v>3670</v>
      </c>
      <c r="U671" s="70">
        <v>42919.798564814817</v>
      </c>
      <c r="V671" s="71" t="s">
        <v>4556</v>
      </c>
      <c r="W671" s="68"/>
      <c r="X671" s="68"/>
      <c r="Y671" s="74" t="s">
        <v>6556</v>
      </c>
      <c r="Z671" s="68"/>
    </row>
    <row r="672" spans="1:26" x14ac:dyDescent="0.25">
      <c r="A672" s="66" t="s">
        <v>724</v>
      </c>
      <c r="B672" s="66" t="s">
        <v>1913</v>
      </c>
      <c r="C672" s="84"/>
      <c r="D672" s="85"/>
      <c r="E672" s="86"/>
      <c r="F672" s="87"/>
      <c r="G672" s="84"/>
      <c r="H672" s="77"/>
      <c r="I672" s="88"/>
      <c r="J672" s="88"/>
      <c r="K672" s="36"/>
      <c r="L672" s="91"/>
      <c r="M672" s="91"/>
      <c r="N672" s="90"/>
      <c r="O672" s="68" t="s">
        <v>189</v>
      </c>
      <c r="P672" s="70">
        <v>42919.798784722225</v>
      </c>
      <c r="Q672" s="68" t="s">
        <v>2229</v>
      </c>
      <c r="R672" s="68"/>
      <c r="S672" s="68"/>
      <c r="T672" s="68" t="s">
        <v>3671</v>
      </c>
      <c r="U672" s="70">
        <v>42919.798784722225</v>
      </c>
      <c r="V672" s="71" t="s">
        <v>4557</v>
      </c>
      <c r="W672" s="68"/>
      <c r="X672" s="68"/>
      <c r="Y672" s="74" t="s">
        <v>6557</v>
      </c>
      <c r="Z672" s="68"/>
    </row>
    <row r="673" spans="1:26" x14ac:dyDescent="0.25">
      <c r="A673" s="66" t="s">
        <v>725</v>
      </c>
      <c r="B673" s="66" t="s">
        <v>1375</v>
      </c>
      <c r="C673" s="84"/>
      <c r="D673" s="85"/>
      <c r="E673" s="86"/>
      <c r="F673" s="87"/>
      <c r="G673" s="84"/>
      <c r="H673" s="77"/>
      <c r="I673" s="88"/>
      <c r="J673" s="88"/>
      <c r="K673" s="36"/>
      <c r="L673" s="91"/>
      <c r="M673" s="91"/>
      <c r="N673" s="90"/>
      <c r="O673" s="68" t="s">
        <v>189</v>
      </c>
      <c r="P673" s="70">
        <v>42919.800243055557</v>
      </c>
      <c r="Q673" s="68" t="s">
        <v>2405</v>
      </c>
      <c r="R673" s="68"/>
      <c r="S673" s="68"/>
      <c r="T673" s="68" t="s">
        <v>3760</v>
      </c>
      <c r="U673" s="70">
        <v>42919.800243055557</v>
      </c>
      <c r="V673" s="71" t="s">
        <v>4558</v>
      </c>
      <c r="W673" s="68"/>
      <c r="X673" s="68"/>
      <c r="Y673" s="74" t="s">
        <v>6558</v>
      </c>
      <c r="Z673" s="68"/>
    </row>
    <row r="674" spans="1:26" x14ac:dyDescent="0.25">
      <c r="A674" s="66" t="s">
        <v>726</v>
      </c>
      <c r="B674" s="66" t="s">
        <v>2016</v>
      </c>
      <c r="C674" s="84"/>
      <c r="D674" s="85"/>
      <c r="E674" s="86"/>
      <c r="F674" s="87"/>
      <c r="G674" s="84"/>
      <c r="H674" s="77"/>
      <c r="I674" s="88"/>
      <c r="J674" s="88"/>
      <c r="K674" s="36"/>
      <c r="L674" s="91"/>
      <c r="M674" s="91"/>
      <c r="N674" s="90"/>
      <c r="O674" s="68" t="s">
        <v>189</v>
      </c>
      <c r="P674" s="70">
        <v>42919.80064814815</v>
      </c>
      <c r="Q674" s="68" t="s">
        <v>2451</v>
      </c>
      <c r="R674" s="71" t="s">
        <v>3278</v>
      </c>
      <c r="S674" s="68" t="s">
        <v>220</v>
      </c>
      <c r="T674" s="68" t="s">
        <v>3674</v>
      </c>
      <c r="U674" s="70">
        <v>42919.80064814815</v>
      </c>
      <c r="V674" s="71" t="s">
        <v>4559</v>
      </c>
      <c r="W674" s="68"/>
      <c r="X674" s="68"/>
      <c r="Y674" s="74" t="s">
        <v>6559</v>
      </c>
      <c r="Z674" s="74" t="s">
        <v>8099</v>
      </c>
    </row>
    <row r="675" spans="1:26" x14ac:dyDescent="0.25">
      <c r="A675" s="66" t="s">
        <v>726</v>
      </c>
      <c r="B675" s="66" t="s">
        <v>1923</v>
      </c>
      <c r="C675" s="84"/>
      <c r="D675" s="85"/>
      <c r="E675" s="86"/>
      <c r="F675" s="87"/>
      <c r="G675" s="84"/>
      <c r="H675" s="77"/>
      <c r="I675" s="88"/>
      <c r="J675" s="88"/>
      <c r="K675" s="36"/>
      <c r="L675" s="91"/>
      <c r="M675" s="91"/>
      <c r="N675" s="90"/>
      <c r="O675" s="68" t="s">
        <v>219</v>
      </c>
      <c r="P675" s="70">
        <v>42919.80064814815</v>
      </c>
      <c r="Q675" s="68" t="s">
        <v>2451</v>
      </c>
      <c r="R675" s="71" t="s">
        <v>3278</v>
      </c>
      <c r="S675" s="68" t="s">
        <v>220</v>
      </c>
      <c r="T675" s="68" t="s">
        <v>3674</v>
      </c>
      <c r="U675" s="70">
        <v>42919.80064814815</v>
      </c>
      <c r="V675" s="71" t="s">
        <v>4559</v>
      </c>
      <c r="W675" s="68"/>
      <c r="X675" s="68"/>
      <c r="Y675" s="74" t="s">
        <v>6559</v>
      </c>
      <c r="Z675" s="74" t="s">
        <v>8099</v>
      </c>
    </row>
    <row r="676" spans="1:26" x14ac:dyDescent="0.25">
      <c r="A676" s="66" t="s">
        <v>727</v>
      </c>
      <c r="B676" s="66" t="s">
        <v>1375</v>
      </c>
      <c r="C676" s="84"/>
      <c r="D676" s="85"/>
      <c r="E676" s="86"/>
      <c r="F676" s="87"/>
      <c r="G676" s="84"/>
      <c r="H676" s="77"/>
      <c r="I676" s="88"/>
      <c r="J676" s="88"/>
      <c r="K676" s="36"/>
      <c r="L676" s="91"/>
      <c r="M676" s="91"/>
      <c r="N676" s="90"/>
      <c r="O676" s="68" t="s">
        <v>189</v>
      </c>
      <c r="P676" s="70">
        <v>42919.801053240742</v>
      </c>
      <c r="Q676" s="68" t="s">
        <v>2405</v>
      </c>
      <c r="R676" s="68"/>
      <c r="S676" s="68"/>
      <c r="T676" s="68" t="s">
        <v>3760</v>
      </c>
      <c r="U676" s="70">
        <v>42919.801053240742</v>
      </c>
      <c r="V676" s="71" t="s">
        <v>4560</v>
      </c>
      <c r="W676" s="68"/>
      <c r="X676" s="68"/>
      <c r="Y676" s="74" t="s">
        <v>6560</v>
      </c>
      <c r="Z676" s="68"/>
    </row>
    <row r="677" spans="1:26" x14ac:dyDescent="0.25">
      <c r="A677" s="66" t="s">
        <v>728</v>
      </c>
      <c r="B677" s="66" t="s">
        <v>1916</v>
      </c>
      <c r="C677" s="84"/>
      <c r="D677" s="85"/>
      <c r="E677" s="86"/>
      <c r="F677" s="87"/>
      <c r="G677" s="84"/>
      <c r="H677" s="77"/>
      <c r="I677" s="88"/>
      <c r="J677" s="88"/>
      <c r="K677" s="36"/>
      <c r="L677" s="91"/>
      <c r="M677" s="91"/>
      <c r="N677" s="90"/>
      <c r="O677" s="68" t="s">
        <v>189</v>
      </c>
      <c r="P677" s="70">
        <v>42919.801689814813</v>
      </c>
      <c r="Q677" s="68" t="s">
        <v>2234</v>
      </c>
      <c r="R677" s="68"/>
      <c r="S677" s="68"/>
      <c r="T677" s="68" t="s">
        <v>3675</v>
      </c>
      <c r="U677" s="70">
        <v>42919.801689814813</v>
      </c>
      <c r="V677" s="71" t="s">
        <v>4561</v>
      </c>
      <c r="W677" s="68"/>
      <c r="X677" s="68"/>
      <c r="Y677" s="74" t="s">
        <v>6561</v>
      </c>
      <c r="Z677" s="68"/>
    </row>
    <row r="678" spans="1:26" x14ac:dyDescent="0.25">
      <c r="A678" s="66" t="s">
        <v>729</v>
      </c>
      <c r="B678" s="66" t="s">
        <v>1510</v>
      </c>
      <c r="C678" s="84"/>
      <c r="D678" s="85"/>
      <c r="E678" s="86"/>
      <c r="F678" s="87"/>
      <c r="G678" s="84"/>
      <c r="H678" s="77"/>
      <c r="I678" s="88"/>
      <c r="J678" s="88"/>
      <c r="K678" s="36"/>
      <c r="L678" s="91"/>
      <c r="M678" s="91"/>
      <c r="N678" s="90"/>
      <c r="O678" s="68" t="s">
        <v>189</v>
      </c>
      <c r="P678" s="70">
        <v>42919.802048611113</v>
      </c>
      <c r="Q678" s="68" t="s">
        <v>2342</v>
      </c>
      <c r="R678" s="71" t="s">
        <v>3247</v>
      </c>
      <c r="S678" s="68" t="s">
        <v>3586</v>
      </c>
      <c r="T678" s="68" t="s">
        <v>3700</v>
      </c>
      <c r="U678" s="70">
        <v>42919.802048611113</v>
      </c>
      <c r="V678" s="71" t="s">
        <v>4562</v>
      </c>
      <c r="W678" s="68"/>
      <c r="X678" s="68"/>
      <c r="Y678" s="74" t="s">
        <v>6562</v>
      </c>
      <c r="Z678" s="68"/>
    </row>
    <row r="679" spans="1:26" x14ac:dyDescent="0.25">
      <c r="A679" s="66" t="s">
        <v>730</v>
      </c>
      <c r="B679" s="66" t="s">
        <v>730</v>
      </c>
      <c r="C679" s="84"/>
      <c r="D679" s="85"/>
      <c r="E679" s="86"/>
      <c r="F679" s="87"/>
      <c r="G679" s="84"/>
      <c r="H679" s="77"/>
      <c r="I679" s="88"/>
      <c r="J679" s="88"/>
      <c r="K679" s="36"/>
      <c r="L679" s="91"/>
      <c r="M679" s="91"/>
      <c r="N679" s="90"/>
      <c r="O679" s="68" t="s">
        <v>179</v>
      </c>
      <c r="P679" s="70">
        <v>42919.804745370369</v>
      </c>
      <c r="Q679" s="68" t="s">
        <v>2452</v>
      </c>
      <c r="R679" s="71" t="s">
        <v>3279</v>
      </c>
      <c r="S679" s="68" t="s">
        <v>220</v>
      </c>
      <c r="T679" s="68" t="s">
        <v>3782</v>
      </c>
      <c r="U679" s="70">
        <v>42919.804745370369</v>
      </c>
      <c r="V679" s="71" t="s">
        <v>4563</v>
      </c>
      <c r="W679" s="68"/>
      <c r="X679" s="68"/>
      <c r="Y679" s="74" t="s">
        <v>6563</v>
      </c>
      <c r="Z679" s="68"/>
    </row>
    <row r="680" spans="1:26" x14ac:dyDescent="0.25">
      <c r="A680" s="66" t="s">
        <v>731</v>
      </c>
      <c r="B680" s="66" t="s">
        <v>1665</v>
      </c>
      <c r="C680" s="84"/>
      <c r="D680" s="85"/>
      <c r="E680" s="86"/>
      <c r="F680" s="87"/>
      <c r="G680" s="84"/>
      <c r="H680" s="77"/>
      <c r="I680" s="88"/>
      <c r="J680" s="88"/>
      <c r="K680" s="36"/>
      <c r="L680" s="91"/>
      <c r="M680" s="91"/>
      <c r="N680" s="90"/>
      <c r="O680" s="68" t="s">
        <v>189</v>
      </c>
      <c r="P680" s="70">
        <v>42919.805092592593</v>
      </c>
      <c r="Q680" s="68" t="s">
        <v>2422</v>
      </c>
      <c r="R680" s="68"/>
      <c r="S680" s="68"/>
      <c r="T680" s="68" t="s">
        <v>3674</v>
      </c>
      <c r="U680" s="70">
        <v>42919.805092592593</v>
      </c>
      <c r="V680" s="71" t="s">
        <v>4564</v>
      </c>
      <c r="W680" s="68"/>
      <c r="X680" s="68"/>
      <c r="Y680" s="74" t="s">
        <v>6564</v>
      </c>
      <c r="Z680" s="68"/>
    </row>
    <row r="681" spans="1:26" x14ac:dyDescent="0.25">
      <c r="A681" s="66" t="s">
        <v>732</v>
      </c>
      <c r="B681" s="66" t="s">
        <v>1954</v>
      </c>
      <c r="C681" s="84"/>
      <c r="D681" s="85"/>
      <c r="E681" s="86"/>
      <c r="F681" s="87"/>
      <c r="G681" s="84"/>
      <c r="H681" s="77"/>
      <c r="I681" s="88"/>
      <c r="J681" s="88"/>
      <c r="K681" s="36"/>
      <c r="L681" s="91"/>
      <c r="M681" s="91"/>
      <c r="N681" s="90"/>
      <c r="O681" s="68" t="s">
        <v>189</v>
      </c>
      <c r="P681" s="70">
        <v>42919.806851851848</v>
      </c>
      <c r="Q681" s="68" t="s">
        <v>2309</v>
      </c>
      <c r="R681" s="71" t="s">
        <v>3234</v>
      </c>
      <c r="S681" s="68" t="s">
        <v>220</v>
      </c>
      <c r="T681" s="68" t="s">
        <v>3674</v>
      </c>
      <c r="U681" s="70">
        <v>42919.806851851848</v>
      </c>
      <c r="V681" s="71" t="s">
        <v>4565</v>
      </c>
      <c r="W681" s="68"/>
      <c r="X681" s="68"/>
      <c r="Y681" s="74" t="s">
        <v>6565</v>
      </c>
      <c r="Z681" s="68"/>
    </row>
    <row r="682" spans="1:26" x14ac:dyDescent="0.25">
      <c r="A682" s="66" t="s">
        <v>733</v>
      </c>
      <c r="B682" s="66" t="s">
        <v>994</v>
      </c>
      <c r="C682" s="84"/>
      <c r="D682" s="85"/>
      <c r="E682" s="86"/>
      <c r="F682" s="87"/>
      <c r="G682" s="84"/>
      <c r="H682" s="77"/>
      <c r="I682" s="88"/>
      <c r="J682" s="88"/>
      <c r="K682" s="36"/>
      <c r="L682" s="91"/>
      <c r="M682" s="91"/>
      <c r="N682" s="90"/>
      <c r="O682" s="68" t="s">
        <v>189</v>
      </c>
      <c r="P682" s="70">
        <v>42919.808136574073</v>
      </c>
      <c r="Q682" s="68" t="s">
        <v>2434</v>
      </c>
      <c r="R682" s="68"/>
      <c r="S682" s="68"/>
      <c r="T682" s="68" t="s">
        <v>3674</v>
      </c>
      <c r="U682" s="70">
        <v>42919.808136574073</v>
      </c>
      <c r="V682" s="71" t="s">
        <v>4566</v>
      </c>
      <c r="W682" s="68"/>
      <c r="X682" s="68"/>
      <c r="Y682" s="74" t="s">
        <v>6566</v>
      </c>
      <c r="Z682" s="68"/>
    </row>
    <row r="683" spans="1:26" x14ac:dyDescent="0.25">
      <c r="A683" s="66" t="s">
        <v>733</v>
      </c>
      <c r="B683" s="66" t="s">
        <v>993</v>
      </c>
      <c r="C683" s="84"/>
      <c r="D683" s="85"/>
      <c r="E683" s="86"/>
      <c r="F683" s="87"/>
      <c r="G683" s="84"/>
      <c r="H683" s="77"/>
      <c r="I683" s="88"/>
      <c r="J683" s="88"/>
      <c r="K683" s="36"/>
      <c r="L683" s="91"/>
      <c r="M683" s="91"/>
      <c r="N683" s="90"/>
      <c r="O683" s="68" t="s">
        <v>189</v>
      </c>
      <c r="P683" s="70">
        <v>42919.808136574073</v>
      </c>
      <c r="Q683" s="68" t="s">
        <v>2434</v>
      </c>
      <c r="R683" s="68"/>
      <c r="S683" s="68"/>
      <c r="T683" s="68" t="s">
        <v>3674</v>
      </c>
      <c r="U683" s="70">
        <v>42919.808136574073</v>
      </c>
      <c r="V683" s="71" t="s">
        <v>4566</v>
      </c>
      <c r="W683" s="68"/>
      <c r="X683" s="68"/>
      <c r="Y683" s="74" t="s">
        <v>6566</v>
      </c>
      <c r="Z683" s="68"/>
    </row>
    <row r="684" spans="1:26" x14ac:dyDescent="0.25">
      <c r="A684" s="66" t="s">
        <v>734</v>
      </c>
      <c r="B684" s="66" t="s">
        <v>1899</v>
      </c>
      <c r="C684" s="84"/>
      <c r="D684" s="85"/>
      <c r="E684" s="86"/>
      <c r="F684" s="87"/>
      <c r="G684" s="84"/>
      <c r="H684" s="77"/>
      <c r="I684" s="88"/>
      <c r="J684" s="88"/>
      <c r="K684" s="36"/>
      <c r="L684" s="91"/>
      <c r="M684" s="91"/>
      <c r="N684" s="90"/>
      <c r="O684" s="68" t="s">
        <v>189</v>
      </c>
      <c r="P684" s="70">
        <v>42919.808449074073</v>
      </c>
      <c r="Q684" s="68" t="s">
        <v>2413</v>
      </c>
      <c r="R684" s="71" t="s">
        <v>3269</v>
      </c>
      <c r="S684" s="68" t="s">
        <v>224</v>
      </c>
      <c r="T684" s="68" t="s">
        <v>3765</v>
      </c>
      <c r="U684" s="70">
        <v>42919.808449074073</v>
      </c>
      <c r="V684" s="71" t="s">
        <v>4567</v>
      </c>
      <c r="W684" s="68"/>
      <c r="X684" s="68"/>
      <c r="Y684" s="74" t="s">
        <v>6567</v>
      </c>
      <c r="Z684" s="68"/>
    </row>
    <row r="685" spans="1:26" x14ac:dyDescent="0.25">
      <c r="A685" s="66" t="s">
        <v>735</v>
      </c>
      <c r="B685" s="66" t="s">
        <v>780</v>
      </c>
      <c r="C685" s="84"/>
      <c r="D685" s="85"/>
      <c r="E685" s="86"/>
      <c r="F685" s="87"/>
      <c r="G685" s="84"/>
      <c r="H685" s="77"/>
      <c r="I685" s="88"/>
      <c r="J685" s="88"/>
      <c r="K685" s="36"/>
      <c r="L685" s="91"/>
      <c r="M685" s="91"/>
      <c r="N685" s="90"/>
      <c r="O685" s="68" t="s">
        <v>189</v>
      </c>
      <c r="P685" s="70">
        <v>42919.808587962965</v>
      </c>
      <c r="Q685" s="68" t="s">
        <v>2447</v>
      </c>
      <c r="R685" s="68"/>
      <c r="S685" s="68"/>
      <c r="T685" s="68" t="s">
        <v>3731</v>
      </c>
      <c r="U685" s="70">
        <v>42919.808587962965</v>
      </c>
      <c r="V685" s="71" t="s">
        <v>4568</v>
      </c>
      <c r="W685" s="68"/>
      <c r="X685" s="68"/>
      <c r="Y685" s="74" t="s">
        <v>6568</v>
      </c>
      <c r="Z685" s="68"/>
    </row>
    <row r="686" spans="1:26" x14ac:dyDescent="0.25">
      <c r="A686" s="66" t="s">
        <v>736</v>
      </c>
      <c r="B686" s="66" t="s">
        <v>1375</v>
      </c>
      <c r="C686" s="84"/>
      <c r="D686" s="85"/>
      <c r="E686" s="86"/>
      <c r="F686" s="87"/>
      <c r="G686" s="84"/>
      <c r="H686" s="77"/>
      <c r="I686" s="88"/>
      <c r="J686" s="88"/>
      <c r="K686" s="36"/>
      <c r="L686" s="91"/>
      <c r="M686" s="91"/>
      <c r="N686" s="90"/>
      <c r="O686" s="68" t="s">
        <v>189</v>
      </c>
      <c r="P686" s="70">
        <v>42919.817928240744</v>
      </c>
      <c r="Q686" s="68" t="s">
        <v>2405</v>
      </c>
      <c r="R686" s="68"/>
      <c r="S686" s="68"/>
      <c r="T686" s="68" t="s">
        <v>3760</v>
      </c>
      <c r="U686" s="70">
        <v>42919.817928240744</v>
      </c>
      <c r="V686" s="71" t="s">
        <v>4569</v>
      </c>
      <c r="W686" s="68"/>
      <c r="X686" s="68"/>
      <c r="Y686" s="74" t="s">
        <v>6569</v>
      </c>
      <c r="Z686" s="68"/>
    </row>
    <row r="687" spans="1:26" x14ac:dyDescent="0.25">
      <c r="A687" s="66" t="s">
        <v>737</v>
      </c>
      <c r="B687" s="66" t="s">
        <v>739</v>
      </c>
      <c r="C687" s="84"/>
      <c r="D687" s="85"/>
      <c r="E687" s="86"/>
      <c r="F687" s="87"/>
      <c r="G687" s="84"/>
      <c r="H687" s="77"/>
      <c r="I687" s="88"/>
      <c r="J687" s="88"/>
      <c r="K687" s="36"/>
      <c r="L687" s="91"/>
      <c r="M687" s="91"/>
      <c r="N687" s="90"/>
      <c r="O687" s="68" t="s">
        <v>189</v>
      </c>
      <c r="P687" s="70">
        <v>42919.818159722221</v>
      </c>
      <c r="Q687" s="68" t="s">
        <v>2237</v>
      </c>
      <c r="R687" s="68"/>
      <c r="S687" s="68"/>
      <c r="T687" s="68" t="s">
        <v>3677</v>
      </c>
      <c r="U687" s="70">
        <v>42919.818159722221</v>
      </c>
      <c r="V687" s="71" t="s">
        <v>4570</v>
      </c>
      <c r="W687" s="68"/>
      <c r="X687" s="68"/>
      <c r="Y687" s="74" t="s">
        <v>6570</v>
      </c>
      <c r="Z687" s="68"/>
    </row>
    <row r="688" spans="1:26" x14ac:dyDescent="0.25">
      <c r="A688" s="66" t="s">
        <v>738</v>
      </c>
      <c r="B688" s="66" t="s">
        <v>1665</v>
      </c>
      <c r="C688" s="84"/>
      <c r="D688" s="85"/>
      <c r="E688" s="86"/>
      <c r="F688" s="87"/>
      <c r="G688" s="84"/>
      <c r="H688" s="77"/>
      <c r="I688" s="88"/>
      <c r="J688" s="88"/>
      <c r="K688" s="36"/>
      <c r="L688" s="91"/>
      <c r="M688" s="91"/>
      <c r="N688" s="90"/>
      <c r="O688" s="68" t="s">
        <v>189</v>
      </c>
      <c r="P688" s="70">
        <v>42919.818530092591</v>
      </c>
      <c r="Q688" s="68" t="s">
        <v>2422</v>
      </c>
      <c r="R688" s="68"/>
      <c r="S688" s="68"/>
      <c r="T688" s="68" t="s">
        <v>3674</v>
      </c>
      <c r="U688" s="70">
        <v>42919.818530092591</v>
      </c>
      <c r="V688" s="71" t="s">
        <v>4571</v>
      </c>
      <c r="W688" s="68"/>
      <c r="X688" s="68"/>
      <c r="Y688" s="74" t="s">
        <v>6571</v>
      </c>
      <c r="Z688" s="68"/>
    </row>
    <row r="689" spans="1:26" x14ac:dyDescent="0.25">
      <c r="A689" s="66" t="s">
        <v>739</v>
      </c>
      <c r="B689" s="66" t="s">
        <v>739</v>
      </c>
      <c r="C689" s="84"/>
      <c r="D689" s="85"/>
      <c r="E689" s="86"/>
      <c r="F689" s="87"/>
      <c r="G689" s="84"/>
      <c r="H689" s="77"/>
      <c r="I689" s="88"/>
      <c r="J689" s="88"/>
      <c r="K689" s="36"/>
      <c r="L689" s="91"/>
      <c r="M689" s="91"/>
      <c r="N689" s="90"/>
      <c r="O689" s="68" t="s">
        <v>179</v>
      </c>
      <c r="P689" s="70">
        <v>42919.592835648145</v>
      </c>
      <c r="Q689" s="68" t="s">
        <v>2453</v>
      </c>
      <c r="R689" s="71" t="s">
        <v>3252</v>
      </c>
      <c r="S689" s="68" t="s">
        <v>220</v>
      </c>
      <c r="T689" s="68" t="s">
        <v>3740</v>
      </c>
      <c r="U689" s="70">
        <v>42919.592835648145</v>
      </c>
      <c r="V689" s="71" t="s">
        <v>4572</v>
      </c>
      <c r="W689" s="68"/>
      <c r="X689" s="68"/>
      <c r="Y689" s="74" t="s">
        <v>6572</v>
      </c>
      <c r="Z689" s="68"/>
    </row>
    <row r="690" spans="1:26" x14ac:dyDescent="0.25">
      <c r="A690" s="66" t="s">
        <v>740</v>
      </c>
      <c r="B690" s="66" t="s">
        <v>739</v>
      </c>
      <c r="C690" s="84"/>
      <c r="D690" s="85"/>
      <c r="E690" s="86"/>
      <c r="F690" s="87"/>
      <c r="G690" s="84"/>
      <c r="H690" s="77"/>
      <c r="I690" s="88"/>
      <c r="J690" s="88"/>
      <c r="K690" s="36"/>
      <c r="L690" s="91"/>
      <c r="M690" s="91"/>
      <c r="N690" s="90"/>
      <c r="O690" s="68" t="s">
        <v>189</v>
      </c>
      <c r="P690" s="70">
        <v>42919.822141203702</v>
      </c>
      <c r="Q690" s="68" t="s">
        <v>2237</v>
      </c>
      <c r="R690" s="68"/>
      <c r="S690" s="68"/>
      <c r="T690" s="68" t="s">
        <v>3677</v>
      </c>
      <c r="U690" s="70">
        <v>42919.822141203702</v>
      </c>
      <c r="V690" s="71" t="s">
        <v>4573</v>
      </c>
      <c r="W690" s="68"/>
      <c r="X690" s="68"/>
      <c r="Y690" s="74" t="s">
        <v>6573</v>
      </c>
      <c r="Z690" s="68"/>
    </row>
    <row r="691" spans="1:26" x14ac:dyDescent="0.25">
      <c r="A691" s="66" t="s">
        <v>741</v>
      </c>
      <c r="B691" s="66" t="s">
        <v>2017</v>
      </c>
      <c r="C691" s="84"/>
      <c r="D691" s="85"/>
      <c r="E691" s="86"/>
      <c r="F691" s="87"/>
      <c r="G691" s="84"/>
      <c r="H691" s="77"/>
      <c r="I691" s="88"/>
      <c r="J691" s="88"/>
      <c r="K691" s="36"/>
      <c r="L691" s="91"/>
      <c r="M691" s="91"/>
      <c r="N691" s="90"/>
      <c r="O691" s="68" t="s">
        <v>189</v>
      </c>
      <c r="P691" s="70">
        <v>42919.833958333336</v>
      </c>
      <c r="Q691" s="68" t="s">
        <v>2454</v>
      </c>
      <c r="R691" s="68"/>
      <c r="S691" s="68"/>
      <c r="T691" s="68" t="s">
        <v>3674</v>
      </c>
      <c r="U691" s="70">
        <v>42919.833958333336</v>
      </c>
      <c r="V691" s="71" t="s">
        <v>4574</v>
      </c>
      <c r="W691" s="68"/>
      <c r="X691" s="68"/>
      <c r="Y691" s="74" t="s">
        <v>6574</v>
      </c>
      <c r="Z691" s="68"/>
    </row>
    <row r="692" spans="1:26" x14ac:dyDescent="0.25">
      <c r="A692" s="66" t="s">
        <v>742</v>
      </c>
      <c r="B692" s="66" t="s">
        <v>1375</v>
      </c>
      <c r="C692" s="84"/>
      <c r="D692" s="85"/>
      <c r="E692" s="86"/>
      <c r="F692" s="87"/>
      <c r="G692" s="84"/>
      <c r="H692" s="77"/>
      <c r="I692" s="88"/>
      <c r="J692" s="88"/>
      <c r="K692" s="36"/>
      <c r="L692" s="91"/>
      <c r="M692" s="91"/>
      <c r="N692" s="90"/>
      <c r="O692" s="68" t="s">
        <v>189</v>
      </c>
      <c r="P692" s="70">
        <v>42919.838703703703</v>
      </c>
      <c r="Q692" s="68" t="s">
        <v>2405</v>
      </c>
      <c r="R692" s="68"/>
      <c r="S692" s="68"/>
      <c r="T692" s="68" t="s">
        <v>3760</v>
      </c>
      <c r="U692" s="70">
        <v>42919.838703703703</v>
      </c>
      <c r="V692" s="71" t="s">
        <v>4575</v>
      </c>
      <c r="W692" s="68"/>
      <c r="X692" s="68"/>
      <c r="Y692" s="74" t="s">
        <v>6575</v>
      </c>
      <c r="Z692" s="68"/>
    </row>
    <row r="693" spans="1:26" x14ac:dyDescent="0.25">
      <c r="A693" s="66" t="s">
        <v>743</v>
      </c>
      <c r="B693" s="66" t="s">
        <v>1899</v>
      </c>
      <c r="C693" s="84"/>
      <c r="D693" s="85"/>
      <c r="E693" s="86"/>
      <c r="F693" s="87"/>
      <c r="G693" s="84"/>
      <c r="H693" s="77"/>
      <c r="I693" s="88"/>
      <c r="J693" s="88"/>
      <c r="K693" s="36"/>
      <c r="L693" s="91"/>
      <c r="M693" s="91"/>
      <c r="N693" s="90"/>
      <c r="O693" s="68" t="s">
        <v>189</v>
      </c>
      <c r="P693" s="70">
        <v>42919.841180555559</v>
      </c>
      <c r="Q693" s="68" t="s">
        <v>2413</v>
      </c>
      <c r="R693" s="71" t="s">
        <v>3269</v>
      </c>
      <c r="S693" s="68" t="s">
        <v>224</v>
      </c>
      <c r="T693" s="68" t="s">
        <v>3765</v>
      </c>
      <c r="U693" s="70">
        <v>42919.841180555559</v>
      </c>
      <c r="V693" s="71" t="s">
        <v>4576</v>
      </c>
      <c r="W693" s="68"/>
      <c r="X693" s="68"/>
      <c r="Y693" s="74" t="s">
        <v>6576</v>
      </c>
      <c r="Z693" s="68"/>
    </row>
    <row r="694" spans="1:26" x14ac:dyDescent="0.25">
      <c r="A694" s="66" t="s">
        <v>744</v>
      </c>
      <c r="B694" s="66" t="s">
        <v>2018</v>
      </c>
      <c r="C694" s="84"/>
      <c r="D694" s="85"/>
      <c r="E694" s="86"/>
      <c r="F694" s="87"/>
      <c r="G694" s="84"/>
      <c r="H694" s="77"/>
      <c r="I694" s="88"/>
      <c r="J694" s="88"/>
      <c r="K694" s="36"/>
      <c r="L694" s="91"/>
      <c r="M694" s="91"/>
      <c r="N694" s="90"/>
      <c r="O694" s="68" t="s">
        <v>189</v>
      </c>
      <c r="P694" s="70">
        <v>42919.847129629627</v>
      </c>
      <c r="Q694" s="68" t="s">
        <v>2455</v>
      </c>
      <c r="R694" s="68"/>
      <c r="S694" s="68"/>
      <c r="T694" s="68" t="s">
        <v>3783</v>
      </c>
      <c r="U694" s="70">
        <v>42919.847129629627</v>
      </c>
      <c r="V694" s="71" t="s">
        <v>4577</v>
      </c>
      <c r="W694" s="68"/>
      <c r="X694" s="68"/>
      <c r="Y694" s="74" t="s">
        <v>6577</v>
      </c>
      <c r="Z694" s="68"/>
    </row>
    <row r="695" spans="1:26" x14ac:dyDescent="0.25">
      <c r="A695" s="66" t="s">
        <v>744</v>
      </c>
      <c r="B695" s="66" t="s">
        <v>2019</v>
      </c>
      <c r="C695" s="84"/>
      <c r="D695" s="85"/>
      <c r="E695" s="86"/>
      <c r="F695" s="87"/>
      <c r="G695" s="84"/>
      <c r="H695" s="77"/>
      <c r="I695" s="88"/>
      <c r="J695" s="88"/>
      <c r="K695" s="36"/>
      <c r="L695" s="91"/>
      <c r="M695" s="91"/>
      <c r="N695" s="90"/>
      <c r="O695" s="68" t="s">
        <v>189</v>
      </c>
      <c r="P695" s="70">
        <v>42919.847129629627</v>
      </c>
      <c r="Q695" s="68" t="s">
        <v>2455</v>
      </c>
      <c r="R695" s="68"/>
      <c r="S695" s="68"/>
      <c r="T695" s="68" t="s">
        <v>3783</v>
      </c>
      <c r="U695" s="70">
        <v>42919.847129629627</v>
      </c>
      <c r="V695" s="71" t="s">
        <v>4577</v>
      </c>
      <c r="W695" s="68"/>
      <c r="X695" s="68"/>
      <c r="Y695" s="74" t="s">
        <v>6577</v>
      </c>
      <c r="Z695" s="68"/>
    </row>
    <row r="696" spans="1:26" x14ac:dyDescent="0.25">
      <c r="A696" s="66" t="s">
        <v>744</v>
      </c>
      <c r="B696" s="66" t="s">
        <v>2020</v>
      </c>
      <c r="C696" s="84"/>
      <c r="D696" s="85"/>
      <c r="E696" s="86"/>
      <c r="F696" s="87"/>
      <c r="G696" s="84"/>
      <c r="H696" s="77"/>
      <c r="I696" s="88"/>
      <c r="J696" s="88"/>
      <c r="K696" s="36"/>
      <c r="L696" s="91"/>
      <c r="M696" s="91"/>
      <c r="N696" s="90"/>
      <c r="O696" s="68" t="s">
        <v>189</v>
      </c>
      <c r="P696" s="70">
        <v>42919.847129629627</v>
      </c>
      <c r="Q696" s="68" t="s">
        <v>2455</v>
      </c>
      <c r="R696" s="68"/>
      <c r="S696" s="68"/>
      <c r="T696" s="68" t="s">
        <v>3783</v>
      </c>
      <c r="U696" s="70">
        <v>42919.847129629627</v>
      </c>
      <c r="V696" s="71" t="s">
        <v>4577</v>
      </c>
      <c r="W696" s="68"/>
      <c r="X696" s="68"/>
      <c r="Y696" s="74" t="s">
        <v>6577</v>
      </c>
      <c r="Z696" s="68"/>
    </row>
    <row r="697" spans="1:26" x14ac:dyDescent="0.25">
      <c r="A697" s="66" t="s">
        <v>745</v>
      </c>
      <c r="B697" s="66" t="s">
        <v>1983</v>
      </c>
      <c r="C697" s="84"/>
      <c r="D697" s="85"/>
      <c r="E697" s="86"/>
      <c r="F697" s="87"/>
      <c r="G697" s="84"/>
      <c r="H697" s="77"/>
      <c r="I697" s="88"/>
      <c r="J697" s="88"/>
      <c r="K697" s="36"/>
      <c r="L697" s="91"/>
      <c r="M697" s="91"/>
      <c r="N697" s="90"/>
      <c r="O697" s="68" t="s">
        <v>189</v>
      </c>
      <c r="P697" s="70">
        <v>42919.849687499998</v>
      </c>
      <c r="Q697" s="68" t="s">
        <v>2350</v>
      </c>
      <c r="R697" s="68"/>
      <c r="S697" s="68"/>
      <c r="T697" s="68" t="s">
        <v>3735</v>
      </c>
      <c r="U697" s="70">
        <v>42919.849687499998</v>
      </c>
      <c r="V697" s="71" t="s">
        <v>4578</v>
      </c>
      <c r="W697" s="68"/>
      <c r="X697" s="68"/>
      <c r="Y697" s="74" t="s">
        <v>6578</v>
      </c>
      <c r="Z697" s="68"/>
    </row>
    <row r="698" spans="1:26" x14ac:dyDescent="0.25">
      <c r="A698" s="66" t="s">
        <v>745</v>
      </c>
      <c r="B698" s="66" t="s">
        <v>1735</v>
      </c>
      <c r="C698" s="84"/>
      <c r="D698" s="85"/>
      <c r="E698" s="86"/>
      <c r="F698" s="87"/>
      <c r="G698" s="84"/>
      <c r="H698" s="77"/>
      <c r="I698" s="88"/>
      <c r="J698" s="88"/>
      <c r="K698" s="36"/>
      <c r="L698" s="91"/>
      <c r="M698" s="91"/>
      <c r="N698" s="90"/>
      <c r="O698" s="68" t="s">
        <v>189</v>
      </c>
      <c r="P698" s="70">
        <v>42919.849687499998</v>
      </c>
      <c r="Q698" s="68" t="s">
        <v>2350</v>
      </c>
      <c r="R698" s="68"/>
      <c r="S698" s="68"/>
      <c r="T698" s="68" t="s">
        <v>3735</v>
      </c>
      <c r="U698" s="70">
        <v>42919.849687499998</v>
      </c>
      <c r="V698" s="71" t="s">
        <v>4578</v>
      </c>
      <c r="W698" s="68"/>
      <c r="X698" s="68"/>
      <c r="Y698" s="74" t="s">
        <v>6578</v>
      </c>
      <c r="Z698" s="68"/>
    </row>
    <row r="699" spans="1:26" x14ac:dyDescent="0.25">
      <c r="A699" s="66" t="s">
        <v>745</v>
      </c>
      <c r="B699" s="66" t="s">
        <v>1736</v>
      </c>
      <c r="C699" s="84"/>
      <c r="D699" s="85"/>
      <c r="E699" s="86"/>
      <c r="F699" s="87"/>
      <c r="G699" s="84"/>
      <c r="H699" s="77"/>
      <c r="I699" s="88"/>
      <c r="J699" s="88"/>
      <c r="K699" s="36"/>
      <c r="L699" s="91"/>
      <c r="M699" s="91"/>
      <c r="N699" s="90"/>
      <c r="O699" s="68" t="s">
        <v>189</v>
      </c>
      <c r="P699" s="70">
        <v>42919.849687499998</v>
      </c>
      <c r="Q699" s="68" t="s">
        <v>2350</v>
      </c>
      <c r="R699" s="68"/>
      <c r="S699" s="68"/>
      <c r="T699" s="68" t="s">
        <v>3735</v>
      </c>
      <c r="U699" s="70">
        <v>42919.849687499998</v>
      </c>
      <c r="V699" s="71" t="s">
        <v>4578</v>
      </c>
      <c r="W699" s="68"/>
      <c r="X699" s="68"/>
      <c r="Y699" s="74" t="s">
        <v>6578</v>
      </c>
      <c r="Z699" s="68"/>
    </row>
    <row r="700" spans="1:26" x14ac:dyDescent="0.25">
      <c r="A700" s="66" t="s">
        <v>745</v>
      </c>
      <c r="B700" s="66" t="s">
        <v>1737</v>
      </c>
      <c r="C700" s="84"/>
      <c r="D700" s="85"/>
      <c r="E700" s="86"/>
      <c r="F700" s="87"/>
      <c r="G700" s="84"/>
      <c r="H700" s="77"/>
      <c r="I700" s="88"/>
      <c r="J700" s="88"/>
      <c r="K700" s="36"/>
      <c r="L700" s="91"/>
      <c r="M700" s="91"/>
      <c r="N700" s="90"/>
      <c r="O700" s="68" t="s">
        <v>189</v>
      </c>
      <c r="P700" s="70">
        <v>42919.849687499998</v>
      </c>
      <c r="Q700" s="68" t="s">
        <v>2350</v>
      </c>
      <c r="R700" s="68"/>
      <c r="S700" s="68"/>
      <c r="T700" s="68" t="s">
        <v>3735</v>
      </c>
      <c r="U700" s="70">
        <v>42919.849687499998</v>
      </c>
      <c r="V700" s="71" t="s">
        <v>4578</v>
      </c>
      <c r="W700" s="68"/>
      <c r="X700" s="68"/>
      <c r="Y700" s="74" t="s">
        <v>6578</v>
      </c>
      <c r="Z700" s="68"/>
    </row>
    <row r="701" spans="1:26" x14ac:dyDescent="0.25">
      <c r="A701" s="66" t="s">
        <v>746</v>
      </c>
      <c r="B701" s="66" t="s">
        <v>1922</v>
      </c>
      <c r="C701" s="84"/>
      <c r="D701" s="85"/>
      <c r="E701" s="86"/>
      <c r="F701" s="87"/>
      <c r="G701" s="84"/>
      <c r="H701" s="77"/>
      <c r="I701" s="88"/>
      <c r="J701" s="88"/>
      <c r="K701" s="36"/>
      <c r="L701" s="91"/>
      <c r="M701" s="91"/>
      <c r="N701" s="90"/>
      <c r="O701" s="68" t="s">
        <v>189</v>
      </c>
      <c r="P701" s="70">
        <v>42919.852731481478</v>
      </c>
      <c r="Q701" s="68" t="s">
        <v>2251</v>
      </c>
      <c r="R701" s="68"/>
      <c r="S701" s="68"/>
      <c r="T701" s="68" t="s">
        <v>3675</v>
      </c>
      <c r="U701" s="70">
        <v>42919.852731481478</v>
      </c>
      <c r="V701" s="71" t="s">
        <v>4579</v>
      </c>
      <c r="W701" s="68"/>
      <c r="X701" s="68"/>
      <c r="Y701" s="74" t="s">
        <v>6579</v>
      </c>
      <c r="Z701" s="68"/>
    </row>
    <row r="702" spans="1:26" x14ac:dyDescent="0.25">
      <c r="A702" s="66" t="s">
        <v>747</v>
      </c>
      <c r="B702" s="66" t="s">
        <v>1899</v>
      </c>
      <c r="C702" s="84"/>
      <c r="D702" s="85"/>
      <c r="E702" s="86"/>
      <c r="F702" s="87"/>
      <c r="G702" s="84"/>
      <c r="H702" s="77"/>
      <c r="I702" s="88"/>
      <c r="J702" s="88"/>
      <c r="K702" s="36"/>
      <c r="L702" s="91"/>
      <c r="M702" s="91"/>
      <c r="N702" s="90"/>
      <c r="O702" s="68" t="s">
        <v>189</v>
      </c>
      <c r="P702" s="70">
        <v>42919.864560185182</v>
      </c>
      <c r="Q702" s="68" t="s">
        <v>2413</v>
      </c>
      <c r="R702" s="71" t="s">
        <v>3269</v>
      </c>
      <c r="S702" s="68" t="s">
        <v>224</v>
      </c>
      <c r="T702" s="68" t="s">
        <v>3765</v>
      </c>
      <c r="U702" s="70">
        <v>42919.864560185182</v>
      </c>
      <c r="V702" s="71" t="s">
        <v>4580</v>
      </c>
      <c r="W702" s="68"/>
      <c r="X702" s="68"/>
      <c r="Y702" s="74" t="s">
        <v>6580</v>
      </c>
      <c r="Z702" s="68"/>
    </row>
    <row r="703" spans="1:26" x14ac:dyDescent="0.25">
      <c r="A703" s="66" t="s">
        <v>748</v>
      </c>
      <c r="B703" s="66" t="s">
        <v>780</v>
      </c>
      <c r="C703" s="84"/>
      <c r="D703" s="85"/>
      <c r="E703" s="86"/>
      <c r="F703" s="87"/>
      <c r="G703" s="84"/>
      <c r="H703" s="77"/>
      <c r="I703" s="88"/>
      <c r="J703" s="88"/>
      <c r="K703" s="36"/>
      <c r="L703" s="91"/>
      <c r="M703" s="91"/>
      <c r="N703" s="90"/>
      <c r="O703" s="68" t="s">
        <v>189</v>
      </c>
      <c r="P703" s="70">
        <v>42919.805625000001</v>
      </c>
      <c r="Q703" s="68" t="s">
        <v>2447</v>
      </c>
      <c r="R703" s="68"/>
      <c r="S703" s="68"/>
      <c r="T703" s="68" t="s">
        <v>3731</v>
      </c>
      <c r="U703" s="70">
        <v>42919.805625000001</v>
      </c>
      <c r="V703" s="71" t="s">
        <v>4581</v>
      </c>
      <c r="W703" s="68"/>
      <c r="X703" s="68"/>
      <c r="Y703" s="74" t="s">
        <v>6581</v>
      </c>
      <c r="Z703" s="68"/>
    </row>
    <row r="704" spans="1:26" x14ac:dyDescent="0.25">
      <c r="A704" s="66" t="s">
        <v>748</v>
      </c>
      <c r="B704" s="66" t="s">
        <v>1665</v>
      </c>
      <c r="C704" s="84"/>
      <c r="D704" s="85"/>
      <c r="E704" s="86"/>
      <c r="F704" s="87"/>
      <c r="G704" s="84"/>
      <c r="H704" s="77"/>
      <c r="I704" s="88"/>
      <c r="J704" s="88"/>
      <c r="K704" s="36"/>
      <c r="L704" s="91"/>
      <c r="M704" s="91"/>
      <c r="N704" s="90"/>
      <c r="O704" s="68" t="s">
        <v>189</v>
      </c>
      <c r="P704" s="70">
        <v>42919.880196759259</v>
      </c>
      <c r="Q704" s="68" t="s">
        <v>2422</v>
      </c>
      <c r="R704" s="68"/>
      <c r="S704" s="68"/>
      <c r="T704" s="68" t="s">
        <v>3674</v>
      </c>
      <c r="U704" s="70">
        <v>42919.880196759259</v>
      </c>
      <c r="V704" s="71" t="s">
        <v>4582</v>
      </c>
      <c r="W704" s="68"/>
      <c r="X704" s="68"/>
      <c r="Y704" s="74" t="s">
        <v>6582</v>
      </c>
      <c r="Z704" s="68"/>
    </row>
    <row r="705" spans="1:26" x14ac:dyDescent="0.25">
      <c r="A705" s="66" t="s">
        <v>749</v>
      </c>
      <c r="B705" s="66" t="s">
        <v>749</v>
      </c>
      <c r="C705" s="84"/>
      <c r="D705" s="85"/>
      <c r="E705" s="86"/>
      <c r="F705" s="87"/>
      <c r="G705" s="84"/>
      <c r="H705" s="77"/>
      <c r="I705" s="88"/>
      <c r="J705" s="88"/>
      <c r="K705" s="36"/>
      <c r="L705" s="91"/>
      <c r="M705" s="91"/>
      <c r="N705" s="90"/>
      <c r="O705" s="68" t="s">
        <v>179</v>
      </c>
      <c r="P705" s="70">
        <v>42919.884583333333</v>
      </c>
      <c r="Q705" s="68" t="s">
        <v>2456</v>
      </c>
      <c r="R705" s="68"/>
      <c r="S705" s="68"/>
      <c r="T705" s="68" t="s">
        <v>3674</v>
      </c>
      <c r="U705" s="70">
        <v>42919.884583333333</v>
      </c>
      <c r="V705" s="71" t="s">
        <v>4583</v>
      </c>
      <c r="W705" s="68"/>
      <c r="X705" s="68"/>
      <c r="Y705" s="74" t="s">
        <v>6583</v>
      </c>
      <c r="Z705" s="68"/>
    </row>
    <row r="706" spans="1:26" x14ac:dyDescent="0.25">
      <c r="A706" s="66" t="s">
        <v>750</v>
      </c>
      <c r="B706" s="66" t="s">
        <v>1855</v>
      </c>
      <c r="C706" s="84"/>
      <c r="D706" s="85"/>
      <c r="E706" s="86"/>
      <c r="F706" s="87"/>
      <c r="G706" s="84"/>
      <c r="H706" s="77"/>
      <c r="I706" s="88"/>
      <c r="J706" s="88"/>
      <c r="K706" s="36"/>
      <c r="L706" s="91"/>
      <c r="M706" s="91"/>
      <c r="N706" s="90"/>
      <c r="O706" s="68" t="s">
        <v>189</v>
      </c>
      <c r="P706" s="70">
        <v>42919.885717592595</v>
      </c>
      <c r="Q706" s="68" t="s">
        <v>2267</v>
      </c>
      <c r="R706" s="71" t="s">
        <v>3210</v>
      </c>
      <c r="S706" s="68" t="s">
        <v>3592</v>
      </c>
      <c r="T706" s="68" t="s">
        <v>3692</v>
      </c>
      <c r="U706" s="70">
        <v>42919.885717592595</v>
      </c>
      <c r="V706" s="71" t="s">
        <v>4584</v>
      </c>
      <c r="W706" s="68"/>
      <c r="X706" s="68"/>
      <c r="Y706" s="74" t="s">
        <v>6584</v>
      </c>
      <c r="Z706" s="68"/>
    </row>
    <row r="707" spans="1:26" x14ac:dyDescent="0.25">
      <c r="A707" s="66" t="s">
        <v>750</v>
      </c>
      <c r="B707" s="66" t="s">
        <v>1854</v>
      </c>
      <c r="C707" s="84"/>
      <c r="D707" s="85"/>
      <c r="E707" s="86"/>
      <c r="F707" s="87"/>
      <c r="G707" s="84"/>
      <c r="H707" s="77"/>
      <c r="I707" s="88"/>
      <c r="J707" s="88"/>
      <c r="K707" s="36"/>
      <c r="L707" s="91"/>
      <c r="M707" s="91"/>
      <c r="N707" s="90"/>
      <c r="O707" s="68" t="s">
        <v>189</v>
      </c>
      <c r="P707" s="70">
        <v>42919.885717592595</v>
      </c>
      <c r="Q707" s="68" t="s">
        <v>2267</v>
      </c>
      <c r="R707" s="71" t="s">
        <v>3210</v>
      </c>
      <c r="S707" s="68" t="s">
        <v>3592</v>
      </c>
      <c r="T707" s="68" t="s">
        <v>3692</v>
      </c>
      <c r="U707" s="70">
        <v>42919.885717592595</v>
      </c>
      <c r="V707" s="71" t="s">
        <v>4584</v>
      </c>
      <c r="W707" s="68"/>
      <c r="X707" s="68"/>
      <c r="Y707" s="74" t="s">
        <v>6584</v>
      </c>
      <c r="Z707" s="68"/>
    </row>
    <row r="708" spans="1:26" x14ac:dyDescent="0.25">
      <c r="A708" s="66" t="s">
        <v>751</v>
      </c>
      <c r="B708" s="66" t="s">
        <v>1809</v>
      </c>
      <c r="C708" s="84"/>
      <c r="D708" s="85"/>
      <c r="E708" s="86"/>
      <c r="F708" s="87"/>
      <c r="G708" s="84"/>
      <c r="H708" s="77"/>
      <c r="I708" s="88"/>
      <c r="J708" s="88"/>
      <c r="K708" s="36"/>
      <c r="L708" s="91"/>
      <c r="M708" s="91"/>
      <c r="N708" s="90"/>
      <c r="O708" s="68" t="s">
        <v>189</v>
      </c>
      <c r="P708" s="70">
        <v>42919.88585648148</v>
      </c>
      <c r="Q708" s="68" t="s">
        <v>2233</v>
      </c>
      <c r="R708" s="68"/>
      <c r="S708" s="68"/>
      <c r="T708" s="68" t="s">
        <v>3674</v>
      </c>
      <c r="U708" s="70">
        <v>42919.88585648148</v>
      </c>
      <c r="V708" s="71" t="s">
        <v>4585</v>
      </c>
      <c r="W708" s="68"/>
      <c r="X708" s="68"/>
      <c r="Y708" s="74" t="s">
        <v>6585</v>
      </c>
      <c r="Z708" s="68"/>
    </row>
    <row r="709" spans="1:26" x14ac:dyDescent="0.25">
      <c r="A709" s="66" t="s">
        <v>752</v>
      </c>
      <c r="B709" s="66" t="s">
        <v>994</v>
      </c>
      <c r="C709" s="84"/>
      <c r="D709" s="85"/>
      <c r="E709" s="86"/>
      <c r="F709" s="87"/>
      <c r="G709" s="84"/>
      <c r="H709" s="77"/>
      <c r="I709" s="88"/>
      <c r="J709" s="88"/>
      <c r="K709" s="36"/>
      <c r="L709" s="91"/>
      <c r="M709" s="91"/>
      <c r="N709" s="90"/>
      <c r="O709" s="68" t="s">
        <v>189</v>
      </c>
      <c r="P709" s="70">
        <v>42919.889687499999</v>
      </c>
      <c r="Q709" s="68" t="s">
        <v>2434</v>
      </c>
      <c r="R709" s="68"/>
      <c r="S709" s="68"/>
      <c r="T709" s="68" t="s">
        <v>3674</v>
      </c>
      <c r="U709" s="70">
        <v>42919.889687499999</v>
      </c>
      <c r="V709" s="71" t="s">
        <v>4586</v>
      </c>
      <c r="W709" s="68"/>
      <c r="X709" s="68"/>
      <c r="Y709" s="74" t="s">
        <v>6586</v>
      </c>
      <c r="Z709" s="68"/>
    </row>
    <row r="710" spans="1:26" x14ac:dyDescent="0.25">
      <c r="A710" s="66" t="s">
        <v>752</v>
      </c>
      <c r="B710" s="66" t="s">
        <v>993</v>
      </c>
      <c r="C710" s="84"/>
      <c r="D710" s="85"/>
      <c r="E710" s="86"/>
      <c r="F710" s="87"/>
      <c r="G710" s="84"/>
      <c r="H710" s="77"/>
      <c r="I710" s="88"/>
      <c r="J710" s="88"/>
      <c r="K710" s="36"/>
      <c r="L710" s="91"/>
      <c r="M710" s="91"/>
      <c r="N710" s="90"/>
      <c r="O710" s="68" t="s">
        <v>189</v>
      </c>
      <c r="P710" s="70">
        <v>42919.889687499999</v>
      </c>
      <c r="Q710" s="68" t="s">
        <v>2434</v>
      </c>
      <c r="R710" s="68"/>
      <c r="S710" s="68"/>
      <c r="T710" s="68" t="s">
        <v>3674</v>
      </c>
      <c r="U710" s="70">
        <v>42919.889687499999</v>
      </c>
      <c r="V710" s="71" t="s">
        <v>4586</v>
      </c>
      <c r="W710" s="68"/>
      <c r="X710" s="68"/>
      <c r="Y710" s="74" t="s">
        <v>6586</v>
      </c>
      <c r="Z710" s="68"/>
    </row>
    <row r="711" spans="1:26" x14ac:dyDescent="0.25">
      <c r="A711" s="66" t="s">
        <v>753</v>
      </c>
      <c r="B711" s="66" t="s">
        <v>1665</v>
      </c>
      <c r="C711" s="84"/>
      <c r="D711" s="85"/>
      <c r="E711" s="86"/>
      <c r="F711" s="87"/>
      <c r="G711" s="84"/>
      <c r="H711" s="77"/>
      <c r="I711" s="88"/>
      <c r="J711" s="88"/>
      <c r="K711" s="36"/>
      <c r="L711" s="91"/>
      <c r="M711" s="91"/>
      <c r="N711" s="90"/>
      <c r="O711" s="68" t="s">
        <v>189</v>
      </c>
      <c r="P711" s="70">
        <v>42919.898159722223</v>
      </c>
      <c r="Q711" s="68" t="s">
        <v>2422</v>
      </c>
      <c r="R711" s="68"/>
      <c r="S711" s="68"/>
      <c r="T711" s="68" t="s">
        <v>3674</v>
      </c>
      <c r="U711" s="70">
        <v>42919.898159722223</v>
      </c>
      <c r="V711" s="71" t="s">
        <v>4587</v>
      </c>
      <c r="W711" s="68"/>
      <c r="X711" s="68"/>
      <c r="Y711" s="74" t="s">
        <v>6587</v>
      </c>
      <c r="Z711" s="68"/>
    </row>
    <row r="712" spans="1:26" x14ac:dyDescent="0.25">
      <c r="A712" s="66" t="s">
        <v>754</v>
      </c>
      <c r="B712" s="66" t="s">
        <v>1923</v>
      </c>
      <c r="C712" s="84"/>
      <c r="D712" s="85"/>
      <c r="E712" s="86"/>
      <c r="F712" s="87"/>
      <c r="G712" s="84"/>
      <c r="H712" s="77"/>
      <c r="I712" s="88"/>
      <c r="J712" s="88"/>
      <c r="K712" s="36"/>
      <c r="L712" s="91"/>
      <c r="M712" s="91"/>
      <c r="N712" s="90"/>
      <c r="O712" s="68" t="s">
        <v>189</v>
      </c>
      <c r="P712" s="70">
        <v>42919.909907407404</v>
      </c>
      <c r="Q712" s="68" t="s">
        <v>2394</v>
      </c>
      <c r="R712" s="68"/>
      <c r="S712" s="68"/>
      <c r="T712" s="68" t="s">
        <v>3755</v>
      </c>
      <c r="U712" s="70">
        <v>42919.909907407404</v>
      </c>
      <c r="V712" s="71" t="s">
        <v>4588</v>
      </c>
      <c r="W712" s="68"/>
      <c r="X712" s="68"/>
      <c r="Y712" s="74" t="s">
        <v>6588</v>
      </c>
      <c r="Z712" s="68"/>
    </row>
    <row r="713" spans="1:26" x14ac:dyDescent="0.25">
      <c r="A713" s="66" t="s">
        <v>754</v>
      </c>
      <c r="B713" s="66" t="s">
        <v>216</v>
      </c>
      <c r="C713" s="84"/>
      <c r="D713" s="85"/>
      <c r="E713" s="86"/>
      <c r="F713" s="87"/>
      <c r="G713" s="84"/>
      <c r="H713" s="77"/>
      <c r="I713" s="88"/>
      <c r="J713" s="88"/>
      <c r="K713" s="36"/>
      <c r="L713" s="91"/>
      <c r="M713" s="91"/>
      <c r="N713" s="90"/>
      <c r="O713" s="68" t="s">
        <v>189</v>
      </c>
      <c r="P713" s="70">
        <v>42919.909907407404</v>
      </c>
      <c r="Q713" s="68" t="s">
        <v>2394</v>
      </c>
      <c r="R713" s="68"/>
      <c r="S713" s="68"/>
      <c r="T713" s="68" t="s">
        <v>3755</v>
      </c>
      <c r="U713" s="70">
        <v>42919.909907407404</v>
      </c>
      <c r="V713" s="71" t="s">
        <v>4588</v>
      </c>
      <c r="W713" s="68"/>
      <c r="X713" s="68"/>
      <c r="Y713" s="74" t="s">
        <v>6588</v>
      </c>
      <c r="Z713" s="68"/>
    </row>
    <row r="714" spans="1:26" x14ac:dyDescent="0.25">
      <c r="A714" s="66" t="s">
        <v>754</v>
      </c>
      <c r="B714" s="66" t="s">
        <v>1846</v>
      </c>
      <c r="C714" s="84"/>
      <c r="D714" s="85"/>
      <c r="E714" s="86"/>
      <c r="F714" s="87"/>
      <c r="G714" s="84"/>
      <c r="H714" s="77"/>
      <c r="I714" s="88"/>
      <c r="J714" s="88"/>
      <c r="K714" s="36"/>
      <c r="L714" s="91"/>
      <c r="M714" s="91"/>
      <c r="N714" s="90"/>
      <c r="O714" s="68" t="s">
        <v>189</v>
      </c>
      <c r="P714" s="70">
        <v>42919.909907407404</v>
      </c>
      <c r="Q714" s="68" t="s">
        <v>2394</v>
      </c>
      <c r="R714" s="68"/>
      <c r="S714" s="68"/>
      <c r="T714" s="68" t="s">
        <v>3755</v>
      </c>
      <c r="U714" s="70">
        <v>42919.909907407404</v>
      </c>
      <c r="V714" s="71" t="s">
        <v>4588</v>
      </c>
      <c r="W714" s="68"/>
      <c r="X714" s="68"/>
      <c r="Y714" s="74" t="s">
        <v>6588</v>
      </c>
      <c r="Z714" s="68"/>
    </row>
    <row r="715" spans="1:26" x14ac:dyDescent="0.25">
      <c r="A715" s="66" t="s">
        <v>755</v>
      </c>
      <c r="B715" s="66" t="s">
        <v>755</v>
      </c>
      <c r="C715" s="84"/>
      <c r="D715" s="85"/>
      <c r="E715" s="86"/>
      <c r="F715" s="87"/>
      <c r="G715" s="84"/>
      <c r="H715" s="77"/>
      <c r="I715" s="88"/>
      <c r="J715" s="88"/>
      <c r="K715" s="36"/>
      <c r="L715" s="91"/>
      <c r="M715" s="91"/>
      <c r="N715" s="90"/>
      <c r="O715" s="68" t="s">
        <v>179</v>
      </c>
      <c r="P715" s="70">
        <v>42919.739328703705</v>
      </c>
      <c r="Q715" s="68" t="s">
        <v>2457</v>
      </c>
      <c r="R715" s="68"/>
      <c r="S715" s="68"/>
      <c r="T715" s="68" t="s">
        <v>3774</v>
      </c>
      <c r="U715" s="70">
        <v>42919.739328703705</v>
      </c>
      <c r="V715" s="71" t="s">
        <v>4589</v>
      </c>
      <c r="W715" s="68"/>
      <c r="X715" s="68"/>
      <c r="Y715" s="74" t="s">
        <v>6589</v>
      </c>
      <c r="Z715" s="68"/>
    </row>
    <row r="716" spans="1:26" x14ac:dyDescent="0.25">
      <c r="A716" s="66" t="s">
        <v>756</v>
      </c>
      <c r="B716" s="66" t="s">
        <v>755</v>
      </c>
      <c r="C716" s="84"/>
      <c r="D716" s="85"/>
      <c r="E716" s="86"/>
      <c r="F716" s="87"/>
      <c r="G716" s="84"/>
      <c r="H716" s="77"/>
      <c r="I716" s="88"/>
      <c r="J716" s="88"/>
      <c r="K716" s="36"/>
      <c r="L716" s="91"/>
      <c r="M716" s="91"/>
      <c r="N716" s="90"/>
      <c r="O716" s="68" t="s">
        <v>189</v>
      </c>
      <c r="P716" s="70">
        <v>42919.913680555554</v>
      </c>
      <c r="Q716" s="68" t="s">
        <v>2431</v>
      </c>
      <c r="R716" s="68"/>
      <c r="S716" s="68"/>
      <c r="T716" s="68" t="s">
        <v>3774</v>
      </c>
      <c r="U716" s="70">
        <v>42919.913680555554</v>
      </c>
      <c r="V716" s="71" t="s">
        <v>4590</v>
      </c>
      <c r="W716" s="68"/>
      <c r="X716" s="68"/>
      <c r="Y716" s="74" t="s">
        <v>6590</v>
      </c>
      <c r="Z716" s="68"/>
    </row>
    <row r="717" spans="1:26" x14ac:dyDescent="0.25">
      <c r="A717" s="66" t="s">
        <v>757</v>
      </c>
      <c r="B717" s="66" t="s">
        <v>1899</v>
      </c>
      <c r="C717" s="84"/>
      <c r="D717" s="85"/>
      <c r="E717" s="86"/>
      <c r="F717" s="87"/>
      <c r="G717" s="84"/>
      <c r="H717" s="77"/>
      <c r="I717" s="88"/>
      <c r="J717" s="88"/>
      <c r="K717" s="36"/>
      <c r="L717" s="91"/>
      <c r="M717" s="91"/>
      <c r="N717" s="90"/>
      <c r="O717" s="68" t="s">
        <v>189</v>
      </c>
      <c r="P717" s="70">
        <v>42919.927870370368</v>
      </c>
      <c r="Q717" s="68" t="s">
        <v>2413</v>
      </c>
      <c r="R717" s="71" t="s">
        <v>3269</v>
      </c>
      <c r="S717" s="68" t="s">
        <v>224</v>
      </c>
      <c r="T717" s="68" t="s">
        <v>3765</v>
      </c>
      <c r="U717" s="70">
        <v>42919.927870370368</v>
      </c>
      <c r="V717" s="71" t="s">
        <v>4591</v>
      </c>
      <c r="W717" s="68"/>
      <c r="X717" s="68"/>
      <c r="Y717" s="74" t="s">
        <v>6591</v>
      </c>
      <c r="Z717" s="68"/>
    </row>
    <row r="718" spans="1:26" x14ac:dyDescent="0.25">
      <c r="A718" s="66" t="s">
        <v>758</v>
      </c>
      <c r="B718" s="66" t="s">
        <v>1899</v>
      </c>
      <c r="C718" s="84"/>
      <c r="D718" s="85"/>
      <c r="E718" s="86"/>
      <c r="F718" s="87"/>
      <c r="G718" s="84"/>
      <c r="H718" s="77"/>
      <c r="I718" s="88"/>
      <c r="J718" s="88"/>
      <c r="K718" s="36"/>
      <c r="L718" s="91"/>
      <c r="M718" s="91"/>
      <c r="N718" s="90"/>
      <c r="O718" s="68" t="s">
        <v>189</v>
      </c>
      <c r="P718" s="70">
        <v>42919.92863425926</v>
      </c>
      <c r="Q718" s="68" t="s">
        <v>2413</v>
      </c>
      <c r="R718" s="71" t="s">
        <v>3269</v>
      </c>
      <c r="S718" s="68" t="s">
        <v>224</v>
      </c>
      <c r="T718" s="68" t="s">
        <v>3765</v>
      </c>
      <c r="U718" s="70">
        <v>42919.92863425926</v>
      </c>
      <c r="V718" s="71" t="s">
        <v>4592</v>
      </c>
      <c r="W718" s="68"/>
      <c r="X718" s="68"/>
      <c r="Y718" s="74" t="s">
        <v>6592</v>
      </c>
      <c r="Z718" s="68"/>
    </row>
    <row r="719" spans="1:26" x14ac:dyDescent="0.25">
      <c r="A719" s="66" t="s">
        <v>759</v>
      </c>
      <c r="B719" s="66" t="s">
        <v>1930</v>
      </c>
      <c r="C719" s="84"/>
      <c r="D719" s="85"/>
      <c r="E719" s="86"/>
      <c r="F719" s="87"/>
      <c r="G719" s="84"/>
      <c r="H719" s="77"/>
      <c r="I719" s="88"/>
      <c r="J719" s="88"/>
      <c r="K719" s="36"/>
      <c r="L719" s="91"/>
      <c r="M719" s="91"/>
      <c r="N719" s="90"/>
      <c r="O719" s="68" t="s">
        <v>189</v>
      </c>
      <c r="P719" s="70">
        <v>42919.928819444445</v>
      </c>
      <c r="Q719" s="68" t="s">
        <v>2272</v>
      </c>
      <c r="R719" s="71" t="s">
        <v>3215</v>
      </c>
      <c r="S719" s="68" t="s">
        <v>3598</v>
      </c>
      <c r="T719" s="68" t="s">
        <v>3674</v>
      </c>
      <c r="U719" s="70">
        <v>42919.928819444445</v>
      </c>
      <c r="V719" s="71" t="s">
        <v>4593</v>
      </c>
      <c r="W719" s="68"/>
      <c r="X719" s="68"/>
      <c r="Y719" s="74" t="s">
        <v>6593</v>
      </c>
      <c r="Z719" s="68"/>
    </row>
    <row r="720" spans="1:26" x14ac:dyDescent="0.25">
      <c r="A720" s="66" t="s">
        <v>759</v>
      </c>
      <c r="B720" s="66" t="s">
        <v>1915</v>
      </c>
      <c r="C720" s="84"/>
      <c r="D720" s="85"/>
      <c r="E720" s="86"/>
      <c r="F720" s="87"/>
      <c r="G720" s="84"/>
      <c r="H720" s="77"/>
      <c r="I720" s="88"/>
      <c r="J720" s="88"/>
      <c r="K720" s="36"/>
      <c r="L720" s="91"/>
      <c r="M720" s="91"/>
      <c r="N720" s="90"/>
      <c r="O720" s="68" t="s">
        <v>189</v>
      </c>
      <c r="P720" s="70">
        <v>42919.928819444445</v>
      </c>
      <c r="Q720" s="68" t="s">
        <v>2272</v>
      </c>
      <c r="R720" s="71" t="s">
        <v>3215</v>
      </c>
      <c r="S720" s="68" t="s">
        <v>3598</v>
      </c>
      <c r="T720" s="68" t="s">
        <v>3674</v>
      </c>
      <c r="U720" s="70">
        <v>42919.928819444445</v>
      </c>
      <c r="V720" s="71" t="s">
        <v>4593</v>
      </c>
      <c r="W720" s="68"/>
      <c r="X720" s="68"/>
      <c r="Y720" s="74" t="s">
        <v>6593</v>
      </c>
      <c r="Z720" s="68"/>
    </row>
    <row r="721" spans="1:26" x14ac:dyDescent="0.25">
      <c r="A721" s="66" t="s">
        <v>760</v>
      </c>
      <c r="B721" s="66" t="s">
        <v>1665</v>
      </c>
      <c r="C721" s="84"/>
      <c r="D721" s="85"/>
      <c r="E721" s="86"/>
      <c r="F721" s="87"/>
      <c r="G721" s="84"/>
      <c r="H721" s="77"/>
      <c r="I721" s="88"/>
      <c r="J721" s="88"/>
      <c r="K721" s="36"/>
      <c r="L721" s="91"/>
      <c r="M721" s="91"/>
      <c r="N721" s="90"/>
      <c r="O721" s="68" t="s">
        <v>189</v>
      </c>
      <c r="P721" s="70">
        <v>42919.934131944443</v>
      </c>
      <c r="Q721" s="68" t="s">
        <v>2422</v>
      </c>
      <c r="R721" s="68"/>
      <c r="S721" s="68"/>
      <c r="T721" s="68" t="s">
        <v>3674</v>
      </c>
      <c r="U721" s="70">
        <v>42919.934131944443</v>
      </c>
      <c r="V721" s="71" t="s">
        <v>4594</v>
      </c>
      <c r="W721" s="68"/>
      <c r="X721" s="68"/>
      <c r="Y721" s="74" t="s">
        <v>6594</v>
      </c>
      <c r="Z721" s="68"/>
    </row>
    <row r="722" spans="1:26" x14ac:dyDescent="0.25">
      <c r="A722" s="66" t="s">
        <v>761</v>
      </c>
      <c r="B722" s="66" t="s">
        <v>1899</v>
      </c>
      <c r="C722" s="84"/>
      <c r="D722" s="85"/>
      <c r="E722" s="86"/>
      <c r="F722" s="87"/>
      <c r="G722" s="84"/>
      <c r="H722" s="77"/>
      <c r="I722" s="88"/>
      <c r="J722" s="88"/>
      <c r="K722" s="36"/>
      <c r="L722" s="91"/>
      <c r="M722" s="91"/>
      <c r="N722" s="90"/>
      <c r="O722" s="68" t="s">
        <v>189</v>
      </c>
      <c r="P722" s="70">
        <v>42919.943958333337</v>
      </c>
      <c r="Q722" s="68" t="s">
        <v>2413</v>
      </c>
      <c r="R722" s="71" t="s">
        <v>3269</v>
      </c>
      <c r="S722" s="68" t="s">
        <v>224</v>
      </c>
      <c r="T722" s="68" t="s">
        <v>3765</v>
      </c>
      <c r="U722" s="70">
        <v>42919.943958333337</v>
      </c>
      <c r="V722" s="71" t="s">
        <v>4595</v>
      </c>
      <c r="W722" s="68"/>
      <c r="X722" s="68"/>
      <c r="Y722" s="74" t="s">
        <v>6595</v>
      </c>
      <c r="Z722" s="68"/>
    </row>
    <row r="723" spans="1:26" x14ac:dyDescent="0.25">
      <c r="A723" s="66" t="s">
        <v>762</v>
      </c>
      <c r="B723" s="66" t="s">
        <v>1375</v>
      </c>
      <c r="C723" s="84"/>
      <c r="D723" s="85"/>
      <c r="E723" s="86"/>
      <c r="F723" s="87"/>
      <c r="G723" s="84"/>
      <c r="H723" s="77"/>
      <c r="I723" s="88"/>
      <c r="J723" s="88"/>
      <c r="K723" s="36"/>
      <c r="L723" s="91"/>
      <c r="M723" s="91"/>
      <c r="N723" s="90"/>
      <c r="O723" s="68" t="s">
        <v>189</v>
      </c>
      <c r="P723" s="70">
        <v>42919.953055555554</v>
      </c>
      <c r="Q723" s="68" t="s">
        <v>2405</v>
      </c>
      <c r="R723" s="68"/>
      <c r="S723" s="68"/>
      <c r="T723" s="68" t="s">
        <v>3760</v>
      </c>
      <c r="U723" s="70">
        <v>42919.953055555554</v>
      </c>
      <c r="V723" s="71" t="s">
        <v>4596</v>
      </c>
      <c r="W723" s="68"/>
      <c r="X723" s="68"/>
      <c r="Y723" s="74" t="s">
        <v>6596</v>
      </c>
      <c r="Z723" s="68"/>
    </row>
    <row r="724" spans="1:26" x14ac:dyDescent="0.25">
      <c r="A724" s="66" t="s">
        <v>763</v>
      </c>
      <c r="B724" s="66" t="s">
        <v>763</v>
      </c>
      <c r="C724" s="84"/>
      <c r="D724" s="85"/>
      <c r="E724" s="86"/>
      <c r="F724" s="87"/>
      <c r="G724" s="84"/>
      <c r="H724" s="77"/>
      <c r="I724" s="88"/>
      <c r="J724" s="88"/>
      <c r="K724" s="36"/>
      <c r="L724" s="91"/>
      <c r="M724" s="91"/>
      <c r="N724" s="90"/>
      <c r="O724" s="68" t="s">
        <v>179</v>
      </c>
      <c r="P724" s="70">
        <v>42919.767129629632</v>
      </c>
      <c r="Q724" s="68" t="s">
        <v>2458</v>
      </c>
      <c r="R724" s="68"/>
      <c r="S724" s="68"/>
      <c r="T724" s="68" t="s">
        <v>3784</v>
      </c>
      <c r="U724" s="70">
        <v>42919.767129629632</v>
      </c>
      <c r="V724" s="71" t="s">
        <v>4597</v>
      </c>
      <c r="W724" s="68"/>
      <c r="X724" s="68"/>
      <c r="Y724" s="74" t="s">
        <v>6597</v>
      </c>
      <c r="Z724" s="68"/>
    </row>
    <row r="725" spans="1:26" x14ac:dyDescent="0.25">
      <c r="A725" s="66" t="s">
        <v>763</v>
      </c>
      <c r="B725" s="66" t="s">
        <v>763</v>
      </c>
      <c r="C725" s="84"/>
      <c r="D725" s="85"/>
      <c r="E725" s="86"/>
      <c r="F725" s="87"/>
      <c r="G725" s="84"/>
      <c r="H725" s="77"/>
      <c r="I725" s="88"/>
      <c r="J725" s="88"/>
      <c r="K725" s="36"/>
      <c r="L725" s="91"/>
      <c r="M725" s="91"/>
      <c r="N725" s="90"/>
      <c r="O725" s="68" t="s">
        <v>179</v>
      </c>
      <c r="P725" s="70">
        <v>42919.954328703701</v>
      </c>
      <c r="Q725" s="68" t="s">
        <v>2459</v>
      </c>
      <c r="R725" s="68"/>
      <c r="S725" s="68"/>
      <c r="T725" s="68" t="s">
        <v>3785</v>
      </c>
      <c r="U725" s="70">
        <v>42919.954328703701</v>
      </c>
      <c r="V725" s="71" t="s">
        <v>4598</v>
      </c>
      <c r="W725" s="68"/>
      <c r="X725" s="68"/>
      <c r="Y725" s="74" t="s">
        <v>6598</v>
      </c>
      <c r="Z725" s="68"/>
    </row>
    <row r="726" spans="1:26" x14ac:dyDescent="0.25">
      <c r="A726" s="66" t="s">
        <v>764</v>
      </c>
      <c r="B726" s="66" t="s">
        <v>764</v>
      </c>
      <c r="C726" s="84"/>
      <c r="D726" s="85"/>
      <c r="E726" s="86"/>
      <c r="F726" s="87"/>
      <c r="G726" s="84"/>
      <c r="H726" s="77"/>
      <c r="I726" s="88"/>
      <c r="J726" s="88"/>
      <c r="K726" s="36"/>
      <c r="L726" s="91"/>
      <c r="M726" s="91"/>
      <c r="N726" s="90"/>
      <c r="O726" s="68" t="s">
        <v>179</v>
      </c>
      <c r="P726" s="70">
        <v>42919.854386574072</v>
      </c>
      <c r="Q726" s="68" t="s">
        <v>2460</v>
      </c>
      <c r="R726" s="71" t="s">
        <v>3280</v>
      </c>
      <c r="S726" s="68" t="s">
        <v>220</v>
      </c>
      <c r="T726" s="68" t="s">
        <v>3674</v>
      </c>
      <c r="U726" s="70">
        <v>42919.854386574072</v>
      </c>
      <c r="V726" s="71" t="s">
        <v>4599</v>
      </c>
      <c r="W726" s="68"/>
      <c r="X726" s="68"/>
      <c r="Y726" s="74" t="s">
        <v>6599</v>
      </c>
      <c r="Z726" s="68"/>
    </row>
    <row r="727" spans="1:26" x14ac:dyDescent="0.25">
      <c r="A727" s="66" t="s">
        <v>765</v>
      </c>
      <c r="B727" s="66" t="s">
        <v>764</v>
      </c>
      <c r="C727" s="84"/>
      <c r="D727" s="85"/>
      <c r="E727" s="86"/>
      <c r="F727" s="87"/>
      <c r="G727" s="84"/>
      <c r="H727" s="77"/>
      <c r="I727" s="88"/>
      <c r="J727" s="88"/>
      <c r="K727" s="36"/>
      <c r="L727" s="91"/>
      <c r="M727" s="91"/>
      <c r="N727" s="90"/>
      <c r="O727" s="68" t="s">
        <v>189</v>
      </c>
      <c r="P727" s="70">
        <v>42919.965196759258</v>
      </c>
      <c r="Q727" s="68" t="s">
        <v>2461</v>
      </c>
      <c r="R727" s="71" t="s">
        <v>3280</v>
      </c>
      <c r="S727" s="68" t="s">
        <v>220</v>
      </c>
      <c r="T727" s="68" t="s">
        <v>3674</v>
      </c>
      <c r="U727" s="70">
        <v>42919.965196759258</v>
      </c>
      <c r="V727" s="71" t="s">
        <v>4600</v>
      </c>
      <c r="W727" s="68"/>
      <c r="X727" s="68"/>
      <c r="Y727" s="74" t="s">
        <v>6600</v>
      </c>
      <c r="Z727" s="68"/>
    </row>
    <row r="728" spans="1:26" x14ac:dyDescent="0.25">
      <c r="A728" s="66" t="s">
        <v>766</v>
      </c>
      <c r="B728" s="66" t="s">
        <v>2021</v>
      </c>
      <c r="C728" s="84"/>
      <c r="D728" s="85"/>
      <c r="E728" s="86"/>
      <c r="F728" s="87"/>
      <c r="G728" s="84"/>
      <c r="H728" s="77"/>
      <c r="I728" s="88"/>
      <c r="J728" s="88"/>
      <c r="K728" s="36"/>
      <c r="L728" s="91"/>
      <c r="M728" s="91"/>
      <c r="N728" s="90"/>
      <c r="O728" s="68" t="s">
        <v>219</v>
      </c>
      <c r="P728" s="70">
        <v>42919.973055555558</v>
      </c>
      <c r="Q728" s="68" t="s">
        <v>2462</v>
      </c>
      <c r="R728" s="68"/>
      <c r="S728" s="68"/>
      <c r="T728" s="68" t="s">
        <v>3739</v>
      </c>
      <c r="U728" s="70">
        <v>42919.973055555558</v>
      </c>
      <c r="V728" s="71" t="s">
        <v>4601</v>
      </c>
      <c r="W728" s="68"/>
      <c r="X728" s="68"/>
      <c r="Y728" s="74" t="s">
        <v>6601</v>
      </c>
      <c r="Z728" s="68"/>
    </row>
    <row r="729" spans="1:26" x14ac:dyDescent="0.25">
      <c r="A729" s="66" t="s">
        <v>767</v>
      </c>
      <c r="B729" s="66" t="s">
        <v>767</v>
      </c>
      <c r="C729" s="84"/>
      <c r="D729" s="85"/>
      <c r="E729" s="86"/>
      <c r="F729" s="87"/>
      <c r="G729" s="84"/>
      <c r="H729" s="77"/>
      <c r="I729" s="88"/>
      <c r="J729" s="88"/>
      <c r="K729" s="36"/>
      <c r="L729" s="91"/>
      <c r="M729" s="91"/>
      <c r="N729" s="90"/>
      <c r="O729" s="68" t="s">
        <v>179</v>
      </c>
      <c r="P729" s="70">
        <v>42919.982615740744</v>
      </c>
      <c r="Q729" s="68" t="s">
        <v>2463</v>
      </c>
      <c r="R729" s="68"/>
      <c r="S729" s="68"/>
      <c r="T729" s="68" t="s">
        <v>3674</v>
      </c>
      <c r="U729" s="70">
        <v>42919.982615740744</v>
      </c>
      <c r="V729" s="71" t="s">
        <v>4602</v>
      </c>
      <c r="W729" s="68"/>
      <c r="X729" s="68"/>
      <c r="Y729" s="74" t="s">
        <v>6602</v>
      </c>
      <c r="Z729" s="68"/>
    </row>
    <row r="730" spans="1:26" x14ac:dyDescent="0.25">
      <c r="A730" s="66" t="s">
        <v>767</v>
      </c>
      <c r="B730" s="66" t="s">
        <v>767</v>
      </c>
      <c r="C730" s="84"/>
      <c r="D730" s="85"/>
      <c r="E730" s="86"/>
      <c r="F730" s="87"/>
      <c r="G730" s="84"/>
      <c r="H730" s="77"/>
      <c r="I730" s="88"/>
      <c r="J730" s="88"/>
      <c r="K730" s="36"/>
      <c r="L730" s="91"/>
      <c r="M730" s="91"/>
      <c r="N730" s="90"/>
      <c r="O730" s="68" t="s">
        <v>179</v>
      </c>
      <c r="P730" s="70">
        <v>42919.985173611109</v>
      </c>
      <c r="Q730" s="68" t="s">
        <v>2464</v>
      </c>
      <c r="R730" s="68"/>
      <c r="S730" s="68"/>
      <c r="T730" s="68" t="s">
        <v>3674</v>
      </c>
      <c r="U730" s="70">
        <v>42919.985173611109</v>
      </c>
      <c r="V730" s="71" t="s">
        <v>4603</v>
      </c>
      <c r="W730" s="68"/>
      <c r="X730" s="68"/>
      <c r="Y730" s="74" t="s">
        <v>6603</v>
      </c>
      <c r="Z730" s="68"/>
    </row>
    <row r="731" spans="1:26" x14ac:dyDescent="0.25">
      <c r="A731" s="66" t="s">
        <v>768</v>
      </c>
      <c r="B731" s="66" t="s">
        <v>2022</v>
      </c>
      <c r="C731" s="84"/>
      <c r="D731" s="85"/>
      <c r="E731" s="86"/>
      <c r="F731" s="87"/>
      <c r="G731" s="84"/>
      <c r="H731" s="77"/>
      <c r="I731" s="88"/>
      <c r="J731" s="88"/>
      <c r="K731" s="36"/>
      <c r="L731" s="91"/>
      <c r="M731" s="91"/>
      <c r="N731" s="90"/>
      <c r="O731" s="68" t="s">
        <v>189</v>
      </c>
      <c r="P731" s="70">
        <v>42919.988865740743</v>
      </c>
      <c r="Q731" s="68" t="s">
        <v>2465</v>
      </c>
      <c r="R731" s="68"/>
      <c r="S731" s="68"/>
      <c r="T731" s="68" t="s">
        <v>3786</v>
      </c>
      <c r="U731" s="70">
        <v>42919.988865740743</v>
      </c>
      <c r="V731" s="71" t="s">
        <v>4604</v>
      </c>
      <c r="W731" s="68"/>
      <c r="X731" s="68"/>
      <c r="Y731" s="74" t="s">
        <v>6604</v>
      </c>
      <c r="Z731" s="68"/>
    </row>
    <row r="732" spans="1:26" x14ac:dyDescent="0.25">
      <c r="A732" s="66" t="s">
        <v>769</v>
      </c>
      <c r="B732" s="66" t="s">
        <v>769</v>
      </c>
      <c r="C732" s="84"/>
      <c r="D732" s="85"/>
      <c r="E732" s="86"/>
      <c r="F732" s="87"/>
      <c r="G732" s="84"/>
      <c r="H732" s="77"/>
      <c r="I732" s="88"/>
      <c r="J732" s="88"/>
      <c r="K732" s="36"/>
      <c r="L732" s="91"/>
      <c r="M732" s="91"/>
      <c r="N732" s="90"/>
      <c r="O732" s="68" t="s">
        <v>179</v>
      </c>
      <c r="P732" s="70">
        <v>42919.989803240744</v>
      </c>
      <c r="Q732" s="68" t="s">
        <v>2466</v>
      </c>
      <c r="R732" s="68"/>
      <c r="S732" s="68"/>
      <c r="T732" s="68" t="s">
        <v>3674</v>
      </c>
      <c r="U732" s="70">
        <v>42919.989803240744</v>
      </c>
      <c r="V732" s="71" t="s">
        <v>4605</v>
      </c>
      <c r="W732" s="68"/>
      <c r="X732" s="68"/>
      <c r="Y732" s="74" t="s">
        <v>6605</v>
      </c>
      <c r="Z732" s="68"/>
    </row>
    <row r="733" spans="1:26" x14ac:dyDescent="0.25">
      <c r="A733" s="66" t="s">
        <v>770</v>
      </c>
      <c r="B733" s="66" t="s">
        <v>1665</v>
      </c>
      <c r="C733" s="84"/>
      <c r="D733" s="85"/>
      <c r="E733" s="86"/>
      <c r="F733" s="87"/>
      <c r="G733" s="84"/>
      <c r="H733" s="77"/>
      <c r="I733" s="88"/>
      <c r="J733" s="88"/>
      <c r="K733" s="36"/>
      <c r="L733" s="91"/>
      <c r="M733" s="91"/>
      <c r="N733" s="90"/>
      <c r="O733" s="68" t="s">
        <v>189</v>
      </c>
      <c r="P733" s="70">
        <v>42919.992604166669</v>
      </c>
      <c r="Q733" s="68" t="s">
        <v>2422</v>
      </c>
      <c r="R733" s="68"/>
      <c r="S733" s="68"/>
      <c r="T733" s="68" t="s">
        <v>3674</v>
      </c>
      <c r="U733" s="70">
        <v>42919.992604166669</v>
      </c>
      <c r="V733" s="71" t="s">
        <v>4606</v>
      </c>
      <c r="W733" s="68"/>
      <c r="X733" s="68"/>
      <c r="Y733" s="74" t="s">
        <v>6606</v>
      </c>
      <c r="Z733" s="68"/>
    </row>
    <row r="734" spans="1:26" x14ac:dyDescent="0.25">
      <c r="A734" s="66" t="s">
        <v>771</v>
      </c>
      <c r="B734" s="66" t="s">
        <v>1899</v>
      </c>
      <c r="C734" s="84"/>
      <c r="D734" s="85"/>
      <c r="E734" s="86"/>
      <c r="F734" s="87"/>
      <c r="G734" s="84"/>
      <c r="H734" s="77"/>
      <c r="I734" s="88"/>
      <c r="J734" s="88"/>
      <c r="K734" s="36"/>
      <c r="L734" s="91"/>
      <c r="M734" s="91"/>
      <c r="N734" s="90"/>
      <c r="O734" s="68" t="s">
        <v>189</v>
      </c>
      <c r="P734" s="70">
        <v>42920.002118055556</v>
      </c>
      <c r="Q734" s="68" t="s">
        <v>2413</v>
      </c>
      <c r="R734" s="71" t="s">
        <v>3269</v>
      </c>
      <c r="S734" s="68" t="s">
        <v>224</v>
      </c>
      <c r="T734" s="68" t="s">
        <v>3765</v>
      </c>
      <c r="U734" s="70">
        <v>42920.002118055556</v>
      </c>
      <c r="V734" s="71" t="s">
        <v>4607</v>
      </c>
      <c r="W734" s="68"/>
      <c r="X734" s="68"/>
      <c r="Y734" s="74" t="s">
        <v>6607</v>
      </c>
      <c r="Z734" s="68"/>
    </row>
    <row r="735" spans="1:26" x14ac:dyDescent="0.25">
      <c r="A735" s="66" t="s">
        <v>772</v>
      </c>
      <c r="B735" s="66" t="s">
        <v>2023</v>
      </c>
      <c r="C735" s="84"/>
      <c r="D735" s="85"/>
      <c r="E735" s="86"/>
      <c r="F735" s="87"/>
      <c r="G735" s="84"/>
      <c r="H735" s="77"/>
      <c r="I735" s="88"/>
      <c r="J735" s="88"/>
      <c r="K735" s="36"/>
      <c r="L735" s="91"/>
      <c r="M735" s="91"/>
      <c r="N735" s="90"/>
      <c r="O735" s="68" t="s">
        <v>189</v>
      </c>
      <c r="P735" s="70">
        <v>42920.004652777781</v>
      </c>
      <c r="Q735" s="68" t="s">
        <v>2467</v>
      </c>
      <c r="R735" s="68"/>
      <c r="S735" s="68"/>
      <c r="T735" s="68" t="s">
        <v>3674</v>
      </c>
      <c r="U735" s="70">
        <v>42920.004652777781</v>
      </c>
      <c r="V735" s="71" t="s">
        <v>4608</v>
      </c>
      <c r="W735" s="68"/>
      <c r="X735" s="68"/>
      <c r="Y735" s="74" t="s">
        <v>6608</v>
      </c>
      <c r="Z735" s="68"/>
    </row>
    <row r="736" spans="1:26" x14ac:dyDescent="0.25">
      <c r="A736" s="66" t="s">
        <v>772</v>
      </c>
      <c r="B736" s="66" t="s">
        <v>1847</v>
      </c>
      <c r="C736" s="84"/>
      <c r="D736" s="85"/>
      <c r="E736" s="86"/>
      <c r="F736" s="87"/>
      <c r="G736" s="84"/>
      <c r="H736" s="77"/>
      <c r="I736" s="88"/>
      <c r="J736" s="88"/>
      <c r="K736" s="36"/>
      <c r="L736" s="91"/>
      <c r="M736" s="91"/>
      <c r="N736" s="90"/>
      <c r="O736" s="68" t="s">
        <v>189</v>
      </c>
      <c r="P736" s="70">
        <v>42920.004652777781</v>
      </c>
      <c r="Q736" s="68" t="s">
        <v>2467</v>
      </c>
      <c r="R736" s="68"/>
      <c r="S736" s="68"/>
      <c r="T736" s="68" t="s">
        <v>3674</v>
      </c>
      <c r="U736" s="70">
        <v>42920.004652777781</v>
      </c>
      <c r="V736" s="71" t="s">
        <v>4608</v>
      </c>
      <c r="W736" s="68"/>
      <c r="X736" s="68"/>
      <c r="Y736" s="74" t="s">
        <v>6608</v>
      </c>
      <c r="Z736" s="68"/>
    </row>
    <row r="737" spans="1:26" x14ac:dyDescent="0.25">
      <c r="A737" s="66" t="s">
        <v>773</v>
      </c>
      <c r="B737" s="66" t="s">
        <v>1969</v>
      </c>
      <c r="C737" s="84"/>
      <c r="D737" s="85"/>
      <c r="E737" s="86"/>
      <c r="F737" s="87"/>
      <c r="G737" s="84"/>
      <c r="H737" s="77"/>
      <c r="I737" s="88"/>
      <c r="J737" s="88"/>
      <c r="K737" s="36"/>
      <c r="L737" s="91"/>
      <c r="M737" s="91"/>
      <c r="N737" s="90"/>
      <c r="O737" s="68" t="s">
        <v>189</v>
      </c>
      <c r="P737" s="70">
        <v>42920.004849537036</v>
      </c>
      <c r="Q737" s="68" t="s">
        <v>2327</v>
      </c>
      <c r="R737" s="68"/>
      <c r="S737" s="68"/>
      <c r="T737" s="68" t="s">
        <v>3689</v>
      </c>
      <c r="U737" s="70">
        <v>42920.004849537036</v>
      </c>
      <c r="V737" s="71" t="s">
        <v>4609</v>
      </c>
      <c r="W737" s="68"/>
      <c r="X737" s="68"/>
      <c r="Y737" s="74" t="s">
        <v>6609</v>
      </c>
      <c r="Z737" s="68"/>
    </row>
    <row r="738" spans="1:26" x14ac:dyDescent="0.25">
      <c r="A738" s="66" t="s">
        <v>774</v>
      </c>
      <c r="B738" s="66" t="s">
        <v>2022</v>
      </c>
      <c r="C738" s="84"/>
      <c r="D738" s="85"/>
      <c r="E738" s="86"/>
      <c r="F738" s="87"/>
      <c r="G738" s="84"/>
      <c r="H738" s="77"/>
      <c r="I738" s="88"/>
      <c r="J738" s="88"/>
      <c r="K738" s="36"/>
      <c r="L738" s="91"/>
      <c r="M738" s="91"/>
      <c r="N738" s="90"/>
      <c r="O738" s="68" t="s">
        <v>189</v>
      </c>
      <c r="P738" s="70">
        <v>42920.006307870368</v>
      </c>
      <c r="Q738" s="68" t="s">
        <v>2468</v>
      </c>
      <c r="R738" s="68"/>
      <c r="S738" s="68"/>
      <c r="T738" s="68" t="s">
        <v>3739</v>
      </c>
      <c r="U738" s="70">
        <v>42920.006307870368</v>
      </c>
      <c r="V738" s="71" t="s">
        <v>4610</v>
      </c>
      <c r="W738" s="68"/>
      <c r="X738" s="68"/>
      <c r="Y738" s="74" t="s">
        <v>6610</v>
      </c>
      <c r="Z738" s="68"/>
    </row>
    <row r="739" spans="1:26" x14ac:dyDescent="0.25">
      <c r="A739" s="66" t="s">
        <v>774</v>
      </c>
      <c r="B739" s="66" t="s">
        <v>2022</v>
      </c>
      <c r="C739" s="84"/>
      <c r="D739" s="85"/>
      <c r="E739" s="86"/>
      <c r="F739" s="87"/>
      <c r="G739" s="84"/>
      <c r="H739" s="77"/>
      <c r="I739" s="88"/>
      <c r="J739" s="88"/>
      <c r="K739" s="36"/>
      <c r="L739" s="91"/>
      <c r="M739" s="91"/>
      <c r="N739" s="90"/>
      <c r="O739" s="68" t="s">
        <v>189</v>
      </c>
      <c r="P739" s="70">
        <v>42920.006365740737</v>
      </c>
      <c r="Q739" s="68" t="s">
        <v>2465</v>
      </c>
      <c r="R739" s="68"/>
      <c r="S739" s="68"/>
      <c r="T739" s="68" t="s">
        <v>3786</v>
      </c>
      <c r="U739" s="70">
        <v>42920.006365740737</v>
      </c>
      <c r="V739" s="71" t="s">
        <v>4611</v>
      </c>
      <c r="W739" s="68"/>
      <c r="X739" s="68"/>
      <c r="Y739" s="74" t="s">
        <v>6611</v>
      </c>
      <c r="Z739" s="68"/>
    </row>
    <row r="740" spans="1:26" x14ac:dyDescent="0.25">
      <c r="A740" s="66" t="s">
        <v>775</v>
      </c>
      <c r="B740" s="66" t="s">
        <v>1665</v>
      </c>
      <c r="C740" s="84"/>
      <c r="D740" s="85"/>
      <c r="E740" s="86"/>
      <c r="F740" s="87"/>
      <c r="G740" s="84"/>
      <c r="H740" s="77"/>
      <c r="I740" s="88"/>
      <c r="J740" s="88"/>
      <c r="K740" s="36"/>
      <c r="L740" s="91"/>
      <c r="M740" s="91"/>
      <c r="N740" s="90"/>
      <c r="O740" s="68" t="s">
        <v>189</v>
      </c>
      <c r="P740" s="70">
        <v>42920.007199074076</v>
      </c>
      <c r="Q740" s="68" t="s">
        <v>2422</v>
      </c>
      <c r="R740" s="68"/>
      <c r="S740" s="68"/>
      <c r="T740" s="68" t="s">
        <v>3674</v>
      </c>
      <c r="U740" s="70">
        <v>42920.007199074076</v>
      </c>
      <c r="V740" s="71" t="s">
        <v>4612</v>
      </c>
      <c r="W740" s="68"/>
      <c r="X740" s="68"/>
      <c r="Y740" s="74" t="s">
        <v>6612</v>
      </c>
      <c r="Z740" s="68"/>
    </row>
    <row r="741" spans="1:26" x14ac:dyDescent="0.25">
      <c r="A741" s="66" t="s">
        <v>776</v>
      </c>
      <c r="B741" s="66" t="s">
        <v>2024</v>
      </c>
      <c r="C741" s="84"/>
      <c r="D741" s="85"/>
      <c r="E741" s="86"/>
      <c r="F741" s="87"/>
      <c r="G741" s="84"/>
      <c r="H741" s="77"/>
      <c r="I741" s="88"/>
      <c r="J741" s="88"/>
      <c r="K741" s="36"/>
      <c r="L741" s="91"/>
      <c r="M741" s="91"/>
      <c r="N741" s="90"/>
      <c r="O741" s="68" t="s">
        <v>189</v>
      </c>
      <c r="P741" s="70">
        <v>42920.007650462961</v>
      </c>
      <c r="Q741" s="68" t="s">
        <v>2469</v>
      </c>
      <c r="R741" s="71" t="s">
        <v>3281</v>
      </c>
      <c r="S741" s="68" t="s">
        <v>3612</v>
      </c>
      <c r="T741" s="68" t="s">
        <v>3787</v>
      </c>
      <c r="U741" s="70">
        <v>42920.007650462961</v>
      </c>
      <c r="V741" s="71" t="s">
        <v>4613</v>
      </c>
      <c r="W741" s="68"/>
      <c r="X741" s="68"/>
      <c r="Y741" s="74" t="s">
        <v>6613</v>
      </c>
      <c r="Z741" s="68"/>
    </row>
    <row r="742" spans="1:26" x14ac:dyDescent="0.25">
      <c r="A742" s="66" t="s">
        <v>777</v>
      </c>
      <c r="B742" s="66" t="s">
        <v>1665</v>
      </c>
      <c r="C742" s="84"/>
      <c r="D742" s="85"/>
      <c r="E742" s="86"/>
      <c r="F742" s="87"/>
      <c r="G742" s="84"/>
      <c r="H742" s="77"/>
      <c r="I742" s="88"/>
      <c r="J742" s="88"/>
      <c r="K742" s="36"/>
      <c r="L742" s="91"/>
      <c r="M742" s="91"/>
      <c r="N742" s="90"/>
      <c r="O742" s="68" t="s">
        <v>189</v>
      </c>
      <c r="P742" s="70">
        <v>42920.010844907411</v>
      </c>
      <c r="Q742" s="68" t="s">
        <v>2422</v>
      </c>
      <c r="R742" s="68"/>
      <c r="S742" s="68"/>
      <c r="T742" s="68" t="s">
        <v>3674</v>
      </c>
      <c r="U742" s="70">
        <v>42920.010844907411</v>
      </c>
      <c r="V742" s="71" t="s">
        <v>4614</v>
      </c>
      <c r="W742" s="68"/>
      <c r="X742" s="68"/>
      <c r="Y742" s="74" t="s">
        <v>6614</v>
      </c>
      <c r="Z742" s="68"/>
    </row>
    <row r="743" spans="1:26" x14ac:dyDescent="0.25">
      <c r="A743" s="66" t="s">
        <v>778</v>
      </c>
      <c r="B743" s="66" t="s">
        <v>1665</v>
      </c>
      <c r="C743" s="84"/>
      <c r="D743" s="85"/>
      <c r="E743" s="86"/>
      <c r="F743" s="87"/>
      <c r="G743" s="84"/>
      <c r="H743" s="77"/>
      <c r="I743" s="88"/>
      <c r="J743" s="88"/>
      <c r="K743" s="36"/>
      <c r="L743" s="91"/>
      <c r="M743" s="91"/>
      <c r="N743" s="90"/>
      <c r="O743" s="68" t="s">
        <v>189</v>
      </c>
      <c r="P743" s="70">
        <v>42920.016782407409</v>
      </c>
      <c r="Q743" s="68" t="s">
        <v>2422</v>
      </c>
      <c r="R743" s="68"/>
      <c r="S743" s="68"/>
      <c r="T743" s="68" t="s">
        <v>3674</v>
      </c>
      <c r="U743" s="70">
        <v>42920.016782407409</v>
      </c>
      <c r="V743" s="71" t="s">
        <v>4615</v>
      </c>
      <c r="W743" s="68"/>
      <c r="X743" s="68"/>
      <c r="Y743" s="74" t="s">
        <v>6615</v>
      </c>
      <c r="Z743" s="68"/>
    </row>
    <row r="744" spans="1:26" x14ac:dyDescent="0.25">
      <c r="A744" s="66" t="s">
        <v>779</v>
      </c>
      <c r="B744" s="66" t="s">
        <v>1166</v>
      </c>
      <c r="C744" s="84"/>
      <c r="D744" s="85"/>
      <c r="E744" s="86"/>
      <c r="F744" s="87"/>
      <c r="G744" s="84"/>
      <c r="H744" s="77"/>
      <c r="I744" s="88"/>
      <c r="J744" s="88"/>
      <c r="K744" s="36"/>
      <c r="L744" s="91"/>
      <c r="M744" s="91"/>
      <c r="N744" s="90"/>
      <c r="O744" s="68" t="s">
        <v>189</v>
      </c>
      <c r="P744" s="70">
        <v>42920.018321759257</v>
      </c>
      <c r="Q744" s="68" t="s">
        <v>2423</v>
      </c>
      <c r="R744" s="68"/>
      <c r="S744" s="68"/>
      <c r="T744" s="68" t="s">
        <v>3674</v>
      </c>
      <c r="U744" s="70">
        <v>42920.018321759257</v>
      </c>
      <c r="V744" s="71" t="s">
        <v>4616</v>
      </c>
      <c r="W744" s="68"/>
      <c r="X744" s="68"/>
      <c r="Y744" s="74" t="s">
        <v>6616</v>
      </c>
      <c r="Z744" s="68"/>
    </row>
    <row r="745" spans="1:26" x14ac:dyDescent="0.25">
      <c r="A745" s="66" t="s">
        <v>780</v>
      </c>
      <c r="B745" s="66" t="s">
        <v>780</v>
      </c>
      <c r="C745" s="84"/>
      <c r="D745" s="85"/>
      <c r="E745" s="86"/>
      <c r="F745" s="87"/>
      <c r="G745" s="84"/>
      <c r="H745" s="77"/>
      <c r="I745" s="88"/>
      <c r="J745" s="88"/>
      <c r="K745" s="36"/>
      <c r="L745" s="91"/>
      <c r="M745" s="91"/>
      <c r="N745" s="90"/>
      <c r="O745" s="68" t="s">
        <v>179</v>
      </c>
      <c r="P745" s="70">
        <v>42919.787303240744</v>
      </c>
      <c r="Q745" s="68" t="s">
        <v>2470</v>
      </c>
      <c r="R745" s="68"/>
      <c r="S745" s="68"/>
      <c r="T745" s="68" t="s">
        <v>3788</v>
      </c>
      <c r="U745" s="70">
        <v>42919.787303240744</v>
      </c>
      <c r="V745" s="71" t="s">
        <v>4617</v>
      </c>
      <c r="W745" s="68"/>
      <c r="X745" s="68"/>
      <c r="Y745" s="74" t="s">
        <v>6617</v>
      </c>
      <c r="Z745" s="68"/>
    </row>
    <row r="746" spans="1:26" x14ac:dyDescent="0.25">
      <c r="A746" s="66" t="s">
        <v>781</v>
      </c>
      <c r="B746" s="66" t="s">
        <v>780</v>
      </c>
      <c r="C746" s="84"/>
      <c r="D746" s="85"/>
      <c r="E746" s="86"/>
      <c r="F746" s="87"/>
      <c r="G746" s="84"/>
      <c r="H746" s="77"/>
      <c r="I746" s="88"/>
      <c r="J746" s="88"/>
      <c r="K746" s="36"/>
      <c r="L746" s="91"/>
      <c r="M746" s="91"/>
      <c r="N746" s="90"/>
      <c r="O746" s="68" t="s">
        <v>189</v>
      </c>
      <c r="P746" s="70">
        <v>42920.021689814814</v>
      </c>
      <c r="Q746" s="68" t="s">
        <v>2447</v>
      </c>
      <c r="R746" s="68"/>
      <c r="S746" s="68"/>
      <c r="T746" s="68" t="s">
        <v>3731</v>
      </c>
      <c r="U746" s="70">
        <v>42920.021689814814</v>
      </c>
      <c r="V746" s="71" t="s">
        <v>4618</v>
      </c>
      <c r="W746" s="68"/>
      <c r="X746" s="68"/>
      <c r="Y746" s="74" t="s">
        <v>6618</v>
      </c>
      <c r="Z746" s="68"/>
    </row>
    <row r="747" spans="1:26" x14ac:dyDescent="0.25">
      <c r="A747" s="66" t="s">
        <v>781</v>
      </c>
      <c r="B747" s="66" t="s">
        <v>216</v>
      </c>
      <c r="C747" s="84"/>
      <c r="D747" s="85"/>
      <c r="E747" s="86"/>
      <c r="F747" s="87"/>
      <c r="G747" s="84"/>
      <c r="H747" s="77"/>
      <c r="I747" s="88"/>
      <c r="J747" s="88"/>
      <c r="K747" s="36"/>
      <c r="L747" s="91"/>
      <c r="M747" s="91"/>
      <c r="N747" s="90"/>
      <c r="O747" s="68" t="s">
        <v>189</v>
      </c>
      <c r="P747" s="70">
        <v>42919.613842592589</v>
      </c>
      <c r="Q747" s="68" t="s">
        <v>2357</v>
      </c>
      <c r="R747" s="68"/>
      <c r="S747" s="68"/>
      <c r="T747" s="68" t="s">
        <v>3674</v>
      </c>
      <c r="U747" s="70">
        <v>42919.613842592589</v>
      </c>
      <c r="V747" s="71" t="s">
        <v>4619</v>
      </c>
      <c r="W747" s="68"/>
      <c r="X747" s="68"/>
      <c r="Y747" s="74" t="s">
        <v>6619</v>
      </c>
      <c r="Z747" s="68"/>
    </row>
    <row r="748" spans="1:26" x14ac:dyDescent="0.25">
      <c r="A748" s="66" t="s">
        <v>781</v>
      </c>
      <c r="B748" s="66" t="s">
        <v>1050</v>
      </c>
      <c r="C748" s="84"/>
      <c r="D748" s="85"/>
      <c r="E748" s="86"/>
      <c r="F748" s="87"/>
      <c r="G748" s="84"/>
      <c r="H748" s="77"/>
      <c r="I748" s="88"/>
      <c r="J748" s="88"/>
      <c r="K748" s="36"/>
      <c r="L748" s="91"/>
      <c r="M748" s="91"/>
      <c r="N748" s="90"/>
      <c r="O748" s="68" t="s">
        <v>189</v>
      </c>
      <c r="P748" s="70">
        <v>42919.613842592589</v>
      </c>
      <c r="Q748" s="68" t="s">
        <v>2357</v>
      </c>
      <c r="R748" s="68"/>
      <c r="S748" s="68"/>
      <c r="T748" s="68" t="s">
        <v>3674</v>
      </c>
      <c r="U748" s="70">
        <v>42919.613842592589</v>
      </c>
      <c r="V748" s="71" t="s">
        <v>4619</v>
      </c>
      <c r="W748" s="68"/>
      <c r="X748" s="68"/>
      <c r="Y748" s="74" t="s">
        <v>6619</v>
      </c>
      <c r="Z748" s="68"/>
    </row>
    <row r="749" spans="1:26" x14ac:dyDescent="0.25">
      <c r="A749" s="66" t="s">
        <v>782</v>
      </c>
      <c r="B749" s="66" t="s">
        <v>1108</v>
      </c>
      <c r="C749" s="84"/>
      <c r="D749" s="85"/>
      <c r="E749" s="86"/>
      <c r="F749" s="87"/>
      <c r="G749" s="84"/>
      <c r="H749" s="77"/>
      <c r="I749" s="88"/>
      <c r="J749" s="88"/>
      <c r="K749" s="36"/>
      <c r="L749" s="91"/>
      <c r="M749" s="91"/>
      <c r="N749" s="90"/>
      <c r="O749" s="68" t="s">
        <v>189</v>
      </c>
      <c r="P749" s="70">
        <v>42920.025439814817</v>
      </c>
      <c r="Q749" s="68" t="s">
        <v>2471</v>
      </c>
      <c r="R749" s="68"/>
      <c r="S749" s="68"/>
      <c r="T749" s="68" t="s">
        <v>3674</v>
      </c>
      <c r="U749" s="70">
        <v>42920.025439814817</v>
      </c>
      <c r="V749" s="71" t="s">
        <v>4620</v>
      </c>
      <c r="W749" s="68"/>
      <c r="X749" s="68"/>
      <c r="Y749" s="74" t="s">
        <v>6620</v>
      </c>
      <c r="Z749" s="68"/>
    </row>
    <row r="750" spans="1:26" x14ac:dyDescent="0.25">
      <c r="A750" s="66" t="s">
        <v>783</v>
      </c>
      <c r="B750" s="66" t="s">
        <v>783</v>
      </c>
      <c r="C750" s="84"/>
      <c r="D750" s="85"/>
      <c r="E750" s="86"/>
      <c r="F750" s="87"/>
      <c r="G750" s="84"/>
      <c r="H750" s="77"/>
      <c r="I750" s="88"/>
      <c r="J750" s="88"/>
      <c r="K750" s="36"/>
      <c r="L750" s="91"/>
      <c r="M750" s="91"/>
      <c r="N750" s="90"/>
      <c r="O750" s="68" t="s">
        <v>179</v>
      </c>
      <c r="P750" s="70">
        <v>42919.57402777778</v>
      </c>
      <c r="Q750" s="68" t="s">
        <v>2472</v>
      </c>
      <c r="R750" s="71" t="s">
        <v>3282</v>
      </c>
      <c r="S750" s="68" t="s">
        <v>220</v>
      </c>
      <c r="T750" s="68" t="s">
        <v>3674</v>
      </c>
      <c r="U750" s="70">
        <v>42919.57402777778</v>
      </c>
      <c r="V750" s="71" t="s">
        <v>4621</v>
      </c>
      <c r="W750" s="68"/>
      <c r="X750" s="68"/>
      <c r="Y750" s="74" t="s">
        <v>6621</v>
      </c>
      <c r="Z750" s="68"/>
    </row>
    <row r="751" spans="1:26" x14ac:dyDescent="0.25">
      <c r="A751" s="66" t="s">
        <v>784</v>
      </c>
      <c r="B751" s="66" t="s">
        <v>783</v>
      </c>
      <c r="C751" s="84"/>
      <c r="D751" s="85"/>
      <c r="E751" s="86"/>
      <c r="F751" s="87"/>
      <c r="G751" s="84"/>
      <c r="H751" s="77"/>
      <c r="I751" s="88"/>
      <c r="J751" s="88"/>
      <c r="K751" s="36"/>
      <c r="L751" s="91"/>
      <c r="M751" s="91"/>
      <c r="N751" s="90"/>
      <c r="O751" s="68" t="s">
        <v>189</v>
      </c>
      <c r="P751" s="70">
        <v>42920.028252314813</v>
      </c>
      <c r="Q751" s="68" t="s">
        <v>2395</v>
      </c>
      <c r="R751" s="68"/>
      <c r="S751" s="68"/>
      <c r="T751" s="68" t="s">
        <v>3674</v>
      </c>
      <c r="U751" s="70">
        <v>42920.028252314813</v>
      </c>
      <c r="V751" s="71" t="s">
        <v>4622</v>
      </c>
      <c r="W751" s="68"/>
      <c r="X751" s="68"/>
      <c r="Y751" s="74" t="s">
        <v>6622</v>
      </c>
      <c r="Z751" s="68"/>
    </row>
    <row r="752" spans="1:26" x14ac:dyDescent="0.25">
      <c r="A752" s="66" t="s">
        <v>785</v>
      </c>
      <c r="B752" s="66" t="s">
        <v>1665</v>
      </c>
      <c r="C752" s="84"/>
      <c r="D752" s="85"/>
      <c r="E752" s="86"/>
      <c r="F752" s="87"/>
      <c r="G752" s="84"/>
      <c r="H752" s="77"/>
      <c r="I752" s="88"/>
      <c r="J752" s="88"/>
      <c r="K752" s="36"/>
      <c r="L752" s="91"/>
      <c r="M752" s="91"/>
      <c r="N752" s="90"/>
      <c r="O752" s="68" t="s">
        <v>189</v>
      </c>
      <c r="P752" s="70">
        <v>42920.030578703707</v>
      </c>
      <c r="Q752" s="68" t="s">
        <v>2422</v>
      </c>
      <c r="R752" s="68"/>
      <c r="S752" s="68"/>
      <c r="T752" s="68" t="s">
        <v>3674</v>
      </c>
      <c r="U752" s="70">
        <v>42920.030578703707</v>
      </c>
      <c r="V752" s="71" t="s">
        <v>4623</v>
      </c>
      <c r="W752" s="68"/>
      <c r="X752" s="68"/>
      <c r="Y752" s="74" t="s">
        <v>6623</v>
      </c>
      <c r="Z752" s="68"/>
    </row>
    <row r="753" spans="1:26" x14ac:dyDescent="0.25">
      <c r="A753" s="66" t="s">
        <v>786</v>
      </c>
      <c r="B753" s="66" t="s">
        <v>1899</v>
      </c>
      <c r="C753" s="84"/>
      <c r="D753" s="85"/>
      <c r="E753" s="86"/>
      <c r="F753" s="87"/>
      <c r="G753" s="84"/>
      <c r="H753" s="77"/>
      <c r="I753" s="88"/>
      <c r="J753" s="88"/>
      <c r="K753" s="36"/>
      <c r="L753" s="91"/>
      <c r="M753" s="91"/>
      <c r="N753" s="90"/>
      <c r="O753" s="68" t="s">
        <v>189</v>
      </c>
      <c r="P753" s="70">
        <v>42920.03533564815</v>
      </c>
      <c r="Q753" s="68" t="s">
        <v>2413</v>
      </c>
      <c r="R753" s="71" t="s">
        <v>3269</v>
      </c>
      <c r="S753" s="68" t="s">
        <v>224</v>
      </c>
      <c r="T753" s="68" t="s">
        <v>3765</v>
      </c>
      <c r="U753" s="70">
        <v>42920.03533564815</v>
      </c>
      <c r="V753" s="71" t="s">
        <v>4624</v>
      </c>
      <c r="W753" s="68"/>
      <c r="X753" s="68"/>
      <c r="Y753" s="74" t="s">
        <v>6624</v>
      </c>
      <c r="Z753" s="68"/>
    </row>
    <row r="754" spans="1:26" x14ac:dyDescent="0.25">
      <c r="A754" s="66" t="s">
        <v>787</v>
      </c>
      <c r="B754" s="66" t="s">
        <v>1899</v>
      </c>
      <c r="C754" s="84"/>
      <c r="D754" s="85"/>
      <c r="E754" s="86"/>
      <c r="F754" s="87"/>
      <c r="G754" s="84"/>
      <c r="H754" s="77"/>
      <c r="I754" s="88"/>
      <c r="J754" s="88"/>
      <c r="K754" s="36"/>
      <c r="L754" s="91"/>
      <c r="M754" s="91"/>
      <c r="N754" s="90"/>
      <c r="O754" s="68" t="s">
        <v>189</v>
      </c>
      <c r="P754" s="70">
        <v>42920.038078703707</v>
      </c>
      <c r="Q754" s="68" t="s">
        <v>2413</v>
      </c>
      <c r="R754" s="71" t="s">
        <v>3269</v>
      </c>
      <c r="S754" s="68" t="s">
        <v>224</v>
      </c>
      <c r="T754" s="68" t="s">
        <v>3765</v>
      </c>
      <c r="U754" s="70">
        <v>42920.038078703707</v>
      </c>
      <c r="V754" s="71" t="s">
        <v>4625</v>
      </c>
      <c r="W754" s="68"/>
      <c r="X754" s="68"/>
      <c r="Y754" s="74" t="s">
        <v>6625</v>
      </c>
      <c r="Z754" s="68"/>
    </row>
    <row r="755" spans="1:26" x14ac:dyDescent="0.25">
      <c r="A755" s="66" t="s">
        <v>788</v>
      </c>
      <c r="B755" s="66" t="s">
        <v>994</v>
      </c>
      <c r="C755" s="84"/>
      <c r="D755" s="85"/>
      <c r="E755" s="86"/>
      <c r="F755" s="87"/>
      <c r="G755" s="84"/>
      <c r="H755" s="77"/>
      <c r="I755" s="88"/>
      <c r="J755" s="88"/>
      <c r="K755" s="36"/>
      <c r="L755" s="91"/>
      <c r="M755" s="91"/>
      <c r="N755" s="90"/>
      <c r="O755" s="68" t="s">
        <v>189</v>
      </c>
      <c r="P755" s="70">
        <v>42920.038738425923</v>
      </c>
      <c r="Q755" s="68" t="s">
        <v>2434</v>
      </c>
      <c r="R755" s="68"/>
      <c r="S755" s="68"/>
      <c r="T755" s="68" t="s">
        <v>3674</v>
      </c>
      <c r="U755" s="70">
        <v>42920.038738425923</v>
      </c>
      <c r="V755" s="71" t="s">
        <v>4626</v>
      </c>
      <c r="W755" s="68"/>
      <c r="X755" s="68"/>
      <c r="Y755" s="74" t="s">
        <v>6626</v>
      </c>
      <c r="Z755" s="68"/>
    </row>
    <row r="756" spans="1:26" x14ac:dyDescent="0.25">
      <c r="A756" s="66" t="s">
        <v>788</v>
      </c>
      <c r="B756" s="66" t="s">
        <v>993</v>
      </c>
      <c r="C756" s="84"/>
      <c r="D756" s="85"/>
      <c r="E756" s="86"/>
      <c r="F756" s="87"/>
      <c r="G756" s="84"/>
      <c r="H756" s="77"/>
      <c r="I756" s="88"/>
      <c r="J756" s="88"/>
      <c r="K756" s="36"/>
      <c r="L756" s="91"/>
      <c r="M756" s="91"/>
      <c r="N756" s="90"/>
      <c r="O756" s="68" t="s">
        <v>189</v>
      </c>
      <c r="P756" s="70">
        <v>42920.038738425923</v>
      </c>
      <c r="Q756" s="68" t="s">
        <v>2434</v>
      </c>
      <c r="R756" s="68"/>
      <c r="S756" s="68"/>
      <c r="T756" s="68" t="s">
        <v>3674</v>
      </c>
      <c r="U756" s="70">
        <v>42920.038738425923</v>
      </c>
      <c r="V756" s="71" t="s">
        <v>4626</v>
      </c>
      <c r="W756" s="68"/>
      <c r="X756" s="68"/>
      <c r="Y756" s="74" t="s">
        <v>6626</v>
      </c>
      <c r="Z756" s="68"/>
    </row>
    <row r="757" spans="1:26" x14ac:dyDescent="0.25">
      <c r="A757" s="66" t="s">
        <v>789</v>
      </c>
      <c r="B757" s="66" t="s">
        <v>789</v>
      </c>
      <c r="C757" s="84"/>
      <c r="D757" s="85"/>
      <c r="E757" s="86"/>
      <c r="F757" s="87"/>
      <c r="G757" s="84"/>
      <c r="H757" s="77"/>
      <c r="I757" s="88"/>
      <c r="J757" s="88"/>
      <c r="K757" s="36"/>
      <c r="L757" s="91"/>
      <c r="M757" s="91"/>
      <c r="N757" s="90"/>
      <c r="O757" s="68" t="s">
        <v>179</v>
      </c>
      <c r="P757" s="70">
        <v>42919.745856481481</v>
      </c>
      <c r="Q757" s="68" t="s">
        <v>2473</v>
      </c>
      <c r="R757" s="71" t="s">
        <v>3283</v>
      </c>
      <c r="S757" s="68" t="s">
        <v>3618</v>
      </c>
      <c r="T757" s="68" t="s">
        <v>3674</v>
      </c>
      <c r="U757" s="70">
        <v>42919.745856481481</v>
      </c>
      <c r="V757" s="71" t="s">
        <v>4627</v>
      </c>
      <c r="W757" s="68"/>
      <c r="X757" s="68"/>
      <c r="Y757" s="74" t="s">
        <v>6627</v>
      </c>
      <c r="Z757" s="68"/>
    </row>
    <row r="758" spans="1:26" x14ac:dyDescent="0.25">
      <c r="A758" s="66" t="s">
        <v>789</v>
      </c>
      <c r="B758" s="66" t="s">
        <v>789</v>
      </c>
      <c r="C758" s="84"/>
      <c r="D758" s="85"/>
      <c r="E758" s="86"/>
      <c r="F758" s="87"/>
      <c r="G758" s="84"/>
      <c r="H758" s="77"/>
      <c r="I758" s="88"/>
      <c r="J758" s="88"/>
      <c r="K758" s="36"/>
      <c r="L758" s="91"/>
      <c r="M758" s="91"/>
      <c r="N758" s="90"/>
      <c r="O758" s="68" t="s">
        <v>179</v>
      </c>
      <c r="P758" s="70">
        <v>42919.750347222223</v>
      </c>
      <c r="Q758" s="68" t="s">
        <v>2474</v>
      </c>
      <c r="R758" s="71" t="s">
        <v>3283</v>
      </c>
      <c r="S758" s="68" t="s">
        <v>3618</v>
      </c>
      <c r="T758" s="68" t="s">
        <v>3674</v>
      </c>
      <c r="U758" s="70">
        <v>42919.750347222223</v>
      </c>
      <c r="V758" s="71" t="s">
        <v>4628</v>
      </c>
      <c r="W758" s="68"/>
      <c r="X758" s="68"/>
      <c r="Y758" s="74" t="s">
        <v>6628</v>
      </c>
      <c r="Z758" s="68"/>
    </row>
    <row r="759" spans="1:26" x14ac:dyDescent="0.25">
      <c r="A759" s="66" t="s">
        <v>790</v>
      </c>
      <c r="B759" s="66" t="s">
        <v>789</v>
      </c>
      <c r="C759" s="84"/>
      <c r="D759" s="85"/>
      <c r="E759" s="86"/>
      <c r="F759" s="87"/>
      <c r="G759" s="84"/>
      <c r="H759" s="77"/>
      <c r="I759" s="88"/>
      <c r="J759" s="88"/>
      <c r="K759" s="36"/>
      <c r="L759" s="91"/>
      <c r="M759" s="91"/>
      <c r="N759" s="90"/>
      <c r="O759" s="68" t="s">
        <v>189</v>
      </c>
      <c r="P759" s="70">
        <v>42920.044259259259</v>
      </c>
      <c r="Q759" s="68" t="s">
        <v>2474</v>
      </c>
      <c r="R759" s="71" t="s">
        <v>3283</v>
      </c>
      <c r="S759" s="68" t="s">
        <v>3618</v>
      </c>
      <c r="T759" s="68" t="s">
        <v>3674</v>
      </c>
      <c r="U759" s="70">
        <v>42920.044259259259</v>
      </c>
      <c r="V759" s="71" t="s">
        <v>4629</v>
      </c>
      <c r="W759" s="68"/>
      <c r="X759" s="68"/>
      <c r="Y759" s="74" t="s">
        <v>6629</v>
      </c>
      <c r="Z759" s="68"/>
    </row>
    <row r="760" spans="1:26" x14ac:dyDescent="0.25">
      <c r="A760" s="66" t="s">
        <v>791</v>
      </c>
      <c r="B760" s="66" t="s">
        <v>1899</v>
      </c>
      <c r="C760" s="84"/>
      <c r="D760" s="85"/>
      <c r="E760" s="86"/>
      <c r="F760" s="87"/>
      <c r="G760" s="84"/>
      <c r="H760" s="77"/>
      <c r="I760" s="88"/>
      <c r="J760" s="88"/>
      <c r="K760" s="36"/>
      <c r="L760" s="91"/>
      <c r="M760" s="91"/>
      <c r="N760" s="90"/>
      <c r="O760" s="68" t="s">
        <v>189</v>
      </c>
      <c r="P760" s="70">
        <v>42920.044641203705</v>
      </c>
      <c r="Q760" s="68" t="s">
        <v>2413</v>
      </c>
      <c r="R760" s="71" t="s">
        <v>3269</v>
      </c>
      <c r="S760" s="68" t="s">
        <v>224</v>
      </c>
      <c r="T760" s="68" t="s">
        <v>3765</v>
      </c>
      <c r="U760" s="70">
        <v>42920.044641203705</v>
      </c>
      <c r="V760" s="71" t="s">
        <v>4630</v>
      </c>
      <c r="W760" s="68"/>
      <c r="X760" s="68"/>
      <c r="Y760" s="74" t="s">
        <v>6630</v>
      </c>
      <c r="Z760" s="68"/>
    </row>
    <row r="761" spans="1:26" x14ac:dyDescent="0.25">
      <c r="A761" s="66" t="s">
        <v>792</v>
      </c>
      <c r="B761" s="66" t="s">
        <v>1899</v>
      </c>
      <c r="C761" s="84"/>
      <c r="D761" s="85"/>
      <c r="E761" s="86"/>
      <c r="F761" s="87"/>
      <c r="G761" s="84"/>
      <c r="H761" s="77"/>
      <c r="I761" s="88"/>
      <c r="J761" s="88"/>
      <c r="K761" s="36"/>
      <c r="L761" s="91"/>
      <c r="M761" s="91"/>
      <c r="N761" s="90"/>
      <c r="O761" s="68" t="s">
        <v>189</v>
      </c>
      <c r="P761" s="70">
        <v>42920.048854166664</v>
      </c>
      <c r="Q761" s="68" t="s">
        <v>2413</v>
      </c>
      <c r="R761" s="71" t="s">
        <v>3269</v>
      </c>
      <c r="S761" s="68" t="s">
        <v>224</v>
      </c>
      <c r="T761" s="68" t="s">
        <v>3765</v>
      </c>
      <c r="U761" s="70">
        <v>42920.048854166664</v>
      </c>
      <c r="V761" s="71" t="s">
        <v>4631</v>
      </c>
      <c r="W761" s="68"/>
      <c r="X761" s="68"/>
      <c r="Y761" s="74" t="s">
        <v>6631</v>
      </c>
      <c r="Z761" s="68"/>
    </row>
    <row r="762" spans="1:26" x14ac:dyDescent="0.25">
      <c r="A762" s="66" t="s">
        <v>793</v>
      </c>
      <c r="B762" s="66" t="s">
        <v>1899</v>
      </c>
      <c r="C762" s="84"/>
      <c r="D762" s="85"/>
      <c r="E762" s="86"/>
      <c r="F762" s="87"/>
      <c r="G762" s="84"/>
      <c r="H762" s="77"/>
      <c r="I762" s="88"/>
      <c r="J762" s="88"/>
      <c r="K762" s="36"/>
      <c r="L762" s="91"/>
      <c r="M762" s="91"/>
      <c r="N762" s="90"/>
      <c r="O762" s="68" t="s">
        <v>189</v>
      </c>
      <c r="P762" s="70">
        <v>42920.051736111112</v>
      </c>
      <c r="Q762" s="68" t="s">
        <v>2413</v>
      </c>
      <c r="R762" s="71" t="s">
        <v>3269</v>
      </c>
      <c r="S762" s="68" t="s">
        <v>224</v>
      </c>
      <c r="T762" s="68" t="s">
        <v>3765</v>
      </c>
      <c r="U762" s="70">
        <v>42920.051736111112</v>
      </c>
      <c r="V762" s="71" t="s">
        <v>4632</v>
      </c>
      <c r="W762" s="68"/>
      <c r="X762" s="68"/>
      <c r="Y762" s="74" t="s">
        <v>6632</v>
      </c>
      <c r="Z762" s="68"/>
    </row>
    <row r="763" spans="1:26" x14ac:dyDescent="0.25">
      <c r="A763" s="66" t="s">
        <v>794</v>
      </c>
      <c r="B763" s="66" t="s">
        <v>794</v>
      </c>
      <c r="C763" s="84"/>
      <c r="D763" s="85"/>
      <c r="E763" s="86"/>
      <c r="F763" s="87"/>
      <c r="G763" s="84"/>
      <c r="H763" s="77"/>
      <c r="I763" s="88"/>
      <c r="J763" s="88"/>
      <c r="K763" s="36"/>
      <c r="L763" s="91"/>
      <c r="M763" s="91"/>
      <c r="N763" s="90"/>
      <c r="O763" s="68" t="s">
        <v>179</v>
      </c>
      <c r="P763" s="70">
        <v>42920.053668981483</v>
      </c>
      <c r="Q763" s="68" t="s">
        <v>2475</v>
      </c>
      <c r="R763" s="71" t="s">
        <v>3284</v>
      </c>
      <c r="S763" s="68" t="s">
        <v>3619</v>
      </c>
      <c r="T763" s="68" t="s">
        <v>3674</v>
      </c>
      <c r="U763" s="70">
        <v>42920.053668981483</v>
      </c>
      <c r="V763" s="71" t="s">
        <v>4633</v>
      </c>
      <c r="W763" s="68"/>
      <c r="X763" s="68"/>
      <c r="Y763" s="74" t="s">
        <v>6633</v>
      </c>
      <c r="Z763" s="68"/>
    </row>
    <row r="764" spans="1:26" x14ac:dyDescent="0.25">
      <c r="A764" s="66" t="s">
        <v>795</v>
      </c>
      <c r="B764" s="66" t="s">
        <v>994</v>
      </c>
      <c r="C764" s="84"/>
      <c r="D764" s="85"/>
      <c r="E764" s="86"/>
      <c r="F764" s="87"/>
      <c r="G764" s="84"/>
      <c r="H764" s="77"/>
      <c r="I764" s="88"/>
      <c r="J764" s="88"/>
      <c r="K764" s="36"/>
      <c r="L764" s="91"/>
      <c r="M764" s="91"/>
      <c r="N764" s="90"/>
      <c r="O764" s="68" t="s">
        <v>189</v>
      </c>
      <c r="P764" s="70">
        <v>42920.056018518517</v>
      </c>
      <c r="Q764" s="68" t="s">
        <v>2434</v>
      </c>
      <c r="R764" s="68"/>
      <c r="S764" s="68"/>
      <c r="T764" s="68" t="s">
        <v>3674</v>
      </c>
      <c r="U764" s="70">
        <v>42920.056018518517</v>
      </c>
      <c r="V764" s="71" t="s">
        <v>4634</v>
      </c>
      <c r="W764" s="68"/>
      <c r="X764" s="68"/>
      <c r="Y764" s="74" t="s">
        <v>6634</v>
      </c>
      <c r="Z764" s="68"/>
    </row>
    <row r="765" spans="1:26" x14ac:dyDescent="0.25">
      <c r="A765" s="66" t="s">
        <v>795</v>
      </c>
      <c r="B765" s="66" t="s">
        <v>993</v>
      </c>
      <c r="C765" s="84"/>
      <c r="D765" s="85"/>
      <c r="E765" s="86"/>
      <c r="F765" s="87"/>
      <c r="G765" s="84"/>
      <c r="H765" s="77"/>
      <c r="I765" s="88"/>
      <c r="J765" s="88"/>
      <c r="K765" s="36"/>
      <c r="L765" s="91"/>
      <c r="M765" s="91"/>
      <c r="N765" s="90"/>
      <c r="O765" s="68" t="s">
        <v>189</v>
      </c>
      <c r="P765" s="70">
        <v>42920.056018518517</v>
      </c>
      <c r="Q765" s="68" t="s">
        <v>2434</v>
      </c>
      <c r="R765" s="68"/>
      <c r="S765" s="68"/>
      <c r="T765" s="68" t="s">
        <v>3674</v>
      </c>
      <c r="U765" s="70">
        <v>42920.056018518517</v>
      </c>
      <c r="V765" s="71" t="s">
        <v>4634</v>
      </c>
      <c r="W765" s="68"/>
      <c r="X765" s="68"/>
      <c r="Y765" s="74" t="s">
        <v>6634</v>
      </c>
      <c r="Z765" s="68"/>
    </row>
    <row r="766" spans="1:26" x14ac:dyDescent="0.25">
      <c r="A766" s="66" t="s">
        <v>796</v>
      </c>
      <c r="B766" s="66" t="s">
        <v>870</v>
      </c>
      <c r="C766" s="84"/>
      <c r="D766" s="85"/>
      <c r="E766" s="86"/>
      <c r="F766" s="87"/>
      <c r="G766" s="84"/>
      <c r="H766" s="77"/>
      <c r="I766" s="88"/>
      <c r="J766" s="88"/>
      <c r="K766" s="36"/>
      <c r="L766" s="91"/>
      <c r="M766" s="91"/>
      <c r="N766" s="90"/>
      <c r="O766" s="68" t="s">
        <v>189</v>
      </c>
      <c r="P766" s="70">
        <v>42920.061157407406</v>
      </c>
      <c r="Q766" s="68" t="s">
        <v>2476</v>
      </c>
      <c r="R766" s="71" t="s">
        <v>3285</v>
      </c>
      <c r="S766" s="68" t="s">
        <v>3615</v>
      </c>
      <c r="T766" s="68" t="s">
        <v>3789</v>
      </c>
      <c r="U766" s="70">
        <v>42920.061157407406</v>
      </c>
      <c r="V766" s="71" t="s">
        <v>4635</v>
      </c>
      <c r="W766" s="68"/>
      <c r="X766" s="68"/>
      <c r="Y766" s="74" t="s">
        <v>6635</v>
      </c>
      <c r="Z766" s="68"/>
    </row>
    <row r="767" spans="1:26" x14ac:dyDescent="0.25">
      <c r="A767" s="66" t="s">
        <v>797</v>
      </c>
      <c r="B767" s="66" t="s">
        <v>1665</v>
      </c>
      <c r="C767" s="84"/>
      <c r="D767" s="85"/>
      <c r="E767" s="86"/>
      <c r="F767" s="87"/>
      <c r="G767" s="84"/>
      <c r="H767" s="77"/>
      <c r="I767" s="88"/>
      <c r="J767" s="88"/>
      <c r="K767" s="36"/>
      <c r="L767" s="91"/>
      <c r="M767" s="91"/>
      <c r="N767" s="90"/>
      <c r="O767" s="68" t="s">
        <v>189</v>
      </c>
      <c r="P767" s="70">
        <v>42920.067812499998</v>
      </c>
      <c r="Q767" s="68" t="s">
        <v>2422</v>
      </c>
      <c r="R767" s="68"/>
      <c r="S767" s="68"/>
      <c r="T767" s="68" t="s">
        <v>3674</v>
      </c>
      <c r="U767" s="70">
        <v>42920.067812499998</v>
      </c>
      <c r="V767" s="71" t="s">
        <v>4636</v>
      </c>
      <c r="W767" s="68"/>
      <c r="X767" s="68"/>
      <c r="Y767" s="74" t="s">
        <v>6636</v>
      </c>
      <c r="Z767" s="68"/>
    </row>
    <row r="768" spans="1:26" x14ac:dyDescent="0.25">
      <c r="A768" s="66" t="s">
        <v>798</v>
      </c>
      <c r="B768" s="66" t="s">
        <v>1002</v>
      </c>
      <c r="C768" s="84"/>
      <c r="D768" s="85"/>
      <c r="E768" s="86"/>
      <c r="F768" s="87"/>
      <c r="G768" s="84"/>
      <c r="H768" s="77"/>
      <c r="I768" s="88"/>
      <c r="J768" s="88"/>
      <c r="K768" s="36"/>
      <c r="L768" s="91"/>
      <c r="M768" s="91"/>
      <c r="N768" s="90"/>
      <c r="O768" s="68" t="s">
        <v>189</v>
      </c>
      <c r="P768" s="70">
        <v>42920.068773148145</v>
      </c>
      <c r="Q768" s="68" t="s">
        <v>2477</v>
      </c>
      <c r="R768" s="71" t="s">
        <v>3285</v>
      </c>
      <c r="S768" s="68" t="s">
        <v>3615</v>
      </c>
      <c r="T768" s="68" t="s">
        <v>3790</v>
      </c>
      <c r="U768" s="70">
        <v>42920.068773148145</v>
      </c>
      <c r="V768" s="71" t="s">
        <v>4637</v>
      </c>
      <c r="W768" s="68"/>
      <c r="X768" s="68"/>
      <c r="Y768" s="74" t="s">
        <v>6637</v>
      </c>
      <c r="Z768" s="68"/>
    </row>
    <row r="769" spans="1:26" x14ac:dyDescent="0.25">
      <c r="A769" s="66" t="s">
        <v>798</v>
      </c>
      <c r="B769" s="66" t="s">
        <v>1793</v>
      </c>
      <c r="C769" s="84"/>
      <c r="D769" s="85"/>
      <c r="E769" s="86"/>
      <c r="F769" s="87"/>
      <c r="G769" s="84"/>
      <c r="H769" s="77"/>
      <c r="I769" s="88"/>
      <c r="J769" s="88"/>
      <c r="K769" s="36"/>
      <c r="L769" s="91"/>
      <c r="M769" s="91"/>
      <c r="N769" s="90"/>
      <c r="O769" s="68" t="s">
        <v>189</v>
      </c>
      <c r="P769" s="70">
        <v>42920.069166666668</v>
      </c>
      <c r="Q769" s="68" t="s">
        <v>2478</v>
      </c>
      <c r="R769" s="71" t="s">
        <v>3285</v>
      </c>
      <c r="S769" s="68" t="s">
        <v>3615</v>
      </c>
      <c r="T769" s="68" t="s">
        <v>3789</v>
      </c>
      <c r="U769" s="70">
        <v>42920.069166666668</v>
      </c>
      <c r="V769" s="71" t="s">
        <v>4638</v>
      </c>
      <c r="W769" s="68"/>
      <c r="X769" s="68"/>
      <c r="Y769" s="74" t="s">
        <v>6638</v>
      </c>
      <c r="Z769" s="68"/>
    </row>
    <row r="770" spans="1:26" x14ac:dyDescent="0.25">
      <c r="A770" s="66" t="s">
        <v>799</v>
      </c>
      <c r="B770" s="66" t="s">
        <v>2023</v>
      </c>
      <c r="C770" s="84"/>
      <c r="D770" s="85"/>
      <c r="E770" s="86"/>
      <c r="F770" s="87"/>
      <c r="G770" s="84"/>
      <c r="H770" s="77"/>
      <c r="I770" s="88"/>
      <c r="J770" s="88"/>
      <c r="K770" s="36"/>
      <c r="L770" s="91"/>
      <c r="M770" s="91"/>
      <c r="N770" s="90"/>
      <c r="O770" s="68" t="s">
        <v>189</v>
      </c>
      <c r="P770" s="70">
        <v>42920.07135416667</v>
      </c>
      <c r="Q770" s="68" t="s">
        <v>2467</v>
      </c>
      <c r="R770" s="68"/>
      <c r="S770" s="68"/>
      <c r="T770" s="68" t="s">
        <v>3674</v>
      </c>
      <c r="U770" s="70">
        <v>42920.07135416667</v>
      </c>
      <c r="V770" s="71" t="s">
        <v>4639</v>
      </c>
      <c r="W770" s="68"/>
      <c r="X770" s="68"/>
      <c r="Y770" s="74" t="s">
        <v>6639</v>
      </c>
      <c r="Z770" s="68"/>
    </row>
    <row r="771" spans="1:26" x14ac:dyDescent="0.25">
      <c r="A771" s="66" t="s">
        <v>799</v>
      </c>
      <c r="B771" s="66" t="s">
        <v>1847</v>
      </c>
      <c r="C771" s="84"/>
      <c r="D771" s="85"/>
      <c r="E771" s="86"/>
      <c r="F771" s="87"/>
      <c r="G771" s="84"/>
      <c r="H771" s="77"/>
      <c r="I771" s="88"/>
      <c r="J771" s="88"/>
      <c r="K771" s="36"/>
      <c r="L771" s="91"/>
      <c r="M771" s="91"/>
      <c r="N771" s="90"/>
      <c r="O771" s="68" t="s">
        <v>189</v>
      </c>
      <c r="P771" s="70">
        <v>42920.07135416667</v>
      </c>
      <c r="Q771" s="68" t="s">
        <v>2467</v>
      </c>
      <c r="R771" s="68"/>
      <c r="S771" s="68"/>
      <c r="T771" s="68" t="s">
        <v>3674</v>
      </c>
      <c r="U771" s="70">
        <v>42920.07135416667</v>
      </c>
      <c r="V771" s="71" t="s">
        <v>4639</v>
      </c>
      <c r="W771" s="68"/>
      <c r="X771" s="68"/>
      <c r="Y771" s="74" t="s">
        <v>6639</v>
      </c>
      <c r="Z771" s="68"/>
    </row>
    <row r="772" spans="1:26" x14ac:dyDescent="0.25">
      <c r="A772" s="66" t="s">
        <v>800</v>
      </c>
      <c r="B772" s="66" t="s">
        <v>1923</v>
      </c>
      <c r="C772" s="84"/>
      <c r="D772" s="85"/>
      <c r="E772" s="86"/>
      <c r="F772" s="87"/>
      <c r="G772" s="84"/>
      <c r="H772" s="77"/>
      <c r="I772" s="88"/>
      <c r="J772" s="88"/>
      <c r="K772" s="36"/>
      <c r="L772" s="91"/>
      <c r="M772" s="91"/>
      <c r="N772" s="90"/>
      <c r="O772" s="68" t="s">
        <v>189</v>
      </c>
      <c r="P772" s="70">
        <v>42920.071909722225</v>
      </c>
      <c r="Q772" s="68" t="s">
        <v>2394</v>
      </c>
      <c r="R772" s="68"/>
      <c r="S772" s="68"/>
      <c r="T772" s="68" t="s">
        <v>3755</v>
      </c>
      <c r="U772" s="70">
        <v>42920.071909722225</v>
      </c>
      <c r="V772" s="71" t="s">
        <v>4640</v>
      </c>
      <c r="W772" s="68"/>
      <c r="X772" s="68"/>
      <c r="Y772" s="74" t="s">
        <v>6640</v>
      </c>
      <c r="Z772" s="68"/>
    </row>
    <row r="773" spans="1:26" x14ac:dyDescent="0.25">
      <c r="A773" s="66" t="s">
        <v>800</v>
      </c>
      <c r="B773" s="66" t="s">
        <v>216</v>
      </c>
      <c r="C773" s="84"/>
      <c r="D773" s="85"/>
      <c r="E773" s="86"/>
      <c r="F773" s="87"/>
      <c r="G773" s="84"/>
      <c r="H773" s="77"/>
      <c r="I773" s="88"/>
      <c r="J773" s="88"/>
      <c r="K773" s="36"/>
      <c r="L773" s="91"/>
      <c r="M773" s="91"/>
      <c r="N773" s="90"/>
      <c r="O773" s="68" t="s">
        <v>189</v>
      </c>
      <c r="P773" s="70">
        <v>42920.071909722225</v>
      </c>
      <c r="Q773" s="68" t="s">
        <v>2394</v>
      </c>
      <c r="R773" s="68"/>
      <c r="S773" s="68"/>
      <c r="T773" s="68" t="s">
        <v>3755</v>
      </c>
      <c r="U773" s="70">
        <v>42920.071909722225</v>
      </c>
      <c r="V773" s="71" t="s">
        <v>4640</v>
      </c>
      <c r="W773" s="68"/>
      <c r="X773" s="68"/>
      <c r="Y773" s="74" t="s">
        <v>6640</v>
      </c>
      <c r="Z773" s="68"/>
    </row>
    <row r="774" spans="1:26" x14ac:dyDescent="0.25">
      <c r="A774" s="66" t="s">
        <v>800</v>
      </c>
      <c r="B774" s="66" t="s">
        <v>1846</v>
      </c>
      <c r="C774" s="84"/>
      <c r="D774" s="85"/>
      <c r="E774" s="86"/>
      <c r="F774" s="87"/>
      <c r="G774" s="84"/>
      <c r="H774" s="77"/>
      <c r="I774" s="88"/>
      <c r="J774" s="88"/>
      <c r="K774" s="36"/>
      <c r="L774" s="91"/>
      <c r="M774" s="91"/>
      <c r="N774" s="90"/>
      <c r="O774" s="68" t="s">
        <v>189</v>
      </c>
      <c r="P774" s="70">
        <v>42920.071909722225</v>
      </c>
      <c r="Q774" s="68" t="s">
        <v>2394</v>
      </c>
      <c r="R774" s="68"/>
      <c r="S774" s="68"/>
      <c r="T774" s="68" t="s">
        <v>3755</v>
      </c>
      <c r="U774" s="70">
        <v>42920.071909722225</v>
      </c>
      <c r="V774" s="71" t="s">
        <v>4640</v>
      </c>
      <c r="W774" s="68"/>
      <c r="X774" s="68"/>
      <c r="Y774" s="74" t="s">
        <v>6640</v>
      </c>
      <c r="Z774" s="68"/>
    </row>
    <row r="775" spans="1:26" x14ac:dyDescent="0.25">
      <c r="A775" s="66" t="s">
        <v>801</v>
      </c>
      <c r="B775" s="66" t="s">
        <v>2025</v>
      </c>
      <c r="C775" s="84"/>
      <c r="D775" s="85"/>
      <c r="E775" s="86"/>
      <c r="F775" s="87"/>
      <c r="G775" s="84"/>
      <c r="H775" s="77"/>
      <c r="I775" s="88"/>
      <c r="J775" s="88"/>
      <c r="K775" s="36"/>
      <c r="L775" s="91"/>
      <c r="M775" s="91"/>
      <c r="N775" s="90"/>
      <c r="O775" s="68" t="s">
        <v>189</v>
      </c>
      <c r="P775" s="70">
        <v>42920.073842592596</v>
      </c>
      <c r="Q775" s="68" t="s">
        <v>2479</v>
      </c>
      <c r="R775" s="68"/>
      <c r="S775" s="68"/>
      <c r="T775" s="68" t="s">
        <v>3791</v>
      </c>
      <c r="U775" s="70">
        <v>42920.073842592596</v>
      </c>
      <c r="V775" s="71" t="s">
        <v>4641</v>
      </c>
      <c r="W775" s="68"/>
      <c r="X775" s="68"/>
      <c r="Y775" s="74" t="s">
        <v>6641</v>
      </c>
      <c r="Z775" s="68"/>
    </row>
    <row r="776" spans="1:26" x14ac:dyDescent="0.25">
      <c r="A776" s="66" t="s">
        <v>802</v>
      </c>
      <c r="B776" s="66" t="s">
        <v>994</v>
      </c>
      <c r="C776" s="84"/>
      <c r="D776" s="85"/>
      <c r="E776" s="86"/>
      <c r="F776" s="87"/>
      <c r="G776" s="84"/>
      <c r="H776" s="77"/>
      <c r="I776" s="88"/>
      <c r="J776" s="88"/>
      <c r="K776" s="36"/>
      <c r="L776" s="91"/>
      <c r="M776" s="91"/>
      <c r="N776" s="90"/>
      <c r="O776" s="68" t="s">
        <v>189</v>
      </c>
      <c r="P776" s="70">
        <v>42920.078425925924</v>
      </c>
      <c r="Q776" s="68" t="s">
        <v>2434</v>
      </c>
      <c r="R776" s="68"/>
      <c r="S776" s="68"/>
      <c r="T776" s="68" t="s">
        <v>3674</v>
      </c>
      <c r="U776" s="70">
        <v>42920.078425925924</v>
      </c>
      <c r="V776" s="71" t="s">
        <v>4642</v>
      </c>
      <c r="W776" s="68"/>
      <c r="X776" s="68"/>
      <c r="Y776" s="74" t="s">
        <v>6642</v>
      </c>
      <c r="Z776" s="68"/>
    </row>
    <row r="777" spans="1:26" x14ac:dyDescent="0.25">
      <c r="A777" s="66" t="s">
        <v>802</v>
      </c>
      <c r="B777" s="66" t="s">
        <v>993</v>
      </c>
      <c r="C777" s="84"/>
      <c r="D777" s="85"/>
      <c r="E777" s="86"/>
      <c r="F777" s="87"/>
      <c r="G777" s="84"/>
      <c r="H777" s="77"/>
      <c r="I777" s="88"/>
      <c r="J777" s="88"/>
      <c r="K777" s="36"/>
      <c r="L777" s="91"/>
      <c r="M777" s="91"/>
      <c r="N777" s="90"/>
      <c r="O777" s="68" t="s">
        <v>189</v>
      </c>
      <c r="P777" s="70">
        <v>42920.078425925924</v>
      </c>
      <c r="Q777" s="68" t="s">
        <v>2434</v>
      </c>
      <c r="R777" s="68"/>
      <c r="S777" s="68"/>
      <c r="T777" s="68" t="s">
        <v>3674</v>
      </c>
      <c r="U777" s="70">
        <v>42920.078425925924</v>
      </c>
      <c r="V777" s="71" t="s">
        <v>4642</v>
      </c>
      <c r="W777" s="68"/>
      <c r="X777" s="68"/>
      <c r="Y777" s="74" t="s">
        <v>6642</v>
      </c>
      <c r="Z777" s="68"/>
    </row>
    <row r="778" spans="1:26" x14ac:dyDescent="0.25">
      <c r="A778" s="66" t="s">
        <v>803</v>
      </c>
      <c r="B778" s="66" t="s">
        <v>803</v>
      </c>
      <c r="C778" s="84"/>
      <c r="D778" s="85"/>
      <c r="E778" s="86"/>
      <c r="F778" s="87"/>
      <c r="G778" s="84"/>
      <c r="H778" s="77"/>
      <c r="I778" s="88"/>
      <c r="J778" s="88"/>
      <c r="K778" s="36"/>
      <c r="L778" s="91"/>
      <c r="M778" s="91"/>
      <c r="N778" s="90"/>
      <c r="O778" s="68" t="s">
        <v>179</v>
      </c>
      <c r="P778" s="70">
        <v>42920.08148148148</v>
      </c>
      <c r="Q778" s="68" t="s">
        <v>2480</v>
      </c>
      <c r="R778" s="68"/>
      <c r="S778" s="68"/>
      <c r="T778" s="68" t="s">
        <v>3792</v>
      </c>
      <c r="U778" s="70">
        <v>42920.08148148148</v>
      </c>
      <c r="V778" s="71" t="s">
        <v>4643</v>
      </c>
      <c r="W778" s="68"/>
      <c r="X778" s="68"/>
      <c r="Y778" s="74" t="s">
        <v>6643</v>
      </c>
      <c r="Z778" s="68"/>
    </row>
    <row r="779" spans="1:26" x14ac:dyDescent="0.25">
      <c r="A779" s="66" t="s">
        <v>804</v>
      </c>
      <c r="B779" s="66" t="s">
        <v>1793</v>
      </c>
      <c r="C779" s="84"/>
      <c r="D779" s="85"/>
      <c r="E779" s="86"/>
      <c r="F779" s="87"/>
      <c r="G779" s="84"/>
      <c r="H779" s="77"/>
      <c r="I779" s="88"/>
      <c r="J779" s="88"/>
      <c r="K779" s="36"/>
      <c r="L779" s="91"/>
      <c r="M779" s="91"/>
      <c r="N779" s="90"/>
      <c r="O779" s="68" t="s">
        <v>189</v>
      </c>
      <c r="P779" s="70">
        <v>42920.082233796296</v>
      </c>
      <c r="Q779" s="68" t="s">
        <v>2478</v>
      </c>
      <c r="R779" s="71" t="s">
        <v>3285</v>
      </c>
      <c r="S779" s="68" t="s">
        <v>3615</v>
      </c>
      <c r="T779" s="68" t="s">
        <v>3789</v>
      </c>
      <c r="U779" s="70">
        <v>42920.082233796296</v>
      </c>
      <c r="V779" s="71" t="s">
        <v>4644</v>
      </c>
      <c r="W779" s="68"/>
      <c r="X779" s="68"/>
      <c r="Y779" s="74" t="s">
        <v>6644</v>
      </c>
      <c r="Z779" s="68"/>
    </row>
    <row r="780" spans="1:26" x14ac:dyDescent="0.25">
      <c r="A780" s="66" t="s">
        <v>805</v>
      </c>
      <c r="B780" s="66" t="s">
        <v>994</v>
      </c>
      <c r="C780" s="84"/>
      <c r="D780" s="85"/>
      <c r="E780" s="86"/>
      <c r="F780" s="87"/>
      <c r="G780" s="84"/>
      <c r="H780" s="77"/>
      <c r="I780" s="88"/>
      <c r="J780" s="88"/>
      <c r="K780" s="36"/>
      <c r="L780" s="91"/>
      <c r="M780" s="91"/>
      <c r="N780" s="90"/>
      <c r="O780" s="68" t="s">
        <v>189</v>
      </c>
      <c r="P780" s="70">
        <v>42920.083124999997</v>
      </c>
      <c r="Q780" s="68" t="s">
        <v>2434</v>
      </c>
      <c r="R780" s="68"/>
      <c r="S780" s="68"/>
      <c r="T780" s="68" t="s">
        <v>3674</v>
      </c>
      <c r="U780" s="70">
        <v>42920.083124999997</v>
      </c>
      <c r="V780" s="71" t="s">
        <v>4645</v>
      </c>
      <c r="W780" s="68"/>
      <c r="X780" s="68"/>
      <c r="Y780" s="74" t="s">
        <v>6645</v>
      </c>
      <c r="Z780" s="68"/>
    </row>
    <row r="781" spans="1:26" x14ac:dyDescent="0.25">
      <c r="A781" s="66" t="s">
        <v>805</v>
      </c>
      <c r="B781" s="66" t="s">
        <v>993</v>
      </c>
      <c r="C781" s="84"/>
      <c r="D781" s="85"/>
      <c r="E781" s="86"/>
      <c r="F781" s="87"/>
      <c r="G781" s="84"/>
      <c r="H781" s="77"/>
      <c r="I781" s="88"/>
      <c r="J781" s="88"/>
      <c r="K781" s="36"/>
      <c r="L781" s="91"/>
      <c r="M781" s="91"/>
      <c r="N781" s="90"/>
      <c r="O781" s="68" t="s">
        <v>189</v>
      </c>
      <c r="P781" s="70">
        <v>42920.083124999997</v>
      </c>
      <c r="Q781" s="68" t="s">
        <v>2434</v>
      </c>
      <c r="R781" s="68"/>
      <c r="S781" s="68"/>
      <c r="T781" s="68" t="s">
        <v>3674</v>
      </c>
      <c r="U781" s="70">
        <v>42920.083124999997</v>
      </c>
      <c r="V781" s="71" t="s">
        <v>4645</v>
      </c>
      <c r="W781" s="68"/>
      <c r="X781" s="68"/>
      <c r="Y781" s="74" t="s">
        <v>6645</v>
      </c>
      <c r="Z781" s="68"/>
    </row>
    <row r="782" spans="1:26" x14ac:dyDescent="0.25">
      <c r="A782" s="66" t="s">
        <v>806</v>
      </c>
      <c r="B782" s="66" t="s">
        <v>1923</v>
      </c>
      <c r="C782" s="84"/>
      <c r="D782" s="85"/>
      <c r="E782" s="86"/>
      <c r="F782" s="87"/>
      <c r="G782" s="84"/>
      <c r="H782" s="77"/>
      <c r="I782" s="88"/>
      <c r="J782" s="88"/>
      <c r="K782" s="36"/>
      <c r="L782" s="91"/>
      <c r="M782" s="91"/>
      <c r="N782" s="90"/>
      <c r="O782" s="68" t="s">
        <v>189</v>
      </c>
      <c r="P782" s="70">
        <v>42920.084351851852</v>
      </c>
      <c r="Q782" s="68" t="s">
        <v>2394</v>
      </c>
      <c r="R782" s="68"/>
      <c r="S782" s="68"/>
      <c r="T782" s="68" t="s">
        <v>3755</v>
      </c>
      <c r="U782" s="70">
        <v>42920.084351851852</v>
      </c>
      <c r="V782" s="71" t="s">
        <v>4646</v>
      </c>
      <c r="W782" s="68"/>
      <c r="X782" s="68"/>
      <c r="Y782" s="74" t="s">
        <v>6646</v>
      </c>
      <c r="Z782" s="68"/>
    </row>
    <row r="783" spans="1:26" x14ac:dyDescent="0.25">
      <c r="A783" s="66" t="s">
        <v>806</v>
      </c>
      <c r="B783" s="66" t="s">
        <v>216</v>
      </c>
      <c r="C783" s="84"/>
      <c r="D783" s="85"/>
      <c r="E783" s="86"/>
      <c r="F783" s="87"/>
      <c r="G783" s="84"/>
      <c r="H783" s="77"/>
      <c r="I783" s="88"/>
      <c r="J783" s="88"/>
      <c r="K783" s="36"/>
      <c r="L783" s="91"/>
      <c r="M783" s="91"/>
      <c r="N783" s="90"/>
      <c r="O783" s="68" t="s">
        <v>189</v>
      </c>
      <c r="P783" s="70">
        <v>42920.084351851852</v>
      </c>
      <c r="Q783" s="68" t="s">
        <v>2394</v>
      </c>
      <c r="R783" s="68"/>
      <c r="S783" s="68"/>
      <c r="T783" s="68" t="s">
        <v>3755</v>
      </c>
      <c r="U783" s="70">
        <v>42920.084351851852</v>
      </c>
      <c r="V783" s="71" t="s">
        <v>4646</v>
      </c>
      <c r="W783" s="68"/>
      <c r="X783" s="68"/>
      <c r="Y783" s="74" t="s">
        <v>6646</v>
      </c>
      <c r="Z783" s="68"/>
    </row>
    <row r="784" spans="1:26" x14ac:dyDescent="0.25">
      <c r="A784" s="66" t="s">
        <v>806</v>
      </c>
      <c r="B784" s="66" t="s">
        <v>1846</v>
      </c>
      <c r="C784" s="84"/>
      <c r="D784" s="85"/>
      <c r="E784" s="86"/>
      <c r="F784" s="87"/>
      <c r="G784" s="84"/>
      <c r="H784" s="77"/>
      <c r="I784" s="88"/>
      <c r="J784" s="88"/>
      <c r="K784" s="36"/>
      <c r="L784" s="91"/>
      <c r="M784" s="91"/>
      <c r="N784" s="90"/>
      <c r="O784" s="68" t="s">
        <v>189</v>
      </c>
      <c r="P784" s="70">
        <v>42920.084351851852</v>
      </c>
      <c r="Q784" s="68" t="s">
        <v>2394</v>
      </c>
      <c r="R784" s="68"/>
      <c r="S784" s="68"/>
      <c r="T784" s="68" t="s">
        <v>3755</v>
      </c>
      <c r="U784" s="70">
        <v>42920.084351851852</v>
      </c>
      <c r="V784" s="71" t="s">
        <v>4646</v>
      </c>
      <c r="W784" s="68"/>
      <c r="X784" s="68"/>
      <c r="Y784" s="74" t="s">
        <v>6646</v>
      </c>
      <c r="Z784" s="68"/>
    </row>
    <row r="785" spans="1:26" x14ac:dyDescent="0.25">
      <c r="A785" s="66" t="s">
        <v>807</v>
      </c>
      <c r="B785" s="66" t="s">
        <v>1809</v>
      </c>
      <c r="C785" s="84"/>
      <c r="D785" s="85"/>
      <c r="E785" s="86"/>
      <c r="F785" s="87"/>
      <c r="G785" s="84"/>
      <c r="H785" s="77"/>
      <c r="I785" s="88"/>
      <c r="J785" s="88"/>
      <c r="K785" s="36"/>
      <c r="L785" s="91"/>
      <c r="M785" s="91"/>
      <c r="N785" s="90"/>
      <c r="O785" s="68" t="s">
        <v>189</v>
      </c>
      <c r="P785" s="70">
        <v>42920.085219907407</v>
      </c>
      <c r="Q785" s="68" t="s">
        <v>2233</v>
      </c>
      <c r="R785" s="68"/>
      <c r="S785" s="68"/>
      <c r="T785" s="68" t="s">
        <v>3674</v>
      </c>
      <c r="U785" s="70">
        <v>42920.085219907407</v>
      </c>
      <c r="V785" s="71" t="s">
        <v>4647</v>
      </c>
      <c r="W785" s="68"/>
      <c r="X785" s="68"/>
      <c r="Y785" s="74" t="s">
        <v>6647</v>
      </c>
      <c r="Z785" s="68"/>
    </row>
    <row r="786" spans="1:26" x14ac:dyDescent="0.25">
      <c r="A786" s="66" t="s">
        <v>808</v>
      </c>
      <c r="B786" s="66" t="s">
        <v>808</v>
      </c>
      <c r="C786" s="84"/>
      <c r="D786" s="85"/>
      <c r="E786" s="86"/>
      <c r="F786" s="87"/>
      <c r="G786" s="84"/>
      <c r="H786" s="77"/>
      <c r="I786" s="88"/>
      <c r="J786" s="88"/>
      <c r="K786" s="36"/>
      <c r="L786" s="91"/>
      <c r="M786" s="91"/>
      <c r="N786" s="90"/>
      <c r="O786" s="68" t="s">
        <v>179</v>
      </c>
      <c r="P786" s="70">
        <v>42920.086608796293</v>
      </c>
      <c r="Q786" s="68" t="s">
        <v>2481</v>
      </c>
      <c r="R786" s="68"/>
      <c r="S786" s="68"/>
      <c r="T786" s="68" t="s">
        <v>3793</v>
      </c>
      <c r="U786" s="70">
        <v>42920.086608796293</v>
      </c>
      <c r="V786" s="71" t="s">
        <v>4648</v>
      </c>
      <c r="W786" s="68"/>
      <c r="X786" s="68"/>
      <c r="Y786" s="74" t="s">
        <v>6648</v>
      </c>
      <c r="Z786" s="68"/>
    </row>
    <row r="787" spans="1:26" x14ac:dyDescent="0.25">
      <c r="A787" s="66" t="s">
        <v>809</v>
      </c>
      <c r="B787" s="66" t="s">
        <v>1793</v>
      </c>
      <c r="C787" s="84"/>
      <c r="D787" s="85"/>
      <c r="E787" s="86"/>
      <c r="F787" s="87"/>
      <c r="G787" s="84"/>
      <c r="H787" s="77"/>
      <c r="I787" s="88"/>
      <c r="J787" s="88"/>
      <c r="K787" s="36"/>
      <c r="L787" s="91"/>
      <c r="M787" s="91"/>
      <c r="N787" s="90"/>
      <c r="O787" s="68" t="s">
        <v>189</v>
      </c>
      <c r="P787" s="70">
        <v>42920.086643518516</v>
      </c>
      <c r="Q787" s="68" t="s">
        <v>2478</v>
      </c>
      <c r="R787" s="71" t="s">
        <v>3285</v>
      </c>
      <c r="S787" s="68" t="s">
        <v>3615</v>
      </c>
      <c r="T787" s="68" t="s">
        <v>3789</v>
      </c>
      <c r="U787" s="70">
        <v>42920.086643518516</v>
      </c>
      <c r="V787" s="71" t="s">
        <v>4649</v>
      </c>
      <c r="W787" s="68"/>
      <c r="X787" s="68"/>
      <c r="Y787" s="74" t="s">
        <v>6649</v>
      </c>
      <c r="Z787" s="68"/>
    </row>
    <row r="788" spans="1:26" x14ac:dyDescent="0.25">
      <c r="A788" s="66" t="s">
        <v>810</v>
      </c>
      <c r="B788" s="66" t="s">
        <v>2026</v>
      </c>
      <c r="C788" s="84"/>
      <c r="D788" s="85"/>
      <c r="E788" s="86"/>
      <c r="F788" s="87"/>
      <c r="G788" s="84"/>
      <c r="H788" s="77"/>
      <c r="I788" s="88"/>
      <c r="J788" s="88"/>
      <c r="K788" s="36"/>
      <c r="L788" s="91"/>
      <c r="M788" s="91"/>
      <c r="N788" s="90"/>
      <c r="O788" s="68" t="s">
        <v>189</v>
      </c>
      <c r="P788" s="70">
        <v>42920.086956018517</v>
      </c>
      <c r="Q788" s="68" t="s">
        <v>2482</v>
      </c>
      <c r="R788" s="68"/>
      <c r="S788" s="68"/>
      <c r="T788" s="68" t="s">
        <v>3794</v>
      </c>
      <c r="U788" s="70">
        <v>42920.086956018517</v>
      </c>
      <c r="V788" s="71" t="s">
        <v>4650</v>
      </c>
      <c r="W788" s="68"/>
      <c r="X788" s="68"/>
      <c r="Y788" s="74" t="s">
        <v>6650</v>
      </c>
      <c r="Z788" s="68"/>
    </row>
    <row r="789" spans="1:26" x14ac:dyDescent="0.25">
      <c r="A789" s="66" t="s">
        <v>811</v>
      </c>
      <c r="B789" s="66" t="s">
        <v>1793</v>
      </c>
      <c r="C789" s="84"/>
      <c r="D789" s="85"/>
      <c r="E789" s="86"/>
      <c r="F789" s="87"/>
      <c r="G789" s="84"/>
      <c r="H789" s="77"/>
      <c r="I789" s="88"/>
      <c r="J789" s="88"/>
      <c r="K789" s="36"/>
      <c r="L789" s="91"/>
      <c r="M789" s="91"/>
      <c r="N789" s="90"/>
      <c r="O789" s="68" t="s">
        <v>189</v>
      </c>
      <c r="P789" s="70">
        <v>42920.087002314816</v>
      </c>
      <c r="Q789" s="68" t="s">
        <v>2478</v>
      </c>
      <c r="R789" s="71" t="s">
        <v>3285</v>
      </c>
      <c r="S789" s="68" t="s">
        <v>3615</v>
      </c>
      <c r="T789" s="68" t="s">
        <v>3789</v>
      </c>
      <c r="U789" s="70">
        <v>42920.087002314816</v>
      </c>
      <c r="V789" s="71" t="s">
        <v>4651</v>
      </c>
      <c r="W789" s="68"/>
      <c r="X789" s="68"/>
      <c r="Y789" s="74" t="s">
        <v>6651</v>
      </c>
      <c r="Z789" s="68"/>
    </row>
    <row r="790" spans="1:26" x14ac:dyDescent="0.25">
      <c r="A790" s="66" t="s">
        <v>812</v>
      </c>
      <c r="B790" s="66" t="s">
        <v>1665</v>
      </c>
      <c r="C790" s="84"/>
      <c r="D790" s="85"/>
      <c r="E790" s="86"/>
      <c r="F790" s="87"/>
      <c r="G790" s="84"/>
      <c r="H790" s="77"/>
      <c r="I790" s="88"/>
      <c r="J790" s="88"/>
      <c r="K790" s="36"/>
      <c r="L790" s="91"/>
      <c r="M790" s="91"/>
      <c r="N790" s="90"/>
      <c r="O790" s="68" t="s">
        <v>189</v>
      </c>
      <c r="P790" s="70">
        <v>42920.088113425925</v>
      </c>
      <c r="Q790" s="68" t="s">
        <v>2422</v>
      </c>
      <c r="R790" s="68"/>
      <c r="S790" s="68"/>
      <c r="T790" s="68" t="s">
        <v>3674</v>
      </c>
      <c r="U790" s="70">
        <v>42920.088113425925</v>
      </c>
      <c r="V790" s="71" t="s">
        <v>4652</v>
      </c>
      <c r="W790" s="68"/>
      <c r="X790" s="68"/>
      <c r="Y790" s="74" t="s">
        <v>6652</v>
      </c>
      <c r="Z790" s="68"/>
    </row>
    <row r="791" spans="1:26" x14ac:dyDescent="0.25">
      <c r="A791" s="66" t="s">
        <v>813</v>
      </c>
      <c r="B791" s="66" t="s">
        <v>1923</v>
      </c>
      <c r="C791" s="84"/>
      <c r="D791" s="85"/>
      <c r="E791" s="86"/>
      <c r="F791" s="87"/>
      <c r="G791" s="84"/>
      <c r="H791" s="77"/>
      <c r="I791" s="88"/>
      <c r="J791" s="88"/>
      <c r="K791" s="36"/>
      <c r="L791" s="91"/>
      <c r="M791" s="91"/>
      <c r="N791" s="90"/>
      <c r="O791" s="68" t="s">
        <v>189</v>
      </c>
      <c r="P791" s="70">
        <v>42919.651701388888</v>
      </c>
      <c r="Q791" s="68" t="s">
        <v>2394</v>
      </c>
      <c r="R791" s="68"/>
      <c r="S791" s="68"/>
      <c r="T791" s="68" t="s">
        <v>3755</v>
      </c>
      <c r="U791" s="70">
        <v>42919.651701388888</v>
      </c>
      <c r="V791" s="71" t="s">
        <v>4653</v>
      </c>
      <c r="W791" s="68"/>
      <c r="X791" s="68"/>
      <c r="Y791" s="74" t="s">
        <v>6653</v>
      </c>
      <c r="Z791" s="68"/>
    </row>
    <row r="792" spans="1:26" x14ac:dyDescent="0.25">
      <c r="A792" s="66" t="s">
        <v>813</v>
      </c>
      <c r="B792" s="66" t="s">
        <v>216</v>
      </c>
      <c r="C792" s="84"/>
      <c r="D792" s="85"/>
      <c r="E792" s="86"/>
      <c r="F792" s="87"/>
      <c r="G792" s="84"/>
      <c r="H792" s="77"/>
      <c r="I792" s="88"/>
      <c r="J792" s="88"/>
      <c r="K792" s="36"/>
      <c r="L792" s="91"/>
      <c r="M792" s="91"/>
      <c r="N792" s="90"/>
      <c r="O792" s="68" t="s">
        <v>189</v>
      </c>
      <c r="P792" s="70">
        <v>42919.651701388888</v>
      </c>
      <c r="Q792" s="68" t="s">
        <v>2394</v>
      </c>
      <c r="R792" s="68"/>
      <c r="S792" s="68"/>
      <c r="T792" s="68" t="s">
        <v>3755</v>
      </c>
      <c r="U792" s="70">
        <v>42919.651701388888</v>
      </c>
      <c r="V792" s="71" t="s">
        <v>4653</v>
      </c>
      <c r="W792" s="68"/>
      <c r="X792" s="68"/>
      <c r="Y792" s="74" t="s">
        <v>6653</v>
      </c>
      <c r="Z792" s="68"/>
    </row>
    <row r="793" spans="1:26" x14ac:dyDescent="0.25">
      <c r="A793" s="66" t="s">
        <v>813</v>
      </c>
      <c r="B793" s="66" t="s">
        <v>1846</v>
      </c>
      <c r="C793" s="84"/>
      <c r="D793" s="85"/>
      <c r="E793" s="86"/>
      <c r="F793" s="87"/>
      <c r="G793" s="84"/>
      <c r="H793" s="77"/>
      <c r="I793" s="88"/>
      <c r="J793" s="88"/>
      <c r="K793" s="36"/>
      <c r="L793" s="91"/>
      <c r="M793" s="91"/>
      <c r="N793" s="90"/>
      <c r="O793" s="68" t="s">
        <v>189</v>
      </c>
      <c r="P793" s="70">
        <v>42919.651701388888</v>
      </c>
      <c r="Q793" s="68" t="s">
        <v>2394</v>
      </c>
      <c r="R793" s="68"/>
      <c r="S793" s="68"/>
      <c r="T793" s="68" t="s">
        <v>3755</v>
      </c>
      <c r="U793" s="70">
        <v>42919.651701388888</v>
      </c>
      <c r="V793" s="71" t="s">
        <v>4653</v>
      </c>
      <c r="W793" s="68"/>
      <c r="X793" s="68"/>
      <c r="Y793" s="74" t="s">
        <v>6653</v>
      </c>
      <c r="Z793" s="68"/>
    </row>
    <row r="794" spans="1:26" x14ac:dyDescent="0.25">
      <c r="A794" s="66" t="s">
        <v>813</v>
      </c>
      <c r="B794" s="66" t="s">
        <v>1375</v>
      </c>
      <c r="C794" s="84"/>
      <c r="D794" s="85"/>
      <c r="E794" s="86"/>
      <c r="F794" s="87"/>
      <c r="G794" s="84"/>
      <c r="H794" s="77"/>
      <c r="I794" s="88"/>
      <c r="J794" s="88"/>
      <c r="K794" s="36"/>
      <c r="L794" s="91"/>
      <c r="M794" s="91"/>
      <c r="N794" s="90"/>
      <c r="O794" s="68" t="s">
        <v>189</v>
      </c>
      <c r="P794" s="70">
        <v>42920.09138888889</v>
      </c>
      <c r="Q794" s="68" t="s">
        <v>2405</v>
      </c>
      <c r="R794" s="68"/>
      <c r="S794" s="68"/>
      <c r="T794" s="68" t="s">
        <v>3760</v>
      </c>
      <c r="U794" s="70">
        <v>42920.09138888889</v>
      </c>
      <c r="V794" s="71" t="s">
        <v>4654</v>
      </c>
      <c r="W794" s="68"/>
      <c r="X794" s="68"/>
      <c r="Y794" s="74" t="s">
        <v>6654</v>
      </c>
      <c r="Z794" s="68"/>
    </row>
    <row r="795" spans="1:26" x14ac:dyDescent="0.25">
      <c r="A795" s="66" t="s">
        <v>814</v>
      </c>
      <c r="B795" s="66" t="s">
        <v>814</v>
      </c>
      <c r="C795" s="84"/>
      <c r="D795" s="85"/>
      <c r="E795" s="86"/>
      <c r="F795" s="87"/>
      <c r="G795" s="84"/>
      <c r="H795" s="77"/>
      <c r="I795" s="88"/>
      <c r="J795" s="88"/>
      <c r="K795" s="36"/>
      <c r="L795" s="91"/>
      <c r="M795" s="91"/>
      <c r="N795" s="90"/>
      <c r="O795" s="68" t="s">
        <v>179</v>
      </c>
      <c r="P795" s="70">
        <v>42920.096944444442</v>
      </c>
      <c r="Q795" s="68" t="s">
        <v>2483</v>
      </c>
      <c r="R795" s="68"/>
      <c r="S795" s="68"/>
      <c r="T795" s="68" t="s">
        <v>3795</v>
      </c>
      <c r="U795" s="70">
        <v>42920.096944444442</v>
      </c>
      <c r="V795" s="71" t="s">
        <v>4655</v>
      </c>
      <c r="W795" s="68"/>
      <c r="X795" s="68"/>
      <c r="Y795" s="74" t="s">
        <v>6655</v>
      </c>
      <c r="Z795" s="68"/>
    </row>
    <row r="796" spans="1:26" x14ac:dyDescent="0.25">
      <c r="A796" s="66" t="s">
        <v>815</v>
      </c>
      <c r="B796" s="66" t="s">
        <v>1793</v>
      </c>
      <c r="C796" s="84"/>
      <c r="D796" s="85"/>
      <c r="E796" s="86"/>
      <c r="F796" s="87"/>
      <c r="G796" s="84"/>
      <c r="H796" s="77"/>
      <c r="I796" s="88"/>
      <c r="J796" s="88"/>
      <c r="K796" s="36"/>
      <c r="L796" s="91"/>
      <c r="M796" s="91"/>
      <c r="N796" s="90"/>
      <c r="O796" s="68" t="s">
        <v>189</v>
      </c>
      <c r="P796" s="70">
        <v>42920.098819444444</v>
      </c>
      <c r="Q796" s="68" t="s">
        <v>2478</v>
      </c>
      <c r="R796" s="71" t="s">
        <v>3285</v>
      </c>
      <c r="S796" s="68" t="s">
        <v>3615</v>
      </c>
      <c r="T796" s="68" t="s">
        <v>3789</v>
      </c>
      <c r="U796" s="70">
        <v>42920.098819444444</v>
      </c>
      <c r="V796" s="71" t="s">
        <v>4656</v>
      </c>
      <c r="W796" s="68"/>
      <c r="X796" s="68"/>
      <c r="Y796" s="74" t="s">
        <v>6656</v>
      </c>
      <c r="Z796" s="68"/>
    </row>
    <row r="797" spans="1:26" x14ac:dyDescent="0.25">
      <c r="A797" s="66" t="s">
        <v>816</v>
      </c>
      <c r="B797" s="66" t="s">
        <v>1954</v>
      </c>
      <c r="C797" s="84"/>
      <c r="D797" s="85"/>
      <c r="E797" s="86"/>
      <c r="F797" s="87"/>
      <c r="G797" s="84"/>
      <c r="H797" s="77"/>
      <c r="I797" s="88"/>
      <c r="J797" s="88"/>
      <c r="K797" s="36"/>
      <c r="L797" s="91"/>
      <c r="M797" s="91"/>
      <c r="N797" s="90"/>
      <c r="O797" s="68" t="s">
        <v>189</v>
      </c>
      <c r="P797" s="70">
        <v>42920.099768518521</v>
      </c>
      <c r="Q797" s="68" t="s">
        <v>2309</v>
      </c>
      <c r="R797" s="71" t="s">
        <v>3234</v>
      </c>
      <c r="S797" s="68" t="s">
        <v>220</v>
      </c>
      <c r="T797" s="68" t="s">
        <v>3674</v>
      </c>
      <c r="U797" s="70">
        <v>42920.099768518521</v>
      </c>
      <c r="V797" s="71" t="s">
        <v>4657</v>
      </c>
      <c r="W797" s="68"/>
      <c r="X797" s="68"/>
      <c r="Y797" s="74" t="s">
        <v>6657</v>
      </c>
      <c r="Z797" s="68"/>
    </row>
    <row r="798" spans="1:26" x14ac:dyDescent="0.25">
      <c r="A798" s="66" t="s">
        <v>817</v>
      </c>
      <c r="B798" s="66" t="s">
        <v>1923</v>
      </c>
      <c r="C798" s="84"/>
      <c r="D798" s="85"/>
      <c r="E798" s="86"/>
      <c r="F798" s="87"/>
      <c r="G798" s="84"/>
      <c r="H798" s="77"/>
      <c r="I798" s="88"/>
      <c r="J798" s="88"/>
      <c r="K798" s="36"/>
      <c r="L798" s="91"/>
      <c r="M798" s="91"/>
      <c r="N798" s="90"/>
      <c r="O798" s="68" t="s">
        <v>189</v>
      </c>
      <c r="P798" s="70">
        <v>42920.104074074072</v>
      </c>
      <c r="Q798" s="68" t="s">
        <v>2394</v>
      </c>
      <c r="R798" s="68"/>
      <c r="S798" s="68"/>
      <c r="T798" s="68" t="s">
        <v>3755</v>
      </c>
      <c r="U798" s="70">
        <v>42920.104074074072</v>
      </c>
      <c r="V798" s="71" t="s">
        <v>4658</v>
      </c>
      <c r="W798" s="68"/>
      <c r="X798" s="68"/>
      <c r="Y798" s="74" t="s">
        <v>6658</v>
      </c>
      <c r="Z798" s="68"/>
    </row>
    <row r="799" spans="1:26" x14ac:dyDescent="0.25">
      <c r="A799" s="66" t="s">
        <v>817</v>
      </c>
      <c r="B799" s="66" t="s">
        <v>216</v>
      </c>
      <c r="C799" s="84"/>
      <c r="D799" s="85"/>
      <c r="E799" s="86"/>
      <c r="F799" s="87"/>
      <c r="G799" s="84"/>
      <c r="H799" s="77"/>
      <c r="I799" s="88"/>
      <c r="J799" s="88"/>
      <c r="K799" s="36"/>
      <c r="L799" s="91"/>
      <c r="M799" s="91"/>
      <c r="N799" s="90"/>
      <c r="O799" s="68" t="s">
        <v>189</v>
      </c>
      <c r="P799" s="70">
        <v>42920.104074074072</v>
      </c>
      <c r="Q799" s="68" t="s">
        <v>2394</v>
      </c>
      <c r="R799" s="68"/>
      <c r="S799" s="68"/>
      <c r="T799" s="68" t="s">
        <v>3755</v>
      </c>
      <c r="U799" s="70">
        <v>42920.104074074072</v>
      </c>
      <c r="V799" s="71" t="s">
        <v>4658</v>
      </c>
      <c r="W799" s="68"/>
      <c r="X799" s="68"/>
      <c r="Y799" s="74" t="s">
        <v>6658</v>
      </c>
      <c r="Z799" s="68"/>
    </row>
    <row r="800" spans="1:26" x14ac:dyDescent="0.25">
      <c r="A800" s="66" t="s">
        <v>817</v>
      </c>
      <c r="B800" s="66" t="s">
        <v>1846</v>
      </c>
      <c r="C800" s="84"/>
      <c r="D800" s="85"/>
      <c r="E800" s="86"/>
      <c r="F800" s="87"/>
      <c r="G800" s="84"/>
      <c r="H800" s="77"/>
      <c r="I800" s="88"/>
      <c r="J800" s="88"/>
      <c r="K800" s="36"/>
      <c r="L800" s="91"/>
      <c r="M800" s="91"/>
      <c r="N800" s="90"/>
      <c r="O800" s="68" t="s">
        <v>189</v>
      </c>
      <c r="P800" s="70">
        <v>42920.104074074072</v>
      </c>
      <c r="Q800" s="68" t="s">
        <v>2394</v>
      </c>
      <c r="R800" s="68"/>
      <c r="S800" s="68"/>
      <c r="T800" s="68" t="s">
        <v>3755</v>
      </c>
      <c r="U800" s="70">
        <v>42920.104074074072</v>
      </c>
      <c r="V800" s="71" t="s">
        <v>4658</v>
      </c>
      <c r="W800" s="68"/>
      <c r="X800" s="68"/>
      <c r="Y800" s="74" t="s">
        <v>6658</v>
      </c>
      <c r="Z800" s="68"/>
    </row>
    <row r="801" spans="1:26" x14ac:dyDescent="0.25">
      <c r="A801" s="66" t="s">
        <v>818</v>
      </c>
      <c r="B801" s="66" t="s">
        <v>818</v>
      </c>
      <c r="C801" s="84"/>
      <c r="D801" s="85"/>
      <c r="E801" s="86"/>
      <c r="F801" s="87"/>
      <c r="G801" s="84"/>
      <c r="H801" s="77"/>
      <c r="I801" s="88"/>
      <c r="J801" s="88"/>
      <c r="K801" s="36"/>
      <c r="L801" s="91"/>
      <c r="M801" s="91"/>
      <c r="N801" s="90"/>
      <c r="O801" s="68" t="s">
        <v>179</v>
      </c>
      <c r="P801" s="70">
        <v>42920.106041666666</v>
      </c>
      <c r="Q801" s="68" t="s">
        <v>2484</v>
      </c>
      <c r="R801" s="71" t="s">
        <v>3286</v>
      </c>
      <c r="S801" s="68" t="s">
        <v>3620</v>
      </c>
      <c r="T801" s="68" t="s">
        <v>3674</v>
      </c>
      <c r="U801" s="70">
        <v>42920.106041666666</v>
      </c>
      <c r="V801" s="71" t="s">
        <v>4659</v>
      </c>
      <c r="W801" s="68"/>
      <c r="X801" s="68"/>
      <c r="Y801" s="74" t="s">
        <v>6659</v>
      </c>
      <c r="Z801" s="68"/>
    </row>
    <row r="802" spans="1:26" x14ac:dyDescent="0.25">
      <c r="A802" s="66" t="s">
        <v>819</v>
      </c>
      <c r="B802" s="66" t="s">
        <v>1921</v>
      </c>
      <c r="C802" s="84"/>
      <c r="D802" s="85"/>
      <c r="E802" s="86"/>
      <c r="F802" s="87"/>
      <c r="G802" s="84"/>
      <c r="H802" s="77"/>
      <c r="I802" s="88"/>
      <c r="J802" s="88"/>
      <c r="K802" s="36"/>
      <c r="L802" s="91"/>
      <c r="M802" s="91"/>
      <c r="N802" s="90"/>
      <c r="O802" s="68" t="s">
        <v>189</v>
      </c>
      <c r="P802" s="70">
        <v>42920.107685185183</v>
      </c>
      <c r="Q802" s="68" t="s">
        <v>2247</v>
      </c>
      <c r="R802" s="68"/>
      <c r="S802" s="68"/>
      <c r="T802" s="68" t="s">
        <v>3674</v>
      </c>
      <c r="U802" s="70">
        <v>42920.107685185183</v>
      </c>
      <c r="V802" s="71" t="s">
        <v>4660</v>
      </c>
      <c r="W802" s="68"/>
      <c r="X802" s="68"/>
      <c r="Y802" s="74" t="s">
        <v>6660</v>
      </c>
      <c r="Z802" s="68"/>
    </row>
    <row r="803" spans="1:26" x14ac:dyDescent="0.25">
      <c r="A803" s="66" t="s">
        <v>820</v>
      </c>
      <c r="B803" s="66" t="s">
        <v>1612</v>
      </c>
      <c r="C803" s="84"/>
      <c r="D803" s="85"/>
      <c r="E803" s="86"/>
      <c r="F803" s="87"/>
      <c r="G803" s="84"/>
      <c r="H803" s="77"/>
      <c r="I803" s="88"/>
      <c r="J803" s="88"/>
      <c r="K803" s="36"/>
      <c r="L803" s="91"/>
      <c r="M803" s="91"/>
      <c r="N803" s="90"/>
      <c r="O803" s="68" t="s">
        <v>189</v>
      </c>
      <c r="P803" s="70">
        <v>42920.108032407406</v>
      </c>
      <c r="Q803" s="68" t="s">
        <v>2485</v>
      </c>
      <c r="R803" s="68"/>
      <c r="S803" s="68"/>
      <c r="T803" s="68" t="s">
        <v>3796</v>
      </c>
      <c r="U803" s="70">
        <v>42920.108032407406</v>
      </c>
      <c r="V803" s="71" t="s">
        <v>4661</v>
      </c>
      <c r="W803" s="68"/>
      <c r="X803" s="68"/>
      <c r="Y803" s="74" t="s">
        <v>6661</v>
      </c>
      <c r="Z803" s="68"/>
    </row>
    <row r="804" spans="1:26" x14ac:dyDescent="0.25">
      <c r="A804" s="66" t="s">
        <v>821</v>
      </c>
      <c r="B804" s="66" t="s">
        <v>2027</v>
      </c>
      <c r="C804" s="84"/>
      <c r="D804" s="85"/>
      <c r="E804" s="86"/>
      <c r="F804" s="87"/>
      <c r="G804" s="84"/>
      <c r="H804" s="77"/>
      <c r="I804" s="88"/>
      <c r="J804" s="88"/>
      <c r="K804" s="36"/>
      <c r="L804" s="91"/>
      <c r="M804" s="91"/>
      <c r="N804" s="90"/>
      <c r="O804" s="68" t="s">
        <v>189</v>
      </c>
      <c r="P804" s="70">
        <v>42920.115057870367</v>
      </c>
      <c r="Q804" s="68" t="s">
        <v>2486</v>
      </c>
      <c r="R804" s="71" t="s">
        <v>3287</v>
      </c>
      <c r="S804" s="68" t="s">
        <v>220</v>
      </c>
      <c r="T804" s="68" t="s">
        <v>3674</v>
      </c>
      <c r="U804" s="70">
        <v>42920.115057870367</v>
      </c>
      <c r="V804" s="71" t="s">
        <v>4662</v>
      </c>
      <c r="W804" s="68"/>
      <c r="X804" s="68"/>
      <c r="Y804" s="74" t="s">
        <v>6662</v>
      </c>
      <c r="Z804" s="68"/>
    </row>
    <row r="805" spans="1:26" x14ac:dyDescent="0.25">
      <c r="A805" s="66" t="s">
        <v>821</v>
      </c>
      <c r="B805" s="66" t="s">
        <v>1950</v>
      </c>
      <c r="C805" s="84"/>
      <c r="D805" s="85"/>
      <c r="E805" s="86"/>
      <c r="F805" s="87"/>
      <c r="G805" s="84"/>
      <c r="H805" s="77"/>
      <c r="I805" s="88"/>
      <c r="J805" s="88"/>
      <c r="K805" s="36"/>
      <c r="L805" s="91"/>
      <c r="M805" s="91"/>
      <c r="N805" s="90"/>
      <c r="O805" s="68" t="s">
        <v>189</v>
      </c>
      <c r="P805" s="70">
        <v>42920.115057870367</v>
      </c>
      <c r="Q805" s="68" t="s">
        <v>2486</v>
      </c>
      <c r="R805" s="71" t="s">
        <v>3287</v>
      </c>
      <c r="S805" s="68" t="s">
        <v>220</v>
      </c>
      <c r="T805" s="68" t="s">
        <v>3674</v>
      </c>
      <c r="U805" s="70">
        <v>42920.115057870367</v>
      </c>
      <c r="V805" s="71" t="s">
        <v>4662</v>
      </c>
      <c r="W805" s="68"/>
      <c r="X805" s="68"/>
      <c r="Y805" s="74" t="s">
        <v>6662</v>
      </c>
      <c r="Z805" s="68"/>
    </row>
    <row r="806" spans="1:26" x14ac:dyDescent="0.25">
      <c r="A806" s="66" t="s">
        <v>821</v>
      </c>
      <c r="B806" s="66" t="s">
        <v>216</v>
      </c>
      <c r="C806" s="84"/>
      <c r="D806" s="85"/>
      <c r="E806" s="86"/>
      <c r="F806" s="87"/>
      <c r="G806" s="84"/>
      <c r="H806" s="77"/>
      <c r="I806" s="88"/>
      <c r="J806" s="88"/>
      <c r="K806" s="36"/>
      <c r="L806" s="91"/>
      <c r="M806" s="91"/>
      <c r="N806" s="90"/>
      <c r="O806" s="68" t="s">
        <v>189</v>
      </c>
      <c r="P806" s="70">
        <v>42920.115057870367</v>
      </c>
      <c r="Q806" s="68" t="s">
        <v>2486</v>
      </c>
      <c r="R806" s="71" t="s">
        <v>3287</v>
      </c>
      <c r="S806" s="68" t="s">
        <v>220</v>
      </c>
      <c r="T806" s="68" t="s">
        <v>3674</v>
      </c>
      <c r="U806" s="70">
        <v>42920.115057870367</v>
      </c>
      <c r="V806" s="71" t="s">
        <v>4662</v>
      </c>
      <c r="W806" s="68"/>
      <c r="X806" s="68"/>
      <c r="Y806" s="74" t="s">
        <v>6662</v>
      </c>
      <c r="Z806" s="68"/>
    </row>
    <row r="807" spans="1:26" x14ac:dyDescent="0.25">
      <c r="A807" s="66" t="s">
        <v>822</v>
      </c>
      <c r="B807" s="66" t="s">
        <v>1793</v>
      </c>
      <c r="C807" s="84"/>
      <c r="D807" s="85"/>
      <c r="E807" s="86"/>
      <c r="F807" s="87"/>
      <c r="G807" s="84"/>
      <c r="H807" s="77"/>
      <c r="I807" s="88"/>
      <c r="J807" s="88"/>
      <c r="K807" s="36"/>
      <c r="L807" s="91"/>
      <c r="M807" s="91"/>
      <c r="N807" s="90"/>
      <c r="O807" s="68" t="s">
        <v>189</v>
      </c>
      <c r="P807" s="70">
        <v>42920.115682870368</v>
      </c>
      <c r="Q807" s="68" t="s">
        <v>2478</v>
      </c>
      <c r="R807" s="71" t="s">
        <v>3285</v>
      </c>
      <c r="S807" s="68" t="s">
        <v>3615</v>
      </c>
      <c r="T807" s="68" t="s">
        <v>3789</v>
      </c>
      <c r="U807" s="70">
        <v>42920.115682870368</v>
      </c>
      <c r="V807" s="71" t="s">
        <v>4663</v>
      </c>
      <c r="W807" s="68"/>
      <c r="X807" s="68"/>
      <c r="Y807" s="74" t="s">
        <v>6663</v>
      </c>
      <c r="Z807" s="68"/>
    </row>
    <row r="808" spans="1:26" x14ac:dyDescent="0.25">
      <c r="A808" s="66" t="s">
        <v>823</v>
      </c>
      <c r="B808" s="66" t="s">
        <v>2028</v>
      </c>
      <c r="C808" s="84"/>
      <c r="D808" s="85"/>
      <c r="E808" s="86"/>
      <c r="F808" s="87"/>
      <c r="G808" s="84"/>
      <c r="H808" s="77"/>
      <c r="I808" s="88"/>
      <c r="J808" s="88"/>
      <c r="K808" s="36"/>
      <c r="L808" s="91"/>
      <c r="M808" s="91"/>
      <c r="N808" s="90"/>
      <c r="O808" s="68" t="s">
        <v>219</v>
      </c>
      <c r="P808" s="70">
        <v>42920.117013888892</v>
      </c>
      <c r="Q808" s="68" t="s">
        <v>2487</v>
      </c>
      <c r="R808" s="71" t="s">
        <v>3288</v>
      </c>
      <c r="S808" s="68" t="s">
        <v>220</v>
      </c>
      <c r="T808" s="68" t="s">
        <v>3797</v>
      </c>
      <c r="U808" s="70">
        <v>42920.117013888892</v>
      </c>
      <c r="V808" s="71" t="s">
        <v>4664</v>
      </c>
      <c r="W808" s="68"/>
      <c r="X808" s="68"/>
      <c r="Y808" s="74" t="s">
        <v>6664</v>
      </c>
      <c r="Z808" s="74" t="s">
        <v>8100</v>
      </c>
    </row>
    <row r="809" spans="1:26" x14ac:dyDescent="0.25">
      <c r="A809" s="66" t="s">
        <v>824</v>
      </c>
      <c r="B809" s="66" t="s">
        <v>1665</v>
      </c>
      <c r="C809" s="84"/>
      <c r="D809" s="85"/>
      <c r="E809" s="86"/>
      <c r="F809" s="87"/>
      <c r="G809" s="84"/>
      <c r="H809" s="77"/>
      <c r="I809" s="88"/>
      <c r="J809" s="88"/>
      <c r="K809" s="36"/>
      <c r="L809" s="91"/>
      <c r="M809" s="91"/>
      <c r="N809" s="90"/>
      <c r="O809" s="68" t="s">
        <v>189</v>
      </c>
      <c r="P809" s="70">
        <v>42920.117569444446</v>
      </c>
      <c r="Q809" s="68" t="s">
        <v>2422</v>
      </c>
      <c r="R809" s="68"/>
      <c r="S809" s="68"/>
      <c r="T809" s="68" t="s">
        <v>3674</v>
      </c>
      <c r="U809" s="70">
        <v>42920.117569444446</v>
      </c>
      <c r="V809" s="71" t="s">
        <v>4665</v>
      </c>
      <c r="W809" s="68"/>
      <c r="X809" s="68"/>
      <c r="Y809" s="74" t="s">
        <v>6665</v>
      </c>
      <c r="Z809" s="68"/>
    </row>
    <row r="810" spans="1:26" x14ac:dyDescent="0.25">
      <c r="A810" s="66" t="s">
        <v>825</v>
      </c>
      <c r="B810" s="66" t="s">
        <v>825</v>
      </c>
      <c r="C810" s="84"/>
      <c r="D810" s="85"/>
      <c r="E810" s="86"/>
      <c r="F810" s="87"/>
      <c r="G810" s="84"/>
      <c r="H810" s="77"/>
      <c r="I810" s="88"/>
      <c r="J810" s="88"/>
      <c r="K810" s="36"/>
      <c r="L810" s="91"/>
      <c r="M810" s="91"/>
      <c r="N810" s="90"/>
      <c r="O810" s="68" t="s">
        <v>179</v>
      </c>
      <c r="P810" s="70">
        <v>42920.116446759261</v>
      </c>
      <c r="Q810" s="68" t="s">
        <v>2488</v>
      </c>
      <c r="R810" s="68"/>
      <c r="S810" s="68"/>
      <c r="T810" s="68" t="s">
        <v>3674</v>
      </c>
      <c r="U810" s="70">
        <v>42920.116446759261</v>
      </c>
      <c r="V810" s="71" t="s">
        <v>4666</v>
      </c>
      <c r="W810" s="68"/>
      <c r="X810" s="68"/>
      <c r="Y810" s="74" t="s">
        <v>6666</v>
      </c>
      <c r="Z810" s="68"/>
    </row>
    <row r="811" spans="1:26" x14ac:dyDescent="0.25">
      <c r="A811" s="66" t="s">
        <v>825</v>
      </c>
      <c r="B811" s="66" t="s">
        <v>825</v>
      </c>
      <c r="C811" s="84"/>
      <c r="D811" s="85"/>
      <c r="E811" s="86"/>
      <c r="F811" s="87"/>
      <c r="G811" s="84"/>
      <c r="H811" s="77"/>
      <c r="I811" s="88"/>
      <c r="J811" s="88"/>
      <c r="K811" s="36"/>
      <c r="L811" s="91"/>
      <c r="M811" s="91"/>
      <c r="N811" s="90"/>
      <c r="O811" s="68" t="s">
        <v>179</v>
      </c>
      <c r="P811" s="70">
        <v>42920.118379629632</v>
      </c>
      <c r="Q811" s="68" t="s">
        <v>2489</v>
      </c>
      <c r="R811" s="68"/>
      <c r="S811" s="68"/>
      <c r="T811" s="68" t="s">
        <v>3674</v>
      </c>
      <c r="U811" s="70">
        <v>42920.118379629632</v>
      </c>
      <c r="V811" s="71" t="s">
        <v>4667</v>
      </c>
      <c r="W811" s="68"/>
      <c r="X811" s="68"/>
      <c r="Y811" s="74" t="s">
        <v>6667</v>
      </c>
      <c r="Z811" s="68"/>
    </row>
    <row r="812" spans="1:26" x14ac:dyDescent="0.25">
      <c r="A812" s="66" t="s">
        <v>826</v>
      </c>
      <c r="B812" s="66" t="s">
        <v>825</v>
      </c>
      <c r="C812" s="84"/>
      <c r="D812" s="85"/>
      <c r="E812" s="86"/>
      <c r="F812" s="87"/>
      <c r="G812" s="84"/>
      <c r="H812" s="77"/>
      <c r="I812" s="88"/>
      <c r="J812" s="88"/>
      <c r="K812" s="36"/>
      <c r="L812" s="91"/>
      <c r="M812" s="91"/>
      <c r="N812" s="90"/>
      <c r="O812" s="68" t="s">
        <v>189</v>
      </c>
      <c r="P812" s="70">
        <v>42920.120057870372</v>
      </c>
      <c r="Q812" s="68" t="s">
        <v>2490</v>
      </c>
      <c r="R812" s="68"/>
      <c r="S812" s="68"/>
      <c r="T812" s="68" t="s">
        <v>3674</v>
      </c>
      <c r="U812" s="70">
        <v>42920.120057870372</v>
      </c>
      <c r="V812" s="71" t="s">
        <v>4668</v>
      </c>
      <c r="W812" s="68"/>
      <c r="X812" s="68"/>
      <c r="Y812" s="74" t="s">
        <v>6668</v>
      </c>
      <c r="Z812" s="68"/>
    </row>
    <row r="813" spans="1:26" x14ac:dyDescent="0.25">
      <c r="A813" s="66" t="s">
        <v>827</v>
      </c>
      <c r="B813" s="66" t="s">
        <v>1665</v>
      </c>
      <c r="C813" s="84"/>
      <c r="D813" s="85"/>
      <c r="E813" s="86"/>
      <c r="F813" s="87"/>
      <c r="G813" s="84"/>
      <c r="H813" s="77"/>
      <c r="I813" s="88"/>
      <c r="J813" s="88"/>
      <c r="K813" s="36"/>
      <c r="L813" s="91"/>
      <c r="M813" s="91"/>
      <c r="N813" s="90"/>
      <c r="O813" s="68" t="s">
        <v>189</v>
      </c>
      <c r="P813" s="70">
        <v>42920.121979166666</v>
      </c>
      <c r="Q813" s="68" t="s">
        <v>2422</v>
      </c>
      <c r="R813" s="68"/>
      <c r="S813" s="68"/>
      <c r="T813" s="68" t="s">
        <v>3674</v>
      </c>
      <c r="U813" s="70">
        <v>42920.121979166666</v>
      </c>
      <c r="V813" s="71" t="s">
        <v>4669</v>
      </c>
      <c r="W813" s="68"/>
      <c r="X813" s="68"/>
      <c r="Y813" s="74" t="s">
        <v>6669</v>
      </c>
      <c r="Z813" s="68"/>
    </row>
    <row r="814" spans="1:26" x14ac:dyDescent="0.25">
      <c r="A814" s="66" t="s">
        <v>828</v>
      </c>
      <c r="B814" s="66" t="s">
        <v>1793</v>
      </c>
      <c r="C814" s="84"/>
      <c r="D814" s="85"/>
      <c r="E814" s="86"/>
      <c r="F814" s="87"/>
      <c r="G814" s="84"/>
      <c r="H814" s="77"/>
      <c r="I814" s="88"/>
      <c r="J814" s="88"/>
      <c r="K814" s="36"/>
      <c r="L814" s="91"/>
      <c r="M814" s="91"/>
      <c r="N814" s="90"/>
      <c r="O814" s="68" t="s">
        <v>189</v>
      </c>
      <c r="P814" s="70">
        <v>42920.122708333336</v>
      </c>
      <c r="Q814" s="68" t="s">
        <v>2478</v>
      </c>
      <c r="R814" s="71" t="s">
        <v>3285</v>
      </c>
      <c r="S814" s="68" t="s">
        <v>3615</v>
      </c>
      <c r="T814" s="68" t="s">
        <v>3789</v>
      </c>
      <c r="U814" s="70">
        <v>42920.122708333336</v>
      </c>
      <c r="V814" s="71" t="s">
        <v>4670</v>
      </c>
      <c r="W814" s="68"/>
      <c r="X814" s="68"/>
      <c r="Y814" s="74" t="s">
        <v>6670</v>
      </c>
      <c r="Z814" s="68"/>
    </row>
    <row r="815" spans="1:26" x14ac:dyDescent="0.25">
      <c r="A815" s="66" t="s">
        <v>829</v>
      </c>
      <c r="B815" s="66" t="s">
        <v>1665</v>
      </c>
      <c r="C815" s="84"/>
      <c r="D815" s="85"/>
      <c r="E815" s="86"/>
      <c r="F815" s="87"/>
      <c r="G815" s="84"/>
      <c r="H815" s="77"/>
      <c r="I815" s="88"/>
      <c r="J815" s="88"/>
      <c r="K815" s="36"/>
      <c r="L815" s="91"/>
      <c r="M815" s="91"/>
      <c r="N815" s="90"/>
      <c r="O815" s="68" t="s">
        <v>189</v>
      </c>
      <c r="P815" s="70">
        <v>42920.123738425929</v>
      </c>
      <c r="Q815" s="68" t="s">
        <v>2422</v>
      </c>
      <c r="R815" s="68"/>
      <c r="S815" s="68"/>
      <c r="T815" s="68" t="s">
        <v>3674</v>
      </c>
      <c r="U815" s="70">
        <v>42920.123738425929</v>
      </c>
      <c r="V815" s="71" t="s">
        <v>4671</v>
      </c>
      <c r="W815" s="68"/>
      <c r="X815" s="68"/>
      <c r="Y815" s="74" t="s">
        <v>6671</v>
      </c>
      <c r="Z815" s="68"/>
    </row>
    <row r="816" spans="1:26" x14ac:dyDescent="0.25">
      <c r="A816" s="66" t="s">
        <v>830</v>
      </c>
      <c r="B816" s="66" t="s">
        <v>1665</v>
      </c>
      <c r="C816" s="84"/>
      <c r="D816" s="85"/>
      <c r="E816" s="86"/>
      <c r="F816" s="87"/>
      <c r="G816" s="84"/>
      <c r="H816" s="77"/>
      <c r="I816" s="88"/>
      <c r="J816" s="88"/>
      <c r="K816" s="36"/>
      <c r="L816" s="91"/>
      <c r="M816" s="91"/>
      <c r="N816" s="90"/>
      <c r="O816" s="68" t="s">
        <v>189</v>
      </c>
      <c r="P816" s="70">
        <v>42920.123854166668</v>
      </c>
      <c r="Q816" s="68" t="s">
        <v>2422</v>
      </c>
      <c r="R816" s="68"/>
      <c r="S816" s="68"/>
      <c r="T816" s="68" t="s">
        <v>3674</v>
      </c>
      <c r="U816" s="70">
        <v>42920.123854166668</v>
      </c>
      <c r="V816" s="71" t="s">
        <v>4672</v>
      </c>
      <c r="W816" s="68"/>
      <c r="X816" s="68"/>
      <c r="Y816" s="74" t="s">
        <v>6672</v>
      </c>
      <c r="Z816" s="68"/>
    </row>
    <row r="817" spans="1:26" x14ac:dyDescent="0.25">
      <c r="A817" s="66" t="s">
        <v>831</v>
      </c>
      <c r="B817" s="66" t="s">
        <v>831</v>
      </c>
      <c r="C817" s="84"/>
      <c r="D817" s="85"/>
      <c r="E817" s="86"/>
      <c r="F817" s="87"/>
      <c r="G817" s="84"/>
      <c r="H817" s="77"/>
      <c r="I817" s="88"/>
      <c r="J817" s="88"/>
      <c r="K817" s="36"/>
      <c r="L817" s="91"/>
      <c r="M817" s="91"/>
      <c r="N817" s="90"/>
      <c r="O817" s="68" t="s">
        <v>179</v>
      </c>
      <c r="P817" s="70">
        <v>42920.121932870374</v>
      </c>
      <c r="Q817" s="68" t="s">
        <v>2491</v>
      </c>
      <c r="R817" s="71" t="s">
        <v>3289</v>
      </c>
      <c r="S817" s="68" t="s">
        <v>220</v>
      </c>
      <c r="T817" s="68" t="s">
        <v>3674</v>
      </c>
      <c r="U817" s="70">
        <v>42920.121932870374</v>
      </c>
      <c r="V817" s="71" t="s">
        <v>4673</v>
      </c>
      <c r="W817" s="68"/>
      <c r="X817" s="68"/>
      <c r="Y817" s="74" t="s">
        <v>6673</v>
      </c>
      <c r="Z817" s="68"/>
    </row>
    <row r="818" spans="1:26" x14ac:dyDescent="0.25">
      <c r="A818" s="66" t="s">
        <v>831</v>
      </c>
      <c r="B818" s="66" t="s">
        <v>216</v>
      </c>
      <c r="C818" s="84"/>
      <c r="D818" s="85"/>
      <c r="E818" s="86"/>
      <c r="F818" s="87"/>
      <c r="G818" s="84"/>
      <c r="H818" s="77"/>
      <c r="I818" s="88"/>
      <c r="J818" s="88"/>
      <c r="K818" s="36"/>
      <c r="L818" s="91"/>
      <c r="M818" s="91"/>
      <c r="N818" s="90"/>
      <c r="O818" s="68" t="s">
        <v>189</v>
      </c>
      <c r="P818" s="70">
        <v>42920.124571759261</v>
      </c>
      <c r="Q818" s="68" t="s">
        <v>2492</v>
      </c>
      <c r="R818" s="71" t="s">
        <v>3290</v>
      </c>
      <c r="S818" s="68" t="s">
        <v>220</v>
      </c>
      <c r="T818" s="68"/>
      <c r="U818" s="70">
        <v>42920.124571759261</v>
      </c>
      <c r="V818" s="71" t="s">
        <v>4674</v>
      </c>
      <c r="W818" s="68"/>
      <c r="X818" s="68"/>
      <c r="Y818" s="74" t="s">
        <v>6674</v>
      </c>
      <c r="Z818" s="68"/>
    </row>
    <row r="819" spans="1:26" x14ac:dyDescent="0.25">
      <c r="A819" s="66" t="s">
        <v>832</v>
      </c>
      <c r="B819" s="66" t="s">
        <v>2029</v>
      </c>
      <c r="C819" s="84"/>
      <c r="D819" s="85"/>
      <c r="E819" s="86"/>
      <c r="F819" s="87"/>
      <c r="G819" s="84"/>
      <c r="H819" s="77"/>
      <c r="I819" s="88"/>
      <c r="J819" s="88"/>
      <c r="K819" s="36"/>
      <c r="L819" s="91"/>
      <c r="M819" s="91"/>
      <c r="N819" s="90"/>
      <c r="O819" s="68" t="s">
        <v>189</v>
      </c>
      <c r="P819" s="70">
        <v>42920.125381944446</v>
      </c>
      <c r="Q819" s="68" t="s">
        <v>2493</v>
      </c>
      <c r="R819" s="71" t="s">
        <v>3213</v>
      </c>
      <c r="S819" s="68" t="s">
        <v>3596</v>
      </c>
      <c r="T819" s="68" t="s">
        <v>3674</v>
      </c>
      <c r="U819" s="70">
        <v>42920.125381944446</v>
      </c>
      <c r="V819" s="71" t="s">
        <v>4675</v>
      </c>
      <c r="W819" s="68"/>
      <c r="X819" s="68"/>
      <c r="Y819" s="74" t="s">
        <v>6675</v>
      </c>
      <c r="Z819" s="68"/>
    </row>
    <row r="820" spans="1:26" x14ac:dyDescent="0.25">
      <c r="A820" s="66" t="s">
        <v>833</v>
      </c>
      <c r="B820" s="66" t="s">
        <v>1938</v>
      </c>
      <c r="C820" s="84"/>
      <c r="D820" s="85"/>
      <c r="E820" s="86"/>
      <c r="F820" s="87"/>
      <c r="G820" s="84"/>
      <c r="H820" s="77"/>
      <c r="I820" s="88"/>
      <c r="J820" s="88"/>
      <c r="K820" s="36"/>
      <c r="L820" s="91"/>
      <c r="M820" s="91"/>
      <c r="N820" s="90"/>
      <c r="O820" s="68" t="s">
        <v>189</v>
      </c>
      <c r="P820" s="70">
        <v>42920.126851851855</v>
      </c>
      <c r="Q820" s="68" t="s">
        <v>2286</v>
      </c>
      <c r="R820" s="68"/>
      <c r="S820" s="68"/>
      <c r="T820" s="68" t="s">
        <v>3702</v>
      </c>
      <c r="U820" s="70">
        <v>42920.126851851855</v>
      </c>
      <c r="V820" s="71" t="s">
        <v>4676</v>
      </c>
      <c r="W820" s="68"/>
      <c r="X820" s="68"/>
      <c r="Y820" s="74" t="s">
        <v>6676</v>
      </c>
      <c r="Z820" s="68"/>
    </row>
    <row r="821" spans="1:26" x14ac:dyDescent="0.25">
      <c r="A821" s="66" t="s">
        <v>834</v>
      </c>
      <c r="B821" s="66" t="s">
        <v>1665</v>
      </c>
      <c r="C821" s="84"/>
      <c r="D821" s="85"/>
      <c r="E821" s="86"/>
      <c r="F821" s="87"/>
      <c r="G821" s="84"/>
      <c r="H821" s="77"/>
      <c r="I821" s="88"/>
      <c r="J821" s="88"/>
      <c r="K821" s="36"/>
      <c r="L821" s="91"/>
      <c r="M821" s="91"/>
      <c r="N821" s="90"/>
      <c r="O821" s="68" t="s">
        <v>189</v>
      </c>
      <c r="P821" s="70">
        <v>42920.127372685187</v>
      </c>
      <c r="Q821" s="68" t="s">
        <v>2422</v>
      </c>
      <c r="R821" s="68"/>
      <c r="S821" s="68"/>
      <c r="T821" s="68" t="s">
        <v>3674</v>
      </c>
      <c r="U821" s="70">
        <v>42920.127372685187</v>
      </c>
      <c r="V821" s="71" t="s">
        <v>4677</v>
      </c>
      <c r="W821" s="68"/>
      <c r="X821" s="68"/>
      <c r="Y821" s="74" t="s">
        <v>6677</v>
      </c>
      <c r="Z821" s="68"/>
    </row>
    <row r="822" spans="1:26" x14ac:dyDescent="0.25">
      <c r="A822" s="66" t="s">
        <v>835</v>
      </c>
      <c r="B822" s="66" t="s">
        <v>1665</v>
      </c>
      <c r="C822" s="84"/>
      <c r="D822" s="85"/>
      <c r="E822" s="86"/>
      <c r="F822" s="87"/>
      <c r="G822" s="84"/>
      <c r="H822" s="77"/>
      <c r="I822" s="88"/>
      <c r="J822" s="88"/>
      <c r="K822" s="36"/>
      <c r="L822" s="91"/>
      <c r="M822" s="91"/>
      <c r="N822" s="90"/>
      <c r="O822" s="68" t="s">
        <v>189</v>
      </c>
      <c r="P822" s="70">
        <v>42920.127974537034</v>
      </c>
      <c r="Q822" s="68" t="s">
        <v>2422</v>
      </c>
      <c r="R822" s="68"/>
      <c r="S822" s="68"/>
      <c r="T822" s="68" t="s">
        <v>3674</v>
      </c>
      <c r="U822" s="70">
        <v>42920.127974537034</v>
      </c>
      <c r="V822" s="71" t="s">
        <v>4678</v>
      </c>
      <c r="W822" s="68"/>
      <c r="X822" s="68"/>
      <c r="Y822" s="74" t="s">
        <v>6678</v>
      </c>
      <c r="Z822" s="68"/>
    </row>
    <row r="823" spans="1:26" x14ac:dyDescent="0.25">
      <c r="A823" s="66" t="s">
        <v>836</v>
      </c>
      <c r="B823" s="66" t="s">
        <v>2030</v>
      </c>
      <c r="C823" s="84"/>
      <c r="D823" s="85"/>
      <c r="E823" s="86"/>
      <c r="F823" s="87"/>
      <c r="G823" s="84"/>
      <c r="H823" s="77"/>
      <c r="I823" s="88"/>
      <c r="J823" s="88"/>
      <c r="K823" s="36"/>
      <c r="L823" s="91"/>
      <c r="M823" s="91"/>
      <c r="N823" s="90"/>
      <c r="O823" s="68" t="s">
        <v>189</v>
      </c>
      <c r="P823" s="70">
        <v>42920.128923611112</v>
      </c>
      <c r="Q823" s="68" t="s">
        <v>2494</v>
      </c>
      <c r="R823" s="68"/>
      <c r="S823" s="68"/>
      <c r="T823" s="68" t="s">
        <v>3685</v>
      </c>
      <c r="U823" s="70">
        <v>42920.128923611112</v>
      </c>
      <c r="V823" s="71" t="s">
        <v>4679</v>
      </c>
      <c r="W823" s="68"/>
      <c r="X823" s="68"/>
      <c r="Y823" s="74" t="s">
        <v>6679</v>
      </c>
      <c r="Z823" s="68"/>
    </row>
    <row r="824" spans="1:26" x14ac:dyDescent="0.25">
      <c r="A824" s="66" t="s">
        <v>837</v>
      </c>
      <c r="B824" s="66" t="s">
        <v>1375</v>
      </c>
      <c r="C824" s="84"/>
      <c r="D824" s="85"/>
      <c r="E824" s="86"/>
      <c r="F824" s="87"/>
      <c r="G824" s="84"/>
      <c r="H824" s="77"/>
      <c r="I824" s="88"/>
      <c r="J824" s="88"/>
      <c r="K824" s="36"/>
      <c r="L824" s="91"/>
      <c r="M824" s="91"/>
      <c r="N824" s="90"/>
      <c r="O824" s="68" t="s">
        <v>189</v>
      </c>
      <c r="P824" s="70">
        <v>42920.131967592592</v>
      </c>
      <c r="Q824" s="68" t="s">
        <v>2405</v>
      </c>
      <c r="R824" s="68"/>
      <c r="S824" s="68"/>
      <c r="T824" s="68" t="s">
        <v>3760</v>
      </c>
      <c r="U824" s="70">
        <v>42920.131967592592</v>
      </c>
      <c r="V824" s="71" t="s">
        <v>4680</v>
      </c>
      <c r="W824" s="68"/>
      <c r="X824" s="68"/>
      <c r="Y824" s="74" t="s">
        <v>6680</v>
      </c>
      <c r="Z824" s="68"/>
    </row>
    <row r="825" spans="1:26" x14ac:dyDescent="0.25">
      <c r="A825" s="66" t="s">
        <v>838</v>
      </c>
      <c r="B825" s="66" t="s">
        <v>838</v>
      </c>
      <c r="C825" s="84"/>
      <c r="D825" s="85"/>
      <c r="E825" s="86"/>
      <c r="F825" s="87"/>
      <c r="G825" s="84"/>
      <c r="H825" s="77"/>
      <c r="I825" s="88"/>
      <c r="J825" s="88"/>
      <c r="K825" s="36"/>
      <c r="L825" s="91"/>
      <c r="M825" s="91"/>
      <c r="N825" s="90"/>
      <c r="O825" s="68" t="s">
        <v>179</v>
      </c>
      <c r="P825" s="70">
        <v>42920.141689814816</v>
      </c>
      <c r="Q825" s="68" t="s">
        <v>2495</v>
      </c>
      <c r="R825" s="68"/>
      <c r="S825" s="68"/>
      <c r="T825" s="68" t="s">
        <v>3798</v>
      </c>
      <c r="U825" s="70">
        <v>42920.141689814816</v>
      </c>
      <c r="V825" s="71" t="s">
        <v>4681</v>
      </c>
      <c r="W825" s="68"/>
      <c r="X825" s="68"/>
      <c r="Y825" s="74" t="s">
        <v>6681</v>
      </c>
      <c r="Z825" s="68"/>
    </row>
    <row r="826" spans="1:26" x14ac:dyDescent="0.25">
      <c r="A826" s="66" t="s">
        <v>839</v>
      </c>
      <c r="B826" s="66" t="s">
        <v>1954</v>
      </c>
      <c r="C826" s="84"/>
      <c r="D826" s="85"/>
      <c r="E826" s="86"/>
      <c r="F826" s="87"/>
      <c r="G826" s="84"/>
      <c r="H826" s="77"/>
      <c r="I826" s="88"/>
      <c r="J826" s="88"/>
      <c r="K826" s="36"/>
      <c r="L826" s="91"/>
      <c r="M826" s="91"/>
      <c r="N826" s="90"/>
      <c r="O826" s="68" t="s">
        <v>189</v>
      </c>
      <c r="P826" s="70">
        <v>42920.141793981478</v>
      </c>
      <c r="Q826" s="68" t="s">
        <v>2309</v>
      </c>
      <c r="R826" s="71" t="s">
        <v>3234</v>
      </c>
      <c r="S826" s="68" t="s">
        <v>220</v>
      </c>
      <c r="T826" s="68" t="s">
        <v>3674</v>
      </c>
      <c r="U826" s="70">
        <v>42920.141793981478</v>
      </c>
      <c r="V826" s="71" t="s">
        <v>4682</v>
      </c>
      <c r="W826" s="68"/>
      <c r="X826" s="68"/>
      <c r="Y826" s="74" t="s">
        <v>6682</v>
      </c>
      <c r="Z826" s="68"/>
    </row>
    <row r="827" spans="1:26" x14ac:dyDescent="0.25">
      <c r="A827" s="66" t="s">
        <v>840</v>
      </c>
      <c r="B827" s="66" t="s">
        <v>1665</v>
      </c>
      <c r="C827" s="84"/>
      <c r="D827" s="85"/>
      <c r="E827" s="86"/>
      <c r="F827" s="87"/>
      <c r="G827" s="84"/>
      <c r="H827" s="77"/>
      <c r="I827" s="88"/>
      <c r="J827" s="88"/>
      <c r="K827" s="36"/>
      <c r="L827" s="91"/>
      <c r="M827" s="91"/>
      <c r="N827" s="90"/>
      <c r="O827" s="68" t="s">
        <v>189</v>
      </c>
      <c r="P827" s="70">
        <v>42920.14335648148</v>
      </c>
      <c r="Q827" s="68" t="s">
        <v>2422</v>
      </c>
      <c r="R827" s="68"/>
      <c r="S827" s="68"/>
      <c r="T827" s="68" t="s">
        <v>3674</v>
      </c>
      <c r="U827" s="70">
        <v>42920.14335648148</v>
      </c>
      <c r="V827" s="71" t="s">
        <v>4683</v>
      </c>
      <c r="W827" s="68"/>
      <c r="X827" s="68"/>
      <c r="Y827" s="74" t="s">
        <v>6683</v>
      </c>
      <c r="Z827" s="68"/>
    </row>
    <row r="828" spans="1:26" x14ac:dyDescent="0.25">
      <c r="A828" s="66" t="s">
        <v>841</v>
      </c>
      <c r="B828" s="66" t="s">
        <v>1665</v>
      </c>
      <c r="C828" s="84"/>
      <c r="D828" s="85"/>
      <c r="E828" s="86"/>
      <c r="F828" s="87"/>
      <c r="G828" s="84"/>
      <c r="H828" s="77"/>
      <c r="I828" s="88"/>
      <c r="J828" s="88"/>
      <c r="K828" s="36"/>
      <c r="L828" s="91"/>
      <c r="M828" s="91"/>
      <c r="N828" s="90"/>
      <c r="O828" s="68" t="s">
        <v>189</v>
      </c>
      <c r="P828" s="70">
        <v>42920.145057870373</v>
      </c>
      <c r="Q828" s="68" t="s">
        <v>2422</v>
      </c>
      <c r="R828" s="68"/>
      <c r="S828" s="68"/>
      <c r="T828" s="68" t="s">
        <v>3674</v>
      </c>
      <c r="U828" s="70">
        <v>42920.145057870373</v>
      </c>
      <c r="V828" s="71" t="s">
        <v>4684</v>
      </c>
      <c r="W828" s="68"/>
      <c r="X828" s="68"/>
      <c r="Y828" s="74" t="s">
        <v>6684</v>
      </c>
      <c r="Z828" s="68"/>
    </row>
    <row r="829" spans="1:26" x14ac:dyDescent="0.25">
      <c r="A829" s="66" t="s">
        <v>842</v>
      </c>
      <c r="B829" s="66" t="s">
        <v>842</v>
      </c>
      <c r="C829" s="84"/>
      <c r="D829" s="85"/>
      <c r="E829" s="86"/>
      <c r="F829" s="87"/>
      <c r="G829" s="84"/>
      <c r="H829" s="77"/>
      <c r="I829" s="88"/>
      <c r="J829" s="88"/>
      <c r="K829" s="36"/>
      <c r="L829" s="91"/>
      <c r="M829" s="91"/>
      <c r="N829" s="90"/>
      <c r="O829" s="68" t="s">
        <v>179</v>
      </c>
      <c r="P829" s="70">
        <v>42920.145555555559</v>
      </c>
      <c r="Q829" s="68" t="s">
        <v>2496</v>
      </c>
      <c r="R829" s="71" t="s">
        <v>3291</v>
      </c>
      <c r="S829" s="68" t="s">
        <v>220</v>
      </c>
      <c r="T829" s="68"/>
      <c r="U829" s="70">
        <v>42920.145555555559</v>
      </c>
      <c r="V829" s="71" t="s">
        <v>4685</v>
      </c>
      <c r="W829" s="68"/>
      <c r="X829" s="68"/>
      <c r="Y829" s="74" t="s">
        <v>6685</v>
      </c>
      <c r="Z829" s="68"/>
    </row>
    <row r="830" spans="1:26" x14ac:dyDescent="0.25">
      <c r="A830" s="66" t="s">
        <v>843</v>
      </c>
      <c r="B830" s="66" t="s">
        <v>1665</v>
      </c>
      <c r="C830" s="84"/>
      <c r="D830" s="85"/>
      <c r="E830" s="86"/>
      <c r="F830" s="87"/>
      <c r="G830" s="84"/>
      <c r="H830" s="77"/>
      <c r="I830" s="88"/>
      <c r="J830" s="88"/>
      <c r="K830" s="36"/>
      <c r="L830" s="91"/>
      <c r="M830" s="91"/>
      <c r="N830" s="90"/>
      <c r="O830" s="68" t="s">
        <v>189</v>
      </c>
      <c r="P830" s="70">
        <v>42920.148587962962</v>
      </c>
      <c r="Q830" s="68" t="s">
        <v>2422</v>
      </c>
      <c r="R830" s="68"/>
      <c r="S830" s="68"/>
      <c r="T830" s="68" t="s">
        <v>3674</v>
      </c>
      <c r="U830" s="70">
        <v>42920.148587962962</v>
      </c>
      <c r="V830" s="71" t="s">
        <v>4686</v>
      </c>
      <c r="W830" s="68"/>
      <c r="X830" s="68"/>
      <c r="Y830" s="74" t="s">
        <v>6686</v>
      </c>
      <c r="Z830" s="68"/>
    </row>
    <row r="831" spans="1:26" x14ac:dyDescent="0.25">
      <c r="A831" s="66" t="s">
        <v>844</v>
      </c>
      <c r="B831" s="66" t="s">
        <v>1665</v>
      </c>
      <c r="C831" s="84"/>
      <c r="D831" s="85"/>
      <c r="E831" s="86"/>
      <c r="F831" s="87"/>
      <c r="G831" s="84"/>
      <c r="H831" s="77"/>
      <c r="I831" s="88"/>
      <c r="J831" s="88"/>
      <c r="K831" s="36"/>
      <c r="L831" s="91"/>
      <c r="M831" s="91"/>
      <c r="N831" s="90"/>
      <c r="O831" s="68" t="s">
        <v>189</v>
      </c>
      <c r="P831" s="70">
        <v>42920.151307870372</v>
      </c>
      <c r="Q831" s="68" t="s">
        <v>2422</v>
      </c>
      <c r="R831" s="68"/>
      <c r="S831" s="68"/>
      <c r="T831" s="68" t="s">
        <v>3674</v>
      </c>
      <c r="U831" s="70">
        <v>42920.151307870372</v>
      </c>
      <c r="V831" s="71" t="s">
        <v>4687</v>
      </c>
      <c r="W831" s="68"/>
      <c r="X831" s="68"/>
      <c r="Y831" s="74" t="s">
        <v>6687</v>
      </c>
      <c r="Z831" s="68"/>
    </row>
    <row r="832" spans="1:26" x14ac:dyDescent="0.25">
      <c r="A832" s="66" t="s">
        <v>845</v>
      </c>
      <c r="B832" s="66" t="s">
        <v>1809</v>
      </c>
      <c r="C832" s="84"/>
      <c r="D832" s="85"/>
      <c r="E832" s="86"/>
      <c r="F832" s="87"/>
      <c r="G832" s="84"/>
      <c r="H832" s="77"/>
      <c r="I832" s="88"/>
      <c r="J832" s="88"/>
      <c r="K832" s="36"/>
      <c r="L832" s="91"/>
      <c r="M832" s="91"/>
      <c r="N832" s="90"/>
      <c r="O832" s="68" t="s">
        <v>189</v>
      </c>
      <c r="P832" s="70">
        <v>42920.151759259257</v>
      </c>
      <c r="Q832" s="68" t="s">
        <v>2233</v>
      </c>
      <c r="R832" s="68"/>
      <c r="S832" s="68"/>
      <c r="T832" s="68" t="s">
        <v>3674</v>
      </c>
      <c r="U832" s="70">
        <v>42920.151759259257</v>
      </c>
      <c r="V832" s="71" t="s">
        <v>4688</v>
      </c>
      <c r="W832" s="68"/>
      <c r="X832" s="68"/>
      <c r="Y832" s="74" t="s">
        <v>6688</v>
      </c>
      <c r="Z832" s="68"/>
    </row>
    <row r="833" spans="1:26" x14ac:dyDescent="0.25">
      <c r="A833" s="66" t="s">
        <v>845</v>
      </c>
      <c r="B833" s="66" t="s">
        <v>1916</v>
      </c>
      <c r="C833" s="84"/>
      <c r="D833" s="85"/>
      <c r="E833" s="86"/>
      <c r="F833" s="87"/>
      <c r="G833" s="84"/>
      <c r="H833" s="77"/>
      <c r="I833" s="88"/>
      <c r="J833" s="88"/>
      <c r="K833" s="36"/>
      <c r="L833" s="91"/>
      <c r="M833" s="91"/>
      <c r="N833" s="90"/>
      <c r="O833" s="68" t="s">
        <v>189</v>
      </c>
      <c r="P833" s="70">
        <v>42920.151921296296</v>
      </c>
      <c r="Q833" s="68" t="s">
        <v>2234</v>
      </c>
      <c r="R833" s="68"/>
      <c r="S833" s="68"/>
      <c r="T833" s="68" t="s">
        <v>3675</v>
      </c>
      <c r="U833" s="70">
        <v>42920.151921296296</v>
      </c>
      <c r="V833" s="71" t="s">
        <v>4689</v>
      </c>
      <c r="W833" s="68"/>
      <c r="X833" s="68"/>
      <c r="Y833" s="74" t="s">
        <v>6689</v>
      </c>
      <c r="Z833" s="68"/>
    </row>
    <row r="834" spans="1:26" x14ac:dyDescent="0.25">
      <c r="A834" s="66" t="s">
        <v>846</v>
      </c>
      <c r="B834" s="66" t="s">
        <v>1923</v>
      </c>
      <c r="C834" s="84"/>
      <c r="D834" s="85"/>
      <c r="E834" s="86"/>
      <c r="F834" s="87"/>
      <c r="G834" s="84"/>
      <c r="H834" s="77"/>
      <c r="I834" s="88"/>
      <c r="J834" s="88"/>
      <c r="K834" s="36"/>
      <c r="L834" s="91"/>
      <c r="M834" s="91"/>
      <c r="N834" s="90"/>
      <c r="O834" s="68" t="s">
        <v>189</v>
      </c>
      <c r="P834" s="70">
        <v>42920.152175925927</v>
      </c>
      <c r="Q834" s="68" t="s">
        <v>2394</v>
      </c>
      <c r="R834" s="68"/>
      <c r="S834" s="68"/>
      <c r="T834" s="68" t="s">
        <v>3755</v>
      </c>
      <c r="U834" s="70">
        <v>42920.152175925927</v>
      </c>
      <c r="V834" s="71" t="s">
        <v>4690</v>
      </c>
      <c r="W834" s="68"/>
      <c r="X834" s="68"/>
      <c r="Y834" s="74" t="s">
        <v>6690</v>
      </c>
      <c r="Z834" s="68"/>
    </row>
    <row r="835" spans="1:26" x14ac:dyDescent="0.25">
      <c r="A835" s="66" t="s">
        <v>846</v>
      </c>
      <c r="B835" s="66" t="s">
        <v>216</v>
      </c>
      <c r="C835" s="84"/>
      <c r="D835" s="85"/>
      <c r="E835" s="86"/>
      <c r="F835" s="87"/>
      <c r="G835" s="84"/>
      <c r="H835" s="77"/>
      <c r="I835" s="88"/>
      <c r="J835" s="88"/>
      <c r="K835" s="36"/>
      <c r="L835" s="91"/>
      <c r="M835" s="91"/>
      <c r="N835" s="90"/>
      <c r="O835" s="68" t="s">
        <v>189</v>
      </c>
      <c r="P835" s="70">
        <v>42920.152175925927</v>
      </c>
      <c r="Q835" s="68" t="s">
        <v>2394</v>
      </c>
      <c r="R835" s="68"/>
      <c r="S835" s="68"/>
      <c r="T835" s="68" t="s">
        <v>3755</v>
      </c>
      <c r="U835" s="70">
        <v>42920.152175925927</v>
      </c>
      <c r="V835" s="71" t="s">
        <v>4690</v>
      </c>
      <c r="W835" s="68"/>
      <c r="X835" s="68"/>
      <c r="Y835" s="74" t="s">
        <v>6690</v>
      </c>
      <c r="Z835" s="68"/>
    </row>
    <row r="836" spans="1:26" x14ac:dyDescent="0.25">
      <c r="A836" s="66" t="s">
        <v>846</v>
      </c>
      <c r="B836" s="66" t="s">
        <v>1846</v>
      </c>
      <c r="C836" s="84"/>
      <c r="D836" s="85"/>
      <c r="E836" s="86"/>
      <c r="F836" s="87"/>
      <c r="G836" s="84"/>
      <c r="H836" s="77"/>
      <c r="I836" s="88"/>
      <c r="J836" s="88"/>
      <c r="K836" s="36"/>
      <c r="L836" s="91"/>
      <c r="M836" s="91"/>
      <c r="N836" s="90"/>
      <c r="O836" s="68" t="s">
        <v>189</v>
      </c>
      <c r="P836" s="70">
        <v>42920.152175925927</v>
      </c>
      <c r="Q836" s="68" t="s">
        <v>2394</v>
      </c>
      <c r="R836" s="68"/>
      <c r="S836" s="68"/>
      <c r="T836" s="68" t="s">
        <v>3755</v>
      </c>
      <c r="U836" s="70">
        <v>42920.152175925927</v>
      </c>
      <c r="V836" s="71" t="s">
        <v>4690</v>
      </c>
      <c r="W836" s="68"/>
      <c r="X836" s="68"/>
      <c r="Y836" s="74" t="s">
        <v>6690</v>
      </c>
      <c r="Z836" s="68"/>
    </row>
    <row r="837" spans="1:26" x14ac:dyDescent="0.25">
      <c r="A837" s="66" t="s">
        <v>847</v>
      </c>
      <c r="B837" s="66" t="s">
        <v>1899</v>
      </c>
      <c r="C837" s="84"/>
      <c r="D837" s="85"/>
      <c r="E837" s="86"/>
      <c r="F837" s="87"/>
      <c r="G837" s="84"/>
      <c r="H837" s="77"/>
      <c r="I837" s="88"/>
      <c r="J837" s="88"/>
      <c r="K837" s="36"/>
      <c r="L837" s="91"/>
      <c r="M837" s="91"/>
      <c r="N837" s="90"/>
      <c r="O837" s="68" t="s">
        <v>189</v>
      </c>
      <c r="P837" s="70">
        <v>42920.152499999997</v>
      </c>
      <c r="Q837" s="68" t="s">
        <v>2413</v>
      </c>
      <c r="R837" s="71" t="s">
        <v>3269</v>
      </c>
      <c r="S837" s="68" t="s">
        <v>224</v>
      </c>
      <c r="T837" s="68" t="s">
        <v>3765</v>
      </c>
      <c r="U837" s="70">
        <v>42920.152499999997</v>
      </c>
      <c r="V837" s="71" t="s">
        <v>4691</v>
      </c>
      <c r="W837" s="68"/>
      <c r="X837" s="68"/>
      <c r="Y837" s="74" t="s">
        <v>6691</v>
      </c>
      <c r="Z837" s="68"/>
    </row>
    <row r="838" spans="1:26" x14ac:dyDescent="0.25">
      <c r="A838" s="66" t="s">
        <v>848</v>
      </c>
      <c r="B838" s="66" t="s">
        <v>1809</v>
      </c>
      <c r="C838" s="84"/>
      <c r="D838" s="85"/>
      <c r="E838" s="86"/>
      <c r="F838" s="87"/>
      <c r="G838" s="84"/>
      <c r="H838" s="77"/>
      <c r="I838" s="88"/>
      <c r="J838" s="88"/>
      <c r="K838" s="36"/>
      <c r="L838" s="91"/>
      <c r="M838" s="91"/>
      <c r="N838" s="90"/>
      <c r="O838" s="68" t="s">
        <v>189</v>
      </c>
      <c r="P838" s="70">
        <v>42920.155127314814</v>
      </c>
      <c r="Q838" s="68" t="s">
        <v>2233</v>
      </c>
      <c r="R838" s="68"/>
      <c r="S838" s="68"/>
      <c r="T838" s="68" t="s">
        <v>3674</v>
      </c>
      <c r="U838" s="70">
        <v>42920.155127314814</v>
      </c>
      <c r="V838" s="71" t="s">
        <v>4692</v>
      </c>
      <c r="W838" s="68"/>
      <c r="X838" s="68"/>
      <c r="Y838" s="74" t="s">
        <v>6692</v>
      </c>
      <c r="Z838" s="68"/>
    </row>
    <row r="839" spans="1:26" x14ac:dyDescent="0.25">
      <c r="A839" s="66" t="s">
        <v>849</v>
      </c>
      <c r="B839" s="66" t="s">
        <v>2031</v>
      </c>
      <c r="C839" s="84"/>
      <c r="D839" s="85"/>
      <c r="E839" s="86"/>
      <c r="F839" s="87"/>
      <c r="G839" s="84"/>
      <c r="H839" s="77"/>
      <c r="I839" s="88"/>
      <c r="J839" s="88"/>
      <c r="K839" s="36"/>
      <c r="L839" s="91"/>
      <c r="M839" s="91"/>
      <c r="N839" s="90"/>
      <c r="O839" s="68" t="s">
        <v>189</v>
      </c>
      <c r="P839" s="70">
        <v>42920.155150462961</v>
      </c>
      <c r="Q839" s="68" t="s">
        <v>2497</v>
      </c>
      <c r="R839" s="68"/>
      <c r="S839" s="68"/>
      <c r="T839" s="68" t="s">
        <v>3674</v>
      </c>
      <c r="U839" s="70">
        <v>42920.155150462961</v>
      </c>
      <c r="V839" s="71" t="s">
        <v>4693</v>
      </c>
      <c r="W839" s="68"/>
      <c r="X839" s="68"/>
      <c r="Y839" s="74" t="s">
        <v>6693</v>
      </c>
      <c r="Z839" s="68"/>
    </row>
    <row r="840" spans="1:26" x14ac:dyDescent="0.25">
      <c r="A840" s="66" t="s">
        <v>850</v>
      </c>
      <c r="B840" s="66" t="s">
        <v>2032</v>
      </c>
      <c r="C840" s="84"/>
      <c r="D840" s="85"/>
      <c r="E840" s="86"/>
      <c r="F840" s="87"/>
      <c r="G840" s="84"/>
      <c r="H840" s="77"/>
      <c r="I840" s="88"/>
      <c r="J840" s="88"/>
      <c r="K840" s="36"/>
      <c r="L840" s="91"/>
      <c r="M840" s="91"/>
      <c r="N840" s="90"/>
      <c r="O840" s="68" t="s">
        <v>189</v>
      </c>
      <c r="P840" s="70">
        <v>42920.155543981484</v>
      </c>
      <c r="Q840" s="68" t="s">
        <v>2498</v>
      </c>
      <c r="R840" s="68"/>
      <c r="S840" s="68"/>
      <c r="T840" s="68" t="s">
        <v>3674</v>
      </c>
      <c r="U840" s="70">
        <v>42920.155543981484</v>
      </c>
      <c r="V840" s="71" t="s">
        <v>4694</v>
      </c>
      <c r="W840" s="68"/>
      <c r="X840" s="68"/>
      <c r="Y840" s="74" t="s">
        <v>6694</v>
      </c>
      <c r="Z840" s="74" t="s">
        <v>8101</v>
      </c>
    </row>
    <row r="841" spans="1:26" x14ac:dyDescent="0.25">
      <c r="A841" s="66" t="s">
        <v>850</v>
      </c>
      <c r="B841" s="66" t="s">
        <v>2033</v>
      </c>
      <c r="C841" s="84"/>
      <c r="D841" s="85"/>
      <c r="E841" s="86"/>
      <c r="F841" s="87"/>
      <c r="G841" s="84"/>
      <c r="H841" s="77"/>
      <c r="I841" s="88"/>
      <c r="J841" s="88"/>
      <c r="K841" s="36"/>
      <c r="L841" s="91"/>
      <c r="M841" s="91"/>
      <c r="N841" s="90"/>
      <c r="O841" s="68" t="s">
        <v>219</v>
      </c>
      <c r="P841" s="70">
        <v>42920.155543981484</v>
      </c>
      <c r="Q841" s="68" t="s">
        <v>2498</v>
      </c>
      <c r="R841" s="68"/>
      <c r="S841" s="68"/>
      <c r="T841" s="68" t="s">
        <v>3674</v>
      </c>
      <c r="U841" s="70">
        <v>42920.155543981484</v>
      </c>
      <c r="V841" s="71" t="s">
        <v>4694</v>
      </c>
      <c r="W841" s="68"/>
      <c r="X841" s="68"/>
      <c r="Y841" s="74" t="s">
        <v>6694</v>
      </c>
      <c r="Z841" s="74" t="s">
        <v>8101</v>
      </c>
    </row>
    <row r="842" spans="1:26" x14ac:dyDescent="0.25">
      <c r="A842" s="66" t="s">
        <v>851</v>
      </c>
      <c r="B842" s="66" t="s">
        <v>2023</v>
      </c>
      <c r="C842" s="84"/>
      <c r="D842" s="85"/>
      <c r="E842" s="86"/>
      <c r="F842" s="87"/>
      <c r="G842" s="84"/>
      <c r="H842" s="77"/>
      <c r="I842" s="88"/>
      <c r="J842" s="88"/>
      <c r="K842" s="36"/>
      <c r="L842" s="91"/>
      <c r="M842" s="91"/>
      <c r="N842" s="90"/>
      <c r="O842" s="68" t="s">
        <v>189</v>
      </c>
      <c r="P842" s="70">
        <v>42920.155590277776</v>
      </c>
      <c r="Q842" s="68" t="s">
        <v>2467</v>
      </c>
      <c r="R842" s="68"/>
      <c r="S842" s="68"/>
      <c r="T842" s="68" t="s">
        <v>3674</v>
      </c>
      <c r="U842" s="70">
        <v>42920.155590277776</v>
      </c>
      <c r="V842" s="71" t="s">
        <v>4695</v>
      </c>
      <c r="W842" s="68"/>
      <c r="X842" s="68"/>
      <c r="Y842" s="74" t="s">
        <v>6695</v>
      </c>
      <c r="Z842" s="68"/>
    </row>
    <row r="843" spans="1:26" x14ac:dyDescent="0.25">
      <c r="A843" s="66" t="s">
        <v>851</v>
      </c>
      <c r="B843" s="66" t="s">
        <v>1847</v>
      </c>
      <c r="C843" s="84"/>
      <c r="D843" s="85"/>
      <c r="E843" s="86"/>
      <c r="F843" s="87"/>
      <c r="G843" s="84"/>
      <c r="H843" s="77"/>
      <c r="I843" s="88"/>
      <c r="J843" s="88"/>
      <c r="K843" s="36"/>
      <c r="L843" s="91"/>
      <c r="M843" s="91"/>
      <c r="N843" s="90"/>
      <c r="O843" s="68" t="s">
        <v>189</v>
      </c>
      <c r="P843" s="70">
        <v>42920.155590277776</v>
      </c>
      <c r="Q843" s="68" t="s">
        <v>2467</v>
      </c>
      <c r="R843" s="68"/>
      <c r="S843" s="68"/>
      <c r="T843" s="68" t="s">
        <v>3674</v>
      </c>
      <c r="U843" s="70">
        <v>42920.155590277776</v>
      </c>
      <c r="V843" s="71" t="s">
        <v>4695</v>
      </c>
      <c r="W843" s="68"/>
      <c r="X843" s="68"/>
      <c r="Y843" s="74" t="s">
        <v>6695</v>
      </c>
      <c r="Z843" s="68"/>
    </row>
    <row r="844" spans="1:26" x14ac:dyDescent="0.25">
      <c r="A844" s="66" t="s">
        <v>852</v>
      </c>
      <c r="B844" s="66" t="s">
        <v>1665</v>
      </c>
      <c r="C844" s="84"/>
      <c r="D844" s="85"/>
      <c r="E844" s="86"/>
      <c r="F844" s="87"/>
      <c r="G844" s="84"/>
      <c r="H844" s="77"/>
      <c r="I844" s="88"/>
      <c r="J844" s="88"/>
      <c r="K844" s="36"/>
      <c r="L844" s="91"/>
      <c r="M844" s="91"/>
      <c r="N844" s="90"/>
      <c r="O844" s="68" t="s">
        <v>189</v>
      </c>
      <c r="P844" s="70">
        <v>42920.157824074071</v>
      </c>
      <c r="Q844" s="68" t="s">
        <v>2422</v>
      </c>
      <c r="R844" s="68"/>
      <c r="S844" s="68"/>
      <c r="T844" s="68" t="s">
        <v>3674</v>
      </c>
      <c r="U844" s="70">
        <v>42920.157824074071</v>
      </c>
      <c r="V844" s="71" t="s">
        <v>4696</v>
      </c>
      <c r="W844" s="68"/>
      <c r="X844" s="68"/>
      <c r="Y844" s="74" t="s">
        <v>6696</v>
      </c>
      <c r="Z844" s="68"/>
    </row>
    <row r="845" spans="1:26" x14ac:dyDescent="0.25">
      <c r="A845" s="66" t="s">
        <v>853</v>
      </c>
      <c r="B845" s="66" t="s">
        <v>1510</v>
      </c>
      <c r="C845" s="84"/>
      <c r="D845" s="85"/>
      <c r="E845" s="86"/>
      <c r="F845" s="87"/>
      <c r="G845" s="84"/>
      <c r="H845" s="77"/>
      <c r="I845" s="88"/>
      <c r="J845" s="88"/>
      <c r="K845" s="36"/>
      <c r="L845" s="91"/>
      <c r="M845" s="91"/>
      <c r="N845" s="90"/>
      <c r="O845" s="68" t="s">
        <v>189</v>
      </c>
      <c r="P845" s="70">
        <v>42920.158530092594</v>
      </c>
      <c r="Q845" s="68" t="s">
        <v>2298</v>
      </c>
      <c r="R845" s="68"/>
      <c r="S845" s="68"/>
      <c r="T845" s="68" t="s">
        <v>3700</v>
      </c>
      <c r="U845" s="70">
        <v>42920.158530092594</v>
      </c>
      <c r="V845" s="71" t="s">
        <v>4697</v>
      </c>
      <c r="W845" s="68"/>
      <c r="X845" s="68"/>
      <c r="Y845" s="74" t="s">
        <v>6697</v>
      </c>
      <c r="Z845" s="68"/>
    </row>
    <row r="846" spans="1:26" x14ac:dyDescent="0.25">
      <c r="A846" s="66" t="s">
        <v>854</v>
      </c>
      <c r="B846" s="66" t="s">
        <v>854</v>
      </c>
      <c r="C846" s="84"/>
      <c r="D846" s="85"/>
      <c r="E846" s="86"/>
      <c r="F846" s="87"/>
      <c r="G846" s="84"/>
      <c r="H846" s="77"/>
      <c r="I846" s="88"/>
      <c r="J846" s="88"/>
      <c r="K846" s="36"/>
      <c r="L846" s="91"/>
      <c r="M846" s="91"/>
      <c r="N846" s="90"/>
      <c r="O846" s="68" t="s">
        <v>179</v>
      </c>
      <c r="P846" s="70">
        <v>42920.161597222221</v>
      </c>
      <c r="Q846" s="68" t="s">
        <v>2499</v>
      </c>
      <c r="R846" s="68"/>
      <c r="S846" s="68"/>
      <c r="T846" s="68" t="s">
        <v>3799</v>
      </c>
      <c r="U846" s="70">
        <v>42920.161597222221</v>
      </c>
      <c r="V846" s="71" t="s">
        <v>4698</v>
      </c>
      <c r="W846" s="68"/>
      <c r="X846" s="68"/>
      <c r="Y846" s="74" t="s">
        <v>6698</v>
      </c>
      <c r="Z846" s="68"/>
    </row>
    <row r="847" spans="1:26" x14ac:dyDescent="0.25">
      <c r="A847" s="66" t="s">
        <v>855</v>
      </c>
      <c r="B847" s="66" t="s">
        <v>855</v>
      </c>
      <c r="C847" s="84"/>
      <c r="D847" s="85"/>
      <c r="E847" s="86"/>
      <c r="F847" s="87"/>
      <c r="G847" s="84"/>
      <c r="H847" s="77"/>
      <c r="I847" s="88"/>
      <c r="J847" s="88"/>
      <c r="K847" s="36"/>
      <c r="L847" s="91"/>
      <c r="M847" s="91"/>
      <c r="N847" s="90"/>
      <c r="O847" s="68" t="s">
        <v>179</v>
      </c>
      <c r="P847" s="70">
        <v>42920.162893518522</v>
      </c>
      <c r="Q847" s="68" t="s">
        <v>2500</v>
      </c>
      <c r="R847" s="68"/>
      <c r="S847" s="68"/>
      <c r="T847" s="68" t="s">
        <v>3674</v>
      </c>
      <c r="U847" s="70">
        <v>42920.162893518522</v>
      </c>
      <c r="V847" s="71" t="s">
        <v>4699</v>
      </c>
      <c r="W847" s="68"/>
      <c r="X847" s="68"/>
      <c r="Y847" s="74" t="s">
        <v>6699</v>
      </c>
      <c r="Z847" s="68"/>
    </row>
    <row r="848" spans="1:26" x14ac:dyDescent="0.25">
      <c r="A848" s="66" t="s">
        <v>856</v>
      </c>
      <c r="B848" s="66" t="s">
        <v>2034</v>
      </c>
      <c r="C848" s="84"/>
      <c r="D848" s="85"/>
      <c r="E848" s="86"/>
      <c r="F848" s="87"/>
      <c r="G848" s="84"/>
      <c r="H848" s="77"/>
      <c r="I848" s="88"/>
      <c r="J848" s="88"/>
      <c r="K848" s="36"/>
      <c r="L848" s="91"/>
      <c r="M848" s="91"/>
      <c r="N848" s="90"/>
      <c r="O848" s="68" t="s">
        <v>189</v>
      </c>
      <c r="P848" s="70">
        <v>42920.163472222222</v>
      </c>
      <c r="Q848" s="68" t="s">
        <v>2501</v>
      </c>
      <c r="R848" s="68"/>
      <c r="S848" s="68"/>
      <c r="T848" s="68" t="s">
        <v>3800</v>
      </c>
      <c r="U848" s="70">
        <v>42920.163472222222</v>
      </c>
      <c r="V848" s="71" t="s">
        <v>4700</v>
      </c>
      <c r="W848" s="68"/>
      <c r="X848" s="68"/>
      <c r="Y848" s="74" t="s">
        <v>6700</v>
      </c>
      <c r="Z848" s="68"/>
    </row>
    <row r="849" spans="1:26" x14ac:dyDescent="0.25">
      <c r="A849" s="66" t="s">
        <v>857</v>
      </c>
      <c r="B849" s="66" t="s">
        <v>857</v>
      </c>
      <c r="C849" s="84"/>
      <c r="D849" s="85"/>
      <c r="E849" s="86"/>
      <c r="F849" s="87"/>
      <c r="G849" s="84"/>
      <c r="H849" s="77"/>
      <c r="I849" s="88"/>
      <c r="J849" s="88"/>
      <c r="K849" s="36"/>
      <c r="L849" s="91"/>
      <c r="M849" s="91"/>
      <c r="N849" s="90"/>
      <c r="O849" s="68" t="s">
        <v>179</v>
      </c>
      <c r="P849" s="70">
        <v>42920.164351851854</v>
      </c>
      <c r="Q849" s="68" t="s">
        <v>2502</v>
      </c>
      <c r="R849" s="68"/>
      <c r="S849" s="68"/>
      <c r="T849" s="68" t="s">
        <v>3675</v>
      </c>
      <c r="U849" s="70">
        <v>42920.164351851854</v>
      </c>
      <c r="V849" s="71" t="s">
        <v>4701</v>
      </c>
      <c r="W849" s="68"/>
      <c r="X849" s="68"/>
      <c r="Y849" s="74" t="s">
        <v>6701</v>
      </c>
      <c r="Z849" s="68"/>
    </row>
    <row r="850" spans="1:26" x14ac:dyDescent="0.25">
      <c r="A850" s="66" t="s">
        <v>858</v>
      </c>
      <c r="B850" s="66" t="s">
        <v>858</v>
      </c>
      <c r="C850" s="84"/>
      <c r="D850" s="85"/>
      <c r="E850" s="86"/>
      <c r="F850" s="87"/>
      <c r="G850" s="84"/>
      <c r="H850" s="77"/>
      <c r="I850" s="88"/>
      <c r="J850" s="88"/>
      <c r="K850" s="36"/>
      <c r="L850" s="91"/>
      <c r="M850" s="91"/>
      <c r="N850" s="90"/>
      <c r="O850" s="68" t="s">
        <v>179</v>
      </c>
      <c r="P850" s="70">
        <v>42920.165567129632</v>
      </c>
      <c r="Q850" s="68" t="s">
        <v>2503</v>
      </c>
      <c r="R850" s="68"/>
      <c r="S850" s="68"/>
      <c r="T850" s="68" t="s">
        <v>3801</v>
      </c>
      <c r="U850" s="70">
        <v>42920.165567129632</v>
      </c>
      <c r="V850" s="71" t="s">
        <v>4702</v>
      </c>
      <c r="W850" s="68"/>
      <c r="X850" s="68"/>
      <c r="Y850" s="74" t="s">
        <v>6702</v>
      </c>
      <c r="Z850" s="68"/>
    </row>
    <row r="851" spans="1:26" x14ac:dyDescent="0.25">
      <c r="A851" s="66" t="s">
        <v>859</v>
      </c>
      <c r="B851" s="66" t="s">
        <v>859</v>
      </c>
      <c r="C851" s="84"/>
      <c r="D851" s="85"/>
      <c r="E851" s="86"/>
      <c r="F851" s="87"/>
      <c r="G851" s="84"/>
      <c r="H851" s="77"/>
      <c r="I851" s="88"/>
      <c r="J851" s="88"/>
      <c r="K851" s="36"/>
      <c r="L851" s="91"/>
      <c r="M851" s="91"/>
      <c r="N851" s="90"/>
      <c r="O851" s="68" t="s">
        <v>179</v>
      </c>
      <c r="P851" s="70">
        <v>42920.167384259257</v>
      </c>
      <c r="Q851" s="68" t="s">
        <v>2504</v>
      </c>
      <c r="R851" s="71" t="s">
        <v>3292</v>
      </c>
      <c r="S851" s="68" t="s">
        <v>3621</v>
      </c>
      <c r="T851" s="68" t="s">
        <v>3802</v>
      </c>
      <c r="U851" s="70">
        <v>42920.167384259257</v>
      </c>
      <c r="V851" s="71" t="s">
        <v>4703</v>
      </c>
      <c r="W851" s="68"/>
      <c r="X851" s="68"/>
      <c r="Y851" s="74" t="s">
        <v>6703</v>
      </c>
      <c r="Z851" s="68"/>
    </row>
    <row r="852" spans="1:26" x14ac:dyDescent="0.25">
      <c r="A852" s="66" t="s">
        <v>860</v>
      </c>
      <c r="B852" s="66" t="s">
        <v>1809</v>
      </c>
      <c r="C852" s="84"/>
      <c r="D852" s="85"/>
      <c r="E852" s="86"/>
      <c r="F852" s="87"/>
      <c r="G852" s="84"/>
      <c r="H852" s="77"/>
      <c r="I852" s="88"/>
      <c r="J852" s="88"/>
      <c r="K852" s="36"/>
      <c r="L852" s="91"/>
      <c r="M852" s="91"/>
      <c r="N852" s="90"/>
      <c r="O852" s="68" t="s">
        <v>189</v>
      </c>
      <c r="P852" s="70">
        <v>42920.169050925928</v>
      </c>
      <c r="Q852" s="68" t="s">
        <v>2233</v>
      </c>
      <c r="R852" s="68"/>
      <c r="S852" s="68"/>
      <c r="T852" s="68" t="s">
        <v>3674</v>
      </c>
      <c r="U852" s="70">
        <v>42920.169050925928</v>
      </c>
      <c r="V852" s="71" t="s">
        <v>4704</v>
      </c>
      <c r="W852" s="68"/>
      <c r="X852" s="68"/>
      <c r="Y852" s="74" t="s">
        <v>6704</v>
      </c>
      <c r="Z852" s="68"/>
    </row>
    <row r="853" spans="1:26" x14ac:dyDescent="0.25">
      <c r="A853" s="66" t="s">
        <v>690</v>
      </c>
      <c r="B853" s="66" t="s">
        <v>861</v>
      </c>
      <c r="C853" s="84"/>
      <c r="D853" s="85"/>
      <c r="E853" s="86"/>
      <c r="F853" s="87"/>
      <c r="G853" s="84"/>
      <c r="H853" s="77"/>
      <c r="I853" s="88"/>
      <c r="J853" s="88"/>
      <c r="K853" s="36"/>
      <c r="L853" s="91"/>
      <c r="M853" s="91"/>
      <c r="N853" s="90"/>
      <c r="O853" s="68" t="s">
        <v>189</v>
      </c>
      <c r="P853" s="70">
        <v>42919.759004629632</v>
      </c>
      <c r="Q853" s="68" t="s">
        <v>2440</v>
      </c>
      <c r="R853" s="71" t="s">
        <v>3275</v>
      </c>
      <c r="S853" s="68" t="s">
        <v>220</v>
      </c>
      <c r="T853" s="68"/>
      <c r="U853" s="70">
        <v>42919.759004629632</v>
      </c>
      <c r="V853" s="71" t="s">
        <v>4519</v>
      </c>
      <c r="W853" s="68"/>
      <c r="X853" s="68"/>
      <c r="Y853" s="74" t="s">
        <v>6519</v>
      </c>
      <c r="Z853" s="74" t="s">
        <v>8097</v>
      </c>
    </row>
    <row r="854" spans="1:26" x14ac:dyDescent="0.25">
      <c r="A854" s="66" t="s">
        <v>690</v>
      </c>
      <c r="B854" s="66" t="s">
        <v>861</v>
      </c>
      <c r="C854" s="84"/>
      <c r="D854" s="85"/>
      <c r="E854" s="86"/>
      <c r="F854" s="87"/>
      <c r="G854" s="84"/>
      <c r="H854" s="77"/>
      <c r="I854" s="88"/>
      <c r="J854" s="88"/>
      <c r="K854" s="36"/>
      <c r="L854" s="91"/>
      <c r="M854" s="91"/>
      <c r="N854" s="90"/>
      <c r="O854" s="68" t="s">
        <v>219</v>
      </c>
      <c r="P854" s="70">
        <v>42919.762060185189</v>
      </c>
      <c r="Q854" s="68" t="s">
        <v>2505</v>
      </c>
      <c r="R854" s="68"/>
      <c r="S854" s="68"/>
      <c r="T854" s="68" t="s">
        <v>3779</v>
      </c>
      <c r="U854" s="70">
        <v>42919.762060185189</v>
      </c>
      <c r="V854" s="71" t="s">
        <v>4705</v>
      </c>
      <c r="W854" s="68"/>
      <c r="X854" s="68"/>
      <c r="Y854" s="74" t="s">
        <v>6705</v>
      </c>
      <c r="Z854" s="74" t="s">
        <v>8102</v>
      </c>
    </row>
    <row r="855" spans="1:26" x14ac:dyDescent="0.25">
      <c r="A855" s="66" t="s">
        <v>861</v>
      </c>
      <c r="B855" s="66" t="s">
        <v>690</v>
      </c>
      <c r="C855" s="84"/>
      <c r="D855" s="85"/>
      <c r="E855" s="86"/>
      <c r="F855" s="87"/>
      <c r="G855" s="84"/>
      <c r="H855" s="77"/>
      <c r="I855" s="88"/>
      <c r="J855" s="88"/>
      <c r="K855" s="36"/>
      <c r="L855" s="91"/>
      <c r="M855" s="91"/>
      <c r="N855" s="90"/>
      <c r="O855" s="68" t="s">
        <v>189</v>
      </c>
      <c r="P855" s="70">
        <v>42920.170752314814</v>
      </c>
      <c r="Q855" s="68" t="s">
        <v>2448</v>
      </c>
      <c r="R855" s="68"/>
      <c r="S855" s="68"/>
      <c r="T855" s="68" t="s">
        <v>3779</v>
      </c>
      <c r="U855" s="70">
        <v>42920.170752314814</v>
      </c>
      <c r="V855" s="71" t="s">
        <v>4706</v>
      </c>
      <c r="W855" s="68"/>
      <c r="X855" s="68"/>
      <c r="Y855" s="74" t="s">
        <v>6706</v>
      </c>
      <c r="Z855" s="68"/>
    </row>
    <row r="856" spans="1:26" x14ac:dyDescent="0.25">
      <c r="A856" s="66" t="s">
        <v>862</v>
      </c>
      <c r="B856" s="66" t="s">
        <v>1665</v>
      </c>
      <c r="C856" s="84"/>
      <c r="D856" s="85"/>
      <c r="E856" s="86"/>
      <c r="F856" s="87"/>
      <c r="G856" s="84"/>
      <c r="H856" s="77"/>
      <c r="I856" s="88"/>
      <c r="J856" s="88"/>
      <c r="K856" s="36"/>
      <c r="L856" s="91"/>
      <c r="M856" s="91"/>
      <c r="N856" s="90"/>
      <c r="O856" s="68" t="s">
        <v>189</v>
      </c>
      <c r="P856" s="70">
        <v>42920.171770833331</v>
      </c>
      <c r="Q856" s="68" t="s">
        <v>2422</v>
      </c>
      <c r="R856" s="68"/>
      <c r="S856" s="68"/>
      <c r="T856" s="68" t="s">
        <v>3674</v>
      </c>
      <c r="U856" s="70">
        <v>42920.171770833331</v>
      </c>
      <c r="V856" s="71" t="s">
        <v>4707</v>
      </c>
      <c r="W856" s="68"/>
      <c r="X856" s="68"/>
      <c r="Y856" s="74" t="s">
        <v>6707</v>
      </c>
      <c r="Z856" s="68"/>
    </row>
    <row r="857" spans="1:26" x14ac:dyDescent="0.25">
      <c r="A857" s="66" t="s">
        <v>863</v>
      </c>
      <c r="B857" s="66" t="s">
        <v>1055</v>
      </c>
      <c r="C857" s="84"/>
      <c r="D857" s="85"/>
      <c r="E857" s="86"/>
      <c r="F857" s="87"/>
      <c r="G857" s="84"/>
      <c r="H857" s="77"/>
      <c r="I857" s="88"/>
      <c r="J857" s="88"/>
      <c r="K857" s="36"/>
      <c r="L857" s="91"/>
      <c r="M857" s="91"/>
      <c r="N857" s="90"/>
      <c r="O857" s="68" t="s">
        <v>189</v>
      </c>
      <c r="P857" s="70">
        <v>42920.171990740739</v>
      </c>
      <c r="Q857" s="68" t="s">
        <v>2506</v>
      </c>
      <c r="R857" s="68"/>
      <c r="S857" s="68"/>
      <c r="T857" s="68" t="s">
        <v>3686</v>
      </c>
      <c r="U857" s="70">
        <v>42920.171990740739</v>
      </c>
      <c r="V857" s="71" t="s">
        <v>4708</v>
      </c>
      <c r="W857" s="68"/>
      <c r="X857" s="68"/>
      <c r="Y857" s="74" t="s">
        <v>6708</v>
      </c>
      <c r="Z857" s="68"/>
    </row>
    <row r="858" spans="1:26" x14ac:dyDescent="0.25">
      <c r="A858" s="66" t="s">
        <v>864</v>
      </c>
      <c r="B858" s="66" t="s">
        <v>864</v>
      </c>
      <c r="C858" s="84"/>
      <c r="D858" s="85"/>
      <c r="E858" s="86"/>
      <c r="F858" s="87"/>
      <c r="G858" s="84"/>
      <c r="H858" s="77"/>
      <c r="I858" s="88"/>
      <c r="J858" s="88"/>
      <c r="K858" s="36"/>
      <c r="L858" s="91"/>
      <c r="M858" s="91"/>
      <c r="N858" s="90"/>
      <c r="O858" s="68" t="s">
        <v>179</v>
      </c>
      <c r="P858" s="70">
        <v>42920.172500000001</v>
      </c>
      <c r="Q858" s="68" t="s">
        <v>2507</v>
      </c>
      <c r="R858" s="68"/>
      <c r="S858" s="68"/>
      <c r="T858" s="68" t="s">
        <v>3681</v>
      </c>
      <c r="U858" s="70">
        <v>42920.172500000001</v>
      </c>
      <c r="V858" s="71" t="s">
        <v>4709</v>
      </c>
      <c r="W858" s="68"/>
      <c r="X858" s="68"/>
      <c r="Y858" s="74" t="s">
        <v>6709</v>
      </c>
      <c r="Z858" s="68"/>
    </row>
    <row r="859" spans="1:26" x14ac:dyDescent="0.25">
      <c r="A859" s="66" t="s">
        <v>865</v>
      </c>
      <c r="B859" s="66" t="s">
        <v>865</v>
      </c>
      <c r="C859" s="84"/>
      <c r="D859" s="85"/>
      <c r="E859" s="86"/>
      <c r="F859" s="87"/>
      <c r="G859" s="84"/>
      <c r="H859" s="77"/>
      <c r="I859" s="88"/>
      <c r="J859" s="88"/>
      <c r="K859" s="36"/>
      <c r="L859" s="91"/>
      <c r="M859" s="91"/>
      <c r="N859" s="90"/>
      <c r="O859" s="68" t="s">
        <v>179</v>
      </c>
      <c r="P859" s="70">
        <v>42920.172581018516</v>
      </c>
      <c r="Q859" s="68" t="s">
        <v>2508</v>
      </c>
      <c r="R859" s="71" t="s">
        <v>3293</v>
      </c>
      <c r="S859" s="68" t="s">
        <v>3622</v>
      </c>
      <c r="T859" s="68" t="s">
        <v>3803</v>
      </c>
      <c r="U859" s="70">
        <v>42920.172581018516</v>
      </c>
      <c r="V859" s="71" t="s">
        <v>4710</v>
      </c>
      <c r="W859" s="68"/>
      <c r="X859" s="68"/>
      <c r="Y859" s="74" t="s">
        <v>6710</v>
      </c>
      <c r="Z859" s="68"/>
    </row>
    <row r="860" spans="1:26" x14ac:dyDescent="0.25">
      <c r="A860" s="66" t="s">
        <v>866</v>
      </c>
      <c r="B860" s="66" t="s">
        <v>866</v>
      </c>
      <c r="C860" s="84"/>
      <c r="D860" s="85"/>
      <c r="E860" s="86"/>
      <c r="F860" s="87"/>
      <c r="G860" s="84"/>
      <c r="H860" s="77"/>
      <c r="I860" s="88"/>
      <c r="J860" s="88"/>
      <c r="K860" s="36"/>
      <c r="L860" s="91"/>
      <c r="M860" s="91"/>
      <c r="N860" s="90"/>
      <c r="O860" s="68" t="s">
        <v>179</v>
      </c>
      <c r="P860" s="70">
        <v>42920.172210648147</v>
      </c>
      <c r="Q860" s="68" t="s">
        <v>2509</v>
      </c>
      <c r="R860" s="68"/>
      <c r="S860" s="68"/>
      <c r="T860" s="68" t="s">
        <v>3674</v>
      </c>
      <c r="U860" s="70">
        <v>42920.172210648147</v>
      </c>
      <c r="V860" s="71" t="s">
        <v>4711</v>
      </c>
      <c r="W860" s="68"/>
      <c r="X860" s="68"/>
      <c r="Y860" s="74" t="s">
        <v>6711</v>
      </c>
      <c r="Z860" s="68"/>
    </row>
    <row r="861" spans="1:26" x14ac:dyDescent="0.25">
      <c r="A861" s="66" t="s">
        <v>866</v>
      </c>
      <c r="B861" s="66" t="s">
        <v>866</v>
      </c>
      <c r="C861" s="84"/>
      <c r="D861" s="85"/>
      <c r="E861" s="86"/>
      <c r="F861" s="87"/>
      <c r="G861" s="84"/>
      <c r="H861" s="77"/>
      <c r="I861" s="88"/>
      <c r="J861" s="88"/>
      <c r="K861" s="36"/>
      <c r="L861" s="91"/>
      <c r="M861" s="91"/>
      <c r="N861" s="90"/>
      <c r="O861" s="68" t="s">
        <v>179</v>
      </c>
      <c r="P861" s="70">
        <v>42920.172685185185</v>
      </c>
      <c r="Q861" s="68" t="s">
        <v>2510</v>
      </c>
      <c r="R861" s="68"/>
      <c r="S861" s="68"/>
      <c r="T861" s="68" t="s">
        <v>3674</v>
      </c>
      <c r="U861" s="70">
        <v>42920.172685185185</v>
      </c>
      <c r="V861" s="71" t="s">
        <v>4712</v>
      </c>
      <c r="W861" s="68"/>
      <c r="X861" s="68"/>
      <c r="Y861" s="74" t="s">
        <v>6712</v>
      </c>
      <c r="Z861" s="68"/>
    </row>
    <row r="862" spans="1:26" x14ac:dyDescent="0.25">
      <c r="A862" s="66" t="s">
        <v>867</v>
      </c>
      <c r="B862" s="66" t="s">
        <v>1993</v>
      </c>
      <c r="C862" s="84"/>
      <c r="D862" s="85"/>
      <c r="E862" s="86"/>
      <c r="F862" s="87"/>
      <c r="G862" s="84"/>
      <c r="H862" s="77"/>
      <c r="I862" s="88"/>
      <c r="J862" s="88"/>
      <c r="K862" s="36"/>
      <c r="L862" s="91"/>
      <c r="M862" s="91"/>
      <c r="N862" s="90"/>
      <c r="O862" s="68" t="s">
        <v>189</v>
      </c>
      <c r="P862" s="70">
        <v>42920.173101851855</v>
      </c>
      <c r="Q862" s="68" t="s">
        <v>2387</v>
      </c>
      <c r="R862" s="71" t="s">
        <v>3261</v>
      </c>
      <c r="S862" s="68" t="s">
        <v>3615</v>
      </c>
      <c r="T862" s="68" t="s">
        <v>3753</v>
      </c>
      <c r="U862" s="70">
        <v>42920.173101851855</v>
      </c>
      <c r="V862" s="71" t="s">
        <v>4713</v>
      </c>
      <c r="W862" s="68"/>
      <c r="X862" s="68"/>
      <c r="Y862" s="74" t="s">
        <v>6713</v>
      </c>
      <c r="Z862" s="68"/>
    </row>
    <row r="863" spans="1:26" x14ac:dyDescent="0.25">
      <c r="A863" s="66" t="s">
        <v>868</v>
      </c>
      <c r="B863" s="66" t="s">
        <v>868</v>
      </c>
      <c r="C863" s="84"/>
      <c r="D863" s="85"/>
      <c r="E863" s="86"/>
      <c r="F863" s="87"/>
      <c r="G863" s="84"/>
      <c r="H863" s="77"/>
      <c r="I863" s="88"/>
      <c r="J863" s="88"/>
      <c r="K863" s="36"/>
      <c r="L863" s="91"/>
      <c r="M863" s="91"/>
      <c r="N863" s="90"/>
      <c r="O863" s="68" t="s">
        <v>179</v>
      </c>
      <c r="P863" s="70">
        <v>42920.177372685182</v>
      </c>
      <c r="Q863" s="68" t="s">
        <v>2511</v>
      </c>
      <c r="R863" s="71" t="s">
        <v>3294</v>
      </c>
      <c r="S863" s="68" t="s">
        <v>220</v>
      </c>
      <c r="T863" s="68" t="s">
        <v>3804</v>
      </c>
      <c r="U863" s="70">
        <v>42920.177372685182</v>
      </c>
      <c r="V863" s="71" t="s">
        <v>4714</v>
      </c>
      <c r="W863" s="68"/>
      <c r="X863" s="68"/>
      <c r="Y863" s="74" t="s">
        <v>6714</v>
      </c>
      <c r="Z863" s="68"/>
    </row>
    <row r="864" spans="1:26" x14ac:dyDescent="0.25">
      <c r="A864" s="66" t="s">
        <v>869</v>
      </c>
      <c r="B864" s="66" t="s">
        <v>869</v>
      </c>
      <c r="C864" s="84"/>
      <c r="D864" s="85"/>
      <c r="E864" s="86"/>
      <c r="F864" s="87"/>
      <c r="G864" s="84"/>
      <c r="H864" s="77"/>
      <c r="I864" s="88"/>
      <c r="J864" s="88"/>
      <c r="K864" s="36"/>
      <c r="L864" s="91"/>
      <c r="M864" s="91"/>
      <c r="N864" s="90"/>
      <c r="O864" s="68" t="s">
        <v>179</v>
      </c>
      <c r="P864" s="70">
        <v>42920.178657407407</v>
      </c>
      <c r="Q864" s="68" t="s">
        <v>2512</v>
      </c>
      <c r="R864" s="71" t="s">
        <v>3261</v>
      </c>
      <c r="S864" s="68" t="s">
        <v>3615</v>
      </c>
      <c r="T864" s="68" t="s">
        <v>3805</v>
      </c>
      <c r="U864" s="70">
        <v>42920.178657407407</v>
      </c>
      <c r="V864" s="71" t="s">
        <v>4715</v>
      </c>
      <c r="W864" s="68"/>
      <c r="X864" s="68"/>
      <c r="Y864" s="74" t="s">
        <v>6715</v>
      </c>
      <c r="Z864" s="68"/>
    </row>
    <row r="865" spans="1:26" x14ac:dyDescent="0.25">
      <c r="A865" s="66" t="s">
        <v>870</v>
      </c>
      <c r="B865" s="66" t="s">
        <v>870</v>
      </c>
      <c r="C865" s="84"/>
      <c r="D865" s="85"/>
      <c r="E865" s="86"/>
      <c r="F865" s="87"/>
      <c r="G865" s="84"/>
      <c r="H865" s="77"/>
      <c r="I865" s="88"/>
      <c r="J865" s="88"/>
      <c r="K865" s="36"/>
      <c r="L865" s="91"/>
      <c r="M865" s="91"/>
      <c r="N865" s="90"/>
      <c r="O865" s="68" t="s">
        <v>179</v>
      </c>
      <c r="P865" s="70">
        <v>42919.800347222219</v>
      </c>
      <c r="Q865" s="68" t="s">
        <v>2513</v>
      </c>
      <c r="R865" s="71" t="s">
        <v>3285</v>
      </c>
      <c r="S865" s="68" t="s">
        <v>3615</v>
      </c>
      <c r="T865" s="68" t="s">
        <v>3790</v>
      </c>
      <c r="U865" s="70">
        <v>42919.800347222219</v>
      </c>
      <c r="V865" s="71" t="s">
        <v>4716</v>
      </c>
      <c r="W865" s="68"/>
      <c r="X865" s="68"/>
      <c r="Y865" s="74" t="s">
        <v>6716</v>
      </c>
      <c r="Z865" s="68"/>
    </row>
    <row r="866" spans="1:26" x14ac:dyDescent="0.25">
      <c r="A866" s="66" t="s">
        <v>871</v>
      </c>
      <c r="B866" s="66" t="s">
        <v>870</v>
      </c>
      <c r="C866" s="84"/>
      <c r="D866" s="85"/>
      <c r="E866" s="86"/>
      <c r="F866" s="87"/>
      <c r="G866" s="84"/>
      <c r="H866" s="77"/>
      <c r="I866" s="88"/>
      <c r="J866" s="88"/>
      <c r="K866" s="36"/>
      <c r="L866" s="91"/>
      <c r="M866" s="91"/>
      <c r="N866" s="90"/>
      <c r="O866" s="68" t="s">
        <v>189</v>
      </c>
      <c r="P866" s="70">
        <v>42920.178935185184</v>
      </c>
      <c r="Q866" s="68" t="s">
        <v>2476</v>
      </c>
      <c r="R866" s="71" t="s">
        <v>3285</v>
      </c>
      <c r="S866" s="68" t="s">
        <v>3615</v>
      </c>
      <c r="T866" s="68" t="s">
        <v>3789</v>
      </c>
      <c r="U866" s="70">
        <v>42920.178935185184</v>
      </c>
      <c r="V866" s="71" t="s">
        <v>4717</v>
      </c>
      <c r="W866" s="68"/>
      <c r="X866" s="68"/>
      <c r="Y866" s="74" t="s">
        <v>6717</v>
      </c>
      <c r="Z866" s="68"/>
    </row>
    <row r="867" spans="1:26" x14ac:dyDescent="0.25">
      <c r="A867" s="66" t="s">
        <v>872</v>
      </c>
      <c r="B867" s="66" t="s">
        <v>1055</v>
      </c>
      <c r="C867" s="84"/>
      <c r="D867" s="85"/>
      <c r="E867" s="86"/>
      <c r="F867" s="87"/>
      <c r="G867" s="84"/>
      <c r="H867" s="77"/>
      <c r="I867" s="88"/>
      <c r="J867" s="88"/>
      <c r="K867" s="36"/>
      <c r="L867" s="91"/>
      <c r="M867" s="91"/>
      <c r="N867" s="90"/>
      <c r="O867" s="68" t="s">
        <v>189</v>
      </c>
      <c r="P867" s="70">
        <v>42920.180532407408</v>
      </c>
      <c r="Q867" s="68" t="s">
        <v>2506</v>
      </c>
      <c r="R867" s="68"/>
      <c r="S867" s="68"/>
      <c r="T867" s="68" t="s">
        <v>3686</v>
      </c>
      <c r="U867" s="70">
        <v>42920.180532407408</v>
      </c>
      <c r="V867" s="71" t="s">
        <v>4718</v>
      </c>
      <c r="W867" s="68"/>
      <c r="X867" s="68"/>
      <c r="Y867" s="74" t="s">
        <v>6718</v>
      </c>
      <c r="Z867" s="68"/>
    </row>
    <row r="868" spans="1:26" x14ac:dyDescent="0.25">
      <c r="A868" s="66" t="s">
        <v>873</v>
      </c>
      <c r="B868" s="66" t="s">
        <v>1665</v>
      </c>
      <c r="C868" s="84"/>
      <c r="D868" s="85"/>
      <c r="E868" s="86"/>
      <c r="F868" s="87"/>
      <c r="G868" s="84"/>
      <c r="H868" s="77"/>
      <c r="I868" s="88"/>
      <c r="J868" s="88"/>
      <c r="K868" s="36"/>
      <c r="L868" s="91"/>
      <c r="M868" s="91"/>
      <c r="N868" s="90"/>
      <c r="O868" s="68" t="s">
        <v>189</v>
      </c>
      <c r="P868" s="70">
        <v>42920.180775462963</v>
      </c>
      <c r="Q868" s="68" t="s">
        <v>2422</v>
      </c>
      <c r="R868" s="68"/>
      <c r="S868" s="68"/>
      <c r="T868" s="68" t="s">
        <v>3674</v>
      </c>
      <c r="U868" s="70">
        <v>42920.180775462963</v>
      </c>
      <c r="V868" s="71" t="s">
        <v>4719</v>
      </c>
      <c r="W868" s="68"/>
      <c r="X868" s="68"/>
      <c r="Y868" s="74" t="s">
        <v>6719</v>
      </c>
      <c r="Z868" s="68"/>
    </row>
    <row r="869" spans="1:26" x14ac:dyDescent="0.25">
      <c r="A869" s="66" t="s">
        <v>874</v>
      </c>
      <c r="B869" s="66" t="s">
        <v>1166</v>
      </c>
      <c r="C869" s="84"/>
      <c r="D869" s="85"/>
      <c r="E869" s="86"/>
      <c r="F869" s="87"/>
      <c r="G869" s="84"/>
      <c r="H869" s="77"/>
      <c r="I869" s="88"/>
      <c r="J869" s="88"/>
      <c r="K869" s="36"/>
      <c r="L869" s="91"/>
      <c r="M869" s="91"/>
      <c r="N869" s="90"/>
      <c r="O869" s="68" t="s">
        <v>189</v>
      </c>
      <c r="P869" s="70">
        <v>42920.181006944447</v>
      </c>
      <c r="Q869" s="68" t="s">
        <v>2423</v>
      </c>
      <c r="R869" s="68"/>
      <c r="S869" s="68"/>
      <c r="T869" s="68" t="s">
        <v>3674</v>
      </c>
      <c r="U869" s="70">
        <v>42920.181006944447</v>
      </c>
      <c r="V869" s="71" t="s">
        <v>4720</v>
      </c>
      <c r="W869" s="68"/>
      <c r="X869" s="68"/>
      <c r="Y869" s="74" t="s">
        <v>6720</v>
      </c>
      <c r="Z869" s="68"/>
    </row>
    <row r="870" spans="1:26" x14ac:dyDescent="0.25">
      <c r="A870" s="66" t="s">
        <v>875</v>
      </c>
      <c r="B870" s="66" t="s">
        <v>875</v>
      </c>
      <c r="C870" s="84"/>
      <c r="D870" s="85"/>
      <c r="E870" s="86"/>
      <c r="F870" s="87"/>
      <c r="G870" s="84"/>
      <c r="H870" s="77"/>
      <c r="I870" s="88"/>
      <c r="J870" s="88"/>
      <c r="K870" s="36"/>
      <c r="L870" s="91"/>
      <c r="M870" s="91"/>
      <c r="N870" s="90"/>
      <c r="O870" s="68" t="s">
        <v>179</v>
      </c>
      <c r="P870" s="70">
        <v>42920.183518518519</v>
      </c>
      <c r="Q870" s="68" t="s">
        <v>2514</v>
      </c>
      <c r="R870" s="68"/>
      <c r="S870" s="68"/>
      <c r="T870" s="68" t="s">
        <v>3674</v>
      </c>
      <c r="U870" s="70">
        <v>42920.183518518519</v>
      </c>
      <c r="V870" s="71" t="s">
        <v>4721</v>
      </c>
      <c r="W870" s="68"/>
      <c r="X870" s="68"/>
      <c r="Y870" s="74" t="s">
        <v>6721</v>
      </c>
      <c r="Z870" s="68"/>
    </row>
    <row r="871" spans="1:26" x14ac:dyDescent="0.25">
      <c r="A871" s="66" t="s">
        <v>876</v>
      </c>
      <c r="B871" s="66" t="s">
        <v>876</v>
      </c>
      <c r="C871" s="84"/>
      <c r="D871" s="85"/>
      <c r="E871" s="86"/>
      <c r="F871" s="87"/>
      <c r="G871" s="84"/>
      <c r="H871" s="77"/>
      <c r="I871" s="88"/>
      <c r="J871" s="88"/>
      <c r="K871" s="36"/>
      <c r="L871" s="91"/>
      <c r="M871" s="91"/>
      <c r="N871" s="90"/>
      <c r="O871" s="68" t="s">
        <v>179</v>
      </c>
      <c r="P871" s="70">
        <v>42920.18445601852</v>
      </c>
      <c r="Q871" s="68" t="s">
        <v>2515</v>
      </c>
      <c r="R871" s="68"/>
      <c r="S871" s="68"/>
      <c r="T871" s="68" t="s">
        <v>3675</v>
      </c>
      <c r="U871" s="70">
        <v>42920.18445601852</v>
      </c>
      <c r="V871" s="71" t="s">
        <v>4722</v>
      </c>
      <c r="W871" s="68"/>
      <c r="X871" s="68"/>
      <c r="Y871" s="74" t="s">
        <v>6722</v>
      </c>
      <c r="Z871" s="68"/>
    </row>
    <row r="872" spans="1:26" x14ac:dyDescent="0.25">
      <c r="A872" s="66" t="s">
        <v>877</v>
      </c>
      <c r="B872" s="66" t="s">
        <v>2035</v>
      </c>
      <c r="C872" s="84"/>
      <c r="D872" s="85"/>
      <c r="E872" s="86"/>
      <c r="F872" s="87"/>
      <c r="G872" s="84"/>
      <c r="H872" s="77"/>
      <c r="I872" s="88"/>
      <c r="J872" s="88"/>
      <c r="K872" s="36"/>
      <c r="L872" s="91"/>
      <c r="M872" s="91"/>
      <c r="N872" s="90"/>
      <c r="O872" s="68" t="s">
        <v>189</v>
      </c>
      <c r="P872" s="70">
        <v>42920.184606481482</v>
      </c>
      <c r="Q872" s="68" t="s">
        <v>2516</v>
      </c>
      <c r="R872" s="71" t="s">
        <v>3261</v>
      </c>
      <c r="S872" s="68" t="s">
        <v>3615</v>
      </c>
      <c r="T872" s="68" t="s">
        <v>3806</v>
      </c>
      <c r="U872" s="70">
        <v>42920.184606481482</v>
      </c>
      <c r="V872" s="71" t="s">
        <v>4723</v>
      </c>
      <c r="W872" s="68"/>
      <c r="X872" s="68"/>
      <c r="Y872" s="74" t="s">
        <v>6723</v>
      </c>
      <c r="Z872" s="68"/>
    </row>
    <row r="873" spans="1:26" x14ac:dyDescent="0.25">
      <c r="A873" s="66" t="s">
        <v>878</v>
      </c>
      <c r="B873" s="66" t="s">
        <v>1665</v>
      </c>
      <c r="C873" s="84"/>
      <c r="D873" s="85"/>
      <c r="E873" s="86"/>
      <c r="F873" s="87"/>
      <c r="G873" s="84"/>
      <c r="H873" s="77"/>
      <c r="I873" s="88"/>
      <c r="J873" s="88"/>
      <c r="K873" s="36"/>
      <c r="L873" s="91"/>
      <c r="M873" s="91"/>
      <c r="N873" s="90"/>
      <c r="O873" s="68" t="s">
        <v>189</v>
      </c>
      <c r="P873" s="70">
        <v>42920.186423611114</v>
      </c>
      <c r="Q873" s="68" t="s">
        <v>2422</v>
      </c>
      <c r="R873" s="68"/>
      <c r="S873" s="68"/>
      <c r="T873" s="68" t="s">
        <v>3674</v>
      </c>
      <c r="U873" s="70">
        <v>42920.186423611114</v>
      </c>
      <c r="V873" s="71" t="s">
        <v>4724</v>
      </c>
      <c r="W873" s="68"/>
      <c r="X873" s="68"/>
      <c r="Y873" s="74" t="s">
        <v>6724</v>
      </c>
      <c r="Z873" s="68"/>
    </row>
    <row r="874" spans="1:26" x14ac:dyDescent="0.25">
      <c r="A874" s="66" t="s">
        <v>879</v>
      </c>
      <c r="B874" s="66" t="s">
        <v>1375</v>
      </c>
      <c r="C874" s="84"/>
      <c r="D874" s="85"/>
      <c r="E874" s="86"/>
      <c r="F874" s="87"/>
      <c r="G874" s="84"/>
      <c r="H874" s="77"/>
      <c r="I874" s="88"/>
      <c r="J874" s="88"/>
      <c r="K874" s="36"/>
      <c r="L874" s="91"/>
      <c r="M874" s="91"/>
      <c r="N874" s="90"/>
      <c r="O874" s="68" t="s">
        <v>189</v>
      </c>
      <c r="P874" s="70">
        <v>42920.187662037039</v>
      </c>
      <c r="Q874" s="68" t="s">
        <v>2405</v>
      </c>
      <c r="R874" s="68"/>
      <c r="S874" s="68"/>
      <c r="T874" s="68" t="s">
        <v>3760</v>
      </c>
      <c r="U874" s="70">
        <v>42920.187662037039</v>
      </c>
      <c r="V874" s="71" t="s">
        <v>4725</v>
      </c>
      <c r="W874" s="68"/>
      <c r="X874" s="68"/>
      <c r="Y874" s="74" t="s">
        <v>6725</v>
      </c>
      <c r="Z874" s="68"/>
    </row>
    <row r="875" spans="1:26" x14ac:dyDescent="0.25">
      <c r="A875" s="66" t="s">
        <v>880</v>
      </c>
      <c r="B875" s="66" t="s">
        <v>2036</v>
      </c>
      <c r="C875" s="84"/>
      <c r="D875" s="85"/>
      <c r="E875" s="86"/>
      <c r="F875" s="87"/>
      <c r="G875" s="84"/>
      <c r="H875" s="77"/>
      <c r="I875" s="88"/>
      <c r="J875" s="88"/>
      <c r="K875" s="36"/>
      <c r="L875" s="91"/>
      <c r="M875" s="91"/>
      <c r="N875" s="90"/>
      <c r="O875" s="68" t="s">
        <v>189</v>
      </c>
      <c r="P875" s="70">
        <v>42920.187824074077</v>
      </c>
      <c r="Q875" s="68" t="s">
        <v>2517</v>
      </c>
      <c r="R875" s="71" t="s">
        <v>3295</v>
      </c>
      <c r="S875" s="68" t="s">
        <v>3609</v>
      </c>
      <c r="T875" s="68" t="s">
        <v>3807</v>
      </c>
      <c r="U875" s="70">
        <v>42920.187824074077</v>
      </c>
      <c r="V875" s="71" t="s">
        <v>4726</v>
      </c>
      <c r="W875" s="68"/>
      <c r="X875" s="68"/>
      <c r="Y875" s="74" t="s">
        <v>6726</v>
      </c>
      <c r="Z875" s="68"/>
    </row>
    <row r="876" spans="1:26" x14ac:dyDescent="0.25">
      <c r="A876" s="66" t="s">
        <v>881</v>
      </c>
      <c r="B876" s="66" t="s">
        <v>881</v>
      </c>
      <c r="C876" s="84"/>
      <c r="D876" s="85"/>
      <c r="E876" s="86"/>
      <c r="F876" s="87"/>
      <c r="G876" s="84"/>
      <c r="H876" s="77"/>
      <c r="I876" s="88"/>
      <c r="J876" s="88"/>
      <c r="K876" s="36"/>
      <c r="L876" s="91"/>
      <c r="M876" s="91"/>
      <c r="N876" s="90"/>
      <c r="O876" s="68" t="s">
        <v>179</v>
      </c>
      <c r="P876" s="70">
        <v>42920.18787037037</v>
      </c>
      <c r="Q876" s="68" t="s">
        <v>2518</v>
      </c>
      <c r="R876" s="68"/>
      <c r="S876" s="68"/>
      <c r="T876" s="68" t="s">
        <v>3771</v>
      </c>
      <c r="U876" s="70">
        <v>42920.18787037037</v>
      </c>
      <c r="V876" s="71" t="s">
        <v>4727</v>
      </c>
      <c r="W876" s="68"/>
      <c r="X876" s="68"/>
      <c r="Y876" s="74" t="s">
        <v>6727</v>
      </c>
      <c r="Z876" s="68"/>
    </row>
    <row r="877" spans="1:26" x14ac:dyDescent="0.25">
      <c r="A877" s="66" t="s">
        <v>882</v>
      </c>
      <c r="B877" s="66" t="s">
        <v>882</v>
      </c>
      <c r="C877" s="84"/>
      <c r="D877" s="85"/>
      <c r="E877" s="86"/>
      <c r="F877" s="87"/>
      <c r="G877" s="84"/>
      <c r="H877" s="77"/>
      <c r="I877" s="88"/>
      <c r="J877" s="88"/>
      <c r="K877" s="36"/>
      <c r="L877" s="91"/>
      <c r="M877" s="91"/>
      <c r="N877" s="90"/>
      <c r="O877" s="68" t="s">
        <v>179</v>
      </c>
      <c r="P877" s="70">
        <v>42920.188298611109</v>
      </c>
      <c r="Q877" s="68" t="s">
        <v>2519</v>
      </c>
      <c r="R877" s="68"/>
      <c r="S877" s="68"/>
      <c r="T877" s="68" t="s">
        <v>3674</v>
      </c>
      <c r="U877" s="70">
        <v>42920.188298611109</v>
      </c>
      <c r="V877" s="71" t="s">
        <v>4728</v>
      </c>
      <c r="W877" s="68"/>
      <c r="X877" s="68"/>
      <c r="Y877" s="74" t="s">
        <v>6728</v>
      </c>
      <c r="Z877" s="68"/>
    </row>
    <row r="878" spans="1:26" x14ac:dyDescent="0.25">
      <c r="A878" s="66" t="s">
        <v>883</v>
      </c>
      <c r="B878" s="66" t="s">
        <v>883</v>
      </c>
      <c r="C878" s="84"/>
      <c r="D878" s="85"/>
      <c r="E878" s="86"/>
      <c r="F878" s="87"/>
      <c r="G878" s="84"/>
      <c r="H878" s="77"/>
      <c r="I878" s="88"/>
      <c r="J878" s="88"/>
      <c r="K878" s="36"/>
      <c r="L878" s="91"/>
      <c r="M878" s="91"/>
      <c r="N878" s="90"/>
      <c r="O878" s="68" t="s">
        <v>179</v>
      </c>
      <c r="P878" s="70">
        <v>42920.186145833337</v>
      </c>
      <c r="Q878" s="68" t="s">
        <v>2520</v>
      </c>
      <c r="R878" s="71" t="s">
        <v>3296</v>
      </c>
      <c r="S878" s="68" t="s">
        <v>220</v>
      </c>
      <c r="T878" s="68" t="s">
        <v>3808</v>
      </c>
      <c r="U878" s="70">
        <v>42920.186145833337</v>
      </c>
      <c r="V878" s="71" t="s">
        <v>4729</v>
      </c>
      <c r="W878" s="68"/>
      <c r="X878" s="68"/>
      <c r="Y878" s="74" t="s">
        <v>6729</v>
      </c>
      <c r="Z878" s="68"/>
    </row>
    <row r="879" spans="1:26" x14ac:dyDescent="0.25">
      <c r="A879" s="66" t="s">
        <v>883</v>
      </c>
      <c r="B879" s="66" t="s">
        <v>883</v>
      </c>
      <c r="C879" s="84"/>
      <c r="D879" s="85"/>
      <c r="E879" s="86"/>
      <c r="F879" s="87"/>
      <c r="G879" s="84"/>
      <c r="H879" s="77"/>
      <c r="I879" s="88"/>
      <c r="J879" s="88"/>
      <c r="K879" s="36"/>
      <c r="L879" s="91"/>
      <c r="M879" s="91"/>
      <c r="N879" s="90"/>
      <c r="O879" s="68" t="s">
        <v>179</v>
      </c>
      <c r="P879" s="70">
        <v>42920.186736111114</v>
      </c>
      <c r="Q879" s="68" t="s">
        <v>2521</v>
      </c>
      <c r="R879" s="71" t="s">
        <v>3297</v>
      </c>
      <c r="S879" s="68" t="s">
        <v>220</v>
      </c>
      <c r="T879" s="68" t="s">
        <v>3809</v>
      </c>
      <c r="U879" s="70">
        <v>42920.186736111114</v>
      </c>
      <c r="V879" s="71" t="s">
        <v>4730</v>
      </c>
      <c r="W879" s="68"/>
      <c r="X879" s="68"/>
      <c r="Y879" s="74" t="s">
        <v>6730</v>
      </c>
      <c r="Z879" s="68"/>
    </row>
    <row r="880" spans="1:26" x14ac:dyDescent="0.25">
      <c r="A880" s="66" t="s">
        <v>883</v>
      </c>
      <c r="B880" s="66" t="s">
        <v>883</v>
      </c>
      <c r="C880" s="84"/>
      <c r="D880" s="85"/>
      <c r="E880" s="86"/>
      <c r="F880" s="87"/>
      <c r="G880" s="84"/>
      <c r="H880" s="77"/>
      <c r="I880" s="88"/>
      <c r="J880" s="88"/>
      <c r="K880" s="36"/>
      <c r="L880" s="91"/>
      <c r="M880" s="91"/>
      <c r="N880" s="90"/>
      <c r="O880" s="68" t="s">
        <v>179</v>
      </c>
      <c r="P880" s="70">
        <v>42920.187256944446</v>
      </c>
      <c r="Q880" s="68" t="s">
        <v>2522</v>
      </c>
      <c r="R880" s="71" t="s">
        <v>3298</v>
      </c>
      <c r="S880" s="68" t="s">
        <v>220</v>
      </c>
      <c r="T880" s="68" t="s">
        <v>3810</v>
      </c>
      <c r="U880" s="70">
        <v>42920.187256944446</v>
      </c>
      <c r="V880" s="71" t="s">
        <v>4731</v>
      </c>
      <c r="W880" s="68"/>
      <c r="X880" s="68"/>
      <c r="Y880" s="74" t="s">
        <v>6731</v>
      </c>
      <c r="Z880" s="68"/>
    </row>
    <row r="881" spans="1:26" x14ac:dyDescent="0.25">
      <c r="A881" s="66" t="s">
        <v>883</v>
      </c>
      <c r="B881" s="66" t="s">
        <v>883</v>
      </c>
      <c r="C881" s="84"/>
      <c r="D881" s="85"/>
      <c r="E881" s="86"/>
      <c r="F881" s="87"/>
      <c r="G881" s="84"/>
      <c r="H881" s="77"/>
      <c r="I881" s="88"/>
      <c r="J881" s="88"/>
      <c r="K881" s="36"/>
      <c r="L881" s="91"/>
      <c r="M881" s="91"/>
      <c r="N881" s="90"/>
      <c r="O881" s="68" t="s">
        <v>179</v>
      </c>
      <c r="P881" s="70">
        <v>42920.187673611108</v>
      </c>
      <c r="Q881" s="68" t="s">
        <v>2523</v>
      </c>
      <c r="R881" s="71" t="s">
        <v>3299</v>
      </c>
      <c r="S881" s="68" t="s">
        <v>220</v>
      </c>
      <c r="T881" s="68" t="s">
        <v>3811</v>
      </c>
      <c r="U881" s="70">
        <v>42920.187673611108</v>
      </c>
      <c r="V881" s="71" t="s">
        <v>4732</v>
      </c>
      <c r="W881" s="68"/>
      <c r="X881" s="68"/>
      <c r="Y881" s="74" t="s">
        <v>6732</v>
      </c>
      <c r="Z881" s="68"/>
    </row>
    <row r="882" spans="1:26" x14ac:dyDescent="0.25">
      <c r="A882" s="66" t="s">
        <v>883</v>
      </c>
      <c r="B882" s="66" t="s">
        <v>883</v>
      </c>
      <c r="C882" s="84"/>
      <c r="D882" s="85"/>
      <c r="E882" s="86"/>
      <c r="F882" s="87"/>
      <c r="G882" s="84"/>
      <c r="H882" s="77"/>
      <c r="I882" s="88"/>
      <c r="J882" s="88"/>
      <c r="K882" s="36"/>
      <c r="L882" s="91"/>
      <c r="M882" s="91"/>
      <c r="N882" s="90"/>
      <c r="O882" s="68" t="s">
        <v>179</v>
      </c>
      <c r="P882" s="70">
        <v>42920.188449074078</v>
      </c>
      <c r="Q882" s="68" t="s">
        <v>2524</v>
      </c>
      <c r="R882" s="71" t="s">
        <v>3300</v>
      </c>
      <c r="S882" s="68" t="s">
        <v>220</v>
      </c>
      <c r="T882" s="68" t="s">
        <v>3812</v>
      </c>
      <c r="U882" s="70">
        <v>42920.188449074078</v>
      </c>
      <c r="V882" s="71" t="s">
        <v>4733</v>
      </c>
      <c r="W882" s="68"/>
      <c r="X882" s="68"/>
      <c r="Y882" s="74" t="s">
        <v>6733</v>
      </c>
      <c r="Z882" s="68"/>
    </row>
    <row r="883" spans="1:26" x14ac:dyDescent="0.25">
      <c r="A883" s="66" t="s">
        <v>883</v>
      </c>
      <c r="B883" s="66" t="s">
        <v>883</v>
      </c>
      <c r="C883" s="84"/>
      <c r="D883" s="85"/>
      <c r="E883" s="86"/>
      <c r="F883" s="87"/>
      <c r="G883" s="84"/>
      <c r="H883" s="77"/>
      <c r="I883" s="88"/>
      <c r="J883" s="88"/>
      <c r="K883" s="36"/>
      <c r="L883" s="91"/>
      <c r="M883" s="91"/>
      <c r="N883" s="90"/>
      <c r="O883" s="68" t="s">
        <v>179</v>
      </c>
      <c r="P883" s="70">
        <v>42920.189236111109</v>
      </c>
      <c r="Q883" s="68" t="s">
        <v>2525</v>
      </c>
      <c r="R883" s="71" t="s">
        <v>3301</v>
      </c>
      <c r="S883" s="68" t="s">
        <v>220</v>
      </c>
      <c r="T883" s="68" t="s">
        <v>3813</v>
      </c>
      <c r="U883" s="70">
        <v>42920.189236111109</v>
      </c>
      <c r="V883" s="71" t="s">
        <v>4734</v>
      </c>
      <c r="W883" s="68"/>
      <c r="X883" s="68"/>
      <c r="Y883" s="74" t="s">
        <v>6734</v>
      </c>
      <c r="Z883" s="68"/>
    </row>
    <row r="884" spans="1:26" x14ac:dyDescent="0.25">
      <c r="A884" s="66" t="s">
        <v>883</v>
      </c>
      <c r="B884" s="66" t="s">
        <v>883</v>
      </c>
      <c r="C884" s="84"/>
      <c r="D884" s="85"/>
      <c r="E884" s="86"/>
      <c r="F884" s="87"/>
      <c r="G884" s="84"/>
      <c r="H884" s="77"/>
      <c r="I884" s="88"/>
      <c r="J884" s="88"/>
      <c r="K884" s="36"/>
      <c r="L884" s="91"/>
      <c r="M884" s="91"/>
      <c r="N884" s="90"/>
      <c r="O884" s="68" t="s">
        <v>179</v>
      </c>
      <c r="P884" s="70">
        <v>42920.190092592595</v>
      </c>
      <c r="Q884" s="68" t="s">
        <v>2526</v>
      </c>
      <c r="R884" s="71" t="s">
        <v>3302</v>
      </c>
      <c r="S884" s="68" t="s">
        <v>220</v>
      </c>
      <c r="T884" s="68" t="s">
        <v>3814</v>
      </c>
      <c r="U884" s="70">
        <v>42920.190092592595</v>
      </c>
      <c r="V884" s="71" t="s">
        <v>4735</v>
      </c>
      <c r="W884" s="68"/>
      <c r="X884" s="68"/>
      <c r="Y884" s="74" t="s">
        <v>6735</v>
      </c>
      <c r="Z884" s="68"/>
    </row>
    <row r="885" spans="1:26" x14ac:dyDescent="0.25">
      <c r="A885" s="66" t="s">
        <v>884</v>
      </c>
      <c r="B885" s="66" t="s">
        <v>884</v>
      </c>
      <c r="C885" s="84"/>
      <c r="D885" s="85"/>
      <c r="E885" s="86"/>
      <c r="F885" s="87"/>
      <c r="G885" s="84"/>
      <c r="H885" s="77"/>
      <c r="I885" s="88"/>
      <c r="J885" s="88"/>
      <c r="K885" s="36"/>
      <c r="L885" s="91"/>
      <c r="M885" s="91"/>
      <c r="N885" s="90"/>
      <c r="O885" s="68" t="s">
        <v>179</v>
      </c>
      <c r="P885" s="70">
        <v>42920.191793981481</v>
      </c>
      <c r="Q885" s="68" t="s">
        <v>2527</v>
      </c>
      <c r="R885" s="71" t="s">
        <v>3303</v>
      </c>
      <c r="S885" s="68" t="s">
        <v>220</v>
      </c>
      <c r="T885" s="68" t="s">
        <v>3815</v>
      </c>
      <c r="U885" s="70">
        <v>42920.191793981481</v>
      </c>
      <c r="V885" s="71" t="s">
        <v>4736</v>
      </c>
      <c r="W885" s="68"/>
      <c r="X885" s="68"/>
      <c r="Y885" s="74" t="s">
        <v>6736</v>
      </c>
      <c r="Z885" s="68"/>
    </row>
    <row r="886" spans="1:26" x14ac:dyDescent="0.25">
      <c r="A886" s="66" t="s">
        <v>885</v>
      </c>
      <c r="B886" s="66" t="s">
        <v>2037</v>
      </c>
      <c r="C886" s="84"/>
      <c r="D886" s="85"/>
      <c r="E886" s="86"/>
      <c r="F886" s="87"/>
      <c r="G886" s="84"/>
      <c r="H886" s="77"/>
      <c r="I886" s="88"/>
      <c r="J886" s="88"/>
      <c r="K886" s="36"/>
      <c r="L886" s="91"/>
      <c r="M886" s="91"/>
      <c r="N886" s="90"/>
      <c r="O886" s="68" t="s">
        <v>189</v>
      </c>
      <c r="P886" s="70">
        <v>42920.195717592593</v>
      </c>
      <c r="Q886" s="68" t="s">
        <v>2528</v>
      </c>
      <c r="R886" s="68"/>
      <c r="S886" s="68"/>
      <c r="T886" s="68" t="s">
        <v>3816</v>
      </c>
      <c r="U886" s="70">
        <v>42920.195717592593</v>
      </c>
      <c r="V886" s="71" t="s">
        <v>4737</v>
      </c>
      <c r="W886" s="68"/>
      <c r="X886" s="68"/>
      <c r="Y886" s="74" t="s">
        <v>6737</v>
      </c>
      <c r="Z886" s="68"/>
    </row>
    <row r="887" spans="1:26" x14ac:dyDescent="0.25">
      <c r="A887" s="66" t="s">
        <v>886</v>
      </c>
      <c r="B887" s="66" t="s">
        <v>1938</v>
      </c>
      <c r="C887" s="84"/>
      <c r="D887" s="85"/>
      <c r="E887" s="86"/>
      <c r="F887" s="87"/>
      <c r="G887" s="84"/>
      <c r="H887" s="77"/>
      <c r="I887" s="88"/>
      <c r="J887" s="88"/>
      <c r="K887" s="36"/>
      <c r="L887" s="91"/>
      <c r="M887" s="91"/>
      <c r="N887" s="90"/>
      <c r="O887" s="68" t="s">
        <v>189</v>
      </c>
      <c r="P887" s="70">
        <v>42920.196099537039</v>
      </c>
      <c r="Q887" s="68" t="s">
        <v>2286</v>
      </c>
      <c r="R887" s="68"/>
      <c r="S887" s="68"/>
      <c r="T887" s="68" t="s">
        <v>3702</v>
      </c>
      <c r="U887" s="70">
        <v>42920.196099537039</v>
      </c>
      <c r="V887" s="71" t="s">
        <v>4738</v>
      </c>
      <c r="W887" s="68"/>
      <c r="X887" s="68"/>
      <c r="Y887" s="74" t="s">
        <v>6738</v>
      </c>
      <c r="Z887" s="68"/>
    </row>
    <row r="888" spans="1:26" x14ac:dyDescent="0.25">
      <c r="A888" s="66" t="s">
        <v>887</v>
      </c>
      <c r="B888" s="66" t="s">
        <v>1908</v>
      </c>
      <c r="C888" s="84"/>
      <c r="D888" s="85"/>
      <c r="E888" s="86"/>
      <c r="F888" s="87"/>
      <c r="G888" s="84"/>
      <c r="H888" s="77"/>
      <c r="I888" s="88"/>
      <c r="J888" s="88"/>
      <c r="K888" s="36"/>
      <c r="L888" s="91"/>
      <c r="M888" s="91"/>
      <c r="N888" s="90"/>
      <c r="O888" s="68" t="s">
        <v>189</v>
      </c>
      <c r="P888" s="70">
        <v>42920.196886574071</v>
      </c>
      <c r="Q888" s="68" t="s">
        <v>2529</v>
      </c>
      <c r="R888" s="71" t="s">
        <v>3304</v>
      </c>
      <c r="S888" s="68" t="s">
        <v>224</v>
      </c>
      <c r="T888" s="68" t="s">
        <v>3817</v>
      </c>
      <c r="U888" s="70">
        <v>42920.196886574071</v>
      </c>
      <c r="V888" s="71" t="s">
        <v>4739</v>
      </c>
      <c r="W888" s="68"/>
      <c r="X888" s="68"/>
      <c r="Y888" s="74" t="s">
        <v>6739</v>
      </c>
      <c r="Z888" s="68"/>
    </row>
    <row r="889" spans="1:26" x14ac:dyDescent="0.25">
      <c r="A889" s="66" t="s">
        <v>887</v>
      </c>
      <c r="B889" s="66" t="s">
        <v>1909</v>
      </c>
      <c r="C889" s="84"/>
      <c r="D889" s="85"/>
      <c r="E889" s="86"/>
      <c r="F889" s="87"/>
      <c r="G889" s="84"/>
      <c r="H889" s="77"/>
      <c r="I889" s="88"/>
      <c r="J889" s="88"/>
      <c r="K889" s="36"/>
      <c r="L889" s="91"/>
      <c r="M889" s="91"/>
      <c r="N889" s="90"/>
      <c r="O889" s="68" t="s">
        <v>189</v>
      </c>
      <c r="P889" s="70">
        <v>42920.196886574071</v>
      </c>
      <c r="Q889" s="68" t="s">
        <v>2529</v>
      </c>
      <c r="R889" s="71" t="s">
        <v>3304</v>
      </c>
      <c r="S889" s="68" t="s">
        <v>224</v>
      </c>
      <c r="T889" s="68" t="s">
        <v>3817</v>
      </c>
      <c r="U889" s="70">
        <v>42920.196886574071</v>
      </c>
      <c r="V889" s="71" t="s">
        <v>4739</v>
      </c>
      <c r="W889" s="68"/>
      <c r="X889" s="68"/>
      <c r="Y889" s="74" t="s">
        <v>6739</v>
      </c>
      <c r="Z889" s="68"/>
    </row>
    <row r="890" spans="1:26" x14ac:dyDescent="0.25">
      <c r="A890" s="66" t="s">
        <v>888</v>
      </c>
      <c r="B890" s="66" t="s">
        <v>2038</v>
      </c>
      <c r="C890" s="84"/>
      <c r="D890" s="85"/>
      <c r="E890" s="86"/>
      <c r="F890" s="87"/>
      <c r="G890" s="84"/>
      <c r="H890" s="77"/>
      <c r="I890" s="88"/>
      <c r="J890" s="88"/>
      <c r="K890" s="36"/>
      <c r="L890" s="91"/>
      <c r="M890" s="91"/>
      <c r="N890" s="90"/>
      <c r="O890" s="68" t="s">
        <v>189</v>
      </c>
      <c r="P890" s="70">
        <v>42920.19803240741</v>
      </c>
      <c r="Q890" s="68" t="s">
        <v>2530</v>
      </c>
      <c r="R890" s="71" t="s">
        <v>3305</v>
      </c>
      <c r="S890" s="68" t="s">
        <v>220</v>
      </c>
      <c r="T890" s="68" t="s">
        <v>3818</v>
      </c>
      <c r="U890" s="70">
        <v>42920.19803240741</v>
      </c>
      <c r="V890" s="71" t="s">
        <v>4740</v>
      </c>
      <c r="W890" s="68"/>
      <c r="X890" s="68"/>
      <c r="Y890" s="74" t="s">
        <v>6740</v>
      </c>
      <c r="Z890" s="68"/>
    </row>
    <row r="891" spans="1:26" x14ac:dyDescent="0.25">
      <c r="A891" s="66" t="s">
        <v>889</v>
      </c>
      <c r="B891" s="66" t="s">
        <v>1665</v>
      </c>
      <c r="C891" s="84"/>
      <c r="D891" s="85"/>
      <c r="E891" s="86"/>
      <c r="F891" s="87"/>
      <c r="G891" s="84"/>
      <c r="H891" s="77"/>
      <c r="I891" s="88"/>
      <c r="J891" s="88"/>
      <c r="K891" s="36"/>
      <c r="L891" s="91"/>
      <c r="M891" s="91"/>
      <c r="N891" s="90"/>
      <c r="O891" s="68" t="s">
        <v>189</v>
      </c>
      <c r="P891" s="70">
        <v>42920.199305555558</v>
      </c>
      <c r="Q891" s="68" t="s">
        <v>2422</v>
      </c>
      <c r="R891" s="68"/>
      <c r="S891" s="68"/>
      <c r="T891" s="68" t="s">
        <v>3674</v>
      </c>
      <c r="U891" s="70">
        <v>42920.199305555558</v>
      </c>
      <c r="V891" s="71" t="s">
        <v>4741</v>
      </c>
      <c r="W891" s="68"/>
      <c r="X891" s="68"/>
      <c r="Y891" s="74" t="s">
        <v>6741</v>
      </c>
      <c r="Z891" s="68"/>
    </row>
    <row r="892" spans="1:26" x14ac:dyDescent="0.25">
      <c r="A892" s="66" t="s">
        <v>890</v>
      </c>
      <c r="B892" s="66" t="s">
        <v>1979</v>
      </c>
      <c r="C892" s="84"/>
      <c r="D892" s="85"/>
      <c r="E892" s="86"/>
      <c r="F892" s="87"/>
      <c r="G892" s="84"/>
      <c r="H892" s="77"/>
      <c r="I892" s="88"/>
      <c r="J892" s="88"/>
      <c r="K892" s="36"/>
      <c r="L892" s="91"/>
      <c r="M892" s="91"/>
      <c r="N892" s="90"/>
      <c r="O892" s="68" t="s">
        <v>189</v>
      </c>
      <c r="P892" s="70">
        <v>42920.200555555559</v>
      </c>
      <c r="Q892" s="68" t="s">
        <v>2345</v>
      </c>
      <c r="R892" s="68"/>
      <c r="S892" s="68"/>
      <c r="T892" s="68" t="s">
        <v>3732</v>
      </c>
      <c r="U892" s="70">
        <v>42920.200555555559</v>
      </c>
      <c r="V892" s="71" t="s">
        <v>4742</v>
      </c>
      <c r="W892" s="68"/>
      <c r="X892" s="68"/>
      <c r="Y892" s="74" t="s">
        <v>6742</v>
      </c>
      <c r="Z892" s="68"/>
    </row>
    <row r="893" spans="1:26" x14ac:dyDescent="0.25">
      <c r="A893" s="66" t="s">
        <v>890</v>
      </c>
      <c r="B893" s="66" t="s">
        <v>1980</v>
      </c>
      <c r="C893" s="84"/>
      <c r="D893" s="85"/>
      <c r="E893" s="86"/>
      <c r="F893" s="87"/>
      <c r="G893" s="84"/>
      <c r="H893" s="77"/>
      <c r="I893" s="88"/>
      <c r="J893" s="88"/>
      <c r="K893" s="36"/>
      <c r="L893" s="91"/>
      <c r="M893" s="91"/>
      <c r="N893" s="90"/>
      <c r="O893" s="68" t="s">
        <v>189</v>
      </c>
      <c r="P893" s="70">
        <v>42920.200555555559</v>
      </c>
      <c r="Q893" s="68" t="s">
        <v>2345</v>
      </c>
      <c r="R893" s="68"/>
      <c r="S893" s="68"/>
      <c r="T893" s="68" t="s">
        <v>3732</v>
      </c>
      <c r="U893" s="70">
        <v>42920.200555555559</v>
      </c>
      <c r="V893" s="71" t="s">
        <v>4742</v>
      </c>
      <c r="W893" s="68"/>
      <c r="X893" s="68"/>
      <c r="Y893" s="74" t="s">
        <v>6742</v>
      </c>
      <c r="Z893" s="68"/>
    </row>
    <row r="894" spans="1:26" x14ac:dyDescent="0.25">
      <c r="A894" s="66" t="s">
        <v>890</v>
      </c>
      <c r="B894" s="66" t="s">
        <v>218</v>
      </c>
      <c r="C894" s="84"/>
      <c r="D894" s="85"/>
      <c r="E894" s="86"/>
      <c r="F894" s="87"/>
      <c r="G894" s="84"/>
      <c r="H894" s="77"/>
      <c r="I894" s="88"/>
      <c r="J894" s="88"/>
      <c r="K894" s="36"/>
      <c r="L894" s="91"/>
      <c r="M894" s="91"/>
      <c r="N894" s="90"/>
      <c r="O894" s="68" t="s">
        <v>189</v>
      </c>
      <c r="P894" s="70">
        <v>42920.200555555559</v>
      </c>
      <c r="Q894" s="68" t="s">
        <v>2345</v>
      </c>
      <c r="R894" s="68"/>
      <c r="S894" s="68"/>
      <c r="T894" s="68" t="s">
        <v>3732</v>
      </c>
      <c r="U894" s="70">
        <v>42920.200555555559</v>
      </c>
      <c r="V894" s="71" t="s">
        <v>4742</v>
      </c>
      <c r="W894" s="68"/>
      <c r="X894" s="68"/>
      <c r="Y894" s="74" t="s">
        <v>6742</v>
      </c>
      <c r="Z894" s="68"/>
    </row>
    <row r="895" spans="1:26" x14ac:dyDescent="0.25">
      <c r="A895" s="66" t="s">
        <v>890</v>
      </c>
      <c r="B895" s="66" t="s">
        <v>1538</v>
      </c>
      <c r="C895" s="84"/>
      <c r="D895" s="85"/>
      <c r="E895" s="86"/>
      <c r="F895" s="87"/>
      <c r="G895" s="84"/>
      <c r="H895" s="77"/>
      <c r="I895" s="88"/>
      <c r="J895" s="88"/>
      <c r="K895" s="36"/>
      <c r="L895" s="91"/>
      <c r="M895" s="91"/>
      <c r="N895" s="90"/>
      <c r="O895" s="68" t="s">
        <v>189</v>
      </c>
      <c r="P895" s="70">
        <v>42920.200555555559</v>
      </c>
      <c r="Q895" s="68" t="s">
        <v>2345</v>
      </c>
      <c r="R895" s="68"/>
      <c r="S895" s="68"/>
      <c r="T895" s="68" t="s">
        <v>3732</v>
      </c>
      <c r="U895" s="70">
        <v>42920.200555555559</v>
      </c>
      <c r="V895" s="71" t="s">
        <v>4742</v>
      </c>
      <c r="W895" s="68"/>
      <c r="X895" s="68"/>
      <c r="Y895" s="74" t="s">
        <v>6742</v>
      </c>
      <c r="Z895" s="68"/>
    </row>
    <row r="896" spans="1:26" x14ac:dyDescent="0.25">
      <c r="A896" s="66" t="s">
        <v>891</v>
      </c>
      <c r="B896" s="66" t="s">
        <v>1665</v>
      </c>
      <c r="C896" s="84"/>
      <c r="D896" s="85"/>
      <c r="E896" s="86"/>
      <c r="F896" s="87"/>
      <c r="G896" s="84"/>
      <c r="H896" s="77"/>
      <c r="I896" s="88"/>
      <c r="J896" s="88"/>
      <c r="K896" s="36"/>
      <c r="L896" s="91"/>
      <c r="M896" s="91"/>
      <c r="N896" s="90"/>
      <c r="O896" s="68" t="s">
        <v>189</v>
      </c>
      <c r="P896" s="70">
        <v>42920.201122685183</v>
      </c>
      <c r="Q896" s="68" t="s">
        <v>2422</v>
      </c>
      <c r="R896" s="68"/>
      <c r="S896" s="68"/>
      <c r="T896" s="68" t="s">
        <v>3674</v>
      </c>
      <c r="U896" s="70">
        <v>42920.201122685183</v>
      </c>
      <c r="V896" s="71" t="s">
        <v>4743</v>
      </c>
      <c r="W896" s="68"/>
      <c r="X896" s="68"/>
      <c r="Y896" s="74" t="s">
        <v>6743</v>
      </c>
      <c r="Z896" s="68"/>
    </row>
    <row r="897" spans="1:26" x14ac:dyDescent="0.25">
      <c r="A897" s="66" t="s">
        <v>892</v>
      </c>
      <c r="B897" s="66" t="s">
        <v>892</v>
      </c>
      <c r="C897" s="84"/>
      <c r="D897" s="85"/>
      <c r="E897" s="86"/>
      <c r="F897" s="87"/>
      <c r="G897" s="84"/>
      <c r="H897" s="77"/>
      <c r="I897" s="88"/>
      <c r="J897" s="88"/>
      <c r="K897" s="36"/>
      <c r="L897" s="91"/>
      <c r="M897" s="91"/>
      <c r="N897" s="90"/>
      <c r="O897" s="68" t="s">
        <v>179</v>
      </c>
      <c r="P897" s="70">
        <v>42920.202361111114</v>
      </c>
      <c r="Q897" s="68" t="s">
        <v>2531</v>
      </c>
      <c r="R897" s="68"/>
      <c r="S897" s="68"/>
      <c r="T897" s="68" t="s">
        <v>3819</v>
      </c>
      <c r="U897" s="70">
        <v>42920.202361111114</v>
      </c>
      <c r="V897" s="71" t="s">
        <v>4744</v>
      </c>
      <c r="W897" s="68"/>
      <c r="X897" s="68"/>
      <c r="Y897" s="74" t="s">
        <v>6744</v>
      </c>
      <c r="Z897" s="68"/>
    </row>
    <row r="898" spans="1:26" x14ac:dyDescent="0.25">
      <c r="A898" s="66" t="s">
        <v>893</v>
      </c>
      <c r="B898" s="66" t="s">
        <v>1665</v>
      </c>
      <c r="C898" s="84"/>
      <c r="D898" s="85"/>
      <c r="E898" s="86"/>
      <c r="F898" s="87"/>
      <c r="G898" s="84"/>
      <c r="H898" s="77"/>
      <c r="I898" s="88"/>
      <c r="J898" s="88"/>
      <c r="K898" s="36"/>
      <c r="L898" s="91"/>
      <c r="M898" s="91"/>
      <c r="N898" s="90"/>
      <c r="O898" s="68" t="s">
        <v>189</v>
      </c>
      <c r="P898" s="70">
        <v>42920.203148148146</v>
      </c>
      <c r="Q898" s="68" t="s">
        <v>2422</v>
      </c>
      <c r="R898" s="68"/>
      <c r="S898" s="68"/>
      <c r="T898" s="68" t="s">
        <v>3674</v>
      </c>
      <c r="U898" s="70">
        <v>42920.203148148146</v>
      </c>
      <c r="V898" s="71" t="s">
        <v>4745</v>
      </c>
      <c r="W898" s="68"/>
      <c r="X898" s="68"/>
      <c r="Y898" s="74" t="s">
        <v>6745</v>
      </c>
      <c r="Z898" s="68"/>
    </row>
    <row r="899" spans="1:26" x14ac:dyDescent="0.25">
      <c r="A899" s="66" t="s">
        <v>894</v>
      </c>
      <c r="B899" s="66" t="s">
        <v>894</v>
      </c>
      <c r="C899" s="84"/>
      <c r="D899" s="85"/>
      <c r="E899" s="86"/>
      <c r="F899" s="87"/>
      <c r="G899" s="84"/>
      <c r="H899" s="77"/>
      <c r="I899" s="88"/>
      <c r="J899" s="88"/>
      <c r="K899" s="36"/>
      <c r="L899" s="91"/>
      <c r="M899" s="91"/>
      <c r="N899" s="90"/>
      <c r="O899" s="68" t="s">
        <v>179</v>
      </c>
      <c r="P899" s="70">
        <v>42920.203935185185</v>
      </c>
      <c r="Q899" s="68" t="s">
        <v>2532</v>
      </c>
      <c r="R899" s="71" t="s">
        <v>3306</v>
      </c>
      <c r="S899" s="68" t="s">
        <v>3623</v>
      </c>
      <c r="T899" s="68" t="s">
        <v>3820</v>
      </c>
      <c r="U899" s="70">
        <v>42920.203935185185</v>
      </c>
      <c r="V899" s="71" t="s">
        <v>4746</v>
      </c>
      <c r="W899" s="68"/>
      <c r="X899" s="68"/>
      <c r="Y899" s="74" t="s">
        <v>6746</v>
      </c>
      <c r="Z899" s="68"/>
    </row>
    <row r="900" spans="1:26" x14ac:dyDescent="0.25">
      <c r="A900" s="66" t="s">
        <v>895</v>
      </c>
      <c r="B900" s="66" t="s">
        <v>1801</v>
      </c>
      <c r="C900" s="84"/>
      <c r="D900" s="85"/>
      <c r="E900" s="86"/>
      <c r="F900" s="87"/>
      <c r="G900" s="84"/>
      <c r="H900" s="77"/>
      <c r="I900" s="88"/>
      <c r="J900" s="88"/>
      <c r="K900" s="36"/>
      <c r="L900" s="91"/>
      <c r="M900" s="91"/>
      <c r="N900" s="90"/>
      <c r="O900" s="68" t="s">
        <v>189</v>
      </c>
      <c r="P900" s="70">
        <v>42920.20416666667</v>
      </c>
      <c r="Q900" s="68" t="s">
        <v>2361</v>
      </c>
      <c r="R900" s="68"/>
      <c r="S900" s="68"/>
      <c r="T900" s="68" t="s">
        <v>3741</v>
      </c>
      <c r="U900" s="70">
        <v>42920.20416666667</v>
      </c>
      <c r="V900" s="71" t="s">
        <v>4747</v>
      </c>
      <c r="W900" s="68"/>
      <c r="X900" s="68"/>
      <c r="Y900" s="74" t="s">
        <v>6747</v>
      </c>
      <c r="Z900" s="68"/>
    </row>
    <row r="901" spans="1:26" x14ac:dyDescent="0.25">
      <c r="A901" s="66" t="s">
        <v>896</v>
      </c>
      <c r="B901" s="66" t="s">
        <v>1665</v>
      </c>
      <c r="C901" s="84"/>
      <c r="D901" s="85"/>
      <c r="E901" s="86"/>
      <c r="F901" s="87"/>
      <c r="G901" s="84"/>
      <c r="H901" s="77"/>
      <c r="I901" s="88"/>
      <c r="J901" s="88"/>
      <c r="K901" s="36"/>
      <c r="L901" s="91"/>
      <c r="M901" s="91"/>
      <c r="N901" s="90"/>
      <c r="O901" s="68" t="s">
        <v>189</v>
      </c>
      <c r="P901" s="70">
        <v>42920.204456018517</v>
      </c>
      <c r="Q901" s="68" t="s">
        <v>2422</v>
      </c>
      <c r="R901" s="68"/>
      <c r="S901" s="68"/>
      <c r="T901" s="68" t="s">
        <v>3674</v>
      </c>
      <c r="U901" s="70">
        <v>42920.204456018517</v>
      </c>
      <c r="V901" s="71" t="s">
        <v>4748</v>
      </c>
      <c r="W901" s="68"/>
      <c r="X901" s="68"/>
      <c r="Y901" s="74" t="s">
        <v>6748</v>
      </c>
      <c r="Z901" s="68"/>
    </row>
    <row r="902" spans="1:26" x14ac:dyDescent="0.25">
      <c r="A902" s="66" t="s">
        <v>897</v>
      </c>
      <c r="B902" s="66" t="s">
        <v>1665</v>
      </c>
      <c r="C902" s="84"/>
      <c r="D902" s="85"/>
      <c r="E902" s="86"/>
      <c r="F902" s="87"/>
      <c r="G902" s="84"/>
      <c r="H902" s="77"/>
      <c r="I902" s="88"/>
      <c r="J902" s="88"/>
      <c r="K902" s="36"/>
      <c r="L902" s="91"/>
      <c r="M902" s="91"/>
      <c r="N902" s="90"/>
      <c r="O902" s="68" t="s">
        <v>189</v>
      </c>
      <c r="P902" s="70">
        <v>42920.205960648149</v>
      </c>
      <c r="Q902" s="68" t="s">
        <v>2422</v>
      </c>
      <c r="R902" s="68"/>
      <c r="S902" s="68"/>
      <c r="T902" s="68" t="s">
        <v>3674</v>
      </c>
      <c r="U902" s="70">
        <v>42920.205960648149</v>
      </c>
      <c r="V902" s="71" t="s">
        <v>4749</v>
      </c>
      <c r="W902" s="68"/>
      <c r="X902" s="68"/>
      <c r="Y902" s="74" t="s">
        <v>6749</v>
      </c>
      <c r="Z902" s="68"/>
    </row>
    <row r="903" spans="1:26" x14ac:dyDescent="0.25">
      <c r="A903" s="66" t="s">
        <v>898</v>
      </c>
      <c r="B903" s="66" t="s">
        <v>1665</v>
      </c>
      <c r="C903" s="84"/>
      <c r="D903" s="85"/>
      <c r="E903" s="86"/>
      <c r="F903" s="87"/>
      <c r="G903" s="84"/>
      <c r="H903" s="77"/>
      <c r="I903" s="88"/>
      <c r="J903" s="88"/>
      <c r="K903" s="36"/>
      <c r="L903" s="91"/>
      <c r="M903" s="91"/>
      <c r="N903" s="90"/>
      <c r="O903" s="68" t="s">
        <v>189</v>
      </c>
      <c r="P903" s="70">
        <v>42920.207870370374</v>
      </c>
      <c r="Q903" s="68" t="s">
        <v>2422</v>
      </c>
      <c r="R903" s="68"/>
      <c r="S903" s="68"/>
      <c r="T903" s="68" t="s">
        <v>3674</v>
      </c>
      <c r="U903" s="70">
        <v>42920.207870370374</v>
      </c>
      <c r="V903" s="71" t="s">
        <v>4750</v>
      </c>
      <c r="W903" s="68"/>
      <c r="X903" s="68"/>
      <c r="Y903" s="74" t="s">
        <v>6750</v>
      </c>
      <c r="Z903" s="68"/>
    </row>
    <row r="904" spans="1:26" x14ac:dyDescent="0.25">
      <c r="A904" s="66" t="s">
        <v>899</v>
      </c>
      <c r="B904" s="66" t="s">
        <v>1899</v>
      </c>
      <c r="C904" s="84"/>
      <c r="D904" s="85"/>
      <c r="E904" s="86"/>
      <c r="F904" s="87"/>
      <c r="G904" s="84"/>
      <c r="H904" s="77"/>
      <c r="I904" s="88"/>
      <c r="J904" s="88"/>
      <c r="K904" s="36"/>
      <c r="L904" s="91"/>
      <c r="M904" s="91"/>
      <c r="N904" s="90"/>
      <c r="O904" s="68" t="s">
        <v>189</v>
      </c>
      <c r="P904" s="70">
        <v>42920.209317129629</v>
      </c>
      <c r="Q904" s="68" t="s">
        <v>2413</v>
      </c>
      <c r="R904" s="71" t="s">
        <v>3269</v>
      </c>
      <c r="S904" s="68" t="s">
        <v>224</v>
      </c>
      <c r="T904" s="68" t="s">
        <v>3765</v>
      </c>
      <c r="U904" s="70">
        <v>42920.209317129629</v>
      </c>
      <c r="V904" s="71" t="s">
        <v>4751</v>
      </c>
      <c r="W904" s="68"/>
      <c r="X904" s="68"/>
      <c r="Y904" s="74" t="s">
        <v>6751</v>
      </c>
      <c r="Z904" s="68"/>
    </row>
    <row r="905" spans="1:26" x14ac:dyDescent="0.25">
      <c r="A905" s="66" t="s">
        <v>900</v>
      </c>
      <c r="B905" s="66" t="s">
        <v>1979</v>
      </c>
      <c r="C905" s="84"/>
      <c r="D905" s="85"/>
      <c r="E905" s="86"/>
      <c r="F905" s="87"/>
      <c r="G905" s="84"/>
      <c r="H905" s="77"/>
      <c r="I905" s="88"/>
      <c r="J905" s="88"/>
      <c r="K905" s="36"/>
      <c r="L905" s="91"/>
      <c r="M905" s="91"/>
      <c r="N905" s="90"/>
      <c r="O905" s="68" t="s">
        <v>189</v>
      </c>
      <c r="P905" s="70">
        <v>42920.210104166668</v>
      </c>
      <c r="Q905" s="68" t="s">
        <v>2345</v>
      </c>
      <c r="R905" s="68"/>
      <c r="S905" s="68"/>
      <c r="T905" s="68" t="s">
        <v>3732</v>
      </c>
      <c r="U905" s="70">
        <v>42920.210104166668</v>
      </c>
      <c r="V905" s="71" t="s">
        <v>4752</v>
      </c>
      <c r="W905" s="68"/>
      <c r="X905" s="68"/>
      <c r="Y905" s="74" t="s">
        <v>6752</v>
      </c>
      <c r="Z905" s="68"/>
    </row>
    <row r="906" spans="1:26" x14ac:dyDescent="0.25">
      <c r="A906" s="66" t="s">
        <v>900</v>
      </c>
      <c r="B906" s="66" t="s">
        <v>1980</v>
      </c>
      <c r="C906" s="84"/>
      <c r="D906" s="85"/>
      <c r="E906" s="86"/>
      <c r="F906" s="87"/>
      <c r="G906" s="84"/>
      <c r="H906" s="77"/>
      <c r="I906" s="88"/>
      <c r="J906" s="88"/>
      <c r="K906" s="36"/>
      <c r="L906" s="91"/>
      <c r="M906" s="91"/>
      <c r="N906" s="90"/>
      <c r="O906" s="68" t="s">
        <v>189</v>
      </c>
      <c r="P906" s="70">
        <v>42920.210104166668</v>
      </c>
      <c r="Q906" s="68" t="s">
        <v>2345</v>
      </c>
      <c r="R906" s="68"/>
      <c r="S906" s="68"/>
      <c r="T906" s="68" t="s">
        <v>3732</v>
      </c>
      <c r="U906" s="70">
        <v>42920.210104166668</v>
      </c>
      <c r="V906" s="71" t="s">
        <v>4752</v>
      </c>
      <c r="W906" s="68"/>
      <c r="X906" s="68"/>
      <c r="Y906" s="74" t="s">
        <v>6752</v>
      </c>
      <c r="Z906" s="68"/>
    </row>
    <row r="907" spans="1:26" x14ac:dyDescent="0.25">
      <c r="A907" s="66" t="s">
        <v>900</v>
      </c>
      <c r="B907" s="66" t="s">
        <v>218</v>
      </c>
      <c r="C907" s="84"/>
      <c r="D907" s="85"/>
      <c r="E907" s="86"/>
      <c r="F907" s="87"/>
      <c r="G907" s="84"/>
      <c r="H907" s="77"/>
      <c r="I907" s="88"/>
      <c r="J907" s="88"/>
      <c r="K907" s="36"/>
      <c r="L907" s="91"/>
      <c r="M907" s="91"/>
      <c r="N907" s="90"/>
      <c r="O907" s="68" t="s">
        <v>189</v>
      </c>
      <c r="P907" s="70">
        <v>42920.210104166668</v>
      </c>
      <c r="Q907" s="68" t="s">
        <v>2345</v>
      </c>
      <c r="R907" s="68"/>
      <c r="S907" s="68"/>
      <c r="T907" s="68" t="s">
        <v>3732</v>
      </c>
      <c r="U907" s="70">
        <v>42920.210104166668</v>
      </c>
      <c r="V907" s="71" t="s">
        <v>4752</v>
      </c>
      <c r="W907" s="68"/>
      <c r="X907" s="68"/>
      <c r="Y907" s="74" t="s">
        <v>6752</v>
      </c>
      <c r="Z907" s="68"/>
    </row>
    <row r="908" spans="1:26" x14ac:dyDescent="0.25">
      <c r="A908" s="66" t="s">
        <v>900</v>
      </c>
      <c r="B908" s="66" t="s">
        <v>1538</v>
      </c>
      <c r="C908" s="84"/>
      <c r="D908" s="85"/>
      <c r="E908" s="86"/>
      <c r="F908" s="87"/>
      <c r="G908" s="84"/>
      <c r="H908" s="77"/>
      <c r="I908" s="88"/>
      <c r="J908" s="88"/>
      <c r="K908" s="36"/>
      <c r="L908" s="91"/>
      <c r="M908" s="91"/>
      <c r="N908" s="90"/>
      <c r="O908" s="68" t="s">
        <v>189</v>
      </c>
      <c r="P908" s="70">
        <v>42920.210104166668</v>
      </c>
      <c r="Q908" s="68" t="s">
        <v>2345</v>
      </c>
      <c r="R908" s="68"/>
      <c r="S908" s="68"/>
      <c r="T908" s="68" t="s">
        <v>3732</v>
      </c>
      <c r="U908" s="70">
        <v>42920.210104166668</v>
      </c>
      <c r="V908" s="71" t="s">
        <v>4752</v>
      </c>
      <c r="W908" s="68"/>
      <c r="X908" s="68"/>
      <c r="Y908" s="74" t="s">
        <v>6752</v>
      </c>
      <c r="Z908" s="68"/>
    </row>
    <row r="909" spans="1:26" x14ac:dyDescent="0.25">
      <c r="A909" s="66" t="s">
        <v>901</v>
      </c>
      <c r="B909" s="66" t="s">
        <v>901</v>
      </c>
      <c r="C909" s="84"/>
      <c r="D909" s="85"/>
      <c r="E909" s="86"/>
      <c r="F909" s="87"/>
      <c r="G909" s="84"/>
      <c r="H909" s="77"/>
      <c r="I909" s="88"/>
      <c r="J909" s="88"/>
      <c r="K909" s="36"/>
      <c r="L909" s="91"/>
      <c r="M909" s="91"/>
      <c r="N909" s="90"/>
      <c r="O909" s="68" t="s">
        <v>179</v>
      </c>
      <c r="P909" s="70">
        <v>42920.210648148146</v>
      </c>
      <c r="Q909" s="68" t="s">
        <v>2533</v>
      </c>
      <c r="R909" s="71" t="s">
        <v>3307</v>
      </c>
      <c r="S909" s="68" t="s">
        <v>220</v>
      </c>
      <c r="T909" s="68" t="s">
        <v>3821</v>
      </c>
      <c r="U909" s="70">
        <v>42920.210648148146</v>
      </c>
      <c r="V909" s="71" t="s">
        <v>4753</v>
      </c>
      <c r="W909" s="68"/>
      <c r="X909" s="68"/>
      <c r="Y909" s="74" t="s">
        <v>6753</v>
      </c>
      <c r="Z909" s="68"/>
    </row>
    <row r="910" spans="1:26" x14ac:dyDescent="0.25">
      <c r="A910" s="66" t="s">
        <v>902</v>
      </c>
      <c r="B910" s="66" t="s">
        <v>1665</v>
      </c>
      <c r="C910" s="84"/>
      <c r="D910" s="85"/>
      <c r="E910" s="86"/>
      <c r="F910" s="87"/>
      <c r="G910" s="84"/>
      <c r="H910" s="77"/>
      <c r="I910" s="88"/>
      <c r="J910" s="88"/>
      <c r="K910" s="36"/>
      <c r="L910" s="91"/>
      <c r="M910" s="91"/>
      <c r="N910" s="90"/>
      <c r="O910" s="68" t="s">
        <v>189</v>
      </c>
      <c r="P910" s="70">
        <v>42920.210729166669</v>
      </c>
      <c r="Q910" s="68" t="s">
        <v>2422</v>
      </c>
      <c r="R910" s="68"/>
      <c r="S910" s="68"/>
      <c r="T910" s="68" t="s">
        <v>3674</v>
      </c>
      <c r="U910" s="70">
        <v>42920.210729166669</v>
      </c>
      <c r="V910" s="71" t="s">
        <v>4754</v>
      </c>
      <c r="W910" s="68"/>
      <c r="X910" s="68"/>
      <c r="Y910" s="74" t="s">
        <v>6754</v>
      </c>
      <c r="Z910" s="68"/>
    </row>
    <row r="911" spans="1:26" x14ac:dyDescent="0.25">
      <c r="A911" s="66" t="s">
        <v>903</v>
      </c>
      <c r="B911" s="66" t="s">
        <v>1969</v>
      </c>
      <c r="C911" s="84"/>
      <c r="D911" s="85"/>
      <c r="E911" s="86"/>
      <c r="F911" s="87"/>
      <c r="G911" s="84"/>
      <c r="H911" s="77"/>
      <c r="I911" s="88"/>
      <c r="J911" s="88"/>
      <c r="K911" s="36"/>
      <c r="L911" s="91"/>
      <c r="M911" s="91"/>
      <c r="N911" s="90"/>
      <c r="O911" s="68" t="s">
        <v>189</v>
      </c>
      <c r="P911" s="70">
        <v>42920.211921296293</v>
      </c>
      <c r="Q911" s="68" t="s">
        <v>2327</v>
      </c>
      <c r="R911" s="68"/>
      <c r="S911" s="68"/>
      <c r="T911" s="68" t="s">
        <v>3689</v>
      </c>
      <c r="U911" s="70">
        <v>42920.211921296293</v>
      </c>
      <c r="V911" s="71" t="s">
        <v>4755</v>
      </c>
      <c r="W911" s="68"/>
      <c r="X911" s="68"/>
      <c r="Y911" s="74" t="s">
        <v>6755</v>
      </c>
      <c r="Z911" s="68"/>
    </row>
    <row r="912" spans="1:26" x14ac:dyDescent="0.25">
      <c r="A912" s="66" t="s">
        <v>904</v>
      </c>
      <c r="B912" s="66" t="s">
        <v>1809</v>
      </c>
      <c r="C912" s="84"/>
      <c r="D912" s="85"/>
      <c r="E912" s="86"/>
      <c r="F912" s="87"/>
      <c r="G912" s="84"/>
      <c r="H912" s="77"/>
      <c r="I912" s="88"/>
      <c r="J912" s="88"/>
      <c r="K912" s="36"/>
      <c r="L912" s="91"/>
      <c r="M912" s="91"/>
      <c r="N912" s="90"/>
      <c r="O912" s="68" t="s">
        <v>189</v>
      </c>
      <c r="P912" s="70">
        <v>42920.214490740742</v>
      </c>
      <c r="Q912" s="68" t="s">
        <v>2233</v>
      </c>
      <c r="R912" s="68"/>
      <c r="S912" s="68"/>
      <c r="T912" s="68" t="s">
        <v>3674</v>
      </c>
      <c r="U912" s="70">
        <v>42920.214490740742</v>
      </c>
      <c r="V912" s="71" t="s">
        <v>4756</v>
      </c>
      <c r="W912" s="68"/>
      <c r="X912" s="68"/>
      <c r="Y912" s="74" t="s">
        <v>6756</v>
      </c>
      <c r="Z912" s="68"/>
    </row>
    <row r="913" spans="1:26" x14ac:dyDescent="0.25">
      <c r="A913" s="66" t="s">
        <v>905</v>
      </c>
      <c r="B913" s="66" t="s">
        <v>1665</v>
      </c>
      <c r="C913" s="84"/>
      <c r="D913" s="85"/>
      <c r="E913" s="86"/>
      <c r="F913" s="87"/>
      <c r="G913" s="84"/>
      <c r="H913" s="77"/>
      <c r="I913" s="88"/>
      <c r="J913" s="88"/>
      <c r="K913" s="36"/>
      <c r="L913" s="91"/>
      <c r="M913" s="91"/>
      <c r="N913" s="90"/>
      <c r="O913" s="68" t="s">
        <v>189</v>
      </c>
      <c r="P913" s="70">
        <v>42920.216157407405</v>
      </c>
      <c r="Q913" s="68" t="s">
        <v>2422</v>
      </c>
      <c r="R913" s="68"/>
      <c r="S913" s="68"/>
      <c r="T913" s="68" t="s">
        <v>3674</v>
      </c>
      <c r="U913" s="70">
        <v>42920.216157407405</v>
      </c>
      <c r="V913" s="71" t="s">
        <v>4757</v>
      </c>
      <c r="W913" s="68"/>
      <c r="X913" s="68"/>
      <c r="Y913" s="74" t="s">
        <v>6757</v>
      </c>
      <c r="Z913" s="68"/>
    </row>
    <row r="914" spans="1:26" x14ac:dyDescent="0.25">
      <c r="A914" s="66" t="s">
        <v>906</v>
      </c>
      <c r="B914" s="66" t="s">
        <v>2039</v>
      </c>
      <c r="C914" s="84"/>
      <c r="D914" s="85"/>
      <c r="E914" s="86"/>
      <c r="F914" s="87"/>
      <c r="G914" s="84"/>
      <c r="H914" s="77"/>
      <c r="I914" s="88"/>
      <c r="J914" s="88"/>
      <c r="K914" s="36"/>
      <c r="L914" s="91"/>
      <c r="M914" s="91"/>
      <c r="N914" s="90"/>
      <c r="O914" s="68" t="s">
        <v>219</v>
      </c>
      <c r="P914" s="70">
        <v>42920.216851851852</v>
      </c>
      <c r="Q914" s="68" t="s">
        <v>2534</v>
      </c>
      <c r="R914" s="71" t="s">
        <v>3308</v>
      </c>
      <c r="S914" s="68" t="s">
        <v>220</v>
      </c>
      <c r="T914" s="68"/>
      <c r="U914" s="70">
        <v>42920.216851851852</v>
      </c>
      <c r="V914" s="71" t="s">
        <v>4758</v>
      </c>
      <c r="W914" s="68"/>
      <c r="X914" s="68"/>
      <c r="Y914" s="74" t="s">
        <v>6758</v>
      </c>
      <c r="Z914" s="74" t="s">
        <v>8103</v>
      </c>
    </row>
    <row r="915" spans="1:26" x14ac:dyDescent="0.25">
      <c r="A915" s="66" t="s">
        <v>907</v>
      </c>
      <c r="B915" s="66" t="s">
        <v>907</v>
      </c>
      <c r="C915" s="84"/>
      <c r="D915" s="85"/>
      <c r="E915" s="86"/>
      <c r="F915" s="87"/>
      <c r="G915" s="84"/>
      <c r="H915" s="77"/>
      <c r="I915" s="88"/>
      <c r="J915" s="88"/>
      <c r="K915" s="36"/>
      <c r="L915" s="91"/>
      <c r="M915" s="91"/>
      <c r="N915" s="90"/>
      <c r="O915" s="68" t="s">
        <v>179</v>
      </c>
      <c r="P915" s="70">
        <v>42920.219317129631</v>
      </c>
      <c r="Q915" s="68" t="s">
        <v>2535</v>
      </c>
      <c r="R915" s="68"/>
      <c r="S915" s="68"/>
      <c r="T915" s="68" t="s">
        <v>3822</v>
      </c>
      <c r="U915" s="70">
        <v>42920.219317129631</v>
      </c>
      <c r="V915" s="71" t="s">
        <v>4759</v>
      </c>
      <c r="W915" s="68"/>
      <c r="X915" s="68"/>
      <c r="Y915" s="74" t="s">
        <v>6759</v>
      </c>
      <c r="Z915" s="74" t="s">
        <v>8104</v>
      </c>
    </row>
    <row r="916" spans="1:26" x14ac:dyDescent="0.25">
      <c r="A916" s="66" t="s">
        <v>908</v>
      </c>
      <c r="B916" s="66" t="s">
        <v>908</v>
      </c>
      <c r="C916" s="84"/>
      <c r="D916" s="85"/>
      <c r="E916" s="86"/>
      <c r="F916" s="87"/>
      <c r="G916" s="84"/>
      <c r="H916" s="77"/>
      <c r="I916" s="88"/>
      <c r="J916" s="88"/>
      <c r="K916" s="36"/>
      <c r="L916" s="91"/>
      <c r="M916" s="91"/>
      <c r="N916" s="90"/>
      <c r="O916" s="68" t="s">
        <v>179</v>
      </c>
      <c r="P916" s="70">
        <v>42920.219965277778</v>
      </c>
      <c r="Q916" s="68" t="s">
        <v>2536</v>
      </c>
      <c r="R916" s="68"/>
      <c r="S916" s="68"/>
      <c r="T916" s="68" t="s">
        <v>3674</v>
      </c>
      <c r="U916" s="70">
        <v>42920.219965277778</v>
      </c>
      <c r="V916" s="71" t="s">
        <v>4760</v>
      </c>
      <c r="W916" s="68"/>
      <c r="X916" s="68"/>
      <c r="Y916" s="74" t="s">
        <v>6760</v>
      </c>
      <c r="Z916" s="68"/>
    </row>
    <row r="917" spans="1:26" x14ac:dyDescent="0.25">
      <c r="A917" s="66" t="s">
        <v>909</v>
      </c>
      <c r="B917" s="66" t="s">
        <v>1055</v>
      </c>
      <c r="C917" s="84"/>
      <c r="D917" s="85"/>
      <c r="E917" s="86"/>
      <c r="F917" s="87"/>
      <c r="G917" s="84"/>
      <c r="H917" s="77"/>
      <c r="I917" s="88"/>
      <c r="J917" s="88"/>
      <c r="K917" s="36"/>
      <c r="L917" s="91"/>
      <c r="M917" s="91"/>
      <c r="N917" s="90"/>
      <c r="O917" s="68" t="s">
        <v>189</v>
      </c>
      <c r="P917" s="70">
        <v>42920.220277777778</v>
      </c>
      <c r="Q917" s="68" t="s">
        <v>2506</v>
      </c>
      <c r="R917" s="68"/>
      <c r="S917" s="68"/>
      <c r="T917" s="68" t="s">
        <v>3686</v>
      </c>
      <c r="U917" s="70">
        <v>42920.220277777778</v>
      </c>
      <c r="V917" s="71" t="s">
        <v>4761</v>
      </c>
      <c r="W917" s="68"/>
      <c r="X917" s="68"/>
      <c r="Y917" s="74" t="s">
        <v>6761</v>
      </c>
      <c r="Z917" s="68"/>
    </row>
    <row r="918" spans="1:26" x14ac:dyDescent="0.25">
      <c r="A918" s="66" t="s">
        <v>910</v>
      </c>
      <c r="B918" s="66" t="s">
        <v>1665</v>
      </c>
      <c r="C918" s="84"/>
      <c r="D918" s="85"/>
      <c r="E918" s="86"/>
      <c r="F918" s="87"/>
      <c r="G918" s="84"/>
      <c r="H918" s="77"/>
      <c r="I918" s="88"/>
      <c r="J918" s="88"/>
      <c r="K918" s="36"/>
      <c r="L918" s="91"/>
      <c r="M918" s="91"/>
      <c r="N918" s="90"/>
      <c r="O918" s="68" t="s">
        <v>189</v>
      </c>
      <c r="P918" s="70">
        <v>42920.220625000002</v>
      </c>
      <c r="Q918" s="68" t="s">
        <v>2422</v>
      </c>
      <c r="R918" s="68"/>
      <c r="S918" s="68"/>
      <c r="T918" s="68" t="s">
        <v>3674</v>
      </c>
      <c r="U918" s="70">
        <v>42920.220625000002</v>
      </c>
      <c r="V918" s="71" t="s">
        <v>4762</v>
      </c>
      <c r="W918" s="68"/>
      <c r="X918" s="68"/>
      <c r="Y918" s="74" t="s">
        <v>6762</v>
      </c>
      <c r="Z918" s="68"/>
    </row>
    <row r="919" spans="1:26" x14ac:dyDescent="0.25">
      <c r="A919" s="66" t="s">
        <v>911</v>
      </c>
      <c r="B919" s="66" t="s">
        <v>2040</v>
      </c>
      <c r="C919" s="84"/>
      <c r="D919" s="85"/>
      <c r="E919" s="86"/>
      <c r="F919" s="87"/>
      <c r="G919" s="84"/>
      <c r="H919" s="77"/>
      <c r="I919" s="88"/>
      <c r="J919" s="88"/>
      <c r="K919" s="36"/>
      <c r="L919" s="91"/>
      <c r="M919" s="91"/>
      <c r="N919" s="90"/>
      <c r="O919" s="68" t="s">
        <v>189</v>
      </c>
      <c r="P919" s="70">
        <v>42920.221585648149</v>
      </c>
      <c r="Q919" s="68" t="s">
        <v>2537</v>
      </c>
      <c r="R919" s="68"/>
      <c r="S919" s="68"/>
      <c r="T919" s="68" t="s">
        <v>3823</v>
      </c>
      <c r="U919" s="70">
        <v>42920.221585648149</v>
      </c>
      <c r="V919" s="71" t="s">
        <v>4763</v>
      </c>
      <c r="W919" s="68"/>
      <c r="X919" s="68"/>
      <c r="Y919" s="74" t="s">
        <v>6763</v>
      </c>
      <c r="Z919" s="68"/>
    </row>
    <row r="920" spans="1:26" x14ac:dyDescent="0.25">
      <c r="A920" s="66" t="s">
        <v>912</v>
      </c>
      <c r="B920" s="66" t="s">
        <v>1665</v>
      </c>
      <c r="C920" s="84"/>
      <c r="D920" s="85"/>
      <c r="E920" s="86"/>
      <c r="F920" s="87"/>
      <c r="G920" s="84"/>
      <c r="H920" s="77"/>
      <c r="I920" s="88"/>
      <c r="J920" s="88"/>
      <c r="K920" s="36"/>
      <c r="L920" s="91"/>
      <c r="M920" s="91"/>
      <c r="N920" s="90"/>
      <c r="O920" s="68" t="s">
        <v>189</v>
      </c>
      <c r="P920" s="70">
        <v>42920.222291666665</v>
      </c>
      <c r="Q920" s="68" t="s">
        <v>2422</v>
      </c>
      <c r="R920" s="68"/>
      <c r="S920" s="68"/>
      <c r="T920" s="68" t="s">
        <v>3674</v>
      </c>
      <c r="U920" s="70">
        <v>42920.222291666665</v>
      </c>
      <c r="V920" s="71" t="s">
        <v>4764</v>
      </c>
      <c r="W920" s="68"/>
      <c r="X920" s="68"/>
      <c r="Y920" s="74" t="s">
        <v>6764</v>
      </c>
      <c r="Z920" s="68"/>
    </row>
    <row r="921" spans="1:26" x14ac:dyDescent="0.25">
      <c r="A921" s="66" t="s">
        <v>913</v>
      </c>
      <c r="B921" s="66" t="s">
        <v>1665</v>
      </c>
      <c r="C921" s="84"/>
      <c r="D921" s="85"/>
      <c r="E921" s="86"/>
      <c r="F921" s="87"/>
      <c r="G921" s="84"/>
      <c r="H921" s="77"/>
      <c r="I921" s="88"/>
      <c r="J921" s="88"/>
      <c r="K921" s="36"/>
      <c r="L921" s="91"/>
      <c r="M921" s="91"/>
      <c r="N921" s="90"/>
      <c r="O921" s="68" t="s">
        <v>189</v>
      </c>
      <c r="P921" s="70">
        <v>42920.225983796299</v>
      </c>
      <c r="Q921" s="68" t="s">
        <v>2422</v>
      </c>
      <c r="R921" s="68"/>
      <c r="S921" s="68"/>
      <c r="T921" s="68" t="s">
        <v>3674</v>
      </c>
      <c r="U921" s="70">
        <v>42920.225983796299</v>
      </c>
      <c r="V921" s="71" t="s">
        <v>4765</v>
      </c>
      <c r="W921" s="68"/>
      <c r="X921" s="68"/>
      <c r="Y921" s="74" t="s">
        <v>6765</v>
      </c>
      <c r="Z921" s="68"/>
    </row>
    <row r="922" spans="1:26" x14ac:dyDescent="0.25">
      <c r="A922" s="66" t="s">
        <v>914</v>
      </c>
      <c r="B922" s="66" t="s">
        <v>2041</v>
      </c>
      <c r="C922" s="84"/>
      <c r="D922" s="85"/>
      <c r="E922" s="86"/>
      <c r="F922" s="87"/>
      <c r="G922" s="84"/>
      <c r="H922" s="77"/>
      <c r="I922" s="88"/>
      <c r="J922" s="88"/>
      <c r="K922" s="36"/>
      <c r="L922" s="91"/>
      <c r="M922" s="91"/>
      <c r="N922" s="90"/>
      <c r="O922" s="68" t="s">
        <v>189</v>
      </c>
      <c r="P922" s="70">
        <v>42919.707268518519</v>
      </c>
      <c r="Q922" s="68" t="s">
        <v>2538</v>
      </c>
      <c r="R922" s="68"/>
      <c r="S922" s="68"/>
      <c r="T922" s="68" t="s">
        <v>3824</v>
      </c>
      <c r="U922" s="70">
        <v>42919.707268518519</v>
      </c>
      <c r="V922" s="71" t="s">
        <v>4766</v>
      </c>
      <c r="W922" s="68"/>
      <c r="X922" s="68"/>
      <c r="Y922" s="74" t="s">
        <v>6766</v>
      </c>
      <c r="Z922" s="68"/>
    </row>
    <row r="923" spans="1:26" x14ac:dyDescent="0.25">
      <c r="A923" s="66" t="s">
        <v>914</v>
      </c>
      <c r="B923" s="66" t="s">
        <v>2042</v>
      </c>
      <c r="C923" s="84"/>
      <c r="D923" s="85"/>
      <c r="E923" s="86"/>
      <c r="F923" s="87"/>
      <c r="G923" s="84"/>
      <c r="H923" s="77"/>
      <c r="I923" s="88"/>
      <c r="J923" s="88"/>
      <c r="K923" s="36"/>
      <c r="L923" s="91"/>
      <c r="M923" s="91"/>
      <c r="N923" s="90"/>
      <c r="O923" s="68" t="s">
        <v>189</v>
      </c>
      <c r="P923" s="70">
        <v>42919.707268518519</v>
      </c>
      <c r="Q923" s="68" t="s">
        <v>2538</v>
      </c>
      <c r="R923" s="68"/>
      <c r="S923" s="68"/>
      <c r="T923" s="68" t="s">
        <v>3824</v>
      </c>
      <c r="U923" s="70">
        <v>42919.707268518519</v>
      </c>
      <c r="V923" s="71" t="s">
        <v>4766</v>
      </c>
      <c r="W923" s="68"/>
      <c r="X923" s="68"/>
      <c r="Y923" s="74" t="s">
        <v>6766</v>
      </c>
      <c r="Z923" s="68"/>
    </row>
    <row r="924" spans="1:26" x14ac:dyDescent="0.25">
      <c r="A924" s="66" t="s">
        <v>914</v>
      </c>
      <c r="B924" s="66" t="s">
        <v>1923</v>
      </c>
      <c r="C924" s="84"/>
      <c r="D924" s="85"/>
      <c r="E924" s="86"/>
      <c r="F924" s="87"/>
      <c r="G924" s="84"/>
      <c r="H924" s="77"/>
      <c r="I924" s="88"/>
      <c r="J924" s="88"/>
      <c r="K924" s="36"/>
      <c r="L924" s="91"/>
      <c r="M924" s="91"/>
      <c r="N924" s="90"/>
      <c r="O924" s="68" t="s">
        <v>189</v>
      </c>
      <c r="P924" s="70">
        <v>42920.22865740741</v>
      </c>
      <c r="Q924" s="68" t="s">
        <v>2394</v>
      </c>
      <c r="R924" s="68"/>
      <c r="S924" s="68"/>
      <c r="T924" s="68" t="s">
        <v>3755</v>
      </c>
      <c r="U924" s="70">
        <v>42920.22865740741</v>
      </c>
      <c r="V924" s="71" t="s">
        <v>4767</v>
      </c>
      <c r="W924" s="68"/>
      <c r="X924" s="68"/>
      <c r="Y924" s="74" t="s">
        <v>6767</v>
      </c>
      <c r="Z924" s="68"/>
    </row>
    <row r="925" spans="1:26" x14ac:dyDescent="0.25">
      <c r="A925" s="66" t="s">
        <v>914</v>
      </c>
      <c r="B925" s="66" t="s">
        <v>216</v>
      </c>
      <c r="C925" s="84"/>
      <c r="D925" s="85"/>
      <c r="E925" s="86"/>
      <c r="F925" s="87"/>
      <c r="G925" s="84"/>
      <c r="H925" s="77"/>
      <c r="I925" s="88"/>
      <c r="J925" s="88"/>
      <c r="K925" s="36"/>
      <c r="L925" s="91"/>
      <c r="M925" s="91"/>
      <c r="N925" s="90"/>
      <c r="O925" s="68" t="s">
        <v>189</v>
      </c>
      <c r="P925" s="70">
        <v>42920.22865740741</v>
      </c>
      <c r="Q925" s="68" t="s">
        <v>2394</v>
      </c>
      <c r="R925" s="68"/>
      <c r="S925" s="68"/>
      <c r="T925" s="68" t="s">
        <v>3755</v>
      </c>
      <c r="U925" s="70">
        <v>42920.22865740741</v>
      </c>
      <c r="V925" s="71" t="s">
        <v>4767</v>
      </c>
      <c r="W925" s="68"/>
      <c r="X925" s="68"/>
      <c r="Y925" s="74" t="s">
        <v>6767</v>
      </c>
      <c r="Z925" s="68"/>
    </row>
    <row r="926" spans="1:26" x14ac:dyDescent="0.25">
      <c r="A926" s="66" t="s">
        <v>914</v>
      </c>
      <c r="B926" s="66" t="s">
        <v>1846</v>
      </c>
      <c r="C926" s="84"/>
      <c r="D926" s="85"/>
      <c r="E926" s="86"/>
      <c r="F926" s="87"/>
      <c r="G926" s="84"/>
      <c r="H926" s="77"/>
      <c r="I926" s="88"/>
      <c r="J926" s="88"/>
      <c r="K926" s="36"/>
      <c r="L926" s="91"/>
      <c r="M926" s="91"/>
      <c r="N926" s="90"/>
      <c r="O926" s="68" t="s">
        <v>189</v>
      </c>
      <c r="P926" s="70">
        <v>42920.22865740741</v>
      </c>
      <c r="Q926" s="68" t="s">
        <v>2394</v>
      </c>
      <c r="R926" s="68"/>
      <c r="S926" s="68"/>
      <c r="T926" s="68" t="s">
        <v>3755</v>
      </c>
      <c r="U926" s="70">
        <v>42920.22865740741</v>
      </c>
      <c r="V926" s="71" t="s">
        <v>4767</v>
      </c>
      <c r="W926" s="68"/>
      <c r="X926" s="68"/>
      <c r="Y926" s="74" t="s">
        <v>6767</v>
      </c>
      <c r="Z926" s="68"/>
    </row>
    <row r="927" spans="1:26" x14ac:dyDescent="0.25">
      <c r="A927" s="66" t="s">
        <v>915</v>
      </c>
      <c r="B927" s="66" t="s">
        <v>1809</v>
      </c>
      <c r="C927" s="84"/>
      <c r="D927" s="85"/>
      <c r="E927" s="86"/>
      <c r="F927" s="87"/>
      <c r="G927" s="84"/>
      <c r="H927" s="77"/>
      <c r="I927" s="88"/>
      <c r="J927" s="88"/>
      <c r="K927" s="36"/>
      <c r="L927" s="91"/>
      <c r="M927" s="91"/>
      <c r="N927" s="90"/>
      <c r="O927" s="68" t="s">
        <v>189</v>
      </c>
      <c r="P927" s="70">
        <v>42920.230995370373</v>
      </c>
      <c r="Q927" s="68" t="s">
        <v>2233</v>
      </c>
      <c r="R927" s="68"/>
      <c r="S927" s="68"/>
      <c r="T927" s="68" t="s">
        <v>3674</v>
      </c>
      <c r="U927" s="70">
        <v>42920.230995370373</v>
      </c>
      <c r="V927" s="71" t="s">
        <v>4768</v>
      </c>
      <c r="W927" s="68"/>
      <c r="X927" s="68"/>
      <c r="Y927" s="74" t="s">
        <v>6768</v>
      </c>
      <c r="Z927" s="68"/>
    </row>
    <row r="928" spans="1:26" x14ac:dyDescent="0.25">
      <c r="A928" s="66" t="s">
        <v>916</v>
      </c>
      <c r="B928" s="66" t="s">
        <v>1809</v>
      </c>
      <c r="C928" s="84"/>
      <c r="D928" s="85"/>
      <c r="E928" s="86"/>
      <c r="F928" s="87"/>
      <c r="G928" s="84"/>
      <c r="H928" s="77"/>
      <c r="I928" s="88"/>
      <c r="J928" s="88"/>
      <c r="K928" s="36"/>
      <c r="L928" s="91"/>
      <c r="M928" s="91"/>
      <c r="N928" s="90"/>
      <c r="O928" s="68" t="s">
        <v>189</v>
      </c>
      <c r="P928" s="70">
        <v>42920.232673611114</v>
      </c>
      <c r="Q928" s="68" t="s">
        <v>2233</v>
      </c>
      <c r="R928" s="68"/>
      <c r="S928" s="68"/>
      <c r="T928" s="68" t="s">
        <v>3674</v>
      </c>
      <c r="U928" s="70">
        <v>42920.232673611114</v>
      </c>
      <c r="V928" s="71" t="s">
        <v>4769</v>
      </c>
      <c r="W928" s="68"/>
      <c r="X928" s="68"/>
      <c r="Y928" s="74" t="s">
        <v>6769</v>
      </c>
      <c r="Z928" s="68"/>
    </row>
    <row r="929" spans="1:26" x14ac:dyDescent="0.25">
      <c r="A929" s="66" t="s">
        <v>917</v>
      </c>
      <c r="B929" s="66" t="s">
        <v>1665</v>
      </c>
      <c r="C929" s="84"/>
      <c r="D929" s="85"/>
      <c r="E929" s="86"/>
      <c r="F929" s="87"/>
      <c r="G929" s="84"/>
      <c r="H929" s="77"/>
      <c r="I929" s="88"/>
      <c r="J929" s="88"/>
      <c r="K929" s="36"/>
      <c r="L929" s="91"/>
      <c r="M929" s="91"/>
      <c r="N929" s="90"/>
      <c r="O929" s="68" t="s">
        <v>189</v>
      </c>
      <c r="P929" s="70">
        <v>42920.232685185183</v>
      </c>
      <c r="Q929" s="68" t="s">
        <v>2422</v>
      </c>
      <c r="R929" s="68"/>
      <c r="S929" s="68"/>
      <c r="T929" s="68" t="s">
        <v>3674</v>
      </c>
      <c r="U929" s="70">
        <v>42920.232685185183</v>
      </c>
      <c r="V929" s="71" t="s">
        <v>4770</v>
      </c>
      <c r="W929" s="68"/>
      <c r="X929" s="68"/>
      <c r="Y929" s="74" t="s">
        <v>6770</v>
      </c>
      <c r="Z929" s="68"/>
    </row>
    <row r="930" spans="1:26" x14ac:dyDescent="0.25">
      <c r="A930" s="66" t="s">
        <v>918</v>
      </c>
      <c r="B930" s="66" t="s">
        <v>1938</v>
      </c>
      <c r="C930" s="84"/>
      <c r="D930" s="85"/>
      <c r="E930" s="86"/>
      <c r="F930" s="87"/>
      <c r="G930" s="84"/>
      <c r="H930" s="77"/>
      <c r="I930" s="88"/>
      <c r="J930" s="88"/>
      <c r="K930" s="36"/>
      <c r="L930" s="91"/>
      <c r="M930" s="91"/>
      <c r="N930" s="90"/>
      <c r="O930" s="68" t="s">
        <v>189</v>
      </c>
      <c r="P930" s="70">
        <v>42920.234363425923</v>
      </c>
      <c r="Q930" s="68" t="s">
        <v>2286</v>
      </c>
      <c r="R930" s="68"/>
      <c r="S930" s="68"/>
      <c r="T930" s="68" t="s">
        <v>3702</v>
      </c>
      <c r="U930" s="70">
        <v>42920.234363425923</v>
      </c>
      <c r="V930" s="71" t="s">
        <v>4771</v>
      </c>
      <c r="W930" s="68"/>
      <c r="X930" s="68"/>
      <c r="Y930" s="74" t="s">
        <v>6771</v>
      </c>
      <c r="Z930" s="68"/>
    </row>
    <row r="931" spans="1:26" x14ac:dyDescent="0.25">
      <c r="A931" s="66" t="s">
        <v>919</v>
      </c>
      <c r="B931" s="66" t="s">
        <v>2043</v>
      </c>
      <c r="C931" s="84"/>
      <c r="D931" s="85"/>
      <c r="E931" s="86"/>
      <c r="F931" s="87"/>
      <c r="G931" s="84"/>
      <c r="H931" s="77"/>
      <c r="I931" s="88"/>
      <c r="J931" s="88"/>
      <c r="K931" s="36"/>
      <c r="L931" s="91"/>
      <c r="M931" s="91"/>
      <c r="N931" s="90"/>
      <c r="O931" s="68" t="s">
        <v>189</v>
      </c>
      <c r="P931" s="70">
        <v>42920.234560185185</v>
      </c>
      <c r="Q931" s="68" t="s">
        <v>2539</v>
      </c>
      <c r="R931" s="68"/>
      <c r="S931" s="68"/>
      <c r="T931" s="68" t="s">
        <v>3674</v>
      </c>
      <c r="U931" s="70">
        <v>42920.234560185185</v>
      </c>
      <c r="V931" s="71" t="s">
        <v>4772</v>
      </c>
      <c r="W931" s="68"/>
      <c r="X931" s="68"/>
      <c r="Y931" s="74" t="s">
        <v>6772</v>
      </c>
      <c r="Z931" s="68"/>
    </row>
    <row r="932" spans="1:26" x14ac:dyDescent="0.25">
      <c r="A932" s="66" t="s">
        <v>920</v>
      </c>
      <c r="B932" s="66" t="s">
        <v>1793</v>
      </c>
      <c r="C932" s="84"/>
      <c r="D932" s="85"/>
      <c r="E932" s="86"/>
      <c r="F932" s="87"/>
      <c r="G932" s="84"/>
      <c r="H932" s="77"/>
      <c r="I932" s="88"/>
      <c r="J932" s="88"/>
      <c r="K932" s="36"/>
      <c r="L932" s="91"/>
      <c r="M932" s="91"/>
      <c r="N932" s="90"/>
      <c r="O932" s="68" t="s">
        <v>189</v>
      </c>
      <c r="P932" s="70">
        <v>42920.237361111111</v>
      </c>
      <c r="Q932" s="68" t="s">
        <v>2478</v>
      </c>
      <c r="R932" s="71" t="s">
        <v>3285</v>
      </c>
      <c r="S932" s="68" t="s">
        <v>3615</v>
      </c>
      <c r="T932" s="68" t="s">
        <v>3789</v>
      </c>
      <c r="U932" s="70">
        <v>42920.237361111111</v>
      </c>
      <c r="V932" s="71" t="s">
        <v>4773</v>
      </c>
      <c r="W932" s="68"/>
      <c r="X932" s="68"/>
      <c r="Y932" s="74" t="s">
        <v>6773</v>
      </c>
      <c r="Z932" s="68"/>
    </row>
    <row r="933" spans="1:26" x14ac:dyDescent="0.25">
      <c r="A933" s="66" t="s">
        <v>921</v>
      </c>
      <c r="B933" s="66" t="s">
        <v>2044</v>
      </c>
      <c r="C933" s="84"/>
      <c r="D933" s="85"/>
      <c r="E933" s="86"/>
      <c r="F933" s="87"/>
      <c r="G933" s="84"/>
      <c r="H933" s="77"/>
      <c r="I933" s="88"/>
      <c r="J933" s="88"/>
      <c r="K933" s="36"/>
      <c r="L933" s="91"/>
      <c r="M933" s="91"/>
      <c r="N933" s="90"/>
      <c r="O933" s="68" t="s">
        <v>189</v>
      </c>
      <c r="P933" s="70">
        <v>42920.237511574072</v>
      </c>
      <c r="Q933" s="68" t="s">
        <v>2540</v>
      </c>
      <c r="R933" s="68"/>
      <c r="S933" s="68"/>
      <c r="T933" s="68" t="s">
        <v>3689</v>
      </c>
      <c r="U933" s="70">
        <v>42920.237511574072</v>
      </c>
      <c r="V933" s="71" t="s">
        <v>4774</v>
      </c>
      <c r="W933" s="68"/>
      <c r="X933" s="68"/>
      <c r="Y933" s="74" t="s">
        <v>6774</v>
      </c>
      <c r="Z933" s="68"/>
    </row>
    <row r="934" spans="1:26" x14ac:dyDescent="0.25">
      <c r="A934" s="66" t="s">
        <v>922</v>
      </c>
      <c r="B934" s="66" t="s">
        <v>1665</v>
      </c>
      <c r="C934" s="84"/>
      <c r="D934" s="85"/>
      <c r="E934" s="86"/>
      <c r="F934" s="87"/>
      <c r="G934" s="84"/>
      <c r="H934" s="77"/>
      <c r="I934" s="88"/>
      <c r="J934" s="88"/>
      <c r="K934" s="36"/>
      <c r="L934" s="91"/>
      <c r="M934" s="91"/>
      <c r="N934" s="90"/>
      <c r="O934" s="68" t="s">
        <v>189</v>
      </c>
      <c r="P934" s="70">
        <v>42920.239270833335</v>
      </c>
      <c r="Q934" s="68" t="s">
        <v>2422</v>
      </c>
      <c r="R934" s="68"/>
      <c r="S934" s="68"/>
      <c r="T934" s="68" t="s">
        <v>3674</v>
      </c>
      <c r="U934" s="70">
        <v>42920.239270833335</v>
      </c>
      <c r="V934" s="71" t="s">
        <v>4775</v>
      </c>
      <c r="W934" s="68"/>
      <c r="X934" s="68"/>
      <c r="Y934" s="74" t="s">
        <v>6775</v>
      </c>
      <c r="Z934" s="68"/>
    </row>
    <row r="935" spans="1:26" x14ac:dyDescent="0.25">
      <c r="A935" s="66" t="s">
        <v>923</v>
      </c>
      <c r="B935" s="66" t="s">
        <v>1665</v>
      </c>
      <c r="C935" s="84"/>
      <c r="D935" s="85"/>
      <c r="E935" s="86"/>
      <c r="F935" s="87"/>
      <c r="G935" s="84"/>
      <c r="H935" s="77"/>
      <c r="I935" s="88"/>
      <c r="J935" s="88"/>
      <c r="K935" s="36"/>
      <c r="L935" s="91"/>
      <c r="M935" s="91"/>
      <c r="N935" s="90"/>
      <c r="O935" s="68" t="s">
        <v>189</v>
      </c>
      <c r="P935" s="70">
        <v>42920.239386574074</v>
      </c>
      <c r="Q935" s="68" t="s">
        <v>2422</v>
      </c>
      <c r="R935" s="68"/>
      <c r="S935" s="68"/>
      <c r="T935" s="68" t="s">
        <v>3674</v>
      </c>
      <c r="U935" s="70">
        <v>42920.239386574074</v>
      </c>
      <c r="V935" s="71" t="s">
        <v>4776</v>
      </c>
      <c r="W935" s="68"/>
      <c r="X935" s="68"/>
      <c r="Y935" s="74" t="s">
        <v>6776</v>
      </c>
      <c r="Z935" s="68"/>
    </row>
    <row r="936" spans="1:26" x14ac:dyDescent="0.25">
      <c r="A936" s="66" t="s">
        <v>924</v>
      </c>
      <c r="B936" s="66" t="s">
        <v>924</v>
      </c>
      <c r="C936" s="84"/>
      <c r="D936" s="85"/>
      <c r="E936" s="86"/>
      <c r="F936" s="87"/>
      <c r="G936" s="84"/>
      <c r="H936" s="77"/>
      <c r="I936" s="88"/>
      <c r="J936" s="88"/>
      <c r="K936" s="36"/>
      <c r="L936" s="91"/>
      <c r="M936" s="91"/>
      <c r="N936" s="90"/>
      <c r="O936" s="68" t="s">
        <v>179</v>
      </c>
      <c r="P936" s="70">
        <v>42920.240555555552</v>
      </c>
      <c r="Q936" s="68" t="s">
        <v>2541</v>
      </c>
      <c r="R936" s="68"/>
      <c r="S936" s="68"/>
      <c r="T936" s="68" t="s">
        <v>3685</v>
      </c>
      <c r="U936" s="70">
        <v>42920.240555555552</v>
      </c>
      <c r="V936" s="71" t="s">
        <v>4777</v>
      </c>
      <c r="W936" s="68"/>
      <c r="X936" s="68"/>
      <c r="Y936" s="74" t="s">
        <v>6777</v>
      </c>
      <c r="Z936" s="68"/>
    </row>
    <row r="937" spans="1:26" x14ac:dyDescent="0.25">
      <c r="A937" s="66" t="s">
        <v>925</v>
      </c>
      <c r="B937" s="66" t="s">
        <v>1801</v>
      </c>
      <c r="C937" s="84"/>
      <c r="D937" s="85"/>
      <c r="E937" s="86"/>
      <c r="F937" s="87"/>
      <c r="G937" s="84"/>
      <c r="H937" s="77"/>
      <c r="I937" s="88"/>
      <c r="J937" s="88"/>
      <c r="K937" s="36"/>
      <c r="L937" s="91"/>
      <c r="M937" s="91"/>
      <c r="N937" s="90"/>
      <c r="O937" s="68" t="s">
        <v>189</v>
      </c>
      <c r="P937" s="70">
        <v>42920.244409722225</v>
      </c>
      <c r="Q937" s="68" t="s">
        <v>2361</v>
      </c>
      <c r="R937" s="68"/>
      <c r="S937" s="68"/>
      <c r="T937" s="68" t="s">
        <v>3741</v>
      </c>
      <c r="U937" s="70">
        <v>42920.244409722225</v>
      </c>
      <c r="V937" s="71" t="s">
        <v>4778</v>
      </c>
      <c r="W937" s="68"/>
      <c r="X937" s="68"/>
      <c r="Y937" s="74" t="s">
        <v>6778</v>
      </c>
      <c r="Z937" s="68"/>
    </row>
    <row r="938" spans="1:26" x14ac:dyDescent="0.25">
      <c r="A938" s="66" t="s">
        <v>926</v>
      </c>
      <c r="B938" s="66" t="s">
        <v>926</v>
      </c>
      <c r="C938" s="84"/>
      <c r="D938" s="85"/>
      <c r="E938" s="86"/>
      <c r="F938" s="87"/>
      <c r="G938" s="84"/>
      <c r="H938" s="77"/>
      <c r="I938" s="88"/>
      <c r="J938" s="88"/>
      <c r="K938" s="36"/>
      <c r="L938" s="91"/>
      <c r="M938" s="91"/>
      <c r="N938" s="90"/>
      <c r="O938" s="68" t="s">
        <v>179</v>
      </c>
      <c r="P938" s="70">
        <v>42920.248124999998</v>
      </c>
      <c r="Q938" s="68" t="s">
        <v>2542</v>
      </c>
      <c r="R938" s="71" t="s">
        <v>3309</v>
      </c>
      <c r="S938" s="68" t="s">
        <v>220</v>
      </c>
      <c r="T938" s="68" t="s">
        <v>3825</v>
      </c>
      <c r="U938" s="70">
        <v>42920.248124999998</v>
      </c>
      <c r="V938" s="71" t="s">
        <v>4779</v>
      </c>
      <c r="W938" s="68"/>
      <c r="X938" s="68"/>
      <c r="Y938" s="74" t="s">
        <v>6779</v>
      </c>
      <c r="Z938" s="68"/>
    </row>
    <row r="939" spans="1:26" x14ac:dyDescent="0.25">
      <c r="A939" s="66" t="s">
        <v>927</v>
      </c>
      <c r="B939" s="66" t="s">
        <v>1801</v>
      </c>
      <c r="C939" s="84"/>
      <c r="D939" s="85"/>
      <c r="E939" s="86"/>
      <c r="F939" s="87"/>
      <c r="G939" s="84"/>
      <c r="H939" s="77"/>
      <c r="I939" s="88"/>
      <c r="J939" s="88"/>
      <c r="K939" s="36"/>
      <c r="L939" s="91"/>
      <c r="M939" s="91"/>
      <c r="N939" s="90"/>
      <c r="O939" s="68" t="s">
        <v>189</v>
      </c>
      <c r="P939" s="70">
        <v>42920.249351851853</v>
      </c>
      <c r="Q939" s="68" t="s">
        <v>2361</v>
      </c>
      <c r="R939" s="68"/>
      <c r="S939" s="68"/>
      <c r="T939" s="68" t="s">
        <v>3741</v>
      </c>
      <c r="U939" s="70">
        <v>42920.249351851853</v>
      </c>
      <c r="V939" s="71" t="s">
        <v>4780</v>
      </c>
      <c r="W939" s="68"/>
      <c r="X939" s="68"/>
      <c r="Y939" s="74" t="s">
        <v>6780</v>
      </c>
      <c r="Z939" s="68"/>
    </row>
    <row r="940" spans="1:26" x14ac:dyDescent="0.25">
      <c r="A940" s="66" t="s">
        <v>928</v>
      </c>
      <c r="B940" s="66" t="s">
        <v>1055</v>
      </c>
      <c r="C940" s="84"/>
      <c r="D940" s="85"/>
      <c r="E940" s="86"/>
      <c r="F940" s="87"/>
      <c r="G940" s="84"/>
      <c r="H940" s="77"/>
      <c r="I940" s="88"/>
      <c r="J940" s="88"/>
      <c r="K940" s="36"/>
      <c r="L940" s="91"/>
      <c r="M940" s="91"/>
      <c r="N940" s="90"/>
      <c r="O940" s="68" t="s">
        <v>189</v>
      </c>
      <c r="P940" s="70">
        <v>42920.250833333332</v>
      </c>
      <c r="Q940" s="68" t="s">
        <v>2506</v>
      </c>
      <c r="R940" s="68"/>
      <c r="S940" s="68"/>
      <c r="T940" s="68" t="s">
        <v>3686</v>
      </c>
      <c r="U940" s="70">
        <v>42920.250833333332</v>
      </c>
      <c r="V940" s="71" t="s">
        <v>4781</v>
      </c>
      <c r="W940" s="68"/>
      <c r="X940" s="68"/>
      <c r="Y940" s="74" t="s">
        <v>6781</v>
      </c>
      <c r="Z940" s="68"/>
    </row>
    <row r="941" spans="1:26" x14ac:dyDescent="0.25">
      <c r="A941" s="66" t="s">
        <v>929</v>
      </c>
      <c r="B941" s="66" t="s">
        <v>1665</v>
      </c>
      <c r="C941" s="84"/>
      <c r="D941" s="85"/>
      <c r="E941" s="86"/>
      <c r="F941" s="87"/>
      <c r="G941" s="84"/>
      <c r="H941" s="77"/>
      <c r="I941" s="88"/>
      <c r="J941" s="88"/>
      <c r="K941" s="36"/>
      <c r="L941" s="91"/>
      <c r="M941" s="91"/>
      <c r="N941" s="90"/>
      <c r="O941" s="68" t="s">
        <v>189</v>
      </c>
      <c r="P941" s="70">
        <v>42920.250937500001</v>
      </c>
      <c r="Q941" s="68" t="s">
        <v>2422</v>
      </c>
      <c r="R941" s="68"/>
      <c r="S941" s="68"/>
      <c r="T941" s="68" t="s">
        <v>3674</v>
      </c>
      <c r="U941" s="70">
        <v>42920.250937500001</v>
      </c>
      <c r="V941" s="71" t="s">
        <v>4782</v>
      </c>
      <c r="W941" s="68"/>
      <c r="X941" s="68"/>
      <c r="Y941" s="74" t="s">
        <v>6782</v>
      </c>
      <c r="Z941" s="68"/>
    </row>
    <row r="942" spans="1:26" x14ac:dyDescent="0.25">
      <c r="A942" s="66" t="s">
        <v>930</v>
      </c>
      <c r="B942" s="66" t="s">
        <v>1887</v>
      </c>
      <c r="C942" s="84"/>
      <c r="D942" s="85"/>
      <c r="E942" s="86"/>
      <c r="F942" s="87"/>
      <c r="G942" s="84"/>
      <c r="H942" s="77"/>
      <c r="I942" s="88"/>
      <c r="J942" s="88"/>
      <c r="K942" s="36"/>
      <c r="L942" s="91"/>
      <c r="M942" s="91"/>
      <c r="N942" s="90"/>
      <c r="O942" s="68" t="s">
        <v>189</v>
      </c>
      <c r="P942" s="70">
        <v>42920.253020833334</v>
      </c>
      <c r="Q942" s="68" t="s">
        <v>2543</v>
      </c>
      <c r="R942" s="71" t="s">
        <v>3310</v>
      </c>
      <c r="S942" s="68" t="s">
        <v>220</v>
      </c>
      <c r="T942" s="68" t="s">
        <v>3826</v>
      </c>
      <c r="U942" s="70">
        <v>42920.253020833334</v>
      </c>
      <c r="V942" s="71" t="s">
        <v>4783</v>
      </c>
      <c r="W942" s="68"/>
      <c r="X942" s="68"/>
      <c r="Y942" s="74" t="s">
        <v>6783</v>
      </c>
      <c r="Z942" s="68"/>
    </row>
    <row r="943" spans="1:26" x14ac:dyDescent="0.25">
      <c r="A943" s="66" t="s">
        <v>931</v>
      </c>
      <c r="B943" s="66" t="s">
        <v>931</v>
      </c>
      <c r="C943" s="84"/>
      <c r="D943" s="85"/>
      <c r="E943" s="86"/>
      <c r="F943" s="87"/>
      <c r="G943" s="84"/>
      <c r="H943" s="77"/>
      <c r="I943" s="88"/>
      <c r="J943" s="88"/>
      <c r="K943" s="36"/>
      <c r="L943" s="91"/>
      <c r="M943" s="91"/>
      <c r="N943" s="90"/>
      <c r="O943" s="68" t="s">
        <v>179</v>
      </c>
      <c r="P943" s="70">
        <v>42920.254953703705</v>
      </c>
      <c r="Q943" s="68" t="s">
        <v>2544</v>
      </c>
      <c r="R943" s="68"/>
      <c r="S943" s="68"/>
      <c r="T943" s="68" t="s">
        <v>3674</v>
      </c>
      <c r="U943" s="70">
        <v>42920.254953703705</v>
      </c>
      <c r="V943" s="71" t="s">
        <v>4784</v>
      </c>
      <c r="W943" s="68"/>
      <c r="X943" s="68"/>
      <c r="Y943" s="74" t="s">
        <v>6784</v>
      </c>
      <c r="Z943" s="68"/>
    </row>
    <row r="944" spans="1:26" x14ac:dyDescent="0.25">
      <c r="A944" s="66" t="s">
        <v>932</v>
      </c>
      <c r="B944" s="66" t="s">
        <v>2041</v>
      </c>
      <c r="C944" s="84"/>
      <c r="D944" s="85"/>
      <c r="E944" s="86"/>
      <c r="F944" s="87"/>
      <c r="G944" s="84"/>
      <c r="H944" s="77"/>
      <c r="I944" s="88"/>
      <c r="J944" s="88"/>
      <c r="K944" s="36"/>
      <c r="L944" s="91"/>
      <c r="M944" s="91"/>
      <c r="N944" s="90"/>
      <c r="O944" s="68" t="s">
        <v>189</v>
      </c>
      <c r="P944" s="70">
        <v>42920.25576388889</v>
      </c>
      <c r="Q944" s="68" t="s">
        <v>2538</v>
      </c>
      <c r="R944" s="68"/>
      <c r="S944" s="68"/>
      <c r="T944" s="68" t="s">
        <v>3824</v>
      </c>
      <c r="U944" s="70">
        <v>42920.25576388889</v>
      </c>
      <c r="V944" s="71" t="s">
        <v>4785</v>
      </c>
      <c r="W944" s="68"/>
      <c r="X944" s="68"/>
      <c r="Y944" s="74" t="s">
        <v>6785</v>
      </c>
      <c r="Z944" s="68"/>
    </row>
    <row r="945" spans="1:26" x14ac:dyDescent="0.25">
      <c r="A945" s="66" t="s">
        <v>932</v>
      </c>
      <c r="B945" s="66" t="s">
        <v>2042</v>
      </c>
      <c r="C945" s="84"/>
      <c r="D945" s="85"/>
      <c r="E945" s="86"/>
      <c r="F945" s="87"/>
      <c r="G945" s="84"/>
      <c r="H945" s="77"/>
      <c r="I945" s="88"/>
      <c r="J945" s="88"/>
      <c r="K945" s="36"/>
      <c r="L945" s="91"/>
      <c r="M945" s="91"/>
      <c r="N945" s="90"/>
      <c r="O945" s="68" t="s">
        <v>189</v>
      </c>
      <c r="P945" s="70">
        <v>42920.25576388889</v>
      </c>
      <c r="Q945" s="68" t="s">
        <v>2538</v>
      </c>
      <c r="R945" s="68"/>
      <c r="S945" s="68"/>
      <c r="T945" s="68" t="s">
        <v>3824</v>
      </c>
      <c r="U945" s="70">
        <v>42920.25576388889</v>
      </c>
      <c r="V945" s="71" t="s">
        <v>4785</v>
      </c>
      <c r="W945" s="68"/>
      <c r="X945" s="68"/>
      <c r="Y945" s="74" t="s">
        <v>6785</v>
      </c>
      <c r="Z945" s="68"/>
    </row>
    <row r="946" spans="1:26" x14ac:dyDescent="0.25">
      <c r="A946" s="66" t="s">
        <v>933</v>
      </c>
      <c r="B946" s="66" t="s">
        <v>933</v>
      </c>
      <c r="C946" s="84"/>
      <c r="D946" s="85"/>
      <c r="E946" s="86"/>
      <c r="F946" s="87"/>
      <c r="G946" s="84"/>
      <c r="H946" s="77"/>
      <c r="I946" s="88"/>
      <c r="J946" s="88"/>
      <c r="K946" s="36"/>
      <c r="L946" s="91"/>
      <c r="M946" s="91"/>
      <c r="N946" s="90"/>
      <c r="O946" s="68" t="s">
        <v>179</v>
      </c>
      <c r="P946" s="70">
        <v>42919.676157407404</v>
      </c>
      <c r="Q946" s="68" t="s">
        <v>2545</v>
      </c>
      <c r="R946" s="71" t="s">
        <v>3311</v>
      </c>
      <c r="S946" s="68" t="s">
        <v>220</v>
      </c>
      <c r="T946" s="68" t="s">
        <v>3681</v>
      </c>
      <c r="U946" s="70">
        <v>42919.676157407404</v>
      </c>
      <c r="V946" s="71" t="s">
        <v>4786</v>
      </c>
      <c r="W946" s="68"/>
      <c r="X946" s="68"/>
      <c r="Y946" s="74" t="s">
        <v>6786</v>
      </c>
      <c r="Z946" s="68"/>
    </row>
    <row r="947" spans="1:26" x14ac:dyDescent="0.25">
      <c r="A947" s="66" t="s">
        <v>934</v>
      </c>
      <c r="B947" s="66" t="s">
        <v>933</v>
      </c>
      <c r="C947" s="84"/>
      <c r="D947" s="85"/>
      <c r="E947" s="86"/>
      <c r="F947" s="87"/>
      <c r="G947" s="84"/>
      <c r="H947" s="77"/>
      <c r="I947" s="88"/>
      <c r="J947" s="88"/>
      <c r="K947" s="36"/>
      <c r="L947" s="91"/>
      <c r="M947" s="91"/>
      <c r="N947" s="90"/>
      <c r="O947" s="68" t="s">
        <v>189</v>
      </c>
      <c r="P947" s="70">
        <v>42920.257430555554</v>
      </c>
      <c r="Q947" s="68" t="s">
        <v>2408</v>
      </c>
      <c r="R947" s="68"/>
      <c r="S947" s="68"/>
      <c r="T947" s="68" t="s">
        <v>3762</v>
      </c>
      <c r="U947" s="70">
        <v>42920.257430555554</v>
      </c>
      <c r="V947" s="71" t="s">
        <v>4787</v>
      </c>
      <c r="W947" s="68"/>
      <c r="X947" s="68"/>
      <c r="Y947" s="74" t="s">
        <v>6787</v>
      </c>
      <c r="Z947" s="68"/>
    </row>
    <row r="948" spans="1:26" x14ac:dyDescent="0.25">
      <c r="A948" s="66" t="s">
        <v>935</v>
      </c>
      <c r="B948" s="66" t="s">
        <v>1855</v>
      </c>
      <c r="C948" s="84"/>
      <c r="D948" s="85"/>
      <c r="E948" s="86"/>
      <c r="F948" s="87"/>
      <c r="G948" s="84"/>
      <c r="H948" s="77"/>
      <c r="I948" s="88"/>
      <c r="J948" s="88"/>
      <c r="K948" s="36"/>
      <c r="L948" s="91"/>
      <c r="M948" s="91"/>
      <c r="N948" s="90"/>
      <c r="O948" s="68" t="s">
        <v>189</v>
      </c>
      <c r="P948" s="70">
        <v>42920.257592592592</v>
      </c>
      <c r="Q948" s="68" t="s">
        <v>2546</v>
      </c>
      <c r="R948" s="71" t="s">
        <v>3312</v>
      </c>
      <c r="S948" s="68" t="s">
        <v>3592</v>
      </c>
      <c r="T948" s="68" t="s">
        <v>3827</v>
      </c>
      <c r="U948" s="70">
        <v>42920.257592592592</v>
      </c>
      <c r="V948" s="71" t="s">
        <v>4788</v>
      </c>
      <c r="W948" s="68"/>
      <c r="X948" s="68"/>
      <c r="Y948" s="74" t="s">
        <v>6788</v>
      </c>
      <c r="Z948" s="68"/>
    </row>
    <row r="949" spans="1:26" x14ac:dyDescent="0.25">
      <c r="A949" s="66" t="s">
        <v>935</v>
      </c>
      <c r="B949" s="66" t="s">
        <v>1854</v>
      </c>
      <c r="C949" s="84"/>
      <c r="D949" s="85"/>
      <c r="E949" s="86"/>
      <c r="F949" s="87"/>
      <c r="G949" s="84"/>
      <c r="H949" s="77"/>
      <c r="I949" s="88"/>
      <c r="J949" s="88"/>
      <c r="K949" s="36"/>
      <c r="L949" s="91"/>
      <c r="M949" s="91"/>
      <c r="N949" s="90"/>
      <c r="O949" s="68" t="s">
        <v>189</v>
      </c>
      <c r="P949" s="70">
        <v>42920.257592592592</v>
      </c>
      <c r="Q949" s="68" t="s">
        <v>2546</v>
      </c>
      <c r="R949" s="71" t="s">
        <v>3312</v>
      </c>
      <c r="S949" s="68" t="s">
        <v>3592</v>
      </c>
      <c r="T949" s="68" t="s">
        <v>3827</v>
      </c>
      <c r="U949" s="70">
        <v>42920.257592592592</v>
      </c>
      <c r="V949" s="71" t="s">
        <v>4788</v>
      </c>
      <c r="W949" s="68"/>
      <c r="X949" s="68"/>
      <c r="Y949" s="74" t="s">
        <v>6788</v>
      </c>
      <c r="Z949" s="68"/>
    </row>
    <row r="950" spans="1:26" x14ac:dyDescent="0.25">
      <c r="A950" s="66" t="s">
        <v>936</v>
      </c>
      <c r="B950" s="66" t="s">
        <v>936</v>
      </c>
      <c r="C950" s="84"/>
      <c r="D950" s="85"/>
      <c r="E950" s="86"/>
      <c r="F950" s="87"/>
      <c r="G950" s="84"/>
      <c r="H950" s="77"/>
      <c r="I950" s="88"/>
      <c r="J950" s="88"/>
      <c r="K950" s="36"/>
      <c r="L950" s="91"/>
      <c r="M950" s="91"/>
      <c r="N950" s="90"/>
      <c r="O950" s="68" t="s">
        <v>179</v>
      </c>
      <c r="P950" s="70">
        <v>42920.258206018516</v>
      </c>
      <c r="Q950" s="68" t="s">
        <v>2547</v>
      </c>
      <c r="R950" s="71" t="s">
        <v>3313</v>
      </c>
      <c r="S950" s="68" t="s">
        <v>222</v>
      </c>
      <c r="T950" s="68" t="s">
        <v>3763</v>
      </c>
      <c r="U950" s="70">
        <v>42920.258206018516</v>
      </c>
      <c r="V950" s="71" t="s">
        <v>4789</v>
      </c>
      <c r="W950" s="68"/>
      <c r="X950" s="68"/>
      <c r="Y950" s="74" t="s">
        <v>6789</v>
      </c>
      <c r="Z950" s="68"/>
    </row>
    <row r="951" spans="1:26" x14ac:dyDescent="0.25">
      <c r="A951" s="66" t="s">
        <v>937</v>
      </c>
      <c r="B951" s="66" t="s">
        <v>1855</v>
      </c>
      <c r="C951" s="84"/>
      <c r="D951" s="85"/>
      <c r="E951" s="86"/>
      <c r="F951" s="87"/>
      <c r="G951" s="84"/>
      <c r="H951" s="77"/>
      <c r="I951" s="88"/>
      <c r="J951" s="88"/>
      <c r="K951" s="36"/>
      <c r="L951" s="91"/>
      <c r="M951" s="91"/>
      <c r="N951" s="90"/>
      <c r="O951" s="68" t="s">
        <v>189</v>
      </c>
      <c r="P951" s="70">
        <v>42920.258344907408</v>
      </c>
      <c r="Q951" s="68" t="s">
        <v>2546</v>
      </c>
      <c r="R951" s="71" t="s">
        <v>3312</v>
      </c>
      <c r="S951" s="68" t="s">
        <v>3592</v>
      </c>
      <c r="T951" s="68" t="s">
        <v>3827</v>
      </c>
      <c r="U951" s="70">
        <v>42920.258344907408</v>
      </c>
      <c r="V951" s="71" t="s">
        <v>4790</v>
      </c>
      <c r="W951" s="68"/>
      <c r="X951" s="68"/>
      <c r="Y951" s="74" t="s">
        <v>6790</v>
      </c>
      <c r="Z951" s="68"/>
    </row>
    <row r="952" spans="1:26" x14ac:dyDescent="0.25">
      <c r="A952" s="66" t="s">
        <v>937</v>
      </c>
      <c r="B952" s="66" t="s">
        <v>1854</v>
      </c>
      <c r="C952" s="84"/>
      <c r="D952" s="85"/>
      <c r="E952" s="86"/>
      <c r="F952" s="87"/>
      <c r="G952" s="84"/>
      <c r="H952" s="77"/>
      <c r="I952" s="88"/>
      <c r="J952" s="88"/>
      <c r="K952" s="36"/>
      <c r="L952" s="91"/>
      <c r="M952" s="91"/>
      <c r="N952" s="90"/>
      <c r="O952" s="68" t="s">
        <v>189</v>
      </c>
      <c r="P952" s="70">
        <v>42920.258344907408</v>
      </c>
      <c r="Q952" s="68" t="s">
        <v>2546</v>
      </c>
      <c r="R952" s="71" t="s">
        <v>3312</v>
      </c>
      <c r="S952" s="68" t="s">
        <v>3592</v>
      </c>
      <c r="T952" s="68" t="s">
        <v>3827</v>
      </c>
      <c r="U952" s="70">
        <v>42920.258344907408</v>
      </c>
      <c r="V952" s="71" t="s">
        <v>4790</v>
      </c>
      <c r="W952" s="68"/>
      <c r="X952" s="68"/>
      <c r="Y952" s="74" t="s">
        <v>6790</v>
      </c>
      <c r="Z952" s="68"/>
    </row>
    <row r="953" spans="1:26" x14ac:dyDescent="0.25">
      <c r="A953" s="66" t="s">
        <v>938</v>
      </c>
      <c r="B953" s="66" t="s">
        <v>938</v>
      </c>
      <c r="C953" s="84"/>
      <c r="D953" s="85"/>
      <c r="E953" s="86"/>
      <c r="F953" s="87"/>
      <c r="G953" s="84"/>
      <c r="H953" s="77"/>
      <c r="I953" s="88"/>
      <c r="J953" s="88"/>
      <c r="K953" s="36"/>
      <c r="L953" s="91"/>
      <c r="M953" s="91"/>
      <c r="N953" s="90"/>
      <c r="O953" s="68" t="s">
        <v>179</v>
      </c>
      <c r="P953" s="70">
        <v>42920.260104166664</v>
      </c>
      <c r="Q953" s="68" t="s">
        <v>2548</v>
      </c>
      <c r="R953" s="71" t="s">
        <v>3314</v>
      </c>
      <c r="S953" s="68" t="s">
        <v>220</v>
      </c>
      <c r="T953" s="68" t="s">
        <v>3828</v>
      </c>
      <c r="U953" s="70">
        <v>42920.260104166664</v>
      </c>
      <c r="V953" s="71" t="s">
        <v>4791</v>
      </c>
      <c r="W953" s="68"/>
      <c r="X953" s="68"/>
      <c r="Y953" s="74" t="s">
        <v>6791</v>
      </c>
      <c r="Z953" s="68"/>
    </row>
    <row r="954" spans="1:26" x14ac:dyDescent="0.25">
      <c r="A954" s="66" t="s">
        <v>939</v>
      </c>
      <c r="B954" s="66" t="s">
        <v>1855</v>
      </c>
      <c r="C954" s="84"/>
      <c r="D954" s="85"/>
      <c r="E954" s="86"/>
      <c r="F954" s="87"/>
      <c r="G954" s="84"/>
      <c r="H954" s="77"/>
      <c r="I954" s="88"/>
      <c r="J954" s="88"/>
      <c r="K954" s="36"/>
      <c r="L954" s="91"/>
      <c r="M954" s="91"/>
      <c r="N954" s="90"/>
      <c r="O954" s="68" t="s">
        <v>189</v>
      </c>
      <c r="P954" s="70">
        <v>42920.260312500002</v>
      </c>
      <c r="Q954" s="68" t="s">
        <v>2546</v>
      </c>
      <c r="R954" s="71" t="s">
        <v>3312</v>
      </c>
      <c r="S954" s="68" t="s">
        <v>3592</v>
      </c>
      <c r="T954" s="68" t="s">
        <v>3827</v>
      </c>
      <c r="U954" s="70">
        <v>42920.260312500002</v>
      </c>
      <c r="V954" s="71" t="s">
        <v>4792</v>
      </c>
      <c r="W954" s="68"/>
      <c r="X954" s="68"/>
      <c r="Y954" s="74" t="s">
        <v>6792</v>
      </c>
      <c r="Z954" s="68"/>
    </row>
    <row r="955" spans="1:26" x14ac:dyDescent="0.25">
      <c r="A955" s="66" t="s">
        <v>939</v>
      </c>
      <c r="B955" s="66" t="s">
        <v>1854</v>
      </c>
      <c r="C955" s="84"/>
      <c r="D955" s="85"/>
      <c r="E955" s="86"/>
      <c r="F955" s="87"/>
      <c r="G955" s="84"/>
      <c r="H955" s="77"/>
      <c r="I955" s="88"/>
      <c r="J955" s="88"/>
      <c r="K955" s="36"/>
      <c r="L955" s="91"/>
      <c r="M955" s="91"/>
      <c r="N955" s="90"/>
      <c r="O955" s="68" t="s">
        <v>189</v>
      </c>
      <c r="P955" s="70">
        <v>42920.260312500002</v>
      </c>
      <c r="Q955" s="68" t="s">
        <v>2546</v>
      </c>
      <c r="R955" s="71" t="s">
        <v>3312</v>
      </c>
      <c r="S955" s="68" t="s">
        <v>3592</v>
      </c>
      <c r="T955" s="68" t="s">
        <v>3827</v>
      </c>
      <c r="U955" s="70">
        <v>42920.260312500002</v>
      </c>
      <c r="V955" s="71" t="s">
        <v>4792</v>
      </c>
      <c r="W955" s="68"/>
      <c r="X955" s="68"/>
      <c r="Y955" s="74" t="s">
        <v>6792</v>
      </c>
      <c r="Z955" s="68"/>
    </row>
    <row r="956" spans="1:26" x14ac:dyDescent="0.25">
      <c r="A956" s="66" t="s">
        <v>940</v>
      </c>
      <c r="B956" s="66" t="s">
        <v>1923</v>
      </c>
      <c r="C956" s="84"/>
      <c r="D956" s="85"/>
      <c r="E956" s="86"/>
      <c r="F956" s="87"/>
      <c r="G956" s="84"/>
      <c r="H956" s="77"/>
      <c r="I956" s="88"/>
      <c r="J956" s="88"/>
      <c r="K956" s="36"/>
      <c r="L956" s="91"/>
      <c r="M956" s="91"/>
      <c r="N956" s="90"/>
      <c r="O956" s="68" t="s">
        <v>189</v>
      </c>
      <c r="P956" s="70">
        <v>42920.260405092595</v>
      </c>
      <c r="Q956" s="68" t="s">
        <v>2394</v>
      </c>
      <c r="R956" s="68"/>
      <c r="S956" s="68"/>
      <c r="T956" s="68" t="s">
        <v>3755</v>
      </c>
      <c r="U956" s="70">
        <v>42920.260405092595</v>
      </c>
      <c r="V956" s="71" t="s">
        <v>4793</v>
      </c>
      <c r="W956" s="68"/>
      <c r="X956" s="68"/>
      <c r="Y956" s="74" t="s">
        <v>6793</v>
      </c>
      <c r="Z956" s="68"/>
    </row>
    <row r="957" spans="1:26" x14ac:dyDescent="0.25">
      <c r="A957" s="66" t="s">
        <v>940</v>
      </c>
      <c r="B957" s="66" t="s">
        <v>216</v>
      </c>
      <c r="C957" s="84"/>
      <c r="D957" s="85"/>
      <c r="E957" s="86"/>
      <c r="F957" s="87"/>
      <c r="G957" s="84"/>
      <c r="H957" s="77"/>
      <c r="I957" s="88"/>
      <c r="J957" s="88"/>
      <c r="K957" s="36"/>
      <c r="L957" s="91"/>
      <c r="M957" s="91"/>
      <c r="N957" s="90"/>
      <c r="O957" s="68" t="s">
        <v>189</v>
      </c>
      <c r="P957" s="70">
        <v>42920.260405092595</v>
      </c>
      <c r="Q957" s="68" t="s">
        <v>2394</v>
      </c>
      <c r="R957" s="68"/>
      <c r="S957" s="68"/>
      <c r="T957" s="68" t="s">
        <v>3755</v>
      </c>
      <c r="U957" s="70">
        <v>42920.260405092595</v>
      </c>
      <c r="V957" s="71" t="s">
        <v>4793</v>
      </c>
      <c r="W957" s="68"/>
      <c r="X957" s="68"/>
      <c r="Y957" s="74" t="s">
        <v>6793</v>
      </c>
      <c r="Z957" s="68"/>
    </row>
    <row r="958" spans="1:26" x14ac:dyDescent="0.25">
      <c r="A958" s="66" t="s">
        <v>940</v>
      </c>
      <c r="B958" s="66" t="s">
        <v>1846</v>
      </c>
      <c r="C958" s="84"/>
      <c r="D958" s="85"/>
      <c r="E958" s="86"/>
      <c r="F958" s="87"/>
      <c r="G958" s="84"/>
      <c r="H958" s="77"/>
      <c r="I958" s="88"/>
      <c r="J958" s="88"/>
      <c r="K958" s="36"/>
      <c r="L958" s="91"/>
      <c r="M958" s="91"/>
      <c r="N958" s="90"/>
      <c r="O958" s="68" t="s">
        <v>189</v>
      </c>
      <c r="P958" s="70">
        <v>42920.260405092595</v>
      </c>
      <c r="Q958" s="68" t="s">
        <v>2394</v>
      </c>
      <c r="R958" s="68"/>
      <c r="S958" s="68"/>
      <c r="T958" s="68" t="s">
        <v>3755</v>
      </c>
      <c r="U958" s="70">
        <v>42920.260405092595</v>
      </c>
      <c r="V958" s="71" t="s">
        <v>4793</v>
      </c>
      <c r="W958" s="68"/>
      <c r="X958" s="68"/>
      <c r="Y958" s="74" t="s">
        <v>6793</v>
      </c>
      <c r="Z958" s="68"/>
    </row>
    <row r="959" spans="1:26" x14ac:dyDescent="0.25">
      <c r="A959" s="66" t="s">
        <v>941</v>
      </c>
      <c r="B959" s="66" t="s">
        <v>1665</v>
      </c>
      <c r="C959" s="84"/>
      <c r="D959" s="85"/>
      <c r="E959" s="86"/>
      <c r="F959" s="87"/>
      <c r="G959" s="84"/>
      <c r="H959" s="77"/>
      <c r="I959" s="88"/>
      <c r="J959" s="88"/>
      <c r="K959" s="36"/>
      <c r="L959" s="91"/>
      <c r="M959" s="91"/>
      <c r="N959" s="90"/>
      <c r="O959" s="68" t="s">
        <v>189</v>
      </c>
      <c r="P959" s="70">
        <v>42920.260949074072</v>
      </c>
      <c r="Q959" s="68" t="s">
        <v>2422</v>
      </c>
      <c r="R959" s="68"/>
      <c r="S959" s="68"/>
      <c r="T959" s="68" t="s">
        <v>3674</v>
      </c>
      <c r="U959" s="70">
        <v>42920.260949074072</v>
      </c>
      <c r="V959" s="71" t="s">
        <v>4794</v>
      </c>
      <c r="W959" s="68"/>
      <c r="X959" s="68"/>
      <c r="Y959" s="74" t="s">
        <v>6794</v>
      </c>
      <c r="Z959" s="68"/>
    </row>
    <row r="960" spans="1:26" x14ac:dyDescent="0.25">
      <c r="A960" s="66" t="s">
        <v>942</v>
      </c>
      <c r="B960" s="66" t="s">
        <v>942</v>
      </c>
      <c r="C960" s="84"/>
      <c r="D960" s="85"/>
      <c r="E960" s="86"/>
      <c r="F960" s="87"/>
      <c r="G960" s="84"/>
      <c r="H960" s="77"/>
      <c r="I960" s="88"/>
      <c r="J960" s="88"/>
      <c r="K960" s="36"/>
      <c r="L960" s="91"/>
      <c r="M960" s="91"/>
      <c r="N960" s="90"/>
      <c r="O960" s="68" t="s">
        <v>179</v>
      </c>
      <c r="P960" s="70">
        <v>42920.182916666665</v>
      </c>
      <c r="Q960" s="68" t="s">
        <v>2549</v>
      </c>
      <c r="R960" s="71" t="s">
        <v>3315</v>
      </c>
      <c r="S960" s="68" t="s">
        <v>220</v>
      </c>
      <c r="T960" s="68" t="s">
        <v>3829</v>
      </c>
      <c r="U960" s="70">
        <v>42920.182916666665</v>
      </c>
      <c r="V960" s="71" t="s">
        <v>4795</v>
      </c>
      <c r="W960" s="68"/>
      <c r="X960" s="68"/>
      <c r="Y960" s="74" t="s">
        <v>6795</v>
      </c>
      <c r="Z960" s="68"/>
    </row>
    <row r="961" spans="1:26" x14ac:dyDescent="0.25">
      <c r="A961" s="66" t="s">
        <v>943</v>
      </c>
      <c r="B961" s="66" t="s">
        <v>942</v>
      </c>
      <c r="C961" s="84"/>
      <c r="D961" s="85"/>
      <c r="E961" s="86"/>
      <c r="F961" s="87"/>
      <c r="G961" s="84"/>
      <c r="H961" s="77"/>
      <c r="I961" s="88"/>
      <c r="J961" s="88"/>
      <c r="K961" s="36"/>
      <c r="L961" s="91"/>
      <c r="M961" s="91"/>
      <c r="N961" s="90"/>
      <c r="O961" s="68" t="s">
        <v>189</v>
      </c>
      <c r="P961" s="70">
        <v>42920.262187499997</v>
      </c>
      <c r="Q961" s="68" t="s">
        <v>2550</v>
      </c>
      <c r="R961" s="68"/>
      <c r="S961" s="68"/>
      <c r="T961" s="68" t="s">
        <v>3830</v>
      </c>
      <c r="U961" s="70">
        <v>42920.262187499997</v>
      </c>
      <c r="V961" s="71" t="s">
        <v>4796</v>
      </c>
      <c r="W961" s="68"/>
      <c r="X961" s="68"/>
      <c r="Y961" s="74" t="s">
        <v>6796</v>
      </c>
      <c r="Z961" s="68"/>
    </row>
    <row r="962" spans="1:26" x14ac:dyDescent="0.25">
      <c r="A962" s="66" t="s">
        <v>944</v>
      </c>
      <c r="B962" s="66" t="s">
        <v>1921</v>
      </c>
      <c r="C962" s="84"/>
      <c r="D962" s="85"/>
      <c r="E962" s="86"/>
      <c r="F962" s="87"/>
      <c r="G962" s="84"/>
      <c r="H962" s="77"/>
      <c r="I962" s="88"/>
      <c r="J962" s="88"/>
      <c r="K962" s="36"/>
      <c r="L962" s="91"/>
      <c r="M962" s="91"/>
      <c r="N962" s="90"/>
      <c r="O962" s="68" t="s">
        <v>189</v>
      </c>
      <c r="P962" s="70">
        <v>42920.26425925926</v>
      </c>
      <c r="Q962" s="68" t="s">
        <v>2247</v>
      </c>
      <c r="R962" s="68"/>
      <c r="S962" s="68"/>
      <c r="T962" s="68" t="s">
        <v>3674</v>
      </c>
      <c r="U962" s="70">
        <v>42920.26425925926</v>
      </c>
      <c r="V962" s="71" t="s">
        <v>4797</v>
      </c>
      <c r="W962" s="68"/>
      <c r="X962" s="68"/>
      <c r="Y962" s="74" t="s">
        <v>6797</v>
      </c>
      <c r="Z962" s="68"/>
    </row>
    <row r="963" spans="1:26" x14ac:dyDescent="0.25">
      <c r="A963" s="66" t="s">
        <v>945</v>
      </c>
      <c r="B963" s="66" t="s">
        <v>994</v>
      </c>
      <c r="C963" s="84"/>
      <c r="D963" s="85"/>
      <c r="E963" s="86"/>
      <c r="F963" s="87"/>
      <c r="G963" s="84"/>
      <c r="H963" s="77"/>
      <c r="I963" s="88"/>
      <c r="J963" s="88"/>
      <c r="K963" s="36"/>
      <c r="L963" s="91"/>
      <c r="M963" s="91"/>
      <c r="N963" s="90"/>
      <c r="O963" s="68" t="s">
        <v>189</v>
      </c>
      <c r="P963" s="70">
        <v>42920.265289351853</v>
      </c>
      <c r="Q963" s="68" t="s">
        <v>2434</v>
      </c>
      <c r="R963" s="68"/>
      <c r="S963" s="68"/>
      <c r="T963" s="68" t="s">
        <v>3674</v>
      </c>
      <c r="U963" s="70">
        <v>42920.265289351853</v>
      </c>
      <c r="V963" s="71" t="s">
        <v>4798</v>
      </c>
      <c r="W963" s="68"/>
      <c r="X963" s="68"/>
      <c r="Y963" s="74" t="s">
        <v>6798</v>
      </c>
      <c r="Z963" s="68"/>
    </row>
    <row r="964" spans="1:26" x14ac:dyDescent="0.25">
      <c r="A964" s="66" t="s">
        <v>945</v>
      </c>
      <c r="B964" s="66" t="s">
        <v>993</v>
      </c>
      <c r="C964" s="84"/>
      <c r="D964" s="85"/>
      <c r="E964" s="86"/>
      <c r="F964" s="87"/>
      <c r="G964" s="84"/>
      <c r="H964" s="77"/>
      <c r="I964" s="88"/>
      <c r="J964" s="88"/>
      <c r="K964" s="36"/>
      <c r="L964" s="91"/>
      <c r="M964" s="91"/>
      <c r="N964" s="90"/>
      <c r="O964" s="68" t="s">
        <v>189</v>
      </c>
      <c r="P964" s="70">
        <v>42920.265289351853</v>
      </c>
      <c r="Q964" s="68" t="s">
        <v>2434</v>
      </c>
      <c r="R964" s="68"/>
      <c r="S964" s="68"/>
      <c r="T964" s="68" t="s">
        <v>3674</v>
      </c>
      <c r="U964" s="70">
        <v>42920.265289351853</v>
      </c>
      <c r="V964" s="71" t="s">
        <v>4798</v>
      </c>
      <c r="W964" s="68"/>
      <c r="X964" s="68"/>
      <c r="Y964" s="74" t="s">
        <v>6798</v>
      </c>
      <c r="Z964" s="68"/>
    </row>
    <row r="965" spans="1:26" x14ac:dyDescent="0.25">
      <c r="A965" s="66" t="s">
        <v>946</v>
      </c>
      <c r="B965" s="66" t="s">
        <v>946</v>
      </c>
      <c r="C965" s="84"/>
      <c r="D965" s="85"/>
      <c r="E965" s="86"/>
      <c r="F965" s="87"/>
      <c r="G965" s="84"/>
      <c r="H965" s="77"/>
      <c r="I965" s="88"/>
      <c r="J965" s="88"/>
      <c r="K965" s="36"/>
      <c r="L965" s="91"/>
      <c r="M965" s="91"/>
      <c r="N965" s="90"/>
      <c r="O965" s="68" t="s">
        <v>179</v>
      </c>
      <c r="P965" s="70">
        <v>42920.266793981478</v>
      </c>
      <c r="Q965" s="68" t="s">
        <v>2551</v>
      </c>
      <c r="R965" s="68"/>
      <c r="S965" s="68"/>
      <c r="T965" s="68" t="s">
        <v>3700</v>
      </c>
      <c r="U965" s="70">
        <v>42920.266793981478</v>
      </c>
      <c r="V965" s="71" t="s">
        <v>4799</v>
      </c>
      <c r="W965" s="68"/>
      <c r="X965" s="68"/>
      <c r="Y965" s="74" t="s">
        <v>6799</v>
      </c>
      <c r="Z965" s="68"/>
    </row>
    <row r="966" spans="1:26" x14ac:dyDescent="0.25">
      <c r="A966" s="66" t="s">
        <v>947</v>
      </c>
      <c r="B966" s="66" t="s">
        <v>947</v>
      </c>
      <c r="C966" s="84"/>
      <c r="D966" s="85"/>
      <c r="E966" s="86"/>
      <c r="F966" s="87"/>
      <c r="G966" s="84"/>
      <c r="H966" s="77"/>
      <c r="I966" s="88"/>
      <c r="J966" s="88"/>
      <c r="K966" s="36"/>
      <c r="L966" s="91"/>
      <c r="M966" s="91"/>
      <c r="N966" s="90"/>
      <c r="O966" s="68" t="s">
        <v>179</v>
      </c>
      <c r="P966" s="70">
        <v>42920.268252314818</v>
      </c>
      <c r="Q966" s="68" t="s">
        <v>2552</v>
      </c>
      <c r="R966" s="71" t="s">
        <v>3316</v>
      </c>
      <c r="S966" s="68" t="s">
        <v>3624</v>
      </c>
      <c r="T966" s="68" t="s">
        <v>3674</v>
      </c>
      <c r="U966" s="70">
        <v>42920.268252314818</v>
      </c>
      <c r="V966" s="71" t="s">
        <v>4800</v>
      </c>
      <c r="W966" s="68"/>
      <c r="X966" s="68"/>
      <c r="Y966" s="74" t="s">
        <v>6800</v>
      </c>
      <c r="Z966" s="68"/>
    </row>
    <row r="967" spans="1:26" x14ac:dyDescent="0.25">
      <c r="A967" s="66" t="s">
        <v>948</v>
      </c>
      <c r="B967" s="66" t="s">
        <v>1665</v>
      </c>
      <c r="C967" s="84"/>
      <c r="D967" s="85"/>
      <c r="E967" s="86"/>
      <c r="F967" s="87"/>
      <c r="G967" s="84"/>
      <c r="H967" s="77"/>
      <c r="I967" s="88"/>
      <c r="J967" s="88"/>
      <c r="K967" s="36"/>
      <c r="L967" s="91"/>
      <c r="M967" s="91"/>
      <c r="N967" s="90"/>
      <c r="O967" s="68" t="s">
        <v>189</v>
      </c>
      <c r="P967" s="70">
        <v>42920.269502314812</v>
      </c>
      <c r="Q967" s="68" t="s">
        <v>2422</v>
      </c>
      <c r="R967" s="68"/>
      <c r="S967" s="68"/>
      <c r="T967" s="68" t="s">
        <v>3674</v>
      </c>
      <c r="U967" s="70">
        <v>42920.269502314812</v>
      </c>
      <c r="V967" s="71" t="s">
        <v>4801</v>
      </c>
      <c r="W967" s="68"/>
      <c r="X967" s="68"/>
      <c r="Y967" s="74" t="s">
        <v>6801</v>
      </c>
      <c r="Z967" s="68"/>
    </row>
    <row r="968" spans="1:26" x14ac:dyDescent="0.25">
      <c r="A968" s="66" t="s">
        <v>949</v>
      </c>
      <c r="B968" s="66" t="s">
        <v>1665</v>
      </c>
      <c r="C968" s="84"/>
      <c r="D968" s="85"/>
      <c r="E968" s="86"/>
      <c r="F968" s="87"/>
      <c r="G968" s="84"/>
      <c r="H968" s="77"/>
      <c r="I968" s="88"/>
      <c r="J968" s="88"/>
      <c r="K968" s="36"/>
      <c r="L968" s="91"/>
      <c r="M968" s="91"/>
      <c r="N968" s="90"/>
      <c r="O968" s="68" t="s">
        <v>189</v>
      </c>
      <c r="P968" s="70">
        <v>42920.270046296297</v>
      </c>
      <c r="Q968" s="68" t="s">
        <v>2422</v>
      </c>
      <c r="R968" s="68"/>
      <c r="S968" s="68"/>
      <c r="T968" s="68" t="s">
        <v>3674</v>
      </c>
      <c r="U968" s="70">
        <v>42920.270046296297</v>
      </c>
      <c r="V968" s="71" t="s">
        <v>4802</v>
      </c>
      <c r="W968" s="68"/>
      <c r="X968" s="68"/>
      <c r="Y968" s="74" t="s">
        <v>6802</v>
      </c>
      <c r="Z968" s="68"/>
    </row>
    <row r="969" spans="1:26" x14ac:dyDescent="0.25">
      <c r="A969" s="66" t="s">
        <v>950</v>
      </c>
      <c r="B969" s="66" t="s">
        <v>1665</v>
      </c>
      <c r="C969" s="84"/>
      <c r="D969" s="85"/>
      <c r="E969" s="86"/>
      <c r="F969" s="87"/>
      <c r="G969" s="84"/>
      <c r="H969" s="77"/>
      <c r="I969" s="88"/>
      <c r="J969" s="88"/>
      <c r="K969" s="36"/>
      <c r="L969" s="91"/>
      <c r="M969" s="91"/>
      <c r="N969" s="90"/>
      <c r="O969" s="68" t="s">
        <v>189</v>
      </c>
      <c r="P969" s="70">
        <v>42920.270254629628</v>
      </c>
      <c r="Q969" s="68" t="s">
        <v>2422</v>
      </c>
      <c r="R969" s="68"/>
      <c r="S969" s="68"/>
      <c r="T969" s="68" t="s">
        <v>3674</v>
      </c>
      <c r="U969" s="70">
        <v>42920.270254629628</v>
      </c>
      <c r="V969" s="71" t="s">
        <v>4803</v>
      </c>
      <c r="W969" s="68"/>
      <c r="X969" s="68"/>
      <c r="Y969" s="74" t="s">
        <v>6803</v>
      </c>
      <c r="Z969" s="68"/>
    </row>
    <row r="970" spans="1:26" x14ac:dyDescent="0.25">
      <c r="A970" s="66" t="s">
        <v>951</v>
      </c>
      <c r="B970" s="66" t="s">
        <v>1923</v>
      </c>
      <c r="C970" s="84"/>
      <c r="D970" s="85"/>
      <c r="E970" s="86"/>
      <c r="F970" s="87"/>
      <c r="G970" s="84"/>
      <c r="H970" s="77"/>
      <c r="I970" s="88"/>
      <c r="J970" s="88"/>
      <c r="K970" s="36"/>
      <c r="L970" s="91"/>
      <c r="M970" s="91"/>
      <c r="N970" s="90"/>
      <c r="O970" s="68" t="s">
        <v>189</v>
      </c>
      <c r="P970" s="70">
        <v>42920.270555555559</v>
      </c>
      <c r="Q970" s="68" t="s">
        <v>2394</v>
      </c>
      <c r="R970" s="68"/>
      <c r="S970" s="68"/>
      <c r="T970" s="68" t="s">
        <v>3755</v>
      </c>
      <c r="U970" s="70">
        <v>42920.270555555559</v>
      </c>
      <c r="V970" s="71" t="s">
        <v>4804</v>
      </c>
      <c r="W970" s="68"/>
      <c r="X970" s="68"/>
      <c r="Y970" s="74" t="s">
        <v>6804</v>
      </c>
      <c r="Z970" s="68"/>
    </row>
    <row r="971" spans="1:26" x14ac:dyDescent="0.25">
      <c r="A971" s="66" t="s">
        <v>951</v>
      </c>
      <c r="B971" s="66" t="s">
        <v>216</v>
      </c>
      <c r="C971" s="84"/>
      <c r="D971" s="85"/>
      <c r="E971" s="86"/>
      <c r="F971" s="87"/>
      <c r="G971" s="84"/>
      <c r="H971" s="77"/>
      <c r="I971" s="88"/>
      <c r="J971" s="88"/>
      <c r="K971" s="36"/>
      <c r="L971" s="91"/>
      <c r="M971" s="91"/>
      <c r="N971" s="90"/>
      <c r="O971" s="68" t="s">
        <v>189</v>
      </c>
      <c r="P971" s="70">
        <v>42920.270555555559</v>
      </c>
      <c r="Q971" s="68" t="s">
        <v>2394</v>
      </c>
      <c r="R971" s="68"/>
      <c r="S971" s="68"/>
      <c r="T971" s="68" t="s">
        <v>3755</v>
      </c>
      <c r="U971" s="70">
        <v>42920.270555555559</v>
      </c>
      <c r="V971" s="71" t="s">
        <v>4804</v>
      </c>
      <c r="W971" s="68"/>
      <c r="X971" s="68"/>
      <c r="Y971" s="74" t="s">
        <v>6804</v>
      </c>
      <c r="Z971" s="68"/>
    </row>
    <row r="972" spans="1:26" x14ac:dyDescent="0.25">
      <c r="A972" s="66" t="s">
        <v>951</v>
      </c>
      <c r="B972" s="66" t="s">
        <v>1846</v>
      </c>
      <c r="C972" s="84"/>
      <c r="D972" s="85"/>
      <c r="E972" s="86"/>
      <c r="F972" s="87"/>
      <c r="G972" s="84"/>
      <c r="H972" s="77"/>
      <c r="I972" s="88"/>
      <c r="J972" s="88"/>
      <c r="K972" s="36"/>
      <c r="L972" s="91"/>
      <c r="M972" s="91"/>
      <c r="N972" s="90"/>
      <c r="O972" s="68" t="s">
        <v>189</v>
      </c>
      <c r="P972" s="70">
        <v>42920.270555555559</v>
      </c>
      <c r="Q972" s="68" t="s">
        <v>2394</v>
      </c>
      <c r="R972" s="68"/>
      <c r="S972" s="68"/>
      <c r="T972" s="68" t="s">
        <v>3755</v>
      </c>
      <c r="U972" s="70">
        <v>42920.270555555559</v>
      </c>
      <c r="V972" s="71" t="s">
        <v>4804</v>
      </c>
      <c r="W972" s="68"/>
      <c r="X972" s="68"/>
      <c r="Y972" s="74" t="s">
        <v>6804</v>
      </c>
      <c r="Z972" s="68"/>
    </row>
    <row r="973" spans="1:26" x14ac:dyDescent="0.25">
      <c r="A973" s="66" t="s">
        <v>952</v>
      </c>
      <c r="B973" s="66" t="s">
        <v>2045</v>
      </c>
      <c r="C973" s="84"/>
      <c r="D973" s="85"/>
      <c r="E973" s="86"/>
      <c r="F973" s="87"/>
      <c r="G973" s="84"/>
      <c r="H973" s="77"/>
      <c r="I973" s="88"/>
      <c r="J973" s="88"/>
      <c r="K973" s="36"/>
      <c r="L973" s="91"/>
      <c r="M973" s="91"/>
      <c r="N973" s="90"/>
      <c r="O973" s="68" t="s">
        <v>189</v>
      </c>
      <c r="P973" s="70">
        <v>42920.273796296293</v>
      </c>
      <c r="Q973" s="68" t="s">
        <v>2553</v>
      </c>
      <c r="R973" s="71" t="s">
        <v>3317</v>
      </c>
      <c r="S973" s="68" t="s">
        <v>3625</v>
      </c>
      <c r="T973" s="68" t="s">
        <v>3831</v>
      </c>
      <c r="U973" s="70">
        <v>42920.273796296293</v>
      </c>
      <c r="V973" s="71" t="s">
        <v>4805</v>
      </c>
      <c r="W973" s="68"/>
      <c r="X973" s="68"/>
      <c r="Y973" s="74" t="s">
        <v>6805</v>
      </c>
      <c r="Z973" s="68"/>
    </row>
    <row r="974" spans="1:26" x14ac:dyDescent="0.25">
      <c r="A974" s="66" t="s">
        <v>953</v>
      </c>
      <c r="B974" s="66" t="s">
        <v>953</v>
      </c>
      <c r="C974" s="84"/>
      <c r="D974" s="85"/>
      <c r="E974" s="86"/>
      <c r="F974" s="87"/>
      <c r="G974" s="84"/>
      <c r="H974" s="77"/>
      <c r="I974" s="88"/>
      <c r="J974" s="88"/>
      <c r="K974" s="36"/>
      <c r="L974" s="91"/>
      <c r="M974" s="91"/>
      <c r="N974" s="90"/>
      <c r="O974" s="68" t="s">
        <v>179</v>
      </c>
      <c r="P974" s="70">
        <v>42920.27412037037</v>
      </c>
      <c r="Q974" s="68" t="s">
        <v>2554</v>
      </c>
      <c r="R974" s="68"/>
      <c r="S974" s="68"/>
      <c r="T974" s="68" t="s">
        <v>3674</v>
      </c>
      <c r="U974" s="70">
        <v>42920.27412037037</v>
      </c>
      <c r="V974" s="71" t="s">
        <v>4806</v>
      </c>
      <c r="W974" s="68"/>
      <c r="X974" s="68"/>
      <c r="Y974" s="74" t="s">
        <v>6806</v>
      </c>
      <c r="Z974" s="68"/>
    </row>
    <row r="975" spans="1:26" x14ac:dyDescent="0.25">
      <c r="A975" s="66" t="s">
        <v>954</v>
      </c>
      <c r="B975" s="66" t="s">
        <v>1002</v>
      </c>
      <c r="C975" s="84"/>
      <c r="D975" s="85"/>
      <c r="E975" s="86"/>
      <c r="F975" s="87"/>
      <c r="G975" s="84"/>
      <c r="H975" s="77"/>
      <c r="I975" s="88"/>
      <c r="J975" s="88"/>
      <c r="K975" s="36"/>
      <c r="L975" s="91"/>
      <c r="M975" s="91"/>
      <c r="N975" s="90"/>
      <c r="O975" s="68" t="s">
        <v>189</v>
      </c>
      <c r="P975" s="70">
        <v>42920.273738425924</v>
      </c>
      <c r="Q975" s="68" t="s">
        <v>2477</v>
      </c>
      <c r="R975" s="71" t="s">
        <v>3285</v>
      </c>
      <c r="S975" s="68" t="s">
        <v>3615</v>
      </c>
      <c r="T975" s="68" t="s">
        <v>3790</v>
      </c>
      <c r="U975" s="70">
        <v>42920.273738425924</v>
      </c>
      <c r="V975" s="71" t="s">
        <v>4807</v>
      </c>
      <c r="W975" s="68"/>
      <c r="X975" s="68"/>
      <c r="Y975" s="74" t="s">
        <v>6807</v>
      </c>
      <c r="Z975" s="68"/>
    </row>
    <row r="976" spans="1:26" x14ac:dyDescent="0.25">
      <c r="A976" s="66" t="s">
        <v>954</v>
      </c>
      <c r="B976" s="66" t="s">
        <v>1793</v>
      </c>
      <c r="C976" s="84"/>
      <c r="D976" s="85"/>
      <c r="E976" s="86"/>
      <c r="F976" s="87"/>
      <c r="G976" s="84"/>
      <c r="H976" s="77"/>
      <c r="I976" s="88"/>
      <c r="J976" s="88"/>
      <c r="K976" s="36"/>
      <c r="L976" s="91"/>
      <c r="M976" s="91"/>
      <c r="N976" s="90"/>
      <c r="O976" s="68" t="s">
        <v>189</v>
      </c>
      <c r="P976" s="70">
        <v>42920.274247685185</v>
      </c>
      <c r="Q976" s="68" t="s">
        <v>2478</v>
      </c>
      <c r="R976" s="71" t="s">
        <v>3285</v>
      </c>
      <c r="S976" s="68" t="s">
        <v>3615</v>
      </c>
      <c r="T976" s="68" t="s">
        <v>3789</v>
      </c>
      <c r="U976" s="70">
        <v>42920.274247685185</v>
      </c>
      <c r="V976" s="71" t="s">
        <v>4808</v>
      </c>
      <c r="W976" s="68"/>
      <c r="X976" s="68"/>
      <c r="Y976" s="74" t="s">
        <v>6808</v>
      </c>
      <c r="Z976" s="68"/>
    </row>
    <row r="977" spans="1:26" x14ac:dyDescent="0.25">
      <c r="A977" s="66" t="s">
        <v>955</v>
      </c>
      <c r="B977" s="66" t="s">
        <v>1665</v>
      </c>
      <c r="C977" s="84"/>
      <c r="D977" s="85"/>
      <c r="E977" s="86"/>
      <c r="F977" s="87"/>
      <c r="G977" s="84"/>
      <c r="H977" s="77"/>
      <c r="I977" s="88"/>
      <c r="J977" s="88"/>
      <c r="K977" s="36"/>
      <c r="L977" s="91"/>
      <c r="M977" s="91"/>
      <c r="N977" s="90"/>
      <c r="O977" s="68" t="s">
        <v>189</v>
      </c>
      <c r="P977" s="70">
        <v>42920.276562500003</v>
      </c>
      <c r="Q977" s="68" t="s">
        <v>2422</v>
      </c>
      <c r="R977" s="68"/>
      <c r="S977" s="68"/>
      <c r="T977" s="68" t="s">
        <v>3674</v>
      </c>
      <c r="U977" s="70">
        <v>42920.276562500003</v>
      </c>
      <c r="V977" s="71" t="s">
        <v>4809</v>
      </c>
      <c r="W977" s="68"/>
      <c r="X977" s="68"/>
      <c r="Y977" s="74" t="s">
        <v>6809</v>
      </c>
      <c r="Z977" s="68"/>
    </row>
    <row r="978" spans="1:26" x14ac:dyDescent="0.25">
      <c r="A978" s="66" t="s">
        <v>956</v>
      </c>
      <c r="B978" s="66" t="s">
        <v>956</v>
      </c>
      <c r="C978" s="84"/>
      <c r="D978" s="85"/>
      <c r="E978" s="86"/>
      <c r="F978" s="87"/>
      <c r="G978" s="84"/>
      <c r="H978" s="77"/>
      <c r="I978" s="88"/>
      <c r="J978" s="88"/>
      <c r="K978" s="36"/>
      <c r="L978" s="91"/>
      <c r="M978" s="91"/>
      <c r="N978" s="90"/>
      <c r="O978" s="68" t="s">
        <v>179</v>
      </c>
      <c r="P978" s="70">
        <v>42919.542939814812</v>
      </c>
      <c r="Q978" s="68" t="s">
        <v>2555</v>
      </c>
      <c r="R978" s="68"/>
      <c r="S978" s="68"/>
      <c r="T978" s="68" t="s">
        <v>3725</v>
      </c>
      <c r="U978" s="70">
        <v>42919.542939814812</v>
      </c>
      <c r="V978" s="71" t="s">
        <v>4810</v>
      </c>
      <c r="W978" s="68"/>
      <c r="X978" s="68"/>
      <c r="Y978" s="74" t="s">
        <v>6810</v>
      </c>
      <c r="Z978" s="68"/>
    </row>
    <row r="979" spans="1:26" x14ac:dyDescent="0.25">
      <c r="A979" s="66" t="s">
        <v>957</v>
      </c>
      <c r="B979" s="66" t="s">
        <v>956</v>
      </c>
      <c r="C979" s="84"/>
      <c r="D979" s="85"/>
      <c r="E979" s="86"/>
      <c r="F979" s="87"/>
      <c r="G979" s="84"/>
      <c r="H979" s="77"/>
      <c r="I979" s="88"/>
      <c r="J979" s="88"/>
      <c r="K979" s="36"/>
      <c r="L979" s="91"/>
      <c r="M979" s="91"/>
      <c r="N979" s="90"/>
      <c r="O979" s="68" t="s">
        <v>189</v>
      </c>
      <c r="P979" s="70">
        <v>42920.284120370372</v>
      </c>
      <c r="Q979" s="68" t="s">
        <v>2336</v>
      </c>
      <c r="R979" s="68"/>
      <c r="S979" s="68"/>
      <c r="T979" s="68" t="s">
        <v>3725</v>
      </c>
      <c r="U979" s="70">
        <v>42920.284120370372</v>
      </c>
      <c r="V979" s="71" t="s">
        <v>4811</v>
      </c>
      <c r="W979" s="68"/>
      <c r="X979" s="68"/>
      <c r="Y979" s="74" t="s">
        <v>6811</v>
      </c>
      <c r="Z979" s="68"/>
    </row>
    <row r="980" spans="1:26" x14ac:dyDescent="0.25">
      <c r="A980" s="66" t="s">
        <v>958</v>
      </c>
      <c r="B980" s="66" t="s">
        <v>1665</v>
      </c>
      <c r="C980" s="84"/>
      <c r="D980" s="85"/>
      <c r="E980" s="86"/>
      <c r="F980" s="87"/>
      <c r="G980" s="84"/>
      <c r="H980" s="77"/>
      <c r="I980" s="88"/>
      <c r="J980" s="88"/>
      <c r="K980" s="36"/>
      <c r="L980" s="91"/>
      <c r="M980" s="91"/>
      <c r="N980" s="90"/>
      <c r="O980" s="68" t="s">
        <v>189</v>
      </c>
      <c r="P980" s="70">
        <v>42920.287048611113</v>
      </c>
      <c r="Q980" s="68" t="s">
        <v>2422</v>
      </c>
      <c r="R980" s="68"/>
      <c r="S980" s="68"/>
      <c r="T980" s="68" t="s">
        <v>3674</v>
      </c>
      <c r="U980" s="70">
        <v>42920.287048611113</v>
      </c>
      <c r="V980" s="71" t="s">
        <v>4812</v>
      </c>
      <c r="W980" s="68"/>
      <c r="X980" s="68"/>
      <c r="Y980" s="74" t="s">
        <v>6812</v>
      </c>
      <c r="Z980" s="68"/>
    </row>
    <row r="981" spans="1:26" x14ac:dyDescent="0.25">
      <c r="A981" s="66" t="s">
        <v>959</v>
      </c>
      <c r="B981" s="66" t="s">
        <v>959</v>
      </c>
      <c r="C981" s="84"/>
      <c r="D981" s="85"/>
      <c r="E981" s="86"/>
      <c r="F981" s="87"/>
      <c r="G981" s="84"/>
      <c r="H981" s="77"/>
      <c r="I981" s="88"/>
      <c r="J981" s="88"/>
      <c r="K981" s="36"/>
      <c r="L981" s="91"/>
      <c r="M981" s="91"/>
      <c r="N981" s="90"/>
      <c r="O981" s="68" t="s">
        <v>179</v>
      </c>
      <c r="P981" s="70">
        <v>42920.288703703707</v>
      </c>
      <c r="Q981" s="68" t="s">
        <v>2556</v>
      </c>
      <c r="R981" s="68"/>
      <c r="S981" s="68"/>
      <c r="T981" s="68" t="s">
        <v>3832</v>
      </c>
      <c r="U981" s="70">
        <v>42920.288703703707</v>
      </c>
      <c r="V981" s="71" t="s">
        <v>4813</v>
      </c>
      <c r="W981" s="68"/>
      <c r="X981" s="68"/>
      <c r="Y981" s="74" t="s">
        <v>6813</v>
      </c>
      <c r="Z981" s="68"/>
    </row>
    <row r="982" spans="1:26" x14ac:dyDescent="0.25">
      <c r="A982" s="66" t="s">
        <v>960</v>
      </c>
      <c r="B982" s="66" t="s">
        <v>1665</v>
      </c>
      <c r="C982" s="84"/>
      <c r="D982" s="85"/>
      <c r="E982" s="86"/>
      <c r="F982" s="87"/>
      <c r="G982" s="84"/>
      <c r="H982" s="77"/>
      <c r="I982" s="88"/>
      <c r="J982" s="88"/>
      <c r="K982" s="36"/>
      <c r="L982" s="91"/>
      <c r="M982" s="91"/>
      <c r="N982" s="90"/>
      <c r="O982" s="68" t="s">
        <v>189</v>
      </c>
      <c r="P982" s="70">
        <v>42920.290011574078</v>
      </c>
      <c r="Q982" s="68" t="s">
        <v>2422</v>
      </c>
      <c r="R982" s="68"/>
      <c r="S982" s="68"/>
      <c r="T982" s="68" t="s">
        <v>3674</v>
      </c>
      <c r="U982" s="70">
        <v>42920.290011574078</v>
      </c>
      <c r="V982" s="71" t="s">
        <v>4814</v>
      </c>
      <c r="W982" s="68"/>
      <c r="X982" s="68"/>
      <c r="Y982" s="74" t="s">
        <v>6814</v>
      </c>
      <c r="Z982" s="68"/>
    </row>
    <row r="983" spans="1:26" x14ac:dyDescent="0.25">
      <c r="A983" s="66" t="s">
        <v>961</v>
      </c>
      <c r="B983" s="66" t="s">
        <v>1923</v>
      </c>
      <c r="C983" s="84"/>
      <c r="D983" s="85"/>
      <c r="E983" s="86"/>
      <c r="F983" s="87"/>
      <c r="G983" s="84"/>
      <c r="H983" s="77"/>
      <c r="I983" s="88"/>
      <c r="J983" s="88"/>
      <c r="K983" s="36"/>
      <c r="L983" s="91"/>
      <c r="M983" s="91"/>
      <c r="N983" s="90"/>
      <c r="O983" s="68" t="s">
        <v>189</v>
      </c>
      <c r="P983" s="70">
        <v>42920.290821759256</v>
      </c>
      <c r="Q983" s="68" t="s">
        <v>2394</v>
      </c>
      <c r="R983" s="68"/>
      <c r="S983" s="68"/>
      <c r="T983" s="68" t="s">
        <v>3755</v>
      </c>
      <c r="U983" s="70">
        <v>42920.290821759256</v>
      </c>
      <c r="V983" s="71" t="s">
        <v>4815</v>
      </c>
      <c r="W983" s="68"/>
      <c r="X983" s="68"/>
      <c r="Y983" s="74" t="s">
        <v>6815</v>
      </c>
      <c r="Z983" s="68"/>
    </row>
    <row r="984" spans="1:26" x14ac:dyDescent="0.25">
      <c r="A984" s="66" t="s">
        <v>961</v>
      </c>
      <c r="B984" s="66" t="s">
        <v>216</v>
      </c>
      <c r="C984" s="84"/>
      <c r="D984" s="85"/>
      <c r="E984" s="86"/>
      <c r="F984" s="87"/>
      <c r="G984" s="84"/>
      <c r="H984" s="77"/>
      <c r="I984" s="88"/>
      <c r="J984" s="88"/>
      <c r="K984" s="36"/>
      <c r="L984" s="91"/>
      <c r="M984" s="91"/>
      <c r="N984" s="90"/>
      <c r="O984" s="68" t="s">
        <v>189</v>
      </c>
      <c r="P984" s="70">
        <v>42920.290821759256</v>
      </c>
      <c r="Q984" s="68" t="s">
        <v>2394</v>
      </c>
      <c r="R984" s="68"/>
      <c r="S984" s="68"/>
      <c r="T984" s="68" t="s">
        <v>3755</v>
      </c>
      <c r="U984" s="70">
        <v>42920.290821759256</v>
      </c>
      <c r="V984" s="71" t="s">
        <v>4815</v>
      </c>
      <c r="W984" s="68"/>
      <c r="X984" s="68"/>
      <c r="Y984" s="74" t="s">
        <v>6815</v>
      </c>
      <c r="Z984" s="68"/>
    </row>
    <row r="985" spans="1:26" x14ac:dyDescent="0.25">
      <c r="A985" s="66" t="s">
        <v>961</v>
      </c>
      <c r="B985" s="66" t="s">
        <v>1846</v>
      </c>
      <c r="C985" s="84"/>
      <c r="D985" s="85"/>
      <c r="E985" s="86"/>
      <c r="F985" s="87"/>
      <c r="G985" s="84"/>
      <c r="H985" s="77"/>
      <c r="I985" s="88"/>
      <c r="J985" s="88"/>
      <c r="K985" s="36"/>
      <c r="L985" s="91"/>
      <c r="M985" s="91"/>
      <c r="N985" s="90"/>
      <c r="O985" s="68" t="s">
        <v>189</v>
      </c>
      <c r="P985" s="70">
        <v>42920.290821759256</v>
      </c>
      <c r="Q985" s="68" t="s">
        <v>2394</v>
      </c>
      <c r="R985" s="68"/>
      <c r="S985" s="68"/>
      <c r="T985" s="68" t="s">
        <v>3755</v>
      </c>
      <c r="U985" s="70">
        <v>42920.290821759256</v>
      </c>
      <c r="V985" s="71" t="s">
        <v>4815</v>
      </c>
      <c r="W985" s="68"/>
      <c r="X985" s="68"/>
      <c r="Y985" s="74" t="s">
        <v>6815</v>
      </c>
      <c r="Z985" s="68"/>
    </row>
    <row r="986" spans="1:26" x14ac:dyDescent="0.25">
      <c r="A986" s="66" t="s">
        <v>962</v>
      </c>
      <c r="B986" s="66" t="s">
        <v>1809</v>
      </c>
      <c r="C986" s="84"/>
      <c r="D986" s="85"/>
      <c r="E986" s="86"/>
      <c r="F986" s="87"/>
      <c r="G986" s="84"/>
      <c r="H986" s="77"/>
      <c r="I986" s="88"/>
      <c r="J986" s="88"/>
      <c r="K986" s="36"/>
      <c r="L986" s="91"/>
      <c r="M986" s="91"/>
      <c r="N986" s="90"/>
      <c r="O986" s="68" t="s">
        <v>189</v>
      </c>
      <c r="P986" s="70">
        <v>42919.416990740741</v>
      </c>
      <c r="Q986" s="68" t="s">
        <v>2233</v>
      </c>
      <c r="R986" s="68"/>
      <c r="S986" s="68"/>
      <c r="T986" s="68" t="s">
        <v>3674</v>
      </c>
      <c r="U986" s="70">
        <v>42919.416990740741</v>
      </c>
      <c r="V986" s="71" t="s">
        <v>4816</v>
      </c>
      <c r="W986" s="68"/>
      <c r="X986" s="68"/>
      <c r="Y986" s="74" t="s">
        <v>6816</v>
      </c>
      <c r="Z986" s="68"/>
    </row>
    <row r="987" spans="1:26" x14ac:dyDescent="0.25">
      <c r="A987" s="66" t="s">
        <v>962</v>
      </c>
      <c r="B987" s="66" t="s">
        <v>1166</v>
      </c>
      <c r="C987" s="84"/>
      <c r="D987" s="85"/>
      <c r="E987" s="86"/>
      <c r="F987" s="87"/>
      <c r="G987" s="84"/>
      <c r="H987" s="77"/>
      <c r="I987" s="88"/>
      <c r="J987" s="88"/>
      <c r="K987" s="36"/>
      <c r="L987" s="91"/>
      <c r="M987" s="91"/>
      <c r="N987" s="90"/>
      <c r="O987" s="68" t="s">
        <v>189</v>
      </c>
      <c r="P987" s="70">
        <v>42920.29105324074</v>
      </c>
      <c r="Q987" s="68" t="s">
        <v>2423</v>
      </c>
      <c r="R987" s="68"/>
      <c r="S987" s="68"/>
      <c r="T987" s="68" t="s">
        <v>3674</v>
      </c>
      <c r="U987" s="70">
        <v>42920.29105324074</v>
      </c>
      <c r="V987" s="71" t="s">
        <v>4817</v>
      </c>
      <c r="W987" s="68"/>
      <c r="X987" s="68"/>
      <c r="Y987" s="74" t="s">
        <v>6817</v>
      </c>
      <c r="Z987" s="68"/>
    </row>
    <row r="988" spans="1:26" x14ac:dyDescent="0.25">
      <c r="A988" s="66" t="s">
        <v>963</v>
      </c>
      <c r="B988" s="66" t="s">
        <v>963</v>
      </c>
      <c r="C988" s="84"/>
      <c r="D988" s="85"/>
      <c r="E988" s="86"/>
      <c r="F988" s="87"/>
      <c r="G988" s="84"/>
      <c r="H988" s="77"/>
      <c r="I988" s="88"/>
      <c r="J988" s="88"/>
      <c r="K988" s="36"/>
      <c r="L988" s="91"/>
      <c r="M988" s="91"/>
      <c r="N988" s="90"/>
      <c r="O988" s="68" t="s">
        <v>179</v>
      </c>
      <c r="P988" s="70">
        <v>42920.293634259258</v>
      </c>
      <c r="Q988" s="68" t="s">
        <v>2557</v>
      </c>
      <c r="R988" s="68"/>
      <c r="S988" s="68"/>
      <c r="T988" s="68" t="s">
        <v>3833</v>
      </c>
      <c r="U988" s="70">
        <v>42920.293634259258</v>
      </c>
      <c r="V988" s="71" t="s">
        <v>4818</v>
      </c>
      <c r="W988" s="68"/>
      <c r="X988" s="68"/>
      <c r="Y988" s="74" t="s">
        <v>6818</v>
      </c>
      <c r="Z988" s="68"/>
    </row>
    <row r="989" spans="1:26" x14ac:dyDescent="0.25">
      <c r="A989" s="66" t="s">
        <v>964</v>
      </c>
      <c r="B989" s="66" t="s">
        <v>964</v>
      </c>
      <c r="C989" s="84"/>
      <c r="D989" s="85"/>
      <c r="E989" s="86"/>
      <c r="F989" s="87"/>
      <c r="G989" s="84"/>
      <c r="H989" s="77"/>
      <c r="I989" s="88"/>
      <c r="J989" s="88"/>
      <c r="K989" s="36"/>
      <c r="L989" s="91"/>
      <c r="M989" s="91"/>
      <c r="N989" s="90"/>
      <c r="O989" s="68" t="s">
        <v>179</v>
      </c>
      <c r="P989" s="70">
        <v>42920.295868055553</v>
      </c>
      <c r="Q989" s="68" t="s">
        <v>2558</v>
      </c>
      <c r="R989" s="68"/>
      <c r="S989" s="68"/>
      <c r="T989" s="68" t="s">
        <v>3834</v>
      </c>
      <c r="U989" s="70">
        <v>42920.295868055553</v>
      </c>
      <c r="V989" s="71" t="s">
        <v>4819</v>
      </c>
      <c r="W989" s="68"/>
      <c r="X989" s="68"/>
      <c r="Y989" s="74" t="s">
        <v>6819</v>
      </c>
      <c r="Z989" s="68"/>
    </row>
    <row r="990" spans="1:26" x14ac:dyDescent="0.25">
      <c r="A990" s="66" t="s">
        <v>965</v>
      </c>
      <c r="B990" s="66" t="s">
        <v>1665</v>
      </c>
      <c r="C990" s="84"/>
      <c r="D990" s="85"/>
      <c r="E990" s="86"/>
      <c r="F990" s="87"/>
      <c r="G990" s="84"/>
      <c r="H990" s="77"/>
      <c r="I990" s="88"/>
      <c r="J990" s="88"/>
      <c r="K990" s="36"/>
      <c r="L990" s="91"/>
      <c r="M990" s="91"/>
      <c r="N990" s="90"/>
      <c r="O990" s="68" t="s">
        <v>189</v>
      </c>
      <c r="P990" s="70">
        <v>42920.296238425923</v>
      </c>
      <c r="Q990" s="68" t="s">
        <v>2422</v>
      </c>
      <c r="R990" s="68"/>
      <c r="S990" s="68"/>
      <c r="T990" s="68" t="s">
        <v>3674</v>
      </c>
      <c r="U990" s="70">
        <v>42920.296238425923</v>
      </c>
      <c r="V990" s="71" t="s">
        <v>4820</v>
      </c>
      <c r="W990" s="68"/>
      <c r="X990" s="68"/>
      <c r="Y990" s="74" t="s">
        <v>6820</v>
      </c>
      <c r="Z990" s="68"/>
    </row>
    <row r="991" spans="1:26" x14ac:dyDescent="0.25">
      <c r="A991" s="66" t="s">
        <v>966</v>
      </c>
      <c r="B991" s="66" t="s">
        <v>966</v>
      </c>
      <c r="C991" s="84"/>
      <c r="D991" s="85"/>
      <c r="E991" s="86"/>
      <c r="F991" s="87"/>
      <c r="G991" s="84"/>
      <c r="H991" s="77"/>
      <c r="I991" s="88"/>
      <c r="J991" s="88"/>
      <c r="K991" s="36"/>
      <c r="L991" s="91"/>
      <c r="M991" s="91"/>
      <c r="N991" s="90"/>
      <c r="O991" s="68" t="s">
        <v>179</v>
      </c>
      <c r="P991" s="70">
        <v>42920.299513888887</v>
      </c>
      <c r="Q991" s="68" t="s">
        <v>2559</v>
      </c>
      <c r="R991" s="68"/>
      <c r="S991" s="68"/>
      <c r="T991" s="68" t="s">
        <v>3681</v>
      </c>
      <c r="U991" s="70">
        <v>42920.299513888887</v>
      </c>
      <c r="V991" s="71" t="s">
        <v>4821</v>
      </c>
      <c r="W991" s="68"/>
      <c r="X991" s="68"/>
      <c r="Y991" s="74" t="s">
        <v>6821</v>
      </c>
      <c r="Z991" s="68"/>
    </row>
    <row r="992" spans="1:26" x14ac:dyDescent="0.25">
      <c r="A992" s="66" t="s">
        <v>967</v>
      </c>
      <c r="B992" s="66" t="s">
        <v>967</v>
      </c>
      <c r="C992" s="84"/>
      <c r="D992" s="85"/>
      <c r="E992" s="86"/>
      <c r="F992" s="87"/>
      <c r="G992" s="84"/>
      <c r="H992" s="77"/>
      <c r="I992" s="88"/>
      <c r="J992" s="88"/>
      <c r="K992" s="36"/>
      <c r="L992" s="91"/>
      <c r="M992" s="91"/>
      <c r="N992" s="90"/>
      <c r="O992" s="68" t="s">
        <v>179</v>
      </c>
      <c r="P992" s="70">
        <v>42920.302465277775</v>
      </c>
      <c r="Q992" s="68" t="s">
        <v>2560</v>
      </c>
      <c r="R992" s="71" t="s">
        <v>3213</v>
      </c>
      <c r="S992" s="68" t="s">
        <v>3596</v>
      </c>
      <c r="T992" s="68" t="s">
        <v>3835</v>
      </c>
      <c r="U992" s="70">
        <v>42920.302465277775</v>
      </c>
      <c r="V992" s="71" t="s">
        <v>4822</v>
      </c>
      <c r="W992" s="68"/>
      <c r="X992" s="68"/>
      <c r="Y992" s="74" t="s">
        <v>6822</v>
      </c>
      <c r="Z992" s="68"/>
    </row>
    <row r="993" spans="1:26" x14ac:dyDescent="0.25">
      <c r="A993" s="66" t="s">
        <v>968</v>
      </c>
      <c r="B993" s="66" t="s">
        <v>2046</v>
      </c>
      <c r="C993" s="84"/>
      <c r="D993" s="85"/>
      <c r="E993" s="86"/>
      <c r="F993" s="87"/>
      <c r="G993" s="84"/>
      <c r="H993" s="77"/>
      <c r="I993" s="88"/>
      <c r="J993" s="88"/>
      <c r="K993" s="36"/>
      <c r="L993" s="91"/>
      <c r="M993" s="91"/>
      <c r="N993" s="90"/>
      <c r="O993" s="68" t="s">
        <v>189</v>
      </c>
      <c r="P993" s="70">
        <v>42920.30369212963</v>
      </c>
      <c r="Q993" s="68" t="s">
        <v>2561</v>
      </c>
      <c r="R993" s="68"/>
      <c r="S993" s="68"/>
      <c r="T993" s="68" t="s">
        <v>3836</v>
      </c>
      <c r="U993" s="70">
        <v>42920.30369212963</v>
      </c>
      <c r="V993" s="71" t="s">
        <v>4823</v>
      </c>
      <c r="W993" s="68"/>
      <c r="X993" s="68"/>
      <c r="Y993" s="74" t="s">
        <v>6823</v>
      </c>
      <c r="Z993" s="68"/>
    </row>
    <row r="994" spans="1:26" x14ac:dyDescent="0.25">
      <c r="A994" s="66" t="s">
        <v>969</v>
      </c>
      <c r="B994" s="66" t="s">
        <v>1665</v>
      </c>
      <c r="C994" s="84"/>
      <c r="D994" s="85"/>
      <c r="E994" s="86"/>
      <c r="F994" s="87"/>
      <c r="G994" s="84"/>
      <c r="H994" s="77"/>
      <c r="I994" s="88"/>
      <c r="J994" s="88"/>
      <c r="K994" s="36"/>
      <c r="L994" s="91"/>
      <c r="M994" s="91"/>
      <c r="N994" s="90"/>
      <c r="O994" s="68" t="s">
        <v>189</v>
      </c>
      <c r="P994" s="70">
        <v>42920.304849537039</v>
      </c>
      <c r="Q994" s="68" t="s">
        <v>2422</v>
      </c>
      <c r="R994" s="68"/>
      <c r="S994" s="68"/>
      <c r="T994" s="68" t="s">
        <v>3674</v>
      </c>
      <c r="U994" s="70">
        <v>42920.304849537039</v>
      </c>
      <c r="V994" s="71" t="s">
        <v>4824</v>
      </c>
      <c r="W994" s="68"/>
      <c r="X994" s="68"/>
      <c r="Y994" s="74" t="s">
        <v>6824</v>
      </c>
      <c r="Z994" s="68"/>
    </row>
    <row r="995" spans="1:26" x14ac:dyDescent="0.25">
      <c r="A995" s="66" t="s">
        <v>970</v>
      </c>
      <c r="B995" s="66" t="s">
        <v>970</v>
      </c>
      <c r="C995" s="84"/>
      <c r="D995" s="85"/>
      <c r="E995" s="86"/>
      <c r="F995" s="87"/>
      <c r="G995" s="84"/>
      <c r="H995" s="77"/>
      <c r="I995" s="88"/>
      <c r="J995" s="88"/>
      <c r="K995" s="36"/>
      <c r="L995" s="91"/>
      <c r="M995" s="91"/>
      <c r="N995" s="90"/>
      <c r="O995" s="68" t="s">
        <v>179</v>
      </c>
      <c r="P995" s="70">
        <v>42920.305717592593</v>
      </c>
      <c r="Q995" s="68" t="s">
        <v>2562</v>
      </c>
      <c r="R995" s="68"/>
      <c r="S995" s="68"/>
      <c r="T995" s="68" t="s">
        <v>3690</v>
      </c>
      <c r="U995" s="70">
        <v>42920.305717592593</v>
      </c>
      <c r="V995" s="71" t="s">
        <v>4825</v>
      </c>
      <c r="W995" s="68"/>
      <c r="X995" s="68"/>
      <c r="Y995" s="74" t="s">
        <v>6825</v>
      </c>
      <c r="Z995" s="68"/>
    </row>
    <row r="996" spans="1:26" x14ac:dyDescent="0.25">
      <c r="A996" s="66" t="s">
        <v>971</v>
      </c>
      <c r="B996" s="66" t="s">
        <v>971</v>
      </c>
      <c r="C996" s="84"/>
      <c r="D996" s="85"/>
      <c r="E996" s="86"/>
      <c r="F996" s="87"/>
      <c r="G996" s="84"/>
      <c r="H996" s="77"/>
      <c r="I996" s="88"/>
      <c r="J996" s="88"/>
      <c r="K996" s="36"/>
      <c r="L996" s="91"/>
      <c r="M996" s="91"/>
      <c r="N996" s="90"/>
      <c r="O996" s="68" t="s">
        <v>179</v>
      </c>
      <c r="P996" s="70">
        <v>42919.637986111113</v>
      </c>
      <c r="Q996" s="68" t="s">
        <v>2563</v>
      </c>
      <c r="R996" s="68"/>
      <c r="S996" s="68"/>
      <c r="T996" s="68" t="s">
        <v>3741</v>
      </c>
      <c r="U996" s="70">
        <v>42919.637986111113</v>
      </c>
      <c r="V996" s="71" t="s">
        <v>4826</v>
      </c>
      <c r="W996" s="68"/>
      <c r="X996" s="68"/>
      <c r="Y996" s="74" t="s">
        <v>6826</v>
      </c>
      <c r="Z996" s="68"/>
    </row>
    <row r="997" spans="1:26" x14ac:dyDescent="0.25">
      <c r="A997" s="66" t="s">
        <v>972</v>
      </c>
      <c r="B997" s="66" t="s">
        <v>971</v>
      </c>
      <c r="C997" s="84"/>
      <c r="D997" s="85"/>
      <c r="E997" s="86"/>
      <c r="F997" s="87"/>
      <c r="G997" s="84"/>
      <c r="H997" s="77"/>
      <c r="I997" s="88"/>
      <c r="J997" s="88"/>
      <c r="K997" s="36"/>
      <c r="L997" s="91"/>
      <c r="M997" s="91"/>
      <c r="N997" s="90"/>
      <c r="O997" s="68" t="s">
        <v>189</v>
      </c>
      <c r="P997" s="70">
        <v>42920.306562500002</v>
      </c>
      <c r="Q997" s="68" t="s">
        <v>2382</v>
      </c>
      <c r="R997" s="68"/>
      <c r="S997" s="68"/>
      <c r="T997" s="68" t="s">
        <v>3741</v>
      </c>
      <c r="U997" s="70">
        <v>42920.306562500002</v>
      </c>
      <c r="V997" s="71" t="s">
        <v>4827</v>
      </c>
      <c r="W997" s="68"/>
      <c r="X997" s="68"/>
      <c r="Y997" s="74" t="s">
        <v>6827</v>
      </c>
      <c r="Z997" s="68"/>
    </row>
    <row r="998" spans="1:26" x14ac:dyDescent="0.25">
      <c r="A998" s="66" t="s">
        <v>973</v>
      </c>
      <c r="B998" s="66" t="s">
        <v>973</v>
      </c>
      <c r="C998" s="84"/>
      <c r="D998" s="85"/>
      <c r="E998" s="86"/>
      <c r="F998" s="87"/>
      <c r="G998" s="84"/>
      <c r="H998" s="77"/>
      <c r="I998" s="88"/>
      <c r="J998" s="88"/>
      <c r="K998" s="36"/>
      <c r="L998" s="91"/>
      <c r="M998" s="91"/>
      <c r="N998" s="90"/>
      <c r="O998" s="68" t="s">
        <v>179</v>
      </c>
      <c r="P998" s="70">
        <v>42920.310578703706</v>
      </c>
      <c r="Q998" s="68" t="s">
        <v>2564</v>
      </c>
      <c r="R998" s="71" t="s">
        <v>3318</v>
      </c>
      <c r="S998" s="68" t="s">
        <v>3626</v>
      </c>
      <c r="T998" s="68" t="s">
        <v>3674</v>
      </c>
      <c r="U998" s="70">
        <v>42920.310578703706</v>
      </c>
      <c r="V998" s="71" t="s">
        <v>4828</v>
      </c>
      <c r="W998" s="68"/>
      <c r="X998" s="68"/>
      <c r="Y998" s="74" t="s">
        <v>6828</v>
      </c>
      <c r="Z998" s="68"/>
    </row>
    <row r="999" spans="1:26" x14ac:dyDescent="0.25">
      <c r="A999" s="66" t="s">
        <v>974</v>
      </c>
      <c r="B999" s="66" t="s">
        <v>1927</v>
      </c>
      <c r="C999" s="84"/>
      <c r="D999" s="85"/>
      <c r="E999" s="86"/>
      <c r="F999" s="87"/>
      <c r="G999" s="84"/>
      <c r="H999" s="77"/>
      <c r="I999" s="88"/>
      <c r="J999" s="88"/>
      <c r="K999" s="36"/>
      <c r="L999" s="91"/>
      <c r="M999" s="91"/>
      <c r="N999" s="90"/>
      <c r="O999" s="68" t="s">
        <v>189</v>
      </c>
      <c r="P999" s="70">
        <v>42920.310937499999</v>
      </c>
      <c r="Q999" s="68" t="s">
        <v>2270</v>
      </c>
      <c r="R999" s="71" t="s">
        <v>3213</v>
      </c>
      <c r="S999" s="68" t="s">
        <v>3596</v>
      </c>
      <c r="T999" s="68" t="s">
        <v>3674</v>
      </c>
      <c r="U999" s="70">
        <v>42920.310937499999</v>
      </c>
      <c r="V999" s="71" t="s">
        <v>4829</v>
      </c>
      <c r="W999" s="68"/>
      <c r="X999" s="68"/>
      <c r="Y999" s="74" t="s">
        <v>6829</v>
      </c>
      <c r="Z999" s="68"/>
    </row>
    <row r="1000" spans="1:26" x14ac:dyDescent="0.25">
      <c r="A1000" s="66" t="s">
        <v>975</v>
      </c>
      <c r="B1000" s="66" t="s">
        <v>1938</v>
      </c>
      <c r="C1000" s="84"/>
      <c r="D1000" s="85"/>
      <c r="E1000" s="86"/>
      <c r="F1000" s="87"/>
      <c r="G1000" s="84"/>
      <c r="H1000" s="77"/>
      <c r="I1000" s="88"/>
      <c r="J1000" s="88"/>
      <c r="K1000" s="36"/>
      <c r="L1000" s="91"/>
      <c r="M1000" s="91"/>
      <c r="N1000" s="90"/>
      <c r="O1000" s="68" t="s">
        <v>189</v>
      </c>
      <c r="P1000" s="70">
        <v>42920.311006944445</v>
      </c>
      <c r="Q1000" s="68" t="s">
        <v>2286</v>
      </c>
      <c r="R1000" s="68"/>
      <c r="S1000" s="68"/>
      <c r="T1000" s="68" t="s">
        <v>3702</v>
      </c>
      <c r="U1000" s="70">
        <v>42920.311006944445</v>
      </c>
      <c r="V1000" s="71" t="s">
        <v>4830</v>
      </c>
      <c r="W1000" s="68"/>
      <c r="X1000" s="68"/>
      <c r="Y1000" s="74" t="s">
        <v>6830</v>
      </c>
      <c r="Z1000" s="68"/>
    </row>
    <row r="1001" spans="1:26" x14ac:dyDescent="0.25">
      <c r="A1001" s="66" t="s">
        <v>976</v>
      </c>
      <c r="B1001" s="66" t="s">
        <v>2047</v>
      </c>
      <c r="C1001" s="84"/>
      <c r="D1001" s="85"/>
      <c r="E1001" s="86"/>
      <c r="F1001" s="87"/>
      <c r="G1001" s="84"/>
      <c r="H1001" s="77"/>
      <c r="I1001" s="88"/>
      <c r="J1001" s="88"/>
      <c r="K1001" s="36"/>
      <c r="L1001" s="91"/>
      <c r="M1001" s="91"/>
      <c r="N1001" s="90"/>
      <c r="O1001" s="68" t="s">
        <v>189</v>
      </c>
      <c r="P1001" s="70">
        <v>42920.312013888892</v>
      </c>
      <c r="Q1001" s="68" t="s">
        <v>2565</v>
      </c>
      <c r="R1001" s="71" t="s">
        <v>3317</v>
      </c>
      <c r="S1001" s="68" t="s">
        <v>3625</v>
      </c>
      <c r="T1001" s="68" t="s">
        <v>3831</v>
      </c>
      <c r="U1001" s="70">
        <v>42920.312013888892</v>
      </c>
      <c r="V1001" s="71" t="s">
        <v>4831</v>
      </c>
      <c r="W1001" s="68"/>
      <c r="X1001" s="68"/>
      <c r="Y1001" s="74" t="s">
        <v>6831</v>
      </c>
      <c r="Z1001" s="68"/>
    </row>
    <row r="1002" spans="1:26" x14ac:dyDescent="0.25">
      <c r="A1002" s="66" t="s">
        <v>976</v>
      </c>
      <c r="B1002" s="66" t="s">
        <v>952</v>
      </c>
      <c r="C1002" s="84"/>
      <c r="D1002" s="85"/>
      <c r="E1002" s="86"/>
      <c r="F1002" s="87"/>
      <c r="G1002" s="84"/>
      <c r="H1002" s="77"/>
      <c r="I1002" s="88"/>
      <c r="J1002" s="88"/>
      <c r="K1002" s="36"/>
      <c r="L1002" s="91"/>
      <c r="M1002" s="91"/>
      <c r="N1002" s="90"/>
      <c r="O1002" s="68" t="s">
        <v>189</v>
      </c>
      <c r="P1002" s="70">
        <v>42920.312013888892</v>
      </c>
      <c r="Q1002" s="68" t="s">
        <v>2565</v>
      </c>
      <c r="R1002" s="71" t="s">
        <v>3317</v>
      </c>
      <c r="S1002" s="68" t="s">
        <v>3625</v>
      </c>
      <c r="T1002" s="68" t="s">
        <v>3831</v>
      </c>
      <c r="U1002" s="70">
        <v>42920.312013888892</v>
      </c>
      <c r="V1002" s="71" t="s">
        <v>4831</v>
      </c>
      <c r="W1002" s="68"/>
      <c r="X1002" s="68"/>
      <c r="Y1002" s="74" t="s">
        <v>6831</v>
      </c>
      <c r="Z1002" s="68"/>
    </row>
    <row r="1003" spans="1:26" x14ac:dyDescent="0.25">
      <c r="A1003" s="66" t="s">
        <v>977</v>
      </c>
      <c r="B1003" s="66" t="s">
        <v>977</v>
      </c>
      <c r="C1003" s="84"/>
      <c r="D1003" s="85"/>
      <c r="E1003" s="86"/>
      <c r="F1003" s="87"/>
      <c r="G1003" s="84"/>
      <c r="H1003" s="77"/>
      <c r="I1003" s="88"/>
      <c r="J1003" s="88"/>
      <c r="K1003" s="36"/>
      <c r="L1003" s="91"/>
      <c r="M1003" s="91"/>
      <c r="N1003" s="90"/>
      <c r="O1003" s="68" t="s">
        <v>179</v>
      </c>
      <c r="P1003" s="70">
        <v>42920.316018518519</v>
      </c>
      <c r="Q1003" s="68" t="s">
        <v>2566</v>
      </c>
      <c r="R1003" s="71" t="s">
        <v>3319</v>
      </c>
      <c r="S1003" s="68" t="s">
        <v>3627</v>
      </c>
      <c r="T1003" s="68" t="s">
        <v>3837</v>
      </c>
      <c r="U1003" s="70">
        <v>42920.316018518519</v>
      </c>
      <c r="V1003" s="71" t="s">
        <v>4832</v>
      </c>
      <c r="W1003" s="68"/>
      <c r="X1003" s="68"/>
      <c r="Y1003" s="74" t="s">
        <v>6832</v>
      </c>
      <c r="Z1003" s="68"/>
    </row>
    <row r="1004" spans="1:26" x14ac:dyDescent="0.25">
      <c r="A1004" s="66" t="s">
        <v>978</v>
      </c>
      <c r="B1004" s="66" t="s">
        <v>1801</v>
      </c>
      <c r="C1004" s="84"/>
      <c r="D1004" s="85"/>
      <c r="E1004" s="86"/>
      <c r="F1004" s="87"/>
      <c r="G1004" s="84"/>
      <c r="H1004" s="77"/>
      <c r="I1004" s="88"/>
      <c r="J1004" s="88"/>
      <c r="K1004" s="36"/>
      <c r="L1004" s="91"/>
      <c r="M1004" s="91"/>
      <c r="N1004" s="90"/>
      <c r="O1004" s="68" t="s">
        <v>189</v>
      </c>
      <c r="P1004" s="70">
        <v>42919.607557870368</v>
      </c>
      <c r="Q1004" s="68" t="s">
        <v>2361</v>
      </c>
      <c r="R1004" s="68"/>
      <c r="S1004" s="68"/>
      <c r="T1004" s="68" t="s">
        <v>3741</v>
      </c>
      <c r="U1004" s="70">
        <v>42919.607557870368</v>
      </c>
      <c r="V1004" s="71" t="s">
        <v>4833</v>
      </c>
      <c r="W1004" s="68"/>
      <c r="X1004" s="68"/>
      <c r="Y1004" s="74" t="s">
        <v>6833</v>
      </c>
      <c r="Z1004" s="68"/>
    </row>
    <row r="1005" spans="1:26" x14ac:dyDescent="0.25">
      <c r="A1005" s="66" t="s">
        <v>979</v>
      </c>
      <c r="B1005" s="66" t="s">
        <v>978</v>
      </c>
      <c r="C1005" s="84"/>
      <c r="D1005" s="85"/>
      <c r="E1005" s="86"/>
      <c r="F1005" s="87"/>
      <c r="G1005" s="84"/>
      <c r="H1005" s="77"/>
      <c r="I1005" s="88"/>
      <c r="J1005" s="88"/>
      <c r="K1005" s="36"/>
      <c r="L1005" s="91"/>
      <c r="M1005" s="91"/>
      <c r="N1005" s="90"/>
      <c r="O1005" s="68" t="s">
        <v>219</v>
      </c>
      <c r="P1005" s="70">
        <v>42920.317037037035</v>
      </c>
      <c r="Q1005" s="68" t="s">
        <v>2567</v>
      </c>
      <c r="R1005" s="71" t="s">
        <v>3320</v>
      </c>
      <c r="S1005" s="68" t="s">
        <v>220</v>
      </c>
      <c r="T1005" s="68"/>
      <c r="U1005" s="70">
        <v>42920.317037037035</v>
      </c>
      <c r="V1005" s="71" t="s">
        <v>4834</v>
      </c>
      <c r="W1005" s="68"/>
      <c r="X1005" s="68"/>
      <c r="Y1005" s="74" t="s">
        <v>6834</v>
      </c>
      <c r="Z1005" s="74" t="s">
        <v>8105</v>
      </c>
    </row>
    <row r="1006" spans="1:26" x14ac:dyDescent="0.25">
      <c r="A1006" s="66" t="s">
        <v>980</v>
      </c>
      <c r="B1006" s="66" t="s">
        <v>1055</v>
      </c>
      <c r="C1006" s="84"/>
      <c r="D1006" s="85"/>
      <c r="E1006" s="86"/>
      <c r="F1006" s="87"/>
      <c r="G1006" s="84"/>
      <c r="H1006" s="77"/>
      <c r="I1006" s="88"/>
      <c r="J1006" s="88"/>
      <c r="K1006" s="36"/>
      <c r="L1006" s="91"/>
      <c r="M1006" s="91"/>
      <c r="N1006" s="90"/>
      <c r="O1006" s="68" t="s">
        <v>189</v>
      </c>
      <c r="P1006" s="70">
        <v>42920.318726851852</v>
      </c>
      <c r="Q1006" s="68" t="s">
        <v>2506</v>
      </c>
      <c r="R1006" s="68"/>
      <c r="S1006" s="68"/>
      <c r="T1006" s="68" t="s">
        <v>3686</v>
      </c>
      <c r="U1006" s="70">
        <v>42920.318726851852</v>
      </c>
      <c r="V1006" s="71" t="s">
        <v>4835</v>
      </c>
      <c r="W1006" s="68"/>
      <c r="X1006" s="68"/>
      <c r="Y1006" s="74" t="s">
        <v>6835</v>
      </c>
      <c r="Z1006" s="68"/>
    </row>
    <row r="1007" spans="1:26" x14ac:dyDescent="0.25">
      <c r="A1007" s="66" t="s">
        <v>981</v>
      </c>
      <c r="B1007" s="66" t="s">
        <v>1665</v>
      </c>
      <c r="C1007" s="84"/>
      <c r="D1007" s="85"/>
      <c r="E1007" s="86"/>
      <c r="F1007" s="87"/>
      <c r="G1007" s="84"/>
      <c r="H1007" s="77"/>
      <c r="I1007" s="88"/>
      <c r="J1007" s="88"/>
      <c r="K1007" s="36"/>
      <c r="L1007" s="91"/>
      <c r="M1007" s="91"/>
      <c r="N1007" s="90"/>
      <c r="O1007" s="68" t="s">
        <v>189</v>
      </c>
      <c r="P1007" s="70">
        <v>42920.318981481483</v>
      </c>
      <c r="Q1007" s="68" t="s">
        <v>2422</v>
      </c>
      <c r="R1007" s="68"/>
      <c r="S1007" s="68"/>
      <c r="T1007" s="68" t="s">
        <v>3674</v>
      </c>
      <c r="U1007" s="70">
        <v>42920.318981481483</v>
      </c>
      <c r="V1007" s="71" t="s">
        <v>4836</v>
      </c>
      <c r="W1007" s="68"/>
      <c r="X1007" s="68"/>
      <c r="Y1007" s="74" t="s">
        <v>6836</v>
      </c>
      <c r="Z1007" s="68"/>
    </row>
    <row r="1008" spans="1:26" x14ac:dyDescent="0.25">
      <c r="A1008" s="66" t="s">
        <v>982</v>
      </c>
      <c r="B1008" s="66" t="s">
        <v>985</v>
      </c>
      <c r="C1008" s="84"/>
      <c r="D1008" s="85"/>
      <c r="E1008" s="86"/>
      <c r="F1008" s="87"/>
      <c r="G1008" s="84"/>
      <c r="H1008" s="77"/>
      <c r="I1008" s="88"/>
      <c r="J1008" s="88"/>
      <c r="K1008" s="36"/>
      <c r="L1008" s="91"/>
      <c r="M1008" s="91"/>
      <c r="N1008" s="90"/>
      <c r="O1008" s="68" t="s">
        <v>189</v>
      </c>
      <c r="P1008" s="70">
        <v>42920.321712962963</v>
      </c>
      <c r="Q1008" s="68" t="s">
        <v>2568</v>
      </c>
      <c r="R1008" s="68"/>
      <c r="S1008" s="68"/>
      <c r="T1008" s="68" t="s">
        <v>3838</v>
      </c>
      <c r="U1008" s="70">
        <v>42920.321712962963</v>
      </c>
      <c r="V1008" s="71" t="s">
        <v>4837</v>
      </c>
      <c r="W1008" s="68"/>
      <c r="X1008" s="68"/>
      <c r="Y1008" s="74" t="s">
        <v>6837</v>
      </c>
      <c r="Z1008" s="68"/>
    </row>
    <row r="1009" spans="1:26" x14ac:dyDescent="0.25">
      <c r="A1009" s="66" t="s">
        <v>983</v>
      </c>
      <c r="B1009" s="66" t="s">
        <v>994</v>
      </c>
      <c r="C1009" s="84"/>
      <c r="D1009" s="85"/>
      <c r="E1009" s="86"/>
      <c r="F1009" s="87"/>
      <c r="G1009" s="84"/>
      <c r="H1009" s="77"/>
      <c r="I1009" s="88"/>
      <c r="J1009" s="88"/>
      <c r="K1009" s="36"/>
      <c r="L1009" s="91"/>
      <c r="M1009" s="91"/>
      <c r="N1009" s="90"/>
      <c r="O1009" s="68" t="s">
        <v>189</v>
      </c>
      <c r="P1009" s="70">
        <v>42920.321747685186</v>
      </c>
      <c r="Q1009" s="68" t="s">
        <v>2434</v>
      </c>
      <c r="R1009" s="68"/>
      <c r="S1009" s="68"/>
      <c r="T1009" s="68" t="s">
        <v>3674</v>
      </c>
      <c r="U1009" s="70">
        <v>42920.321747685186</v>
      </c>
      <c r="V1009" s="71" t="s">
        <v>4838</v>
      </c>
      <c r="W1009" s="68"/>
      <c r="X1009" s="68"/>
      <c r="Y1009" s="74" t="s">
        <v>6838</v>
      </c>
      <c r="Z1009" s="68"/>
    </row>
    <row r="1010" spans="1:26" x14ac:dyDescent="0.25">
      <c r="A1010" s="66" t="s">
        <v>983</v>
      </c>
      <c r="B1010" s="66" t="s">
        <v>993</v>
      </c>
      <c r="C1010" s="84"/>
      <c r="D1010" s="85"/>
      <c r="E1010" s="86"/>
      <c r="F1010" s="87"/>
      <c r="G1010" s="84"/>
      <c r="H1010" s="77"/>
      <c r="I1010" s="88"/>
      <c r="J1010" s="88"/>
      <c r="K1010" s="36"/>
      <c r="L1010" s="91"/>
      <c r="M1010" s="91"/>
      <c r="N1010" s="90"/>
      <c r="O1010" s="68" t="s">
        <v>189</v>
      </c>
      <c r="P1010" s="70">
        <v>42920.321747685186</v>
      </c>
      <c r="Q1010" s="68" t="s">
        <v>2434</v>
      </c>
      <c r="R1010" s="68"/>
      <c r="S1010" s="68"/>
      <c r="T1010" s="68" t="s">
        <v>3674</v>
      </c>
      <c r="U1010" s="70">
        <v>42920.321747685186</v>
      </c>
      <c r="V1010" s="71" t="s">
        <v>4838</v>
      </c>
      <c r="W1010" s="68"/>
      <c r="X1010" s="68"/>
      <c r="Y1010" s="74" t="s">
        <v>6838</v>
      </c>
      <c r="Z1010" s="68"/>
    </row>
    <row r="1011" spans="1:26" x14ac:dyDescent="0.25">
      <c r="A1011" s="66" t="s">
        <v>984</v>
      </c>
      <c r="B1011" s="66" t="s">
        <v>2029</v>
      </c>
      <c r="C1011" s="84"/>
      <c r="D1011" s="85"/>
      <c r="E1011" s="86"/>
      <c r="F1011" s="87"/>
      <c r="G1011" s="84"/>
      <c r="H1011" s="77"/>
      <c r="I1011" s="88"/>
      <c r="J1011" s="88"/>
      <c r="K1011" s="36"/>
      <c r="L1011" s="91"/>
      <c r="M1011" s="91"/>
      <c r="N1011" s="90"/>
      <c r="O1011" s="68" t="s">
        <v>189</v>
      </c>
      <c r="P1011" s="70">
        <v>42920.321759259263</v>
      </c>
      <c r="Q1011" s="68" t="s">
        <v>2493</v>
      </c>
      <c r="R1011" s="71" t="s">
        <v>3213</v>
      </c>
      <c r="S1011" s="68" t="s">
        <v>3596</v>
      </c>
      <c r="T1011" s="68" t="s">
        <v>3674</v>
      </c>
      <c r="U1011" s="70">
        <v>42920.321759259263</v>
      </c>
      <c r="V1011" s="71" t="s">
        <v>4839</v>
      </c>
      <c r="W1011" s="68"/>
      <c r="X1011" s="68"/>
      <c r="Y1011" s="74" t="s">
        <v>6839</v>
      </c>
      <c r="Z1011" s="68"/>
    </row>
    <row r="1012" spans="1:26" x14ac:dyDescent="0.25">
      <c r="A1012" s="66" t="s">
        <v>985</v>
      </c>
      <c r="B1012" s="66" t="s">
        <v>985</v>
      </c>
      <c r="C1012" s="84"/>
      <c r="D1012" s="85"/>
      <c r="E1012" s="86"/>
      <c r="F1012" s="87"/>
      <c r="G1012" s="84"/>
      <c r="H1012" s="77"/>
      <c r="I1012" s="88"/>
      <c r="J1012" s="88"/>
      <c r="K1012" s="36"/>
      <c r="L1012" s="91"/>
      <c r="M1012" s="91"/>
      <c r="N1012" s="90"/>
      <c r="O1012" s="68" t="s">
        <v>179</v>
      </c>
      <c r="P1012" s="70">
        <v>42920.318148148152</v>
      </c>
      <c r="Q1012" s="68" t="s">
        <v>2569</v>
      </c>
      <c r="R1012" s="68"/>
      <c r="S1012" s="68"/>
      <c r="T1012" s="68" t="s">
        <v>3838</v>
      </c>
      <c r="U1012" s="70">
        <v>42920.318148148152</v>
      </c>
      <c r="V1012" s="71" t="s">
        <v>4840</v>
      </c>
      <c r="W1012" s="68"/>
      <c r="X1012" s="68"/>
      <c r="Y1012" s="74" t="s">
        <v>6840</v>
      </c>
      <c r="Z1012" s="68"/>
    </row>
    <row r="1013" spans="1:26" x14ac:dyDescent="0.25">
      <c r="A1013" s="66" t="s">
        <v>986</v>
      </c>
      <c r="B1013" s="66" t="s">
        <v>985</v>
      </c>
      <c r="C1013" s="84"/>
      <c r="D1013" s="85"/>
      <c r="E1013" s="86"/>
      <c r="F1013" s="87"/>
      <c r="G1013" s="84"/>
      <c r="H1013" s="77"/>
      <c r="I1013" s="88"/>
      <c r="J1013" s="88"/>
      <c r="K1013" s="36"/>
      <c r="L1013" s="91"/>
      <c r="M1013" s="91"/>
      <c r="N1013" s="90"/>
      <c r="O1013" s="68" t="s">
        <v>189</v>
      </c>
      <c r="P1013" s="70">
        <v>42920.322500000002</v>
      </c>
      <c r="Q1013" s="68" t="s">
        <v>2568</v>
      </c>
      <c r="R1013" s="68"/>
      <c r="S1013" s="68"/>
      <c r="T1013" s="68" t="s">
        <v>3838</v>
      </c>
      <c r="U1013" s="70">
        <v>42920.322500000002</v>
      </c>
      <c r="V1013" s="71" t="s">
        <v>4841</v>
      </c>
      <c r="W1013" s="68"/>
      <c r="X1013" s="68"/>
      <c r="Y1013" s="74" t="s">
        <v>6841</v>
      </c>
      <c r="Z1013" s="68"/>
    </row>
    <row r="1014" spans="1:26" x14ac:dyDescent="0.25">
      <c r="A1014" s="66" t="s">
        <v>987</v>
      </c>
      <c r="B1014" s="66" t="s">
        <v>1938</v>
      </c>
      <c r="C1014" s="84"/>
      <c r="D1014" s="85"/>
      <c r="E1014" s="86"/>
      <c r="F1014" s="87"/>
      <c r="G1014" s="84"/>
      <c r="H1014" s="77"/>
      <c r="I1014" s="88"/>
      <c r="J1014" s="88"/>
      <c r="K1014" s="36"/>
      <c r="L1014" s="91"/>
      <c r="M1014" s="91"/>
      <c r="N1014" s="90"/>
      <c r="O1014" s="68" t="s">
        <v>189</v>
      </c>
      <c r="P1014" s="70">
        <v>42920.323344907411</v>
      </c>
      <c r="Q1014" s="68" t="s">
        <v>2286</v>
      </c>
      <c r="R1014" s="68"/>
      <c r="S1014" s="68"/>
      <c r="T1014" s="68" t="s">
        <v>3702</v>
      </c>
      <c r="U1014" s="70">
        <v>42920.323344907411</v>
      </c>
      <c r="V1014" s="71" t="s">
        <v>4842</v>
      </c>
      <c r="W1014" s="68"/>
      <c r="X1014" s="68"/>
      <c r="Y1014" s="74" t="s">
        <v>6842</v>
      </c>
      <c r="Z1014" s="68"/>
    </row>
    <row r="1015" spans="1:26" x14ac:dyDescent="0.25">
      <c r="A1015" s="66" t="s">
        <v>988</v>
      </c>
      <c r="B1015" s="66" t="s">
        <v>988</v>
      </c>
      <c r="C1015" s="84"/>
      <c r="D1015" s="85"/>
      <c r="E1015" s="86"/>
      <c r="F1015" s="87"/>
      <c r="G1015" s="84"/>
      <c r="H1015" s="77"/>
      <c r="I1015" s="88"/>
      <c r="J1015" s="88"/>
      <c r="K1015" s="36"/>
      <c r="L1015" s="91"/>
      <c r="M1015" s="91"/>
      <c r="N1015" s="90"/>
      <c r="O1015" s="68" t="s">
        <v>179</v>
      </c>
      <c r="P1015" s="70">
        <v>42920.329525462963</v>
      </c>
      <c r="Q1015" s="68" t="s">
        <v>2570</v>
      </c>
      <c r="R1015" s="68"/>
      <c r="S1015" s="68"/>
      <c r="T1015" s="68" t="s">
        <v>3675</v>
      </c>
      <c r="U1015" s="70">
        <v>42920.329525462963</v>
      </c>
      <c r="V1015" s="71" t="s">
        <v>4843</v>
      </c>
      <c r="W1015" s="68"/>
      <c r="X1015" s="68"/>
      <c r="Y1015" s="74" t="s">
        <v>6843</v>
      </c>
      <c r="Z1015" s="68"/>
    </row>
    <row r="1016" spans="1:26" x14ac:dyDescent="0.25">
      <c r="A1016" s="66" t="s">
        <v>989</v>
      </c>
      <c r="B1016" s="66" t="s">
        <v>1665</v>
      </c>
      <c r="C1016" s="84"/>
      <c r="D1016" s="85"/>
      <c r="E1016" s="86"/>
      <c r="F1016" s="87"/>
      <c r="G1016" s="84"/>
      <c r="H1016" s="77"/>
      <c r="I1016" s="88"/>
      <c r="J1016" s="88"/>
      <c r="K1016" s="36"/>
      <c r="L1016" s="91"/>
      <c r="M1016" s="91"/>
      <c r="N1016" s="90"/>
      <c r="O1016" s="68" t="s">
        <v>189</v>
      </c>
      <c r="P1016" s="70">
        <v>42920.330810185187</v>
      </c>
      <c r="Q1016" s="68" t="s">
        <v>2422</v>
      </c>
      <c r="R1016" s="68"/>
      <c r="S1016" s="68"/>
      <c r="T1016" s="68" t="s">
        <v>3674</v>
      </c>
      <c r="U1016" s="70">
        <v>42920.330810185187</v>
      </c>
      <c r="V1016" s="71" t="s">
        <v>4844</v>
      </c>
      <c r="W1016" s="68"/>
      <c r="X1016" s="68"/>
      <c r="Y1016" s="74" t="s">
        <v>6844</v>
      </c>
      <c r="Z1016" s="68"/>
    </row>
    <row r="1017" spans="1:26" x14ac:dyDescent="0.25">
      <c r="A1017" s="66" t="s">
        <v>990</v>
      </c>
      <c r="B1017" s="66" t="s">
        <v>1665</v>
      </c>
      <c r="C1017" s="84"/>
      <c r="D1017" s="85"/>
      <c r="E1017" s="86"/>
      <c r="F1017" s="87"/>
      <c r="G1017" s="84"/>
      <c r="H1017" s="77"/>
      <c r="I1017" s="88"/>
      <c r="J1017" s="88"/>
      <c r="K1017" s="36"/>
      <c r="L1017" s="91"/>
      <c r="M1017" s="91"/>
      <c r="N1017" s="90"/>
      <c r="O1017" s="68" t="s">
        <v>189</v>
      </c>
      <c r="P1017" s="70">
        <v>42920.332430555558</v>
      </c>
      <c r="Q1017" s="68" t="s">
        <v>2422</v>
      </c>
      <c r="R1017" s="68"/>
      <c r="S1017" s="68"/>
      <c r="T1017" s="68" t="s">
        <v>3674</v>
      </c>
      <c r="U1017" s="70">
        <v>42920.332430555558</v>
      </c>
      <c r="V1017" s="71" t="s">
        <v>4845</v>
      </c>
      <c r="W1017" s="68"/>
      <c r="X1017" s="68"/>
      <c r="Y1017" s="74" t="s">
        <v>6845</v>
      </c>
      <c r="Z1017" s="68"/>
    </row>
    <row r="1018" spans="1:26" x14ac:dyDescent="0.25">
      <c r="A1018" s="66" t="s">
        <v>991</v>
      </c>
      <c r="B1018" s="66" t="s">
        <v>991</v>
      </c>
      <c r="C1018" s="84"/>
      <c r="D1018" s="85"/>
      <c r="E1018" s="86"/>
      <c r="F1018" s="87"/>
      <c r="G1018" s="84"/>
      <c r="H1018" s="77"/>
      <c r="I1018" s="88"/>
      <c r="J1018" s="88"/>
      <c r="K1018" s="36"/>
      <c r="L1018" s="91"/>
      <c r="M1018" s="91"/>
      <c r="N1018" s="90"/>
      <c r="O1018" s="68" t="s">
        <v>179</v>
      </c>
      <c r="P1018" s="70">
        <v>42920.333587962959</v>
      </c>
      <c r="Q1018" s="68" t="s">
        <v>2571</v>
      </c>
      <c r="R1018" s="68"/>
      <c r="S1018" s="68"/>
      <c r="T1018" s="68" t="s">
        <v>3839</v>
      </c>
      <c r="U1018" s="70">
        <v>42920.333587962959</v>
      </c>
      <c r="V1018" s="71" t="s">
        <v>4846</v>
      </c>
      <c r="W1018" s="68"/>
      <c r="X1018" s="68"/>
      <c r="Y1018" s="74" t="s">
        <v>6846</v>
      </c>
      <c r="Z1018" s="68"/>
    </row>
    <row r="1019" spans="1:26" x14ac:dyDescent="0.25">
      <c r="A1019" s="66" t="s">
        <v>992</v>
      </c>
      <c r="B1019" s="66" t="s">
        <v>1510</v>
      </c>
      <c r="C1019" s="84"/>
      <c r="D1019" s="85"/>
      <c r="E1019" s="86"/>
      <c r="F1019" s="87"/>
      <c r="G1019" s="84"/>
      <c r="H1019" s="77"/>
      <c r="I1019" s="88"/>
      <c r="J1019" s="88"/>
      <c r="K1019" s="36"/>
      <c r="L1019" s="91"/>
      <c r="M1019" s="91"/>
      <c r="N1019" s="90"/>
      <c r="O1019" s="68" t="s">
        <v>189</v>
      </c>
      <c r="P1019" s="70">
        <v>42920.33494212963</v>
      </c>
      <c r="Q1019" s="68" t="s">
        <v>2572</v>
      </c>
      <c r="R1019" s="71" t="s">
        <v>3247</v>
      </c>
      <c r="S1019" s="68" t="s">
        <v>3586</v>
      </c>
      <c r="T1019" s="68" t="s">
        <v>3675</v>
      </c>
      <c r="U1019" s="70">
        <v>42920.33494212963</v>
      </c>
      <c r="V1019" s="71" t="s">
        <v>4847</v>
      </c>
      <c r="W1019" s="68"/>
      <c r="X1019" s="68"/>
      <c r="Y1019" s="74" t="s">
        <v>6847</v>
      </c>
      <c r="Z1019" s="68"/>
    </row>
    <row r="1020" spans="1:26" x14ac:dyDescent="0.25">
      <c r="A1020" s="66" t="s">
        <v>993</v>
      </c>
      <c r="B1020" s="66" t="s">
        <v>994</v>
      </c>
      <c r="C1020" s="84"/>
      <c r="D1020" s="85"/>
      <c r="E1020" s="86"/>
      <c r="F1020" s="87"/>
      <c r="G1020" s="84"/>
      <c r="H1020" s="77"/>
      <c r="I1020" s="88"/>
      <c r="J1020" s="88"/>
      <c r="K1020" s="36"/>
      <c r="L1020" s="91"/>
      <c r="M1020" s="91"/>
      <c r="N1020" s="90"/>
      <c r="O1020" s="68" t="s">
        <v>219</v>
      </c>
      <c r="P1020" s="70">
        <v>42919.739004629628</v>
      </c>
      <c r="Q1020" s="68" t="s">
        <v>2573</v>
      </c>
      <c r="R1020" s="68"/>
      <c r="S1020" s="68"/>
      <c r="T1020" s="68" t="s">
        <v>3674</v>
      </c>
      <c r="U1020" s="70">
        <v>42919.739004629628</v>
      </c>
      <c r="V1020" s="71" t="s">
        <v>4848</v>
      </c>
      <c r="W1020" s="68"/>
      <c r="X1020" s="68"/>
      <c r="Y1020" s="74" t="s">
        <v>6848</v>
      </c>
      <c r="Z1020" s="74" t="s">
        <v>8106</v>
      </c>
    </row>
    <row r="1021" spans="1:26" x14ac:dyDescent="0.25">
      <c r="A1021" s="66" t="s">
        <v>994</v>
      </c>
      <c r="B1021" s="66" t="s">
        <v>993</v>
      </c>
      <c r="C1021" s="84"/>
      <c r="D1021" s="85"/>
      <c r="E1021" s="86"/>
      <c r="F1021" s="87"/>
      <c r="G1021" s="84"/>
      <c r="H1021" s="77"/>
      <c r="I1021" s="88"/>
      <c r="J1021" s="88"/>
      <c r="K1021" s="36"/>
      <c r="L1021" s="91"/>
      <c r="M1021" s="91"/>
      <c r="N1021" s="90"/>
      <c r="O1021" s="68" t="s">
        <v>189</v>
      </c>
      <c r="P1021" s="70">
        <v>42919.74422453704</v>
      </c>
      <c r="Q1021" s="68" t="s">
        <v>2434</v>
      </c>
      <c r="R1021" s="68"/>
      <c r="S1021" s="68"/>
      <c r="T1021" s="68" t="s">
        <v>3674</v>
      </c>
      <c r="U1021" s="70">
        <v>42919.74422453704</v>
      </c>
      <c r="V1021" s="71" t="s">
        <v>4849</v>
      </c>
      <c r="W1021" s="68"/>
      <c r="X1021" s="68"/>
      <c r="Y1021" s="74" t="s">
        <v>6849</v>
      </c>
      <c r="Z1021" s="68"/>
    </row>
    <row r="1022" spans="1:26" x14ac:dyDescent="0.25">
      <c r="A1022" s="66" t="s">
        <v>995</v>
      </c>
      <c r="B1022" s="66" t="s">
        <v>993</v>
      </c>
      <c r="C1022" s="84"/>
      <c r="D1022" s="85"/>
      <c r="E1022" s="86"/>
      <c r="F1022" s="87"/>
      <c r="G1022" s="84"/>
      <c r="H1022" s="77"/>
      <c r="I1022" s="88"/>
      <c r="J1022" s="88"/>
      <c r="K1022" s="36"/>
      <c r="L1022" s="91"/>
      <c r="M1022" s="91"/>
      <c r="N1022" s="90"/>
      <c r="O1022" s="68" t="s">
        <v>189</v>
      </c>
      <c r="P1022" s="70">
        <v>42920.3362037037</v>
      </c>
      <c r="Q1022" s="68" t="s">
        <v>2434</v>
      </c>
      <c r="R1022" s="68"/>
      <c r="S1022" s="68"/>
      <c r="T1022" s="68" t="s">
        <v>3674</v>
      </c>
      <c r="U1022" s="70">
        <v>42920.3362037037</v>
      </c>
      <c r="V1022" s="71" t="s">
        <v>4850</v>
      </c>
      <c r="W1022" s="68"/>
      <c r="X1022" s="68"/>
      <c r="Y1022" s="74" t="s">
        <v>6850</v>
      </c>
      <c r="Z1022" s="68"/>
    </row>
    <row r="1023" spans="1:26" x14ac:dyDescent="0.25">
      <c r="A1023" s="66" t="s">
        <v>995</v>
      </c>
      <c r="B1023" s="66" t="s">
        <v>994</v>
      </c>
      <c r="C1023" s="84"/>
      <c r="D1023" s="85"/>
      <c r="E1023" s="86"/>
      <c r="F1023" s="87"/>
      <c r="G1023" s="84"/>
      <c r="H1023" s="77"/>
      <c r="I1023" s="88"/>
      <c r="J1023" s="88"/>
      <c r="K1023" s="36"/>
      <c r="L1023" s="91"/>
      <c r="M1023" s="91"/>
      <c r="N1023" s="90"/>
      <c r="O1023" s="68" t="s">
        <v>189</v>
      </c>
      <c r="P1023" s="70">
        <v>42920.3362037037</v>
      </c>
      <c r="Q1023" s="68" t="s">
        <v>2434</v>
      </c>
      <c r="R1023" s="68"/>
      <c r="S1023" s="68"/>
      <c r="T1023" s="68" t="s">
        <v>3674</v>
      </c>
      <c r="U1023" s="70">
        <v>42920.3362037037</v>
      </c>
      <c r="V1023" s="71" t="s">
        <v>4850</v>
      </c>
      <c r="W1023" s="68"/>
      <c r="X1023" s="68"/>
      <c r="Y1023" s="74" t="s">
        <v>6850</v>
      </c>
      <c r="Z1023" s="68"/>
    </row>
    <row r="1024" spans="1:26" x14ac:dyDescent="0.25">
      <c r="A1024" s="66" t="s">
        <v>996</v>
      </c>
      <c r="B1024" s="66" t="s">
        <v>1938</v>
      </c>
      <c r="C1024" s="84"/>
      <c r="D1024" s="85"/>
      <c r="E1024" s="86"/>
      <c r="F1024" s="87"/>
      <c r="G1024" s="84"/>
      <c r="H1024" s="77"/>
      <c r="I1024" s="88"/>
      <c r="J1024" s="88"/>
      <c r="K1024" s="36"/>
      <c r="L1024" s="91"/>
      <c r="M1024" s="91"/>
      <c r="N1024" s="90"/>
      <c r="O1024" s="68" t="s">
        <v>189</v>
      </c>
      <c r="P1024" s="70">
        <v>42920.337164351855</v>
      </c>
      <c r="Q1024" s="68" t="s">
        <v>2286</v>
      </c>
      <c r="R1024" s="68"/>
      <c r="S1024" s="68"/>
      <c r="T1024" s="68" t="s">
        <v>3702</v>
      </c>
      <c r="U1024" s="70">
        <v>42920.337164351855</v>
      </c>
      <c r="V1024" s="71" t="s">
        <v>4851</v>
      </c>
      <c r="W1024" s="68"/>
      <c r="X1024" s="68"/>
      <c r="Y1024" s="74" t="s">
        <v>6851</v>
      </c>
      <c r="Z1024" s="68"/>
    </row>
    <row r="1025" spans="1:26" x14ac:dyDescent="0.25">
      <c r="A1025" s="66" t="s">
        <v>997</v>
      </c>
      <c r="B1025" s="66" t="s">
        <v>1979</v>
      </c>
      <c r="C1025" s="84"/>
      <c r="D1025" s="85"/>
      <c r="E1025" s="86"/>
      <c r="F1025" s="87"/>
      <c r="G1025" s="84"/>
      <c r="H1025" s="77"/>
      <c r="I1025" s="88"/>
      <c r="J1025" s="88"/>
      <c r="K1025" s="36"/>
      <c r="L1025" s="91"/>
      <c r="M1025" s="91"/>
      <c r="N1025" s="90"/>
      <c r="O1025" s="68" t="s">
        <v>189</v>
      </c>
      <c r="P1025" s="70">
        <v>42920.338229166664</v>
      </c>
      <c r="Q1025" s="68" t="s">
        <v>2345</v>
      </c>
      <c r="R1025" s="68"/>
      <c r="S1025" s="68"/>
      <c r="T1025" s="68" t="s">
        <v>3732</v>
      </c>
      <c r="U1025" s="70">
        <v>42920.338229166664</v>
      </c>
      <c r="V1025" s="71" t="s">
        <v>4852</v>
      </c>
      <c r="W1025" s="68"/>
      <c r="X1025" s="68"/>
      <c r="Y1025" s="74" t="s">
        <v>6852</v>
      </c>
      <c r="Z1025" s="68"/>
    </row>
    <row r="1026" spans="1:26" x14ac:dyDescent="0.25">
      <c r="A1026" s="66" t="s">
        <v>997</v>
      </c>
      <c r="B1026" s="66" t="s">
        <v>1980</v>
      </c>
      <c r="C1026" s="84"/>
      <c r="D1026" s="85"/>
      <c r="E1026" s="86"/>
      <c r="F1026" s="87"/>
      <c r="G1026" s="84"/>
      <c r="H1026" s="77"/>
      <c r="I1026" s="88"/>
      <c r="J1026" s="88"/>
      <c r="K1026" s="36"/>
      <c r="L1026" s="91"/>
      <c r="M1026" s="91"/>
      <c r="N1026" s="90"/>
      <c r="O1026" s="68" t="s">
        <v>189</v>
      </c>
      <c r="P1026" s="70">
        <v>42920.338229166664</v>
      </c>
      <c r="Q1026" s="68" t="s">
        <v>2345</v>
      </c>
      <c r="R1026" s="68"/>
      <c r="S1026" s="68"/>
      <c r="T1026" s="68" t="s">
        <v>3732</v>
      </c>
      <c r="U1026" s="70">
        <v>42920.338229166664</v>
      </c>
      <c r="V1026" s="71" t="s">
        <v>4852</v>
      </c>
      <c r="W1026" s="68"/>
      <c r="X1026" s="68"/>
      <c r="Y1026" s="74" t="s">
        <v>6852</v>
      </c>
      <c r="Z1026" s="68"/>
    </row>
    <row r="1027" spans="1:26" x14ac:dyDescent="0.25">
      <c r="A1027" s="66" t="s">
        <v>997</v>
      </c>
      <c r="B1027" s="66" t="s">
        <v>218</v>
      </c>
      <c r="C1027" s="84"/>
      <c r="D1027" s="85"/>
      <c r="E1027" s="86"/>
      <c r="F1027" s="87"/>
      <c r="G1027" s="84"/>
      <c r="H1027" s="77"/>
      <c r="I1027" s="88"/>
      <c r="J1027" s="88"/>
      <c r="K1027" s="36"/>
      <c r="L1027" s="91"/>
      <c r="M1027" s="91"/>
      <c r="N1027" s="90"/>
      <c r="O1027" s="68" t="s">
        <v>189</v>
      </c>
      <c r="P1027" s="70">
        <v>42920.338229166664</v>
      </c>
      <c r="Q1027" s="68" t="s">
        <v>2345</v>
      </c>
      <c r="R1027" s="68"/>
      <c r="S1027" s="68"/>
      <c r="T1027" s="68" t="s">
        <v>3732</v>
      </c>
      <c r="U1027" s="70">
        <v>42920.338229166664</v>
      </c>
      <c r="V1027" s="71" t="s">
        <v>4852</v>
      </c>
      <c r="W1027" s="68"/>
      <c r="X1027" s="68"/>
      <c r="Y1027" s="74" t="s">
        <v>6852</v>
      </c>
      <c r="Z1027" s="68"/>
    </row>
    <row r="1028" spans="1:26" x14ac:dyDescent="0.25">
      <c r="A1028" s="66" t="s">
        <v>997</v>
      </c>
      <c r="B1028" s="66" t="s">
        <v>1538</v>
      </c>
      <c r="C1028" s="84"/>
      <c r="D1028" s="85"/>
      <c r="E1028" s="86"/>
      <c r="F1028" s="87"/>
      <c r="G1028" s="84"/>
      <c r="H1028" s="77"/>
      <c r="I1028" s="88"/>
      <c r="J1028" s="88"/>
      <c r="K1028" s="36"/>
      <c r="L1028" s="91"/>
      <c r="M1028" s="91"/>
      <c r="N1028" s="90"/>
      <c r="O1028" s="68" t="s">
        <v>189</v>
      </c>
      <c r="P1028" s="70">
        <v>42920.338229166664</v>
      </c>
      <c r="Q1028" s="68" t="s">
        <v>2345</v>
      </c>
      <c r="R1028" s="68"/>
      <c r="S1028" s="68"/>
      <c r="T1028" s="68" t="s">
        <v>3732</v>
      </c>
      <c r="U1028" s="70">
        <v>42920.338229166664</v>
      </c>
      <c r="V1028" s="71" t="s">
        <v>4852</v>
      </c>
      <c r="W1028" s="68"/>
      <c r="X1028" s="68"/>
      <c r="Y1028" s="74" t="s">
        <v>6852</v>
      </c>
      <c r="Z1028" s="68"/>
    </row>
    <row r="1029" spans="1:26" x14ac:dyDescent="0.25">
      <c r="A1029" s="66" t="s">
        <v>998</v>
      </c>
      <c r="B1029" s="66" t="s">
        <v>998</v>
      </c>
      <c r="C1029" s="84"/>
      <c r="D1029" s="85"/>
      <c r="E1029" s="86"/>
      <c r="F1029" s="87"/>
      <c r="G1029" s="84"/>
      <c r="H1029" s="77"/>
      <c r="I1029" s="88"/>
      <c r="J1029" s="88"/>
      <c r="K1029" s="36"/>
      <c r="L1029" s="91"/>
      <c r="M1029" s="91"/>
      <c r="N1029" s="90"/>
      <c r="O1029" s="68" t="s">
        <v>179</v>
      </c>
      <c r="P1029" s="70">
        <v>42920.318287037036</v>
      </c>
      <c r="Q1029" s="68" t="s">
        <v>2574</v>
      </c>
      <c r="R1029" s="71" t="s">
        <v>3321</v>
      </c>
      <c r="S1029" s="68" t="s">
        <v>3628</v>
      </c>
      <c r="T1029" s="68" t="s">
        <v>3840</v>
      </c>
      <c r="U1029" s="70">
        <v>42920.318287037036</v>
      </c>
      <c r="V1029" s="71" t="s">
        <v>4853</v>
      </c>
      <c r="W1029" s="68"/>
      <c r="X1029" s="68"/>
      <c r="Y1029" s="74" t="s">
        <v>6853</v>
      </c>
      <c r="Z1029" s="68"/>
    </row>
    <row r="1030" spans="1:26" x14ac:dyDescent="0.25">
      <c r="A1030" s="66" t="s">
        <v>999</v>
      </c>
      <c r="B1030" s="66" t="s">
        <v>998</v>
      </c>
      <c r="C1030" s="84"/>
      <c r="D1030" s="85"/>
      <c r="E1030" s="86"/>
      <c r="F1030" s="87"/>
      <c r="G1030" s="84"/>
      <c r="H1030" s="77"/>
      <c r="I1030" s="88"/>
      <c r="J1030" s="88"/>
      <c r="K1030" s="36"/>
      <c r="L1030" s="91"/>
      <c r="M1030" s="91"/>
      <c r="N1030" s="90"/>
      <c r="O1030" s="68" t="s">
        <v>189</v>
      </c>
      <c r="P1030" s="70">
        <v>42920.338773148149</v>
      </c>
      <c r="Q1030" s="68" t="s">
        <v>2575</v>
      </c>
      <c r="R1030" s="71" t="s">
        <v>3321</v>
      </c>
      <c r="S1030" s="68" t="s">
        <v>3628</v>
      </c>
      <c r="T1030" s="68" t="s">
        <v>3840</v>
      </c>
      <c r="U1030" s="70">
        <v>42920.338773148149</v>
      </c>
      <c r="V1030" s="71" t="s">
        <v>4854</v>
      </c>
      <c r="W1030" s="68"/>
      <c r="X1030" s="68"/>
      <c r="Y1030" s="74" t="s">
        <v>6854</v>
      </c>
      <c r="Z1030" s="68"/>
    </row>
    <row r="1031" spans="1:26" x14ac:dyDescent="0.25">
      <c r="A1031" s="66" t="s">
        <v>1000</v>
      </c>
      <c r="B1031" s="66" t="s">
        <v>1665</v>
      </c>
      <c r="C1031" s="84"/>
      <c r="D1031" s="85"/>
      <c r="E1031" s="86"/>
      <c r="F1031" s="87"/>
      <c r="G1031" s="84"/>
      <c r="H1031" s="77"/>
      <c r="I1031" s="88"/>
      <c r="J1031" s="88"/>
      <c r="K1031" s="36"/>
      <c r="L1031" s="91"/>
      <c r="M1031" s="91"/>
      <c r="N1031" s="90"/>
      <c r="O1031" s="68" t="s">
        <v>189</v>
      </c>
      <c r="P1031" s="70">
        <v>42920.341736111113</v>
      </c>
      <c r="Q1031" s="68" t="s">
        <v>2422</v>
      </c>
      <c r="R1031" s="68"/>
      <c r="S1031" s="68"/>
      <c r="T1031" s="68" t="s">
        <v>3674</v>
      </c>
      <c r="U1031" s="70">
        <v>42920.341736111113</v>
      </c>
      <c r="V1031" s="71" t="s">
        <v>4855</v>
      </c>
      <c r="W1031" s="68"/>
      <c r="X1031" s="68"/>
      <c r="Y1031" s="74" t="s">
        <v>6855</v>
      </c>
      <c r="Z1031" s="68"/>
    </row>
    <row r="1032" spans="1:26" x14ac:dyDescent="0.25">
      <c r="A1032" s="66" t="s">
        <v>1001</v>
      </c>
      <c r="B1032" s="66" t="s">
        <v>1001</v>
      </c>
      <c r="C1032" s="84"/>
      <c r="D1032" s="85"/>
      <c r="E1032" s="86"/>
      <c r="F1032" s="87"/>
      <c r="G1032" s="84"/>
      <c r="H1032" s="77"/>
      <c r="I1032" s="88"/>
      <c r="J1032" s="88"/>
      <c r="K1032" s="36"/>
      <c r="L1032" s="91"/>
      <c r="M1032" s="91"/>
      <c r="N1032" s="90"/>
      <c r="O1032" s="68" t="s">
        <v>179</v>
      </c>
      <c r="P1032" s="70">
        <v>42920.34202546296</v>
      </c>
      <c r="Q1032" s="68" t="s">
        <v>2576</v>
      </c>
      <c r="R1032" s="68"/>
      <c r="S1032" s="68"/>
      <c r="T1032" s="68" t="s">
        <v>3841</v>
      </c>
      <c r="U1032" s="70">
        <v>42920.34202546296</v>
      </c>
      <c r="V1032" s="71" t="s">
        <v>4856</v>
      </c>
      <c r="W1032" s="68"/>
      <c r="X1032" s="68"/>
      <c r="Y1032" s="74" t="s">
        <v>6856</v>
      </c>
      <c r="Z1032" s="68"/>
    </row>
    <row r="1033" spans="1:26" x14ac:dyDescent="0.25">
      <c r="A1033" s="66" t="s">
        <v>1002</v>
      </c>
      <c r="B1033" s="66" t="s">
        <v>1002</v>
      </c>
      <c r="C1033" s="84"/>
      <c r="D1033" s="85"/>
      <c r="E1033" s="86"/>
      <c r="F1033" s="87"/>
      <c r="G1033" s="84"/>
      <c r="H1033" s="77"/>
      <c r="I1033" s="88"/>
      <c r="J1033" s="88"/>
      <c r="K1033" s="36"/>
      <c r="L1033" s="91"/>
      <c r="M1033" s="91"/>
      <c r="N1033" s="90"/>
      <c r="O1033" s="68" t="s">
        <v>179</v>
      </c>
      <c r="P1033" s="70">
        <v>42919.800335648149</v>
      </c>
      <c r="Q1033" s="68" t="s">
        <v>2577</v>
      </c>
      <c r="R1033" s="71" t="s">
        <v>3285</v>
      </c>
      <c r="S1033" s="68" t="s">
        <v>3615</v>
      </c>
      <c r="T1033" s="68" t="s">
        <v>3790</v>
      </c>
      <c r="U1033" s="70">
        <v>42919.800335648149</v>
      </c>
      <c r="V1033" s="71" t="s">
        <v>4857</v>
      </c>
      <c r="W1033" s="68"/>
      <c r="X1033" s="68"/>
      <c r="Y1033" s="74" t="s">
        <v>6857</v>
      </c>
      <c r="Z1033" s="68"/>
    </row>
    <row r="1034" spans="1:26" x14ac:dyDescent="0.25">
      <c r="A1034" s="66" t="s">
        <v>1003</v>
      </c>
      <c r="B1034" s="66" t="s">
        <v>1002</v>
      </c>
      <c r="C1034" s="84"/>
      <c r="D1034" s="85"/>
      <c r="E1034" s="86"/>
      <c r="F1034" s="87"/>
      <c r="G1034" s="84"/>
      <c r="H1034" s="77"/>
      <c r="I1034" s="88"/>
      <c r="J1034" s="88"/>
      <c r="K1034" s="36"/>
      <c r="L1034" s="91"/>
      <c r="M1034" s="91"/>
      <c r="N1034" s="90"/>
      <c r="O1034" s="68" t="s">
        <v>189</v>
      </c>
      <c r="P1034" s="70">
        <v>42920.343101851853</v>
      </c>
      <c r="Q1034" s="68" t="s">
        <v>2477</v>
      </c>
      <c r="R1034" s="71" t="s">
        <v>3285</v>
      </c>
      <c r="S1034" s="68" t="s">
        <v>3615</v>
      </c>
      <c r="T1034" s="68" t="s">
        <v>3790</v>
      </c>
      <c r="U1034" s="70">
        <v>42920.343101851853</v>
      </c>
      <c r="V1034" s="71" t="s">
        <v>4858</v>
      </c>
      <c r="W1034" s="68"/>
      <c r="X1034" s="68"/>
      <c r="Y1034" s="74" t="s">
        <v>6858</v>
      </c>
      <c r="Z1034" s="68"/>
    </row>
    <row r="1035" spans="1:26" x14ac:dyDescent="0.25">
      <c r="A1035" s="66" t="s">
        <v>1004</v>
      </c>
      <c r="B1035" s="66" t="s">
        <v>2048</v>
      </c>
      <c r="C1035" s="84"/>
      <c r="D1035" s="85"/>
      <c r="E1035" s="86"/>
      <c r="F1035" s="87"/>
      <c r="G1035" s="84"/>
      <c r="H1035" s="77"/>
      <c r="I1035" s="88"/>
      <c r="J1035" s="88"/>
      <c r="K1035" s="36"/>
      <c r="L1035" s="91"/>
      <c r="M1035" s="91"/>
      <c r="N1035" s="90"/>
      <c r="O1035" s="68" t="s">
        <v>189</v>
      </c>
      <c r="P1035" s="70">
        <v>42920.345694444448</v>
      </c>
      <c r="Q1035" s="68" t="s">
        <v>2578</v>
      </c>
      <c r="R1035" s="68"/>
      <c r="S1035" s="68"/>
      <c r="T1035" s="68" t="s">
        <v>3842</v>
      </c>
      <c r="U1035" s="70">
        <v>42920.345694444448</v>
      </c>
      <c r="V1035" s="71" t="s">
        <v>4859</v>
      </c>
      <c r="W1035" s="68"/>
      <c r="X1035" s="68"/>
      <c r="Y1035" s="74" t="s">
        <v>6859</v>
      </c>
      <c r="Z1035" s="74" t="s">
        <v>8107</v>
      </c>
    </row>
    <row r="1036" spans="1:26" x14ac:dyDescent="0.25">
      <c r="A1036" s="66" t="s">
        <v>1004</v>
      </c>
      <c r="B1036" s="66" t="s">
        <v>2049</v>
      </c>
      <c r="C1036" s="84"/>
      <c r="D1036" s="85"/>
      <c r="E1036" s="86"/>
      <c r="F1036" s="87"/>
      <c r="G1036" s="84"/>
      <c r="H1036" s="77"/>
      <c r="I1036" s="88"/>
      <c r="J1036" s="88"/>
      <c r="K1036" s="36"/>
      <c r="L1036" s="91"/>
      <c r="M1036" s="91"/>
      <c r="N1036" s="90"/>
      <c r="O1036" s="68" t="s">
        <v>219</v>
      </c>
      <c r="P1036" s="70">
        <v>42920.345694444448</v>
      </c>
      <c r="Q1036" s="68" t="s">
        <v>2578</v>
      </c>
      <c r="R1036" s="68"/>
      <c r="S1036" s="68"/>
      <c r="T1036" s="68" t="s">
        <v>3842</v>
      </c>
      <c r="U1036" s="70">
        <v>42920.345694444448</v>
      </c>
      <c r="V1036" s="71" t="s">
        <v>4859</v>
      </c>
      <c r="W1036" s="68"/>
      <c r="X1036" s="68"/>
      <c r="Y1036" s="74" t="s">
        <v>6859</v>
      </c>
      <c r="Z1036" s="74" t="s">
        <v>8107</v>
      </c>
    </row>
    <row r="1037" spans="1:26" x14ac:dyDescent="0.25">
      <c r="A1037" s="66" t="s">
        <v>1005</v>
      </c>
      <c r="B1037" s="66" t="s">
        <v>1005</v>
      </c>
      <c r="C1037" s="84"/>
      <c r="D1037" s="85"/>
      <c r="E1037" s="86"/>
      <c r="F1037" s="87"/>
      <c r="G1037" s="84"/>
      <c r="H1037" s="77"/>
      <c r="I1037" s="88"/>
      <c r="J1037" s="88"/>
      <c r="K1037" s="36"/>
      <c r="L1037" s="91"/>
      <c r="M1037" s="91"/>
      <c r="N1037" s="90"/>
      <c r="O1037" s="68" t="s">
        <v>179</v>
      </c>
      <c r="P1037" s="70">
        <v>42920.243125000001</v>
      </c>
      <c r="Q1037" s="68" t="s">
        <v>2579</v>
      </c>
      <c r="R1037" s="71" t="s">
        <v>3322</v>
      </c>
      <c r="S1037" s="68" t="s">
        <v>220</v>
      </c>
      <c r="T1037" s="68"/>
      <c r="U1037" s="70">
        <v>42920.243125000001</v>
      </c>
      <c r="V1037" s="71" t="s">
        <v>4860</v>
      </c>
      <c r="W1037" s="68"/>
      <c r="X1037" s="68"/>
      <c r="Y1037" s="74" t="s">
        <v>6860</v>
      </c>
      <c r="Z1037" s="68"/>
    </row>
    <row r="1038" spans="1:26" x14ac:dyDescent="0.25">
      <c r="A1038" s="66" t="s">
        <v>1005</v>
      </c>
      <c r="B1038" s="66" t="s">
        <v>1005</v>
      </c>
      <c r="C1038" s="84"/>
      <c r="D1038" s="85"/>
      <c r="E1038" s="86"/>
      <c r="F1038" s="87"/>
      <c r="G1038" s="84"/>
      <c r="H1038" s="77"/>
      <c r="I1038" s="88"/>
      <c r="J1038" s="88"/>
      <c r="K1038" s="36"/>
      <c r="L1038" s="91"/>
      <c r="M1038" s="91"/>
      <c r="N1038" s="90"/>
      <c r="O1038" s="68" t="s">
        <v>179</v>
      </c>
      <c r="P1038" s="70">
        <v>42920.345879629633</v>
      </c>
      <c r="Q1038" s="68" t="s">
        <v>2580</v>
      </c>
      <c r="R1038" s="68"/>
      <c r="S1038" s="68"/>
      <c r="T1038" s="68" t="s">
        <v>3843</v>
      </c>
      <c r="U1038" s="70">
        <v>42920.345879629633</v>
      </c>
      <c r="V1038" s="71" t="s">
        <v>4861</v>
      </c>
      <c r="W1038" s="68"/>
      <c r="X1038" s="68"/>
      <c r="Y1038" s="74" t="s">
        <v>6861</v>
      </c>
      <c r="Z1038" s="68"/>
    </row>
    <row r="1039" spans="1:26" x14ac:dyDescent="0.25">
      <c r="A1039" s="66" t="s">
        <v>1006</v>
      </c>
      <c r="B1039" s="66" t="s">
        <v>1940</v>
      </c>
      <c r="C1039" s="84"/>
      <c r="D1039" s="85"/>
      <c r="E1039" s="86"/>
      <c r="F1039" s="87"/>
      <c r="G1039" s="84"/>
      <c r="H1039" s="77"/>
      <c r="I1039" s="88"/>
      <c r="J1039" s="88"/>
      <c r="K1039" s="36"/>
      <c r="L1039" s="91"/>
      <c r="M1039" s="91"/>
      <c r="N1039" s="90"/>
      <c r="O1039" s="68" t="s">
        <v>189</v>
      </c>
      <c r="P1039" s="70">
        <v>42920.346944444442</v>
      </c>
      <c r="Q1039" s="68" t="s">
        <v>2581</v>
      </c>
      <c r="R1039" s="68"/>
      <c r="S1039" s="68"/>
      <c r="T1039" s="68" t="s">
        <v>3747</v>
      </c>
      <c r="U1039" s="70">
        <v>42920.346944444442</v>
      </c>
      <c r="V1039" s="71" t="s">
        <v>4862</v>
      </c>
      <c r="W1039" s="68"/>
      <c r="X1039" s="68"/>
      <c r="Y1039" s="74" t="s">
        <v>6862</v>
      </c>
      <c r="Z1039" s="68"/>
    </row>
    <row r="1040" spans="1:26" x14ac:dyDescent="0.25">
      <c r="A1040" s="66" t="s">
        <v>1006</v>
      </c>
      <c r="B1040" s="66" t="s">
        <v>1939</v>
      </c>
      <c r="C1040" s="84"/>
      <c r="D1040" s="85"/>
      <c r="E1040" s="86"/>
      <c r="F1040" s="87"/>
      <c r="G1040" s="84"/>
      <c r="H1040" s="77"/>
      <c r="I1040" s="88"/>
      <c r="J1040" s="88"/>
      <c r="K1040" s="36"/>
      <c r="L1040" s="91"/>
      <c r="M1040" s="91"/>
      <c r="N1040" s="90"/>
      <c r="O1040" s="68" t="s">
        <v>189</v>
      </c>
      <c r="P1040" s="70">
        <v>42920.346944444442</v>
      </c>
      <c r="Q1040" s="68" t="s">
        <v>2581</v>
      </c>
      <c r="R1040" s="68"/>
      <c r="S1040" s="68"/>
      <c r="T1040" s="68" t="s">
        <v>3747</v>
      </c>
      <c r="U1040" s="70">
        <v>42920.346944444442</v>
      </c>
      <c r="V1040" s="71" t="s">
        <v>4862</v>
      </c>
      <c r="W1040" s="68"/>
      <c r="X1040" s="68"/>
      <c r="Y1040" s="74" t="s">
        <v>6862</v>
      </c>
      <c r="Z1040" s="68"/>
    </row>
    <row r="1041" spans="1:26" x14ac:dyDescent="0.25">
      <c r="A1041" s="66" t="s">
        <v>1007</v>
      </c>
      <c r="B1041" s="66" t="s">
        <v>1007</v>
      </c>
      <c r="C1041" s="84"/>
      <c r="D1041" s="85"/>
      <c r="E1041" s="86"/>
      <c r="F1041" s="87"/>
      <c r="G1041" s="84"/>
      <c r="H1041" s="77"/>
      <c r="I1041" s="88"/>
      <c r="J1041" s="88"/>
      <c r="K1041" s="36"/>
      <c r="L1041" s="91"/>
      <c r="M1041" s="91"/>
      <c r="N1041" s="90"/>
      <c r="O1041" s="68" t="s">
        <v>179</v>
      </c>
      <c r="P1041" s="70">
        <v>42920.314085648148</v>
      </c>
      <c r="Q1041" s="68" t="s">
        <v>2582</v>
      </c>
      <c r="R1041" s="68"/>
      <c r="S1041" s="68"/>
      <c r="T1041" s="68" t="s">
        <v>3844</v>
      </c>
      <c r="U1041" s="70">
        <v>42920.314085648148</v>
      </c>
      <c r="V1041" s="71" t="s">
        <v>4863</v>
      </c>
      <c r="W1041" s="68"/>
      <c r="X1041" s="68"/>
      <c r="Y1041" s="74" t="s">
        <v>6863</v>
      </c>
      <c r="Z1041" s="68"/>
    </row>
    <row r="1042" spans="1:26" x14ac:dyDescent="0.25">
      <c r="A1042" s="66" t="s">
        <v>1008</v>
      </c>
      <c r="B1042" s="66" t="s">
        <v>1007</v>
      </c>
      <c r="C1042" s="84"/>
      <c r="D1042" s="85"/>
      <c r="E1042" s="86"/>
      <c r="F1042" s="87"/>
      <c r="G1042" s="84"/>
      <c r="H1042" s="77"/>
      <c r="I1042" s="88"/>
      <c r="J1042" s="88"/>
      <c r="K1042" s="36"/>
      <c r="L1042" s="91"/>
      <c r="M1042" s="91"/>
      <c r="N1042" s="90"/>
      <c r="O1042" s="68" t="s">
        <v>189</v>
      </c>
      <c r="P1042" s="70">
        <v>42920.347245370373</v>
      </c>
      <c r="Q1042" s="68" t="s">
        <v>2583</v>
      </c>
      <c r="R1042" s="68"/>
      <c r="S1042" s="68"/>
      <c r="T1042" s="68" t="s">
        <v>3844</v>
      </c>
      <c r="U1042" s="70">
        <v>42920.347245370373</v>
      </c>
      <c r="V1042" s="71" t="s">
        <v>4864</v>
      </c>
      <c r="W1042" s="68"/>
      <c r="X1042" s="68"/>
      <c r="Y1042" s="74" t="s">
        <v>6864</v>
      </c>
      <c r="Z1042" s="68"/>
    </row>
    <row r="1043" spans="1:26" x14ac:dyDescent="0.25">
      <c r="A1043" s="66" t="s">
        <v>1009</v>
      </c>
      <c r="B1043" s="66" t="s">
        <v>1943</v>
      </c>
      <c r="C1043" s="84"/>
      <c r="D1043" s="85"/>
      <c r="E1043" s="86"/>
      <c r="F1043" s="87"/>
      <c r="G1043" s="84"/>
      <c r="H1043" s="77"/>
      <c r="I1043" s="88"/>
      <c r="J1043" s="88"/>
      <c r="K1043" s="36"/>
      <c r="L1043" s="91"/>
      <c r="M1043" s="91"/>
      <c r="N1043" s="90"/>
      <c r="O1043" s="68" t="s">
        <v>189</v>
      </c>
      <c r="P1043" s="70">
        <v>42920.348032407404</v>
      </c>
      <c r="Q1043" s="68" t="s">
        <v>2584</v>
      </c>
      <c r="R1043" s="71" t="s">
        <v>3323</v>
      </c>
      <c r="S1043" s="68" t="s">
        <v>220</v>
      </c>
      <c r="T1043" s="68" t="s">
        <v>2091</v>
      </c>
      <c r="U1043" s="70">
        <v>42920.348032407404</v>
      </c>
      <c r="V1043" s="71" t="s">
        <v>4865</v>
      </c>
      <c r="W1043" s="68"/>
      <c r="X1043" s="68"/>
      <c r="Y1043" s="74" t="s">
        <v>6865</v>
      </c>
      <c r="Z1043" s="68"/>
    </row>
    <row r="1044" spans="1:26" x14ac:dyDescent="0.25">
      <c r="A1044" s="66" t="s">
        <v>1009</v>
      </c>
      <c r="B1044" s="66" t="s">
        <v>1893</v>
      </c>
      <c r="C1044" s="84"/>
      <c r="D1044" s="85"/>
      <c r="E1044" s="86"/>
      <c r="F1044" s="87"/>
      <c r="G1044" s="84"/>
      <c r="H1044" s="77"/>
      <c r="I1044" s="88"/>
      <c r="J1044" s="88"/>
      <c r="K1044" s="36"/>
      <c r="L1044" s="91"/>
      <c r="M1044" s="91"/>
      <c r="N1044" s="90"/>
      <c r="O1044" s="68" t="s">
        <v>219</v>
      </c>
      <c r="P1044" s="70">
        <v>42920.348032407404</v>
      </c>
      <c r="Q1044" s="68" t="s">
        <v>2584</v>
      </c>
      <c r="R1044" s="71" t="s">
        <v>3323</v>
      </c>
      <c r="S1044" s="68" t="s">
        <v>220</v>
      </c>
      <c r="T1044" s="68" t="s">
        <v>2091</v>
      </c>
      <c r="U1044" s="70">
        <v>42920.348032407404</v>
      </c>
      <c r="V1044" s="71" t="s">
        <v>4865</v>
      </c>
      <c r="W1044" s="68"/>
      <c r="X1044" s="68"/>
      <c r="Y1044" s="74" t="s">
        <v>6865</v>
      </c>
      <c r="Z1044" s="68"/>
    </row>
    <row r="1045" spans="1:26" x14ac:dyDescent="0.25">
      <c r="A1045" s="66" t="s">
        <v>1010</v>
      </c>
      <c r="B1045" s="66" t="s">
        <v>1010</v>
      </c>
      <c r="C1045" s="84"/>
      <c r="D1045" s="85"/>
      <c r="E1045" s="86"/>
      <c r="F1045" s="87"/>
      <c r="G1045" s="84"/>
      <c r="H1045" s="77"/>
      <c r="I1045" s="88"/>
      <c r="J1045" s="88"/>
      <c r="K1045" s="36"/>
      <c r="L1045" s="91"/>
      <c r="M1045" s="91"/>
      <c r="N1045" s="90"/>
      <c r="O1045" s="68" t="s">
        <v>179</v>
      </c>
      <c r="P1045" s="70">
        <v>42920.348773148151</v>
      </c>
      <c r="Q1045" s="68" t="s">
        <v>2585</v>
      </c>
      <c r="R1045" s="68"/>
      <c r="S1045" s="68"/>
      <c r="T1045" s="68" t="s">
        <v>3674</v>
      </c>
      <c r="U1045" s="70">
        <v>42920.348773148151</v>
      </c>
      <c r="V1045" s="71" t="s">
        <v>4866</v>
      </c>
      <c r="W1045" s="68"/>
      <c r="X1045" s="68"/>
      <c r="Y1045" s="74" t="s">
        <v>6866</v>
      </c>
      <c r="Z1045" s="68"/>
    </row>
    <row r="1046" spans="1:26" x14ac:dyDescent="0.25">
      <c r="A1046" s="66" t="s">
        <v>1011</v>
      </c>
      <c r="B1046" s="66" t="s">
        <v>218</v>
      </c>
      <c r="C1046" s="84"/>
      <c r="D1046" s="85"/>
      <c r="E1046" s="86"/>
      <c r="F1046" s="87"/>
      <c r="G1046" s="84"/>
      <c r="H1046" s="77"/>
      <c r="I1046" s="88"/>
      <c r="J1046" s="88"/>
      <c r="K1046" s="36"/>
      <c r="L1046" s="91"/>
      <c r="M1046" s="91"/>
      <c r="N1046" s="90"/>
      <c r="O1046" s="68" t="s">
        <v>189</v>
      </c>
      <c r="P1046" s="70">
        <v>42920.345092592594</v>
      </c>
      <c r="Q1046" s="68" t="s">
        <v>2586</v>
      </c>
      <c r="R1046" s="68"/>
      <c r="S1046" s="68"/>
      <c r="T1046" s="68" t="s">
        <v>3690</v>
      </c>
      <c r="U1046" s="70">
        <v>42920.345092592594</v>
      </c>
      <c r="V1046" s="71" t="s">
        <v>4867</v>
      </c>
      <c r="W1046" s="68"/>
      <c r="X1046" s="68"/>
      <c r="Y1046" s="74" t="s">
        <v>6867</v>
      </c>
      <c r="Z1046" s="68"/>
    </row>
    <row r="1047" spans="1:26" x14ac:dyDescent="0.25">
      <c r="A1047" s="66" t="s">
        <v>1012</v>
      </c>
      <c r="B1047" s="66" t="s">
        <v>1011</v>
      </c>
      <c r="C1047" s="84"/>
      <c r="D1047" s="85"/>
      <c r="E1047" s="86"/>
      <c r="F1047" s="87"/>
      <c r="G1047" s="84"/>
      <c r="H1047" s="77"/>
      <c r="I1047" s="88"/>
      <c r="J1047" s="88"/>
      <c r="K1047" s="36"/>
      <c r="L1047" s="91"/>
      <c r="M1047" s="91"/>
      <c r="N1047" s="90"/>
      <c r="O1047" s="68" t="s">
        <v>189</v>
      </c>
      <c r="P1047" s="70">
        <v>42920.351122685184</v>
      </c>
      <c r="Q1047" s="68" t="s">
        <v>2587</v>
      </c>
      <c r="R1047" s="68"/>
      <c r="S1047" s="68"/>
      <c r="T1047" s="68" t="s">
        <v>3690</v>
      </c>
      <c r="U1047" s="70">
        <v>42920.351122685184</v>
      </c>
      <c r="V1047" s="71" t="s">
        <v>4868</v>
      </c>
      <c r="W1047" s="68"/>
      <c r="X1047" s="68"/>
      <c r="Y1047" s="74" t="s">
        <v>6868</v>
      </c>
      <c r="Z1047" s="68"/>
    </row>
    <row r="1048" spans="1:26" x14ac:dyDescent="0.25">
      <c r="A1048" s="66" t="s">
        <v>1012</v>
      </c>
      <c r="B1048" s="66" t="s">
        <v>218</v>
      </c>
      <c r="C1048" s="84"/>
      <c r="D1048" s="85"/>
      <c r="E1048" s="86"/>
      <c r="F1048" s="87"/>
      <c r="G1048" s="84"/>
      <c r="H1048" s="77"/>
      <c r="I1048" s="88"/>
      <c r="J1048" s="88"/>
      <c r="K1048" s="36"/>
      <c r="L1048" s="91"/>
      <c r="M1048" s="91"/>
      <c r="N1048" s="90"/>
      <c r="O1048" s="68" t="s">
        <v>189</v>
      </c>
      <c r="P1048" s="70">
        <v>42920.351122685184</v>
      </c>
      <c r="Q1048" s="68" t="s">
        <v>2587</v>
      </c>
      <c r="R1048" s="68"/>
      <c r="S1048" s="68"/>
      <c r="T1048" s="68" t="s">
        <v>3690</v>
      </c>
      <c r="U1048" s="70">
        <v>42920.351122685184</v>
      </c>
      <c r="V1048" s="71" t="s">
        <v>4868</v>
      </c>
      <c r="W1048" s="68"/>
      <c r="X1048" s="68"/>
      <c r="Y1048" s="74" t="s">
        <v>6868</v>
      </c>
      <c r="Z1048" s="68"/>
    </row>
    <row r="1049" spans="1:26" x14ac:dyDescent="0.25">
      <c r="A1049" s="66" t="s">
        <v>1013</v>
      </c>
      <c r="B1049" s="66" t="s">
        <v>1665</v>
      </c>
      <c r="C1049" s="84"/>
      <c r="D1049" s="85"/>
      <c r="E1049" s="86"/>
      <c r="F1049" s="87"/>
      <c r="G1049" s="84"/>
      <c r="H1049" s="77"/>
      <c r="I1049" s="88"/>
      <c r="J1049" s="88"/>
      <c r="K1049" s="36"/>
      <c r="L1049" s="91"/>
      <c r="M1049" s="91"/>
      <c r="N1049" s="90"/>
      <c r="O1049" s="68" t="s">
        <v>189</v>
      </c>
      <c r="P1049" s="70">
        <v>42920.351689814815</v>
      </c>
      <c r="Q1049" s="68" t="s">
        <v>2422</v>
      </c>
      <c r="R1049" s="68"/>
      <c r="S1049" s="68"/>
      <c r="T1049" s="68" t="s">
        <v>3674</v>
      </c>
      <c r="U1049" s="70">
        <v>42920.351689814815</v>
      </c>
      <c r="V1049" s="71" t="s">
        <v>4869</v>
      </c>
      <c r="W1049" s="68"/>
      <c r="X1049" s="68"/>
      <c r="Y1049" s="74" t="s">
        <v>6869</v>
      </c>
      <c r="Z1049" s="68"/>
    </row>
    <row r="1050" spans="1:26" x14ac:dyDescent="0.25">
      <c r="A1050" s="66" t="s">
        <v>1014</v>
      </c>
      <c r="B1050" s="66" t="s">
        <v>1665</v>
      </c>
      <c r="C1050" s="84"/>
      <c r="D1050" s="85"/>
      <c r="E1050" s="86"/>
      <c r="F1050" s="87"/>
      <c r="G1050" s="84"/>
      <c r="H1050" s="77"/>
      <c r="I1050" s="88"/>
      <c r="J1050" s="88"/>
      <c r="K1050" s="36"/>
      <c r="L1050" s="91"/>
      <c r="M1050" s="91"/>
      <c r="N1050" s="90"/>
      <c r="O1050" s="68" t="s">
        <v>189</v>
      </c>
      <c r="P1050" s="70">
        <v>42920.355034722219</v>
      </c>
      <c r="Q1050" s="68" t="s">
        <v>2422</v>
      </c>
      <c r="R1050" s="68"/>
      <c r="S1050" s="68"/>
      <c r="T1050" s="68" t="s">
        <v>3674</v>
      </c>
      <c r="U1050" s="70">
        <v>42920.355034722219</v>
      </c>
      <c r="V1050" s="71" t="s">
        <v>4870</v>
      </c>
      <c r="W1050" s="68"/>
      <c r="X1050" s="68"/>
      <c r="Y1050" s="74" t="s">
        <v>6870</v>
      </c>
      <c r="Z1050" s="68"/>
    </row>
    <row r="1051" spans="1:26" x14ac:dyDescent="0.25">
      <c r="A1051" s="66" t="s">
        <v>1015</v>
      </c>
      <c r="B1051" s="66" t="s">
        <v>2034</v>
      </c>
      <c r="C1051" s="84"/>
      <c r="D1051" s="85"/>
      <c r="E1051" s="86"/>
      <c r="F1051" s="87"/>
      <c r="G1051" s="84"/>
      <c r="H1051" s="77"/>
      <c r="I1051" s="88"/>
      <c r="J1051" s="88"/>
      <c r="K1051" s="36"/>
      <c r="L1051" s="91"/>
      <c r="M1051" s="91"/>
      <c r="N1051" s="90"/>
      <c r="O1051" s="68" t="s">
        <v>189</v>
      </c>
      <c r="P1051" s="70">
        <v>42920.358113425929</v>
      </c>
      <c r="Q1051" s="68" t="s">
        <v>2501</v>
      </c>
      <c r="R1051" s="68"/>
      <c r="S1051" s="68"/>
      <c r="T1051" s="68" t="s">
        <v>3800</v>
      </c>
      <c r="U1051" s="70">
        <v>42920.358113425929</v>
      </c>
      <c r="V1051" s="71" t="s">
        <v>4871</v>
      </c>
      <c r="W1051" s="68"/>
      <c r="X1051" s="68"/>
      <c r="Y1051" s="74" t="s">
        <v>6871</v>
      </c>
      <c r="Z1051" s="68"/>
    </row>
    <row r="1052" spans="1:26" x14ac:dyDescent="0.25">
      <c r="A1052" s="66" t="s">
        <v>1016</v>
      </c>
      <c r="B1052" s="66" t="s">
        <v>1288</v>
      </c>
      <c r="C1052" s="84"/>
      <c r="D1052" s="85"/>
      <c r="E1052" s="86"/>
      <c r="F1052" s="87"/>
      <c r="G1052" s="84"/>
      <c r="H1052" s="77"/>
      <c r="I1052" s="88"/>
      <c r="J1052" s="88"/>
      <c r="K1052" s="36"/>
      <c r="L1052" s="91"/>
      <c r="M1052" s="91"/>
      <c r="N1052" s="90"/>
      <c r="O1052" s="68" t="s">
        <v>189</v>
      </c>
      <c r="P1052" s="70">
        <v>42920.361180555556</v>
      </c>
      <c r="Q1052" s="68" t="s">
        <v>2588</v>
      </c>
      <c r="R1052" s="68"/>
      <c r="S1052" s="68"/>
      <c r="T1052" s="68" t="s">
        <v>3845</v>
      </c>
      <c r="U1052" s="70">
        <v>42920.361180555556</v>
      </c>
      <c r="V1052" s="71" t="s">
        <v>4872</v>
      </c>
      <c r="W1052" s="68"/>
      <c r="X1052" s="68"/>
      <c r="Y1052" s="74" t="s">
        <v>6872</v>
      </c>
      <c r="Z1052" s="68"/>
    </row>
    <row r="1053" spans="1:26" x14ac:dyDescent="0.25">
      <c r="A1053" s="66" t="s">
        <v>1017</v>
      </c>
      <c r="B1053" s="66" t="s">
        <v>1989</v>
      </c>
      <c r="C1053" s="84"/>
      <c r="D1053" s="85"/>
      <c r="E1053" s="86"/>
      <c r="F1053" s="87"/>
      <c r="G1053" s="84"/>
      <c r="H1053" s="77"/>
      <c r="I1053" s="88"/>
      <c r="J1053" s="88"/>
      <c r="K1053" s="36"/>
      <c r="L1053" s="91"/>
      <c r="M1053" s="91"/>
      <c r="N1053" s="90"/>
      <c r="O1053" s="68" t="s">
        <v>189</v>
      </c>
      <c r="P1053" s="70">
        <v>42920.367037037038</v>
      </c>
      <c r="Q1053" s="68" t="s">
        <v>2372</v>
      </c>
      <c r="R1053" s="68"/>
      <c r="S1053" s="68"/>
      <c r="T1053" s="68" t="s">
        <v>3746</v>
      </c>
      <c r="U1053" s="70">
        <v>42920.367037037038</v>
      </c>
      <c r="V1053" s="71" t="s">
        <v>4873</v>
      </c>
      <c r="W1053" s="68"/>
      <c r="X1053" s="68"/>
      <c r="Y1053" s="74" t="s">
        <v>6873</v>
      </c>
      <c r="Z1053" s="68"/>
    </row>
    <row r="1054" spans="1:26" x14ac:dyDescent="0.25">
      <c r="A1054" s="66" t="s">
        <v>1018</v>
      </c>
      <c r="B1054" s="66" t="s">
        <v>1665</v>
      </c>
      <c r="C1054" s="84"/>
      <c r="D1054" s="85"/>
      <c r="E1054" s="86"/>
      <c r="F1054" s="87"/>
      <c r="G1054" s="84"/>
      <c r="H1054" s="77"/>
      <c r="I1054" s="88"/>
      <c r="J1054" s="88"/>
      <c r="K1054" s="36"/>
      <c r="L1054" s="91"/>
      <c r="M1054" s="91"/>
      <c r="N1054" s="90"/>
      <c r="O1054" s="68" t="s">
        <v>189</v>
      </c>
      <c r="P1054" s="70">
        <v>42920.368460648147</v>
      </c>
      <c r="Q1054" s="68" t="s">
        <v>2422</v>
      </c>
      <c r="R1054" s="68"/>
      <c r="S1054" s="68"/>
      <c r="T1054" s="68" t="s">
        <v>3674</v>
      </c>
      <c r="U1054" s="70">
        <v>42920.368460648147</v>
      </c>
      <c r="V1054" s="71" t="s">
        <v>4874</v>
      </c>
      <c r="W1054" s="68"/>
      <c r="X1054" s="68"/>
      <c r="Y1054" s="74" t="s">
        <v>6874</v>
      </c>
      <c r="Z1054" s="68"/>
    </row>
    <row r="1055" spans="1:26" x14ac:dyDescent="0.25">
      <c r="A1055" s="66" t="s">
        <v>1019</v>
      </c>
      <c r="B1055" s="66" t="s">
        <v>1665</v>
      </c>
      <c r="C1055" s="84"/>
      <c r="D1055" s="85"/>
      <c r="E1055" s="86"/>
      <c r="F1055" s="87"/>
      <c r="G1055" s="84"/>
      <c r="H1055" s="77"/>
      <c r="I1055" s="88"/>
      <c r="J1055" s="88"/>
      <c r="K1055" s="36"/>
      <c r="L1055" s="91"/>
      <c r="M1055" s="91"/>
      <c r="N1055" s="90"/>
      <c r="O1055" s="68" t="s">
        <v>189</v>
      </c>
      <c r="P1055" s="70">
        <v>42920.36954861111</v>
      </c>
      <c r="Q1055" s="68" t="s">
        <v>2422</v>
      </c>
      <c r="R1055" s="68"/>
      <c r="S1055" s="68"/>
      <c r="T1055" s="68" t="s">
        <v>3674</v>
      </c>
      <c r="U1055" s="70">
        <v>42920.36954861111</v>
      </c>
      <c r="V1055" s="71" t="s">
        <v>4875</v>
      </c>
      <c r="W1055" s="68"/>
      <c r="X1055" s="68"/>
      <c r="Y1055" s="74" t="s">
        <v>6875</v>
      </c>
      <c r="Z1055" s="68"/>
    </row>
    <row r="1056" spans="1:26" x14ac:dyDescent="0.25">
      <c r="A1056" s="66" t="s">
        <v>1020</v>
      </c>
      <c r="B1056" s="66" t="s">
        <v>1989</v>
      </c>
      <c r="C1056" s="84"/>
      <c r="D1056" s="85"/>
      <c r="E1056" s="86"/>
      <c r="F1056" s="87"/>
      <c r="G1056" s="84"/>
      <c r="H1056" s="77"/>
      <c r="I1056" s="88"/>
      <c r="J1056" s="88"/>
      <c r="K1056" s="36"/>
      <c r="L1056" s="91"/>
      <c r="M1056" s="91"/>
      <c r="N1056" s="90"/>
      <c r="O1056" s="68" t="s">
        <v>189</v>
      </c>
      <c r="P1056" s="70">
        <v>42920.37023148148</v>
      </c>
      <c r="Q1056" s="68" t="s">
        <v>2372</v>
      </c>
      <c r="R1056" s="68"/>
      <c r="S1056" s="68"/>
      <c r="T1056" s="68" t="s">
        <v>3746</v>
      </c>
      <c r="U1056" s="70">
        <v>42920.37023148148</v>
      </c>
      <c r="V1056" s="71" t="s">
        <v>4876</v>
      </c>
      <c r="W1056" s="68"/>
      <c r="X1056" s="68"/>
      <c r="Y1056" s="74" t="s">
        <v>6876</v>
      </c>
      <c r="Z1056" s="68"/>
    </row>
    <row r="1057" spans="1:26" x14ac:dyDescent="0.25">
      <c r="A1057" s="66" t="s">
        <v>1021</v>
      </c>
      <c r="B1057" s="66" t="s">
        <v>2050</v>
      </c>
      <c r="C1057" s="84"/>
      <c r="D1057" s="85"/>
      <c r="E1057" s="86"/>
      <c r="F1057" s="87"/>
      <c r="G1057" s="84"/>
      <c r="H1057" s="77"/>
      <c r="I1057" s="88"/>
      <c r="J1057" s="88"/>
      <c r="K1057" s="36"/>
      <c r="L1057" s="91"/>
      <c r="M1057" s="91"/>
      <c r="N1057" s="90"/>
      <c r="O1057" s="68" t="s">
        <v>189</v>
      </c>
      <c r="P1057" s="70">
        <v>42920.370300925926</v>
      </c>
      <c r="Q1057" s="68" t="s">
        <v>2589</v>
      </c>
      <c r="R1057" s="68"/>
      <c r="S1057" s="68"/>
      <c r="T1057" s="68" t="s">
        <v>3674</v>
      </c>
      <c r="U1057" s="70">
        <v>42920.370300925926</v>
      </c>
      <c r="V1057" s="71" t="s">
        <v>4877</v>
      </c>
      <c r="W1057" s="68"/>
      <c r="X1057" s="68"/>
      <c r="Y1057" s="74" t="s">
        <v>6877</v>
      </c>
      <c r="Z1057" s="68"/>
    </row>
    <row r="1058" spans="1:26" x14ac:dyDescent="0.25">
      <c r="A1058" s="66" t="s">
        <v>1021</v>
      </c>
      <c r="B1058" s="66" t="s">
        <v>994</v>
      </c>
      <c r="C1058" s="84"/>
      <c r="D1058" s="85"/>
      <c r="E1058" s="86"/>
      <c r="F1058" s="87"/>
      <c r="G1058" s="84"/>
      <c r="H1058" s="77"/>
      <c r="I1058" s="88"/>
      <c r="J1058" s="88"/>
      <c r="K1058" s="36"/>
      <c r="L1058" s="91"/>
      <c r="M1058" s="91"/>
      <c r="N1058" s="90"/>
      <c r="O1058" s="68" t="s">
        <v>189</v>
      </c>
      <c r="P1058" s="70">
        <v>42920.370300925926</v>
      </c>
      <c r="Q1058" s="68" t="s">
        <v>2589</v>
      </c>
      <c r="R1058" s="68"/>
      <c r="S1058" s="68"/>
      <c r="T1058" s="68" t="s">
        <v>3674</v>
      </c>
      <c r="U1058" s="70">
        <v>42920.370300925926</v>
      </c>
      <c r="V1058" s="71" t="s">
        <v>4877</v>
      </c>
      <c r="W1058" s="68"/>
      <c r="X1058" s="68"/>
      <c r="Y1058" s="74" t="s">
        <v>6877</v>
      </c>
      <c r="Z1058" s="68"/>
    </row>
    <row r="1059" spans="1:26" x14ac:dyDescent="0.25">
      <c r="A1059" s="66" t="s">
        <v>1021</v>
      </c>
      <c r="B1059" s="66" t="s">
        <v>1887</v>
      </c>
      <c r="C1059" s="84"/>
      <c r="D1059" s="85"/>
      <c r="E1059" s="86"/>
      <c r="F1059" s="87"/>
      <c r="G1059" s="84"/>
      <c r="H1059" s="77"/>
      <c r="I1059" s="88"/>
      <c r="J1059" s="88"/>
      <c r="K1059" s="36"/>
      <c r="L1059" s="91"/>
      <c r="M1059" s="91"/>
      <c r="N1059" s="90"/>
      <c r="O1059" s="68" t="s">
        <v>189</v>
      </c>
      <c r="P1059" s="70">
        <v>42920.370300925926</v>
      </c>
      <c r="Q1059" s="68" t="s">
        <v>2589</v>
      </c>
      <c r="R1059" s="68"/>
      <c r="S1059" s="68"/>
      <c r="T1059" s="68" t="s">
        <v>3674</v>
      </c>
      <c r="U1059" s="70">
        <v>42920.370300925926</v>
      </c>
      <c r="V1059" s="71" t="s">
        <v>4877</v>
      </c>
      <c r="W1059" s="68"/>
      <c r="X1059" s="68"/>
      <c r="Y1059" s="74" t="s">
        <v>6877</v>
      </c>
      <c r="Z1059" s="68"/>
    </row>
    <row r="1060" spans="1:26" x14ac:dyDescent="0.25">
      <c r="A1060" s="66" t="s">
        <v>1022</v>
      </c>
      <c r="B1060" s="66" t="s">
        <v>1989</v>
      </c>
      <c r="C1060" s="84"/>
      <c r="D1060" s="85"/>
      <c r="E1060" s="86"/>
      <c r="F1060" s="87"/>
      <c r="G1060" s="84"/>
      <c r="H1060" s="77"/>
      <c r="I1060" s="88"/>
      <c r="J1060" s="88"/>
      <c r="K1060" s="36"/>
      <c r="L1060" s="91"/>
      <c r="M1060" s="91"/>
      <c r="N1060" s="90"/>
      <c r="O1060" s="68" t="s">
        <v>189</v>
      </c>
      <c r="P1060" s="70">
        <v>42920.370370370372</v>
      </c>
      <c r="Q1060" s="68" t="s">
        <v>2372</v>
      </c>
      <c r="R1060" s="68"/>
      <c r="S1060" s="68"/>
      <c r="T1060" s="68" t="s">
        <v>3746</v>
      </c>
      <c r="U1060" s="70">
        <v>42920.370370370372</v>
      </c>
      <c r="V1060" s="71" t="s">
        <v>4878</v>
      </c>
      <c r="W1060" s="68"/>
      <c r="X1060" s="68"/>
      <c r="Y1060" s="74" t="s">
        <v>6878</v>
      </c>
      <c r="Z1060" s="68"/>
    </row>
    <row r="1061" spans="1:26" x14ac:dyDescent="0.25">
      <c r="A1061" s="66" t="s">
        <v>1023</v>
      </c>
      <c r="B1061" s="66" t="s">
        <v>1023</v>
      </c>
      <c r="C1061" s="84"/>
      <c r="D1061" s="85"/>
      <c r="E1061" s="86"/>
      <c r="F1061" s="87"/>
      <c r="G1061" s="84"/>
      <c r="H1061" s="77"/>
      <c r="I1061" s="88"/>
      <c r="J1061" s="88"/>
      <c r="K1061" s="36"/>
      <c r="L1061" s="91"/>
      <c r="M1061" s="91"/>
      <c r="N1061" s="90"/>
      <c r="O1061" s="68" t="s">
        <v>179</v>
      </c>
      <c r="P1061" s="70">
        <v>42920.37060185185</v>
      </c>
      <c r="Q1061" s="68" t="s">
        <v>2590</v>
      </c>
      <c r="R1061" s="68"/>
      <c r="S1061" s="68"/>
      <c r="T1061" s="68" t="s">
        <v>3846</v>
      </c>
      <c r="U1061" s="70">
        <v>42920.37060185185</v>
      </c>
      <c r="V1061" s="71" t="s">
        <v>4879</v>
      </c>
      <c r="W1061" s="68"/>
      <c r="X1061" s="68"/>
      <c r="Y1061" s="74" t="s">
        <v>6879</v>
      </c>
      <c r="Z1061" s="68"/>
    </row>
    <row r="1062" spans="1:26" x14ac:dyDescent="0.25">
      <c r="A1062" s="66" t="s">
        <v>1024</v>
      </c>
      <c r="B1062" s="66" t="s">
        <v>2051</v>
      </c>
      <c r="C1062" s="84"/>
      <c r="D1062" s="85"/>
      <c r="E1062" s="86"/>
      <c r="F1062" s="87"/>
      <c r="G1062" s="84"/>
      <c r="H1062" s="77"/>
      <c r="I1062" s="88"/>
      <c r="J1062" s="88"/>
      <c r="K1062" s="36"/>
      <c r="L1062" s="91"/>
      <c r="M1062" s="91"/>
      <c r="N1062" s="90"/>
      <c r="O1062" s="68" t="s">
        <v>189</v>
      </c>
      <c r="P1062" s="70">
        <v>42920.370775462965</v>
      </c>
      <c r="Q1062" s="68" t="s">
        <v>2591</v>
      </c>
      <c r="R1062" s="68"/>
      <c r="S1062" s="68"/>
      <c r="T1062" s="68" t="s">
        <v>3674</v>
      </c>
      <c r="U1062" s="70">
        <v>42920.370775462965</v>
      </c>
      <c r="V1062" s="71" t="s">
        <v>4880</v>
      </c>
      <c r="W1062" s="68"/>
      <c r="X1062" s="68"/>
      <c r="Y1062" s="74" t="s">
        <v>6880</v>
      </c>
      <c r="Z1062" s="68"/>
    </row>
    <row r="1063" spans="1:26" x14ac:dyDescent="0.25">
      <c r="A1063" s="66" t="s">
        <v>1024</v>
      </c>
      <c r="B1063" s="66" t="s">
        <v>1893</v>
      </c>
      <c r="C1063" s="84"/>
      <c r="D1063" s="85"/>
      <c r="E1063" s="86"/>
      <c r="F1063" s="87"/>
      <c r="G1063" s="84"/>
      <c r="H1063" s="77"/>
      <c r="I1063" s="88"/>
      <c r="J1063" s="88"/>
      <c r="K1063" s="36"/>
      <c r="L1063" s="91"/>
      <c r="M1063" s="91"/>
      <c r="N1063" s="90"/>
      <c r="O1063" s="68" t="s">
        <v>189</v>
      </c>
      <c r="P1063" s="70">
        <v>42920.370775462965</v>
      </c>
      <c r="Q1063" s="68" t="s">
        <v>2591</v>
      </c>
      <c r="R1063" s="68"/>
      <c r="S1063" s="68"/>
      <c r="T1063" s="68" t="s">
        <v>3674</v>
      </c>
      <c r="U1063" s="70">
        <v>42920.370775462965</v>
      </c>
      <c r="V1063" s="71" t="s">
        <v>4880</v>
      </c>
      <c r="W1063" s="68"/>
      <c r="X1063" s="68"/>
      <c r="Y1063" s="74" t="s">
        <v>6880</v>
      </c>
      <c r="Z1063" s="68"/>
    </row>
    <row r="1064" spans="1:26" x14ac:dyDescent="0.25">
      <c r="A1064" s="66" t="s">
        <v>1025</v>
      </c>
      <c r="B1064" s="66" t="s">
        <v>1943</v>
      </c>
      <c r="C1064" s="84"/>
      <c r="D1064" s="85"/>
      <c r="E1064" s="86"/>
      <c r="F1064" s="87"/>
      <c r="G1064" s="84"/>
      <c r="H1064" s="77"/>
      <c r="I1064" s="88"/>
      <c r="J1064" s="88"/>
      <c r="K1064" s="36"/>
      <c r="L1064" s="91"/>
      <c r="M1064" s="91"/>
      <c r="N1064" s="90"/>
      <c r="O1064" s="68" t="s">
        <v>189</v>
      </c>
      <c r="P1064" s="70">
        <v>42920.37290509259</v>
      </c>
      <c r="Q1064" s="68" t="s">
        <v>2592</v>
      </c>
      <c r="R1064" s="68"/>
      <c r="S1064" s="68"/>
      <c r="T1064" s="68" t="s">
        <v>3847</v>
      </c>
      <c r="U1064" s="70">
        <v>42920.37290509259</v>
      </c>
      <c r="V1064" s="71" t="s">
        <v>4881</v>
      </c>
      <c r="W1064" s="68"/>
      <c r="X1064" s="68"/>
      <c r="Y1064" s="74" t="s">
        <v>6881</v>
      </c>
      <c r="Z1064" s="68"/>
    </row>
    <row r="1065" spans="1:26" x14ac:dyDescent="0.25">
      <c r="A1065" s="66" t="s">
        <v>1026</v>
      </c>
      <c r="B1065" s="66" t="s">
        <v>1026</v>
      </c>
      <c r="C1065" s="84"/>
      <c r="D1065" s="85"/>
      <c r="E1065" s="86"/>
      <c r="F1065" s="87"/>
      <c r="G1065" s="84"/>
      <c r="H1065" s="77"/>
      <c r="I1065" s="88"/>
      <c r="J1065" s="88"/>
      <c r="K1065" s="36"/>
      <c r="L1065" s="91"/>
      <c r="M1065" s="91"/>
      <c r="N1065" s="90"/>
      <c r="O1065" s="68" t="s">
        <v>179</v>
      </c>
      <c r="P1065" s="70">
        <v>42920.375011574077</v>
      </c>
      <c r="Q1065" s="68" t="s">
        <v>2593</v>
      </c>
      <c r="R1065" s="71" t="s">
        <v>3324</v>
      </c>
      <c r="S1065" s="68" t="s">
        <v>3629</v>
      </c>
      <c r="T1065" s="68" t="s">
        <v>3848</v>
      </c>
      <c r="U1065" s="70">
        <v>42920.375011574077</v>
      </c>
      <c r="V1065" s="71" t="s">
        <v>4882</v>
      </c>
      <c r="W1065" s="68"/>
      <c r="X1065" s="68"/>
      <c r="Y1065" s="74" t="s">
        <v>6882</v>
      </c>
      <c r="Z1065" s="68"/>
    </row>
    <row r="1066" spans="1:26" x14ac:dyDescent="0.25">
      <c r="A1066" s="66" t="s">
        <v>1027</v>
      </c>
      <c r="B1066" s="66" t="s">
        <v>1027</v>
      </c>
      <c r="C1066" s="84"/>
      <c r="D1066" s="85"/>
      <c r="E1066" s="86"/>
      <c r="F1066" s="87"/>
      <c r="G1066" s="84"/>
      <c r="H1066" s="77"/>
      <c r="I1066" s="88"/>
      <c r="J1066" s="88"/>
      <c r="K1066" s="36"/>
      <c r="L1066" s="91"/>
      <c r="M1066" s="91"/>
      <c r="N1066" s="90"/>
      <c r="O1066" s="68" t="s">
        <v>179</v>
      </c>
      <c r="P1066" s="70">
        <v>42920.375775462962</v>
      </c>
      <c r="Q1066" s="68" t="s">
        <v>2594</v>
      </c>
      <c r="R1066" s="68"/>
      <c r="S1066" s="68"/>
      <c r="T1066" s="68" t="s">
        <v>3674</v>
      </c>
      <c r="U1066" s="70">
        <v>42920.375775462962</v>
      </c>
      <c r="V1066" s="71" t="s">
        <v>4883</v>
      </c>
      <c r="W1066" s="68"/>
      <c r="X1066" s="68"/>
      <c r="Y1066" s="74" t="s">
        <v>6883</v>
      </c>
      <c r="Z1066" s="68"/>
    </row>
    <row r="1067" spans="1:26" x14ac:dyDescent="0.25">
      <c r="A1067" s="66" t="s">
        <v>1028</v>
      </c>
      <c r="B1067" s="66" t="s">
        <v>1665</v>
      </c>
      <c r="C1067" s="84"/>
      <c r="D1067" s="85"/>
      <c r="E1067" s="86"/>
      <c r="F1067" s="87"/>
      <c r="G1067" s="84"/>
      <c r="H1067" s="77"/>
      <c r="I1067" s="88"/>
      <c r="J1067" s="88"/>
      <c r="K1067" s="36"/>
      <c r="L1067" s="91"/>
      <c r="M1067" s="91"/>
      <c r="N1067" s="90"/>
      <c r="O1067" s="68" t="s">
        <v>189</v>
      </c>
      <c r="P1067" s="70">
        <v>42920.377199074072</v>
      </c>
      <c r="Q1067" s="68" t="s">
        <v>2422</v>
      </c>
      <c r="R1067" s="68"/>
      <c r="S1067" s="68"/>
      <c r="T1067" s="68" t="s">
        <v>3674</v>
      </c>
      <c r="U1067" s="70">
        <v>42920.377199074072</v>
      </c>
      <c r="V1067" s="71" t="s">
        <v>4884</v>
      </c>
      <c r="W1067" s="68"/>
      <c r="X1067" s="68"/>
      <c r="Y1067" s="74" t="s">
        <v>6884</v>
      </c>
      <c r="Z1067" s="68"/>
    </row>
    <row r="1068" spans="1:26" x14ac:dyDescent="0.25">
      <c r="A1068" s="66" t="s">
        <v>1029</v>
      </c>
      <c r="B1068" s="66" t="s">
        <v>2024</v>
      </c>
      <c r="C1068" s="84"/>
      <c r="D1068" s="85"/>
      <c r="E1068" s="86"/>
      <c r="F1068" s="87"/>
      <c r="G1068" s="84"/>
      <c r="H1068" s="77"/>
      <c r="I1068" s="88"/>
      <c r="J1068" s="88"/>
      <c r="K1068" s="36"/>
      <c r="L1068" s="91"/>
      <c r="M1068" s="91"/>
      <c r="N1068" s="90"/>
      <c r="O1068" s="68" t="s">
        <v>189</v>
      </c>
      <c r="P1068" s="70">
        <v>42920.377546296295</v>
      </c>
      <c r="Q1068" s="68" t="s">
        <v>2469</v>
      </c>
      <c r="R1068" s="71" t="s">
        <v>3281</v>
      </c>
      <c r="S1068" s="68" t="s">
        <v>3612</v>
      </c>
      <c r="T1068" s="68" t="s">
        <v>3787</v>
      </c>
      <c r="U1068" s="70">
        <v>42920.377546296295</v>
      </c>
      <c r="V1068" s="71" t="s">
        <v>4885</v>
      </c>
      <c r="W1068" s="68"/>
      <c r="X1068" s="68"/>
      <c r="Y1068" s="74" t="s">
        <v>6885</v>
      </c>
      <c r="Z1068" s="68"/>
    </row>
    <row r="1069" spans="1:26" x14ac:dyDescent="0.25">
      <c r="A1069" s="66" t="s">
        <v>1030</v>
      </c>
      <c r="B1069" s="66" t="s">
        <v>1665</v>
      </c>
      <c r="C1069" s="84"/>
      <c r="D1069" s="85"/>
      <c r="E1069" s="86"/>
      <c r="F1069" s="87"/>
      <c r="G1069" s="84"/>
      <c r="H1069" s="77"/>
      <c r="I1069" s="88"/>
      <c r="J1069" s="88"/>
      <c r="K1069" s="36"/>
      <c r="L1069" s="91"/>
      <c r="M1069" s="91"/>
      <c r="N1069" s="90"/>
      <c r="O1069" s="68" t="s">
        <v>189</v>
      </c>
      <c r="P1069" s="70">
        <v>42920.378576388888</v>
      </c>
      <c r="Q1069" s="68" t="s">
        <v>2422</v>
      </c>
      <c r="R1069" s="68"/>
      <c r="S1069" s="68"/>
      <c r="T1069" s="68" t="s">
        <v>3674</v>
      </c>
      <c r="U1069" s="70">
        <v>42920.378576388888</v>
      </c>
      <c r="V1069" s="71" t="s">
        <v>4886</v>
      </c>
      <c r="W1069" s="68"/>
      <c r="X1069" s="68"/>
      <c r="Y1069" s="74" t="s">
        <v>6886</v>
      </c>
      <c r="Z1069" s="68"/>
    </row>
    <row r="1070" spans="1:26" x14ac:dyDescent="0.25">
      <c r="A1070" s="66" t="s">
        <v>1031</v>
      </c>
      <c r="B1070" s="66" t="s">
        <v>1665</v>
      </c>
      <c r="C1070" s="84"/>
      <c r="D1070" s="85"/>
      <c r="E1070" s="86"/>
      <c r="F1070" s="87"/>
      <c r="G1070" s="84"/>
      <c r="H1070" s="77"/>
      <c r="I1070" s="88"/>
      <c r="J1070" s="88"/>
      <c r="K1070" s="36"/>
      <c r="L1070" s="91"/>
      <c r="M1070" s="91"/>
      <c r="N1070" s="90"/>
      <c r="O1070" s="68" t="s">
        <v>189</v>
      </c>
      <c r="P1070" s="70">
        <v>42920.379490740743</v>
      </c>
      <c r="Q1070" s="68" t="s">
        <v>2422</v>
      </c>
      <c r="R1070" s="68"/>
      <c r="S1070" s="68"/>
      <c r="T1070" s="68" t="s">
        <v>3674</v>
      </c>
      <c r="U1070" s="70">
        <v>42920.379490740743</v>
      </c>
      <c r="V1070" s="71" t="s">
        <v>4887</v>
      </c>
      <c r="W1070" s="68"/>
      <c r="X1070" s="68"/>
      <c r="Y1070" s="74" t="s">
        <v>6887</v>
      </c>
      <c r="Z1070" s="68"/>
    </row>
    <row r="1071" spans="1:26" x14ac:dyDescent="0.25">
      <c r="A1071" s="66" t="s">
        <v>1032</v>
      </c>
      <c r="B1071" s="66" t="s">
        <v>1055</v>
      </c>
      <c r="C1071" s="84"/>
      <c r="D1071" s="85"/>
      <c r="E1071" s="86"/>
      <c r="F1071" s="87"/>
      <c r="G1071" s="84"/>
      <c r="H1071" s="77"/>
      <c r="I1071" s="88"/>
      <c r="J1071" s="88"/>
      <c r="K1071" s="36"/>
      <c r="L1071" s="91"/>
      <c r="M1071" s="91"/>
      <c r="N1071" s="90"/>
      <c r="O1071" s="68" t="s">
        <v>189</v>
      </c>
      <c r="P1071" s="70">
        <v>42920.382511574076</v>
      </c>
      <c r="Q1071" s="68" t="s">
        <v>2506</v>
      </c>
      <c r="R1071" s="68"/>
      <c r="S1071" s="68"/>
      <c r="T1071" s="68" t="s">
        <v>3686</v>
      </c>
      <c r="U1071" s="70">
        <v>42920.382511574076</v>
      </c>
      <c r="V1071" s="71" t="s">
        <v>4888</v>
      </c>
      <c r="W1071" s="68"/>
      <c r="X1071" s="68"/>
      <c r="Y1071" s="74" t="s">
        <v>6888</v>
      </c>
      <c r="Z1071" s="68"/>
    </row>
    <row r="1072" spans="1:26" x14ac:dyDescent="0.25">
      <c r="A1072" s="66" t="s">
        <v>1033</v>
      </c>
      <c r="B1072" s="66" t="s">
        <v>1923</v>
      </c>
      <c r="C1072" s="84"/>
      <c r="D1072" s="85"/>
      <c r="E1072" s="86"/>
      <c r="F1072" s="87"/>
      <c r="G1072" s="84"/>
      <c r="H1072" s="77"/>
      <c r="I1072" s="88"/>
      <c r="J1072" s="88"/>
      <c r="K1072" s="36"/>
      <c r="L1072" s="91"/>
      <c r="M1072" s="91"/>
      <c r="N1072" s="90"/>
      <c r="O1072" s="68" t="s">
        <v>189</v>
      </c>
      <c r="P1072" s="70">
        <v>42920.385520833333</v>
      </c>
      <c r="Q1072" s="68" t="s">
        <v>2394</v>
      </c>
      <c r="R1072" s="68"/>
      <c r="S1072" s="68"/>
      <c r="T1072" s="68" t="s">
        <v>3755</v>
      </c>
      <c r="U1072" s="70">
        <v>42920.385520833333</v>
      </c>
      <c r="V1072" s="71" t="s">
        <v>4889</v>
      </c>
      <c r="W1072" s="68"/>
      <c r="X1072" s="68"/>
      <c r="Y1072" s="74" t="s">
        <v>6889</v>
      </c>
      <c r="Z1072" s="68"/>
    </row>
    <row r="1073" spans="1:26" x14ac:dyDescent="0.25">
      <c r="A1073" s="66" t="s">
        <v>1033</v>
      </c>
      <c r="B1073" s="66" t="s">
        <v>216</v>
      </c>
      <c r="C1073" s="84"/>
      <c r="D1073" s="85"/>
      <c r="E1073" s="86"/>
      <c r="F1073" s="87"/>
      <c r="G1073" s="84"/>
      <c r="H1073" s="77"/>
      <c r="I1073" s="88"/>
      <c r="J1073" s="88"/>
      <c r="K1073" s="36"/>
      <c r="L1073" s="91"/>
      <c r="M1073" s="91"/>
      <c r="N1073" s="90"/>
      <c r="O1073" s="68" t="s">
        <v>189</v>
      </c>
      <c r="P1073" s="70">
        <v>42920.385520833333</v>
      </c>
      <c r="Q1073" s="68" t="s">
        <v>2394</v>
      </c>
      <c r="R1073" s="68"/>
      <c r="S1073" s="68"/>
      <c r="T1073" s="68" t="s">
        <v>3755</v>
      </c>
      <c r="U1073" s="70">
        <v>42920.385520833333</v>
      </c>
      <c r="V1073" s="71" t="s">
        <v>4889</v>
      </c>
      <c r="W1073" s="68"/>
      <c r="X1073" s="68"/>
      <c r="Y1073" s="74" t="s">
        <v>6889</v>
      </c>
      <c r="Z1073" s="68"/>
    </row>
    <row r="1074" spans="1:26" x14ac:dyDescent="0.25">
      <c r="A1074" s="66" t="s">
        <v>1033</v>
      </c>
      <c r="B1074" s="66" t="s">
        <v>1846</v>
      </c>
      <c r="C1074" s="84"/>
      <c r="D1074" s="85"/>
      <c r="E1074" s="86"/>
      <c r="F1074" s="87"/>
      <c r="G1074" s="84"/>
      <c r="H1074" s="77"/>
      <c r="I1074" s="88"/>
      <c r="J1074" s="88"/>
      <c r="K1074" s="36"/>
      <c r="L1074" s="91"/>
      <c r="M1074" s="91"/>
      <c r="N1074" s="90"/>
      <c r="O1074" s="68" t="s">
        <v>189</v>
      </c>
      <c r="P1074" s="70">
        <v>42920.385520833333</v>
      </c>
      <c r="Q1074" s="68" t="s">
        <v>2394</v>
      </c>
      <c r="R1074" s="68"/>
      <c r="S1074" s="68"/>
      <c r="T1074" s="68" t="s">
        <v>3755</v>
      </c>
      <c r="U1074" s="70">
        <v>42920.385520833333</v>
      </c>
      <c r="V1074" s="71" t="s">
        <v>4889</v>
      </c>
      <c r="W1074" s="68"/>
      <c r="X1074" s="68"/>
      <c r="Y1074" s="74" t="s">
        <v>6889</v>
      </c>
      <c r="Z1074" s="68"/>
    </row>
    <row r="1075" spans="1:26" x14ac:dyDescent="0.25">
      <c r="A1075" s="66" t="s">
        <v>1033</v>
      </c>
      <c r="B1075" s="66" t="s">
        <v>2050</v>
      </c>
      <c r="C1075" s="84"/>
      <c r="D1075" s="85"/>
      <c r="E1075" s="86"/>
      <c r="F1075" s="87"/>
      <c r="G1075" s="84"/>
      <c r="H1075" s="77"/>
      <c r="I1075" s="88"/>
      <c r="J1075" s="88"/>
      <c r="K1075" s="36"/>
      <c r="L1075" s="91"/>
      <c r="M1075" s="91"/>
      <c r="N1075" s="90"/>
      <c r="O1075" s="68" t="s">
        <v>189</v>
      </c>
      <c r="P1075" s="70">
        <v>42920.393564814818</v>
      </c>
      <c r="Q1075" s="68" t="s">
        <v>2589</v>
      </c>
      <c r="R1075" s="68"/>
      <c r="S1075" s="68"/>
      <c r="T1075" s="68" t="s">
        <v>3674</v>
      </c>
      <c r="U1075" s="70">
        <v>42920.393564814818</v>
      </c>
      <c r="V1075" s="71" t="s">
        <v>4890</v>
      </c>
      <c r="W1075" s="68"/>
      <c r="X1075" s="68"/>
      <c r="Y1075" s="74" t="s">
        <v>6890</v>
      </c>
      <c r="Z1075" s="68"/>
    </row>
    <row r="1076" spans="1:26" x14ac:dyDescent="0.25">
      <c r="A1076" s="66" t="s">
        <v>1033</v>
      </c>
      <c r="B1076" s="66" t="s">
        <v>994</v>
      </c>
      <c r="C1076" s="84"/>
      <c r="D1076" s="85"/>
      <c r="E1076" s="86"/>
      <c r="F1076" s="87"/>
      <c r="G1076" s="84"/>
      <c r="H1076" s="77"/>
      <c r="I1076" s="88"/>
      <c r="J1076" s="88"/>
      <c r="K1076" s="36"/>
      <c r="L1076" s="91"/>
      <c r="M1076" s="91"/>
      <c r="N1076" s="90"/>
      <c r="O1076" s="68" t="s">
        <v>189</v>
      </c>
      <c r="P1076" s="70">
        <v>42920.393564814818</v>
      </c>
      <c r="Q1076" s="68" t="s">
        <v>2589</v>
      </c>
      <c r="R1076" s="68"/>
      <c r="S1076" s="68"/>
      <c r="T1076" s="68" t="s">
        <v>3674</v>
      </c>
      <c r="U1076" s="70">
        <v>42920.393564814818</v>
      </c>
      <c r="V1076" s="71" t="s">
        <v>4890</v>
      </c>
      <c r="W1076" s="68"/>
      <c r="X1076" s="68"/>
      <c r="Y1076" s="74" t="s">
        <v>6890</v>
      </c>
      <c r="Z1076" s="68"/>
    </row>
    <row r="1077" spans="1:26" x14ac:dyDescent="0.25">
      <c r="A1077" s="66" t="s">
        <v>1033</v>
      </c>
      <c r="B1077" s="66" t="s">
        <v>1887</v>
      </c>
      <c r="C1077" s="84"/>
      <c r="D1077" s="85"/>
      <c r="E1077" s="86"/>
      <c r="F1077" s="87"/>
      <c r="G1077" s="84"/>
      <c r="H1077" s="77"/>
      <c r="I1077" s="88"/>
      <c r="J1077" s="88"/>
      <c r="K1077" s="36"/>
      <c r="L1077" s="91"/>
      <c r="M1077" s="91"/>
      <c r="N1077" s="90"/>
      <c r="O1077" s="68" t="s">
        <v>189</v>
      </c>
      <c r="P1077" s="70">
        <v>42920.393564814818</v>
      </c>
      <c r="Q1077" s="68" t="s">
        <v>2589</v>
      </c>
      <c r="R1077" s="68"/>
      <c r="S1077" s="68"/>
      <c r="T1077" s="68" t="s">
        <v>3674</v>
      </c>
      <c r="U1077" s="70">
        <v>42920.393564814818</v>
      </c>
      <c r="V1077" s="71" t="s">
        <v>4890</v>
      </c>
      <c r="W1077" s="68"/>
      <c r="X1077" s="68"/>
      <c r="Y1077" s="74" t="s">
        <v>6890</v>
      </c>
      <c r="Z1077" s="68"/>
    </row>
    <row r="1078" spans="1:26" x14ac:dyDescent="0.25">
      <c r="A1078" s="66" t="s">
        <v>1034</v>
      </c>
      <c r="B1078" s="66" t="s">
        <v>2002</v>
      </c>
      <c r="C1078" s="84"/>
      <c r="D1078" s="85"/>
      <c r="E1078" s="86"/>
      <c r="F1078" s="87"/>
      <c r="G1078" s="84"/>
      <c r="H1078" s="77"/>
      <c r="I1078" s="88"/>
      <c r="J1078" s="88"/>
      <c r="K1078" s="36"/>
      <c r="L1078" s="91"/>
      <c r="M1078" s="91"/>
      <c r="N1078" s="90"/>
      <c r="O1078" s="68" t="s">
        <v>189</v>
      </c>
      <c r="P1078" s="70">
        <v>42920.396331018521</v>
      </c>
      <c r="Q1078" s="68" t="s">
        <v>2421</v>
      </c>
      <c r="R1078" s="68"/>
      <c r="S1078" s="68"/>
      <c r="T1078" s="68" t="s">
        <v>3769</v>
      </c>
      <c r="U1078" s="70">
        <v>42920.396331018521</v>
      </c>
      <c r="V1078" s="71" t="s">
        <v>4891</v>
      </c>
      <c r="W1078" s="68"/>
      <c r="X1078" s="68"/>
      <c r="Y1078" s="74" t="s">
        <v>6891</v>
      </c>
      <c r="Z1078" s="68"/>
    </row>
    <row r="1079" spans="1:26" x14ac:dyDescent="0.25">
      <c r="A1079" s="66" t="s">
        <v>1035</v>
      </c>
      <c r="B1079" s="66" t="s">
        <v>1665</v>
      </c>
      <c r="C1079" s="84"/>
      <c r="D1079" s="85"/>
      <c r="E1079" s="86"/>
      <c r="F1079" s="87"/>
      <c r="G1079" s="84"/>
      <c r="H1079" s="77"/>
      <c r="I1079" s="88"/>
      <c r="J1079" s="88"/>
      <c r="K1079" s="36"/>
      <c r="L1079" s="91"/>
      <c r="M1079" s="91"/>
      <c r="N1079" s="90"/>
      <c r="O1079" s="68" t="s">
        <v>189</v>
      </c>
      <c r="P1079" s="70">
        <v>42920.396793981483</v>
      </c>
      <c r="Q1079" s="68" t="s">
        <v>2422</v>
      </c>
      <c r="R1079" s="68"/>
      <c r="S1079" s="68"/>
      <c r="T1079" s="68" t="s">
        <v>3674</v>
      </c>
      <c r="U1079" s="70">
        <v>42920.396793981483</v>
      </c>
      <c r="V1079" s="71" t="s">
        <v>4892</v>
      </c>
      <c r="W1079" s="68"/>
      <c r="X1079" s="68"/>
      <c r="Y1079" s="74" t="s">
        <v>6892</v>
      </c>
      <c r="Z1079" s="68"/>
    </row>
    <row r="1080" spans="1:26" x14ac:dyDescent="0.25">
      <c r="A1080" s="66" t="s">
        <v>1036</v>
      </c>
      <c r="B1080" s="66" t="s">
        <v>2037</v>
      </c>
      <c r="C1080" s="84"/>
      <c r="D1080" s="85"/>
      <c r="E1080" s="86"/>
      <c r="F1080" s="87"/>
      <c r="G1080" s="84"/>
      <c r="H1080" s="77"/>
      <c r="I1080" s="88"/>
      <c r="J1080" s="88"/>
      <c r="K1080" s="36"/>
      <c r="L1080" s="91"/>
      <c r="M1080" s="91"/>
      <c r="N1080" s="90"/>
      <c r="O1080" s="68" t="s">
        <v>189</v>
      </c>
      <c r="P1080" s="70">
        <v>42920.407418981478</v>
      </c>
      <c r="Q1080" s="68" t="s">
        <v>2595</v>
      </c>
      <c r="R1080" s="68"/>
      <c r="S1080" s="68"/>
      <c r="T1080" s="68" t="s">
        <v>3849</v>
      </c>
      <c r="U1080" s="70">
        <v>42920.407418981478</v>
      </c>
      <c r="V1080" s="71" t="s">
        <v>4893</v>
      </c>
      <c r="W1080" s="68"/>
      <c r="X1080" s="68"/>
      <c r="Y1080" s="74" t="s">
        <v>6893</v>
      </c>
      <c r="Z1080" s="68"/>
    </row>
    <row r="1081" spans="1:26" x14ac:dyDescent="0.25">
      <c r="A1081" s="66" t="s">
        <v>1036</v>
      </c>
      <c r="B1081" s="66" t="s">
        <v>1058</v>
      </c>
      <c r="C1081" s="84"/>
      <c r="D1081" s="85"/>
      <c r="E1081" s="86"/>
      <c r="F1081" s="87"/>
      <c r="G1081" s="84"/>
      <c r="H1081" s="77"/>
      <c r="I1081" s="88"/>
      <c r="J1081" s="88"/>
      <c r="K1081" s="36"/>
      <c r="L1081" s="91"/>
      <c r="M1081" s="91"/>
      <c r="N1081" s="90"/>
      <c r="O1081" s="68" t="s">
        <v>189</v>
      </c>
      <c r="P1081" s="70">
        <v>42920.407418981478</v>
      </c>
      <c r="Q1081" s="68" t="s">
        <v>2595</v>
      </c>
      <c r="R1081" s="68"/>
      <c r="S1081" s="68"/>
      <c r="T1081" s="68" t="s">
        <v>3849</v>
      </c>
      <c r="U1081" s="70">
        <v>42920.407418981478</v>
      </c>
      <c r="V1081" s="71" t="s">
        <v>4893</v>
      </c>
      <c r="W1081" s="68"/>
      <c r="X1081" s="68"/>
      <c r="Y1081" s="74" t="s">
        <v>6893</v>
      </c>
      <c r="Z1081" s="68"/>
    </row>
    <row r="1082" spans="1:26" x14ac:dyDescent="0.25">
      <c r="A1082" s="66" t="s">
        <v>1037</v>
      </c>
      <c r="B1082" s="66" t="s">
        <v>1855</v>
      </c>
      <c r="C1082" s="84"/>
      <c r="D1082" s="85"/>
      <c r="E1082" s="86"/>
      <c r="F1082" s="87"/>
      <c r="G1082" s="84"/>
      <c r="H1082" s="77"/>
      <c r="I1082" s="88"/>
      <c r="J1082" s="88"/>
      <c r="K1082" s="36"/>
      <c r="L1082" s="91"/>
      <c r="M1082" s="91"/>
      <c r="N1082" s="90"/>
      <c r="O1082" s="68" t="s">
        <v>189</v>
      </c>
      <c r="P1082" s="70">
        <v>42920.40965277778</v>
      </c>
      <c r="Q1082" s="68" t="s">
        <v>2546</v>
      </c>
      <c r="R1082" s="71" t="s">
        <v>3312</v>
      </c>
      <c r="S1082" s="68" t="s">
        <v>3592</v>
      </c>
      <c r="T1082" s="68" t="s">
        <v>3827</v>
      </c>
      <c r="U1082" s="70">
        <v>42920.40965277778</v>
      </c>
      <c r="V1082" s="71" t="s">
        <v>4894</v>
      </c>
      <c r="W1082" s="68"/>
      <c r="X1082" s="68"/>
      <c r="Y1082" s="74" t="s">
        <v>6894</v>
      </c>
      <c r="Z1082" s="68"/>
    </row>
    <row r="1083" spans="1:26" x14ac:dyDescent="0.25">
      <c r="A1083" s="66" t="s">
        <v>1037</v>
      </c>
      <c r="B1083" s="66" t="s">
        <v>1854</v>
      </c>
      <c r="C1083" s="84"/>
      <c r="D1083" s="85"/>
      <c r="E1083" s="86"/>
      <c r="F1083" s="87"/>
      <c r="G1083" s="84"/>
      <c r="H1083" s="77"/>
      <c r="I1083" s="88"/>
      <c r="J1083" s="88"/>
      <c r="K1083" s="36"/>
      <c r="L1083" s="91"/>
      <c r="M1083" s="91"/>
      <c r="N1083" s="90"/>
      <c r="O1083" s="68" t="s">
        <v>189</v>
      </c>
      <c r="P1083" s="70">
        <v>42920.40965277778</v>
      </c>
      <c r="Q1083" s="68" t="s">
        <v>2546</v>
      </c>
      <c r="R1083" s="71" t="s">
        <v>3312</v>
      </c>
      <c r="S1083" s="68" t="s">
        <v>3592</v>
      </c>
      <c r="T1083" s="68" t="s">
        <v>3827</v>
      </c>
      <c r="U1083" s="70">
        <v>42920.40965277778</v>
      </c>
      <c r="V1083" s="71" t="s">
        <v>4894</v>
      </c>
      <c r="W1083" s="68"/>
      <c r="X1083" s="68"/>
      <c r="Y1083" s="74" t="s">
        <v>6894</v>
      </c>
      <c r="Z1083" s="68"/>
    </row>
    <row r="1084" spans="1:26" x14ac:dyDescent="0.25">
      <c r="A1084" s="66" t="s">
        <v>1038</v>
      </c>
      <c r="B1084" s="66" t="s">
        <v>216</v>
      </c>
      <c r="C1084" s="84"/>
      <c r="D1084" s="85"/>
      <c r="E1084" s="86"/>
      <c r="F1084" s="87"/>
      <c r="G1084" s="84"/>
      <c r="H1084" s="77"/>
      <c r="I1084" s="88"/>
      <c r="J1084" s="88"/>
      <c r="K1084" s="36"/>
      <c r="L1084" s="91"/>
      <c r="M1084" s="91"/>
      <c r="N1084" s="90"/>
      <c r="O1084" s="68" t="s">
        <v>219</v>
      </c>
      <c r="P1084" s="70">
        <v>42920.409699074073</v>
      </c>
      <c r="Q1084" s="68" t="s">
        <v>2596</v>
      </c>
      <c r="R1084" s="68"/>
      <c r="S1084" s="68"/>
      <c r="T1084" s="68" t="s">
        <v>3674</v>
      </c>
      <c r="U1084" s="70">
        <v>42920.409699074073</v>
      </c>
      <c r="V1084" s="71" t="s">
        <v>4895</v>
      </c>
      <c r="W1084" s="68"/>
      <c r="X1084" s="68"/>
      <c r="Y1084" s="74" t="s">
        <v>6895</v>
      </c>
      <c r="Z1084" s="74" t="s">
        <v>8108</v>
      </c>
    </row>
    <row r="1085" spans="1:26" x14ac:dyDescent="0.25">
      <c r="A1085" s="66" t="s">
        <v>1039</v>
      </c>
      <c r="B1085" s="66" t="s">
        <v>2052</v>
      </c>
      <c r="C1085" s="84"/>
      <c r="D1085" s="85"/>
      <c r="E1085" s="86"/>
      <c r="F1085" s="87"/>
      <c r="G1085" s="84"/>
      <c r="H1085" s="77"/>
      <c r="I1085" s="88"/>
      <c r="J1085" s="88"/>
      <c r="K1085" s="36"/>
      <c r="L1085" s="91"/>
      <c r="M1085" s="91"/>
      <c r="N1085" s="90"/>
      <c r="O1085" s="68" t="s">
        <v>189</v>
      </c>
      <c r="P1085" s="70">
        <v>42920.411817129629</v>
      </c>
      <c r="Q1085" s="68" t="s">
        <v>2597</v>
      </c>
      <c r="R1085" s="71" t="s">
        <v>3325</v>
      </c>
      <c r="S1085" s="68" t="s">
        <v>224</v>
      </c>
      <c r="T1085" s="68" t="s">
        <v>3850</v>
      </c>
      <c r="U1085" s="70">
        <v>42920.411817129629</v>
      </c>
      <c r="V1085" s="71" t="s">
        <v>4896</v>
      </c>
      <c r="W1085" s="68"/>
      <c r="X1085" s="68"/>
      <c r="Y1085" s="74" t="s">
        <v>6896</v>
      </c>
      <c r="Z1085" s="68"/>
    </row>
    <row r="1086" spans="1:26" x14ac:dyDescent="0.25">
      <c r="A1086" s="66" t="s">
        <v>1039</v>
      </c>
      <c r="B1086" s="66" t="s">
        <v>1063</v>
      </c>
      <c r="C1086" s="84"/>
      <c r="D1086" s="85"/>
      <c r="E1086" s="86"/>
      <c r="F1086" s="87"/>
      <c r="G1086" s="84"/>
      <c r="H1086" s="77"/>
      <c r="I1086" s="88"/>
      <c r="J1086" s="88"/>
      <c r="K1086" s="36"/>
      <c r="L1086" s="91"/>
      <c r="M1086" s="91"/>
      <c r="N1086" s="90"/>
      <c r="O1086" s="68" t="s">
        <v>189</v>
      </c>
      <c r="P1086" s="70">
        <v>42920.411817129629</v>
      </c>
      <c r="Q1086" s="68" t="s">
        <v>2597</v>
      </c>
      <c r="R1086" s="71" t="s">
        <v>3325</v>
      </c>
      <c r="S1086" s="68" t="s">
        <v>224</v>
      </c>
      <c r="T1086" s="68" t="s">
        <v>3850</v>
      </c>
      <c r="U1086" s="70">
        <v>42920.411817129629</v>
      </c>
      <c r="V1086" s="71" t="s">
        <v>4896</v>
      </c>
      <c r="W1086" s="68"/>
      <c r="X1086" s="68"/>
      <c r="Y1086" s="74" t="s">
        <v>6896</v>
      </c>
      <c r="Z1086" s="68"/>
    </row>
    <row r="1087" spans="1:26" x14ac:dyDescent="0.25">
      <c r="A1087" s="66" t="s">
        <v>1040</v>
      </c>
      <c r="B1087" s="66" t="s">
        <v>2050</v>
      </c>
      <c r="C1087" s="84"/>
      <c r="D1087" s="85"/>
      <c r="E1087" s="86"/>
      <c r="F1087" s="87"/>
      <c r="G1087" s="84"/>
      <c r="H1087" s="77"/>
      <c r="I1087" s="88"/>
      <c r="J1087" s="88"/>
      <c r="K1087" s="36"/>
      <c r="L1087" s="91"/>
      <c r="M1087" s="91"/>
      <c r="N1087" s="90"/>
      <c r="O1087" s="68" t="s">
        <v>189</v>
      </c>
      <c r="P1087" s="70">
        <v>42920.413252314815</v>
      </c>
      <c r="Q1087" s="68" t="s">
        <v>2589</v>
      </c>
      <c r="R1087" s="68"/>
      <c r="S1087" s="68"/>
      <c r="T1087" s="68" t="s">
        <v>3674</v>
      </c>
      <c r="U1087" s="70">
        <v>42920.413252314815</v>
      </c>
      <c r="V1087" s="71" t="s">
        <v>4897</v>
      </c>
      <c r="W1087" s="68"/>
      <c r="X1087" s="68"/>
      <c r="Y1087" s="74" t="s">
        <v>6897</v>
      </c>
      <c r="Z1087" s="68"/>
    </row>
    <row r="1088" spans="1:26" x14ac:dyDescent="0.25">
      <c r="A1088" s="66" t="s">
        <v>1040</v>
      </c>
      <c r="B1088" s="66" t="s">
        <v>994</v>
      </c>
      <c r="C1088" s="84"/>
      <c r="D1088" s="85"/>
      <c r="E1088" s="86"/>
      <c r="F1088" s="87"/>
      <c r="G1088" s="84"/>
      <c r="H1088" s="77"/>
      <c r="I1088" s="88"/>
      <c r="J1088" s="88"/>
      <c r="K1088" s="36"/>
      <c r="L1088" s="91"/>
      <c r="M1088" s="91"/>
      <c r="N1088" s="90"/>
      <c r="O1088" s="68" t="s">
        <v>189</v>
      </c>
      <c r="P1088" s="70">
        <v>42920.413252314815</v>
      </c>
      <c r="Q1088" s="68" t="s">
        <v>2589</v>
      </c>
      <c r="R1088" s="68"/>
      <c r="S1088" s="68"/>
      <c r="T1088" s="68" t="s">
        <v>3674</v>
      </c>
      <c r="U1088" s="70">
        <v>42920.413252314815</v>
      </c>
      <c r="V1088" s="71" t="s">
        <v>4897</v>
      </c>
      <c r="W1088" s="68"/>
      <c r="X1088" s="68"/>
      <c r="Y1088" s="74" t="s">
        <v>6897</v>
      </c>
      <c r="Z1088" s="68"/>
    </row>
    <row r="1089" spans="1:26" x14ac:dyDescent="0.25">
      <c r="A1089" s="66" t="s">
        <v>1040</v>
      </c>
      <c r="B1089" s="66" t="s">
        <v>1887</v>
      </c>
      <c r="C1089" s="84"/>
      <c r="D1089" s="85"/>
      <c r="E1089" s="86"/>
      <c r="F1089" s="87"/>
      <c r="G1089" s="84"/>
      <c r="H1089" s="77"/>
      <c r="I1089" s="88"/>
      <c r="J1089" s="88"/>
      <c r="K1089" s="36"/>
      <c r="L1089" s="91"/>
      <c r="M1089" s="91"/>
      <c r="N1089" s="90"/>
      <c r="O1089" s="68" t="s">
        <v>189</v>
      </c>
      <c r="P1089" s="70">
        <v>42920.413252314815</v>
      </c>
      <c r="Q1089" s="68" t="s">
        <v>2589</v>
      </c>
      <c r="R1089" s="68"/>
      <c r="S1089" s="68"/>
      <c r="T1089" s="68" t="s">
        <v>3674</v>
      </c>
      <c r="U1089" s="70">
        <v>42920.413252314815</v>
      </c>
      <c r="V1089" s="71" t="s">
        <v>4897</v>
      </c>
      <c r="W1089" s="68"/>
      <c r="X1089" s="68"/>
      <c r="Y1089" s="74" t="s">
        <v>6897</v>
      </c>
      <c r="Z1089" s="68"/>
    </row>
    <row r="1090" spans="1:26" x14ac:dyDescent="0.25">
      <c r="A1090" s="66" t="s">
        <v>1041</v>
      </c>
      <c r="B1090" s="66" t="s">
        <v>1041</v>
      </c>
      <c r="C1090" s="84"/>
      <c r="D1090" s="85"/>
      <c r="E1090" s="86"/>
      <c r="F1090" s="87"/>
      <c r="G1090" s="84"/>
      <c r="H1090" s="77"/>
      <c r="I1090" s="88"/>
      <c r="J1090" s="88"/>
      <c r="K1090" s="36"/>
      <c r="L1090" s="91"/>
      <c r="M1090" s="91"/>
      <c r="N1090" s="90"/>
      <c r="O1090" s="68" t="s">
        <v>179</v>
      </c>
      <c r="P1090" s="70">
        <v>42920.258576388886</v>
      </c>
      <c r="Q1090" s="68" t="s">
        <v>2598</v>
      </c>
      <c r="R1090" s="68"/>
      <c r="S1090" s="68"/>
      <c r="T1090" s="68" t="s">
        <v>3674</v>
      </c>
      <c r="U1090" s="70">
        <v>42920.258576388886</v>
      </c>
      <c r="V1090" s="71" t="s">
        <v>4898</v>
      </c>
      <c r="W1090" s="68"/>
      <c r="X1090" s="68"/>
      <c r="Y1090" s="74" t="s">
        <v>6898</v>
      </c>
      <c r="Z1090" s="68"/>
    </row>
    <row r="1091" spans="1:26" x14ac:dyDescent="0.25">
      <c r="A1091" s="66" t="s">
        <v>1042</v>
      </c>
      <c r="B1091" s="66" t="s">
        <v>1041</v>
      </c>
      <c r="C1091" s="84"/>
      <c r="D1091" s="85"/>
      <c r="E1091" s="86"/>
      <c r="F1091" s="87"/>
      <c r="G1091" s="84"/>
      <c r="H1091" s="77"/>
      <c r="I1091" s="88"/>
      <c r="J1091" s="88"/>
      <c r="K1091" s="36"/>
      <c r="L1091" s="91"/>
      <c r="M1091" s="91"/>
      <c r="N1091" s="90"/>
      <c r="O1091" s="68" t="s">
        <v>189</v>
      </c>
      <c r="P1091" s="70">
        <v>42920.421724537038</v>
      </c>
      <c r="Q1091" s="68" t="s">
        <v>2599</v>
      </c>
      <c r="R1091" s="68"/>
      <c r="S1091" s="68"/>
      <c r="T1091" s="68" t="s">
        <v>3674</v>
      </c>
      <c r="U1091" s="70">
        <v>42920.421724537038</v>
      </c>
      <c r="V1091" s="71" t="s">
        <v>4899</v>
      </c>
      <c r="W1091" s="68"/>
      <c r="X1091" s="68"/>
      <c r="Y1091" s="74" t="s">
        <v>6899</v>
      </c>
      <c r="Z1091" s="68"/>
    </row>
    <row r="1092" spans="1:26" x14ac:dyDescent="0.25">
      <c r="A1092" s="66" t="s">
        <v>1043</v>
      </c>
      <c r="B1092" s="66" t="s">
        <v>1916</v>
      </c>
      <c r="C1092" s="84"/>
      <c r="D1092" s="85"/>
      <c r="E1092" s="86"/>
      <c r="F1092" s="87"/>
      <c r="G1092" s="84"/>
      <c r="H1092" s="77"/>
      <c r="I1092" s="88"/>
      <c r="J1092" s="88"/>
      <c r="K1092" s="36"/>
      <c r="L1092" s="91"/>
      <c r="M1092" s="91"/>
      <c r="N1092" s="90"/>
      <c r="O1092" s="68" t="s">
        <v>189</v>
      </c>
      <c r="P1092" s="70">
        <v>42920.422048611108</v>
      </c>
      <c r="Q1092" s="68" t="s">
        <v>2234</v>
      </c>
      <c r="R1092" s="68"/>
      <c r="S1092" s="68"/>
      <c r="T1092" s="68" t="s">
        <v>3675</v>
      </c>
      <c r="U1092" s="70">
        <v>42920.422048611108</v>
      </c>
      <c r="V1092" s="71" t="s">
        <v>4900</v>
      </c>
      <c r="W1092" s="68"/>
      <c r="X1092" s="68"/>
      <c r="Y1092" s="74" t="s">
        <v>6900</v>
      </c>
      <c r="Z1092" s="68"/>
    </row>
    <row r="1093" spans="1:26" x14ac:dyDescent="0.25">
      <c r="A1093" s="66" t="s">
        <v>1044</v>
      </c>
      <c r="B1093" s="66" t="s">
        <v>1855</v>
      </c>
      <c r="C1093" s="84"/>
      <c r="D1093" s="85"/>
      <c r="E1093" s="86"/>
      <c r="F1093" s="87"/>
      <c r="G1093" s="84"/>
      <c r="H1093" s="77"/>
      <c r="I1093" s="88"/>
      <c r="J1093" s="88"/>
      <c r="K1093" s="36"/>
      <c r="L1093" s="91"/>
      <c r="M1093" s="91"/>
      <c r="N1093" s="90"/>
      <c r="O1093" s="68" t="s">
        <v>189</v>
      </c>
      <c r="P1093" s="70">
        <v>42920.42386574074</v>
      </c>
      <c r="Q1093" s="68" t="s">
        <v>2600</v>
      </c>
      <c r="R1093" s="71" t="s">
        <v>3326</v>
      </c>
      <c r="S1093" s="68" t="s">
        <v>3592</v>
      </c>
      <c r="T1093" s="68" t="s">
        <v>3851</v>
      </c>
      <c r="U1093" s="70">
        <v>42920.42386574074</v>
      </c>
      <c r="V1093" s="71" t="s">
        <v>4901</v>
      </c>
      <c r="W1093" s="68"/>
      <c r="X1093" s="68"/>
      <c r="Y1093" s="74" t="s">
        <v>6901</v>
      </c>
      <c r="Z1093" s="68"/>
    </row>
    <row r="1094" spans="1:26" x14ac:dyDescent="0.25">
      <c r="A1094" s="66" t="s">
        <v>1044</v>
      </c>
      <c r="B1094" s="66" t="s">
        <v>1854</v>
      </c>
      <c r="C1094" s="84"/>
      <c r="D1094" s="85"/>
      <c r="E1094" s="86"/>
      <c r="F1094" s="87"/>
      <c r="G1094" s="84"/>
      <c r="H1094" s="77"/>
      <c r="I1094" s="88"/>
      <c r="J1094" s="88"/>
      <c r="K1094" s="36"/>
      <c r="L1094" s="91"/>
      <c r="M1094" s="91"/>
      <c r="N1094" s="90"/>
      <c r="O1094" s="68" t="s">
        <v>189</v>
      </c>
      <c r="P1094" s="70">
        <v>42920.42386574074</v>
      </c>
      <c r="Q1094" s="68" t="s">
        <v>2600</v>
      </c>
      <c r="R1094" s="71" t="s">
        <v>3326</v>
      </c>
      <c r="S1094" s="68" t="s">
        <v>3592</v>
      </c>
      <c r="T1094" s="68" t="s">
        <v>3851</v>
      </c>
      <c r="U1094" s="70">
        <v>42920.42386574074</v>
      </c>
      <c r="V1094" s="71" t="s">
        <v>4901</v>
      </c>
      <c r="W1094" s="68"/>
      <c r="X1094" s="68"/>
      <c r="Y1094" s="74" t="s">
        <v>6901</v>
      </c>
      <c r="Z1094" s="68"/>
    </row>
    <row r="1095" spans="1:26" x14ac:dyDescent="0.25">
      <c r="A1095" s="66" t="s">
        <v>1045</v>
      </c>
      <c r="B1095" s="66" t="s">
        <v>2053</v>
      </c>
      <c r="C1095" s="84"/>
      <c r="D1095" s="85"/>
      <c r="E1095" s="86"/>
      <c r="F1095" s="87"/>
      <c r="G1095" s="84"/>
      <c r="H1095" s="77"/>
      <c r="I1095" s="88"/>
      <c r="J1095" s="88"/>
      <c r="K1095" s="36"/>
      <c r="L1095" s="91"/>
      <c r="M1095" s="91"/>
      <c r="N1095" s="90"/>
      <c r="O1095" s="68" t="s">
        <v>189</v>
      </c>
      <c r="P1095" s="70">
        <v>42920.426435185182</v>
      </c>
      <c r="Q1095" s="68" t="s">
        <v>2601</v>
      </c>
      <c r="R1095" s="68"/>
      <c r="S1095" s="68"/>
      <c r="T1095" s="68" t="s">
        <v>3674</v>
      </c>
      <c r="U1095" s="70">
        <v>42920.426435185182</v>
      </c>
      <c r="V1095" s="71" t="s">
        <v>4902</v>
      </c>
      <c r="W1095" s="68"/>
      <c r="X1095" s="68"/>
      <c r="Y1095" s="74" t="s">
        <v>6902</v>
      </c>
      <c r="Z1095" s="74" t="s">
        <v>8109</v>
      </c>
    </row>
    <row r="1096" spans="1:26" x14ac:dyDescent="0.25">
      <c r="A1096" s="66" t="s">
        <v>1045</v>
      </c>
      <c r="B1096" s="66" t="s">
        <v>2054</v>
      </c>
      <c r="C1096" s="84"/>
      <c r="D1096" s="85"/>
      <c r="E1096" s="86"/>
      <c r="F1096" s="87"/>
      <c r="G1096" s="84"/>
      <c r="H1096" s="77"/>
      <c r="I1096" s="88"/>
      <c r="J1096" s="88"/>
      <c r="K1096" s="36"/>
      <c r="L1096" s="91"/>
      <c r="M1096" s="91"/>
      <c r="N1096" s="90"/>
      <c r="O1096" s="68" t="s">
        <v>189</v>
      </c>
      <c r="P1096" s="70">
        <v>42920.426435185182</v>
      </c>
      <c r="Q1096" s="68" t="s">
        <v>2601</v>
      </c>
      <c r="R1096" s="68"/>
      <c r="S1096" s="68"/>
      <c r="T1096" s="68" t="s">
        <v>3674</v>
      </c>
      <c r="U1096" s="70">
        <v>42920.426435185182</v>
      </c>
      <c r="V1096" s="71" t="s">
        <v>4902</v>
      </c>
      <c r="W1096" s="68"/>
      <c r="X1096" s="68"/>
      <c r="Y1096" s="74" t="s">
        <v>6902</v>
      </c>
      <c r="Z1096" s="74" t="s">
        <v>8109</v>
      </c>
    </row>
    <row r="1097" spans="1:26" x14ac:dyDescent="0.25">
      <c r="A1097" s="66" t="s">
        <v>1045</v>
      </c>
      <c r="B1097" s="66" t="s">
        <v>2055</v>
      </c>
      <c r="C1097" s="84"/>
      <c r="D1097" s="85"/>
      <c r="E1097" s="86"/>
      <c r="F1097" s="87"/>
      <c r="G1097" s="84"/>
      <c r="H1097" s="77"/>
      <c r="I1097" s="88"/>
      <c r="J1097" s="88"/>
      <c r="K1097" s="36"/>
      <c r="L1097" s="91"/>
      <c r="M1097" s="91"/>
      <c r="N1097" s="90"/>
      <c r="O1097" s="68" t="s">
        <v>219</v>
      </c>
      <c r="P1097" s="70">
        <v>42920.426435185182</v>
      </c>
      <c r="Q1097" s="68" t="s">
        <v>2601</v>
      </c>
      <c r="R1097" s="68"/>
      <c r="S1097" s="68"/>
      <c r="T1097" s="68" t="s">
        <v>3674</v>
      </c>
      <c r="U1097" s="70">
        <v>42920.426435185182</v>
      </c>
      <c r="V1097" s="71" t="s">
        <v>4902</v>
      </c>
      <c r="W1097" s="68"/>
      <c r="X1097" s="68"/>
      <c r="Y1097" s="74" t="s">
        <v>6902</v>
      </c>
      <c r="Z1097" s="74" t="s">
        <v>8109</v>
      </c>
    </row>
    <row r="1098" spans="1:26" x14ac:dyDescent="0.25">
      <c r="A1098" s="66" t="s">
        <v>1046</v>
      </c>
      <c r="B1098" s="66" t="s">
        <v>2056</v>
      </c>
      <c r="C1098" s="84"/>
      <c r="D1098" s="85"/>
      <c r="E1098" s="86"/>
      <c r="F1098" s="87"/>
      <c r="G1098" s="84"/>
      <c r="H1098" s="77"/>
      <c r="I1098" s="88"/>
      <c r="J1098" s="88"/>
      <c r="K1098" s="36"/>
      <c r="L1098" s="91"/>
      <c r="M1098" s="91"/>
      <c r="N1098" s="90"/>
      <c r="O1098" s="68" t="s">
        <v>189</v>
      </c>
      <c r="P1098" s="70">
        <v>42920.426446759258</v>
      </c>
      <c r="Q1098" s="68" t="s">
        <v>2602</v>
      </c>
      <c r="R1098" s="68"/>
      <c r="S1098" s="68"/>
      <c r="T1098" s="68" t="s">
        <v>3852</v>
      </c>
      <c r="U1098" s="70">
        <v>42920.426446759258</v>
      </c>
      <c r="V1098" s="71" t="s">
        <v>4903</v>
      </c>
      <c r="W1098" s="68"/>
      <c r="X1098" s="68"/>
      <c r="Y1098" s="74" t="s">
        <v>6903</v>
      </c>
      <c r="Z1098" s="68"/>
    </row>
    <row r="1099" spans="1:26" x14ac:dyDescent="0.25">
      <c r="A1099" s="66" t="s">
        <v>1047</v>
      </c>
      <c r="B1099" s="66" t="s">
        <v>2057</v>
      </c>
      <c r="C1099" s="84"/>
      <c r="D1099" s="85"/>
      <c r="E1099" s="86"/>
      <c r="F1099" s="87"/>
      <c r="G1099" s="84"/>
      <c r="H1099" s="77"/>
      <c r="I1099" s="88"/>
      <c r="J1099" s="88"/>
      <c r="K1099" s="36"/>
      <c r="L1099" s="91"/>
      <c r="M1099" s="91"/>
      <c r="N1099" s="90"/>
      <c r="O1099" s="68" t="s">
        <v>189</v>
      </c>
      <c r="P1099" s="70">
        <v>42920.427199074074</v>
      </c>
      <c r="Q1099" s="68" t="s">
        <v>2603</v>
      </c>
      <c r="R1099" s="68"/>
      <c r="S1099" s="68"/>
      <c r="T1099" s="68" t="s">
        <v>3727</v>
      </c>
      <c r="U1099" s="70">
        <v>42920.427199074074</v>
      </c>
      <c r="V1099" s="71" t="s">
        <v>4904</v>
      </c>
      <c r="W1099" s="68"/>
      <c r="X1099" s="68"/>
      <c r="Y1099" s="74" t="s">
        <v>6904</v>
      </c>
      <c r="Z1099" s="68"/>
    </row>
    <row r="1100" spans="1:26" x14ac:dyDescent="0.25">
      <c r="A1100" s="66" t="s">
        <v>1047</v>
      </c>
      <c r="B1100" s="66" t="s">
        <v>1047</v>
      </c>
      <c r="C1100" s="84"/>
      <c r="D1100" s="85"/>
      <c r="E1100" s="86"/>
      <c r="F1100" s="87"/>
      <c r="G1100" s="84"/>
      <c r="H1100" s="77"/>
      <c r="I1100" s="88"/>
      <c r="J1100" s="88"/>
      <c r="K1100" s="36"/>
      <c r="L1100" s="91"/>
      <c r="M1100" s="91"/>
      <c r="N1100" s="90"/>
      <c r="O1100" s="68" t="s">
        <v>179</v>
      </c>
      <c r="P1100" s="70">
        <v>42920.426203703704</v>
      </c>
      <c r="Q1100" s="68" t="s">
        <v>2604</v>
      </c>
      <c r="R1100" s="68"/>
      <c r="S1100" s="68"/>
      <c r="T1100" s="68" t="s">
        <v>3674</v>
      </c>
      <c r="U1100" s="70">
        <v>42920.426203703704</v>
      </c>
      <c r="V1100" s="71" t="s">
        <v>4905</v>
      </c>
      <c r="W1100" s="68"/>
      <c r="X1100" s="68"/>
      <c r="Y1100" s="74" t="s">
        <v>6905</v>
      </c>
      <c r="Z1100" s="68"/>
    </row>
    <row r="1101" spans="1:26" x14ac:dyDescent="0.25">
      <c r="A1101" s="66" t="s">
        <v>1047</v>
      </c>
      <c r="B1101" s="66" t="s">
        <v>1917</v>
      </c>
      <c r="C1101" s="84"/>
      <c r="D1101" s="85"/>
      <c r="E1101" s="86"/>
      <c r="F1101" s="87"/>
      <c r="G1101" s="84"/>
      <c r="H1101" s="77"/>
      <c r="I1101" s="88"/>
      <c r="J1101" s="88"/>
      <c r="K1101" s="36"/>
      <c r="L1101" s="91"/>
      <c r="M1101" s="91"/>
      <c r="N1101" s="90"/>
      <c r="O1101" s="68" t="s">
        <v>189</v>
      </c>
      <c r="P1101" s="70">
        <v>42920.427407407406</v>
      </c>
      <c r="Q1101" s="68" t="s">
        <v>2605</v>
      </c>
      <c r="R1101" s="68"/>
      <c r="S1101" s="68"/>
      <c r="T1101" s="68" t="s">
        <v>3674</v>
      </c>
      <c r="U1101" s="70">
        <v>42920.427407407406</v>
      </c>
      <c r="V1101" s="71" t="s">
        <v>4906</v>
      </c>
      <c r="W1101" s="68"/>
      <c r="X1101" s="68"/>
      <c r="Y1101" s="74" t="s">
        <v>6906</v>
      </c>
      <c r="Z1101" s="68"/>
    </row>
    <row r="1102" spans="1:26" x14ac:dyDescent="0.25">
      <c r="A1102" s="66" t="s">
        <v>1048</v>
      </c>
      <c r="B1102" s="66" t="s">
        <v>1055</v>
      </c>
      <c r="C1102" s="84"/>
      <c r="D1102" s="85"/>
      <c r="E1102" s="86"/>
      <c r="F1102" s="87"/>
      <c r="G1102" s="84"/>
      <c r="H1102" s="77"/>
      <c r="I1102" s="88"/>
      <c r="J1102" s="88"/>
      <c r="K1102" s="36"/>
      <c r="L1102" s="91"/>
      <c r="M1102" s="91"/>
      <c r="N1102" s="90"/>
      <c r="O1102" s="68" t="s">
        <v>189</v>
      </c>
      <c r="P1102" s="70">
        <v>42920.429907407408</v>
      </c>
      <c r="Q1102" s="68" t="s">
        <v>2506</v>
      </c>
      <c r="R1102" s="68"/>
      <c r="S1102" s="68"/>
      <c r="T1102" s="68" t="s">
        <v>3686</v>
      </c>
      <c r="U1102" s="70">
        <v>42920.429907407408</v>
      </c>
      <c r="V1102" s="71" t="s">
        <v>4907</v>
      </c>
      <c r="W1102" s="68"/>
      <c r="X1102" s="68"/>
      <c r="Y1102" s="74" t="s">
        <v>6907</v>
      </c>
      <c r="Z1102" s="68"/>
    </row>
    <row r="1103" spans="1:26" x14ac:dyDescent="0.25">
      <c r="A1103" s="66" t="s">
        <v>1049</v>
      </c>
      <c r="B1103" s="66" t="s">
        <v>1049</v>
      </c>
      <c r="C1103" s="84"/>
      <c r="D1103" s="85"/>
      <c r="E1103" s="86"/>
      <c r="F1103" s="87"/>
      <c r="G1103" s="84"/>
      <c r="H1103" s="77"/>
      <c r="I1103" s="88"/>
      <c r="J1103" s="88"/>
      <c r="K1103" s="36"/>
      <c r="L1103" s="91"/>
      <c r="M1103" s="91"/>
      <c r="N1103" s="90"/>
      <c r="O1103" s="68" t="s">
        <v>179</v>
      </c>
      <c r="P1103" s="70">
        <v>42920.430671296293</v>
      </c>
      <c r="Q1103" s="68" t="s">
        <v>2606</v>
      </c>
      <c r="R1103" s="71" t="s">
        <v>3327</v>
      </c>
      <c r="S1103" s="68" t="s">
        <v>220</v>
      </c>
      <c r="T1103" s="68"/>
      <c r="U1103" s="70">
        <v>42920.430671296293</v>
      </c>
      <c r="V1103" s="71" t="s">
        <v>4908</v>
      </c>
      <c r="W1103" s="68"/>
      <c r="X1103" s="68"/>
      <c r="Y1103" s="74" t="s">
        <v>6908</v>
      </c>
      <c r="Z1103" s="68"/>
    </row>
    <row r="1104" spans="1:26" x14ac:dyDescent="0.25">
      <c r="A1104" s="66" t="s">
        <v>1050</v>
      </c>
      <c r="B1104" s="66" t="s">
        <v>216</v>
      </c>
      <c r="C1104" s="84"/>
      <c r="D1104" s="85"/>
      <c r="E1104" s="86"/>
      <c r="F1104" s="87"/>
      <c r="G1104" s="84"/>
      <c r="H1104" s="77"/>
      <c r="I1104" s="88"/>
      <c r="J1104" s="88"/>
      <c r="K1104" s="36"/>
      <c r="L1104" s="91"/>
      <c r="M1104" s="91"/>
      <c r="N1104" s="90"/>
      <c r="O1104" s="68" t="s">
        <v>219</v>
      </c>
      <c r="P1104" s="70">
        <v>42919.581250000003</v>
      </c>
      <c r="Q1104" s="68" t="s">
        <v>2607</v>
      </c>
      <c r="R1104" s="68"/>
      <c r="S1104" s="68"/>
      <c r="T1104" s="68" t="s">
        <v>3674</v>
      </c>
      <c r="U1104" s="70">
        <v>42919.581250000003</v>
      </c>
      <c r="V1104" s="71" t="s">
        <v>4909</v>
      </c>
      <c r="W1104" s="68"/>
      <c r="X1104" s="68"/>
      <c r="Y1104" s="74" t="s">
        <v>6909</v>
      </c>
      <c r="Z1104" s="68"/>
    </row>
    <row r="1105" spans="1:26" x14ac:dyDescent="0.25">
      <c r="A1105" s="66" t="s">
        <v>1051</v>
      </c>
      <c r="B1105" s="66" t="s">
        <v>1050</v>
      </c>
      <c r="C1105" s="84"/>
      <c r="D1105" s="85"/>
      <c r="E1105" s="86"/>
      <c r="F1105" s="87"/>
      <c r="G1105" s="84"/>
      <c r="H1105" s="77"/>
      <c r="I1105" s="88"/>
      <c r="J1105" s="88"/>
      <c r="K1105" s="36"/>
      <c r="L1105" s="91"/>
      <c r="M1105" s="91"/>
      <c r="N1105" s="90"/>
      <c r="O1105" s="68" t="s">
        <v>189</v>
      </c>
      <c r="P1105" s="70">
        <v>42920.431284722225</v>
      </c>
      <c r="Q1105" s="68" t="s">
        <v>2357</v>
      </c>
      <c r="R1105" s="68"/>
      <c r="S1105" s="68"/>
      <c r="T1105" s="68" t="s">
        <v>3674</v>
      </c>
      <c r="U1105" s="70">
        <v>42920.431284722225</v>
      </c>
      <c r="V1105" s="71" t="s">
        <v>4910</v>
      </c>
      <c r="W1105" s="68"/>
      <c r="X1105" s="68"/>
      <c r="Y1105" s="74" t="s">
        <v>6910</v>
      </c>
      <c r="Z1105" s="68"/>
    </row>
    <row r="1106" spans="1:26" x14ac:dyDescent="0.25">
      <c r="A1106" s="66" t="s">
        <v>1051</v>
      </c>
      <c r="B1106" s="66" t="s">
        <v>216</v>
      </c>
      <c r="C1106" s="84"/>
      <c r="D1106" s="85"/>
      <c r="E1106" s="86"/>
      <c r="F1106" s="87"/>
      <c r="G1106" s="84"/>
      <c r="H1106" s="77"/>
      <c r="I1106" s="88"/>
      <c r="J1106" s="88"/>
      <c r="K1106" s="36"/>
      <c r="L1106" s="91"/>
      <c r="M1106" s="91"/>
      <c r="N1106" s="90"/>
      <c r="O1106" s="68" t="s">
        <v>189</v>
      </c>
      <c r="P1106" s="70">
        <v>42920.431284722225</v>
      </c>
      <c r="Q1106" s="68" t="s">
        <v>2357</v>
      </c>
      <c r="R1106" s="68"/>
      <c r="S1106" s="68"/>
      <c r="T1106" s="68" t="s">
        <v>3674</v>
      </c>
      <c r="U1106" s="70">
        <v>42920.431284722225</v>
      </c>
      <c r="V1106" s="71" t="s">
        <v>4910</v>
      </c>
      <c r="W1106" s="68"/>
      <c r="X1106" s="68"/>
      <c r="Y1106" s="74" t="s">
        <v>6910</v>
      </c>
      <c r="Z1106" s="68"/>
    </row>
    <row r="1107" spans="1:26" x14ac:dyDescent="0.25">
      <c r="A1107" s="66" t="s">
        <v>1052</v>
      </c>
      <c r="B1107" s="66" t="s">
        <v>1052</v>
      </c>
      <c r="C1107" s="84"/>
      <c r="D1107" s="85"/>
      <c r="E1107" s="86"/>
      <c r="F1107" s="87"/>
      <c r="G1107" s="84"/>
      <c r="H1107" s="77"/>
      <c r="I1107" s="88"/>
      <c r="J1107" s="88"/>
      <c r="K1107" s="36"/>
      <c r="L1107" s="91"/>
      <c r="M1107" s="91"/>
      <c r="N1107" s="90"/>
      <c r="O1107" s="68" t="s">
        <v>179</v>
      </c>
      <c r="P1107" s="70">
        <v>42920.431817129633</v>
      </c>
      <c r="Q1107" s="68" t="s">
        <v>2608</v>
      </c>
      <c r="R1107" s="68"/>
      <c r="S1107" s="68"/>
      <c r="T1107" s="68" t="s">
        <v>3853</v>
      </c>
      <c r="U1107" s="70">
        <v>42920.431817129633</v>
      </c>
      <c r="V1107" s="71" t="s">
        <v>4911</v>
      </c>
      <c r="W1107" s="68"/>
      <c r="X1107" s="68"/>
      <c r="Y1107" s="74" t="s">
        <v>6911</v>
      </c>
      <c r="Z1107" s="68"/>
    </row>
    <row r="1108" spans="1:26" x14ac:dyDescent="0.25">
      <c r="A1108" s="66" t="s">
        <v>1053</v>
      </c>
      <c r="B1108" s="66" t="s">
        <v>1052</v>
      </c>
      <c r="C1108" s="84"/>
      <c r="D1108" s="85"/>
      <c r="E1108" s="86"/>
      <c r="F1108" s="87"/>
      <c r="G1108" s="84"/>
      <c r="H1108" s="77"/>
      <c r="I1108" s="88"/>
      <c r="J1108" s="88"/>
      <c r="K1108" s="36"/>
      <c r="L1108" s="91"/>
      <c r="M1108" s="91"/>
      <c r="N1108" s="90"/>
      <c r="O1108" s="68" t="s">
        <v>189</v>
      </c>
      <c r="P1108" s="70">
        <v>42920.432071759256</v>
      </c>
      <c r="Q1108" s="68" t="s">
        <v>2609</v>
      </c>
      <c r="R1108" s="68"/>
      <c r="S1108" s="68"/>
      <c r="T1108" s="68" t="s">
        <v>3853</v>
      </c>
      <c r="U1108" s="70">
        <v>42920.432071759256</v>
      </c>
      <c r="V1108" s="71" t="s">
        <v>4912</v>
      </c>
      <c r="W1108" s="68"/>
      <c r="X1108" s="68"/>
      <c r="Y1108" s="74" t="s">
        <v>6912</v>
      </c>
      <c r="Z1108" s="68"/>
    </row>
    <row r="1109" spans="1:26" x14ac:dyDescent="0.25">
      <c r="A1109" s="66" t="s">
        <v>1054</v>
      </c>
      <c r="B1109" s="66" t="s">
        <v>2058</v>
      </c>
      <c r="C1109" s="84"/>
      <c r="D1109" s="85"/>
      <c r="E1109" s="86"/>
      <c r="F1109" s="87"/>
      <c r="G1109" s="84"/>
      <c r="H1109" s="77"/>
      <c r="I1109" s="88"/>
      <c r="J1109" s="88"/>
      <c r="K1109" s="36"/>
      <c r="L1109" s="91"/>
      <c r="M1109" s="91"/>
      <c r="N1109" s="90"/>
      <c r="O1109" s="68" t="s">
        <v>189</v>
      </c>
      <c r="P1109" s="70">
        <v>42920.115624999999</v>
      </c>
      <c r="Q1109" s="68" t="s">
        <v>2610</v>
      </c>
      <c r="R1109" s="68"/>
      <c r="S1109" s="68"/>
      <c r="T1109" s="68" t="s">
        <v>3854</v>
      </c>
      <c r="U1109" s="70">
        <v>42920.115624999999</v>
      </c>
      <c r="V1109" s="71" t="s">
        <v>4913</v>
      </c>
      <c r="W1109" s="68"/>
      <c r="X1109" s="68"/>
      <c r="Y1109" s="74" t="s">
        <v>6913</v>
      </c>
      <c r="Z1109" s="68"/>
    </row>
    <row r="1110" spans="1:26" x14ac:dyDescent="0.25">
      <c r="A1110" s="66" t="s">
        <v>1055</v>
      </c>
      <c r="B1110" s="66" t="s">
        <v>1055</v>
      </c>
      <c r="C1110" s="84"/>
      <c r="D1110" s="85"/>
      <c r="E1110" s="86"/>
      <c r="F1110" s="87"/>
      <c r="G1110" s="84"/>
      <c r="H1110" s="77"/>
      <c r="I1110" s="88"/>
      <c r="J1110" s="88"/>
      <c r="K1110" s="36"/>
      <c r="L1110" s="91"/>
      <c r="M1110" s="91"/>
      <c r="N1110" s="90"/>
      <c r="O1110" s="68" t="s">
        <v>179</v>
      </c>
      <c r="P1110" s="70">
        <v>42920.146215277775</v>
      </c>
      <c r="Q1110" s="68" t="s">
        <v>2611</v>
      </c>
      <c r="R1110" s="71" t="s">
        <v>3328</v>
      </c>
      <c r="S1110" s="68" t="s">
        <v>3630</v>
      </c>
      <c r="T1110" s="68" t="s">
        <v>3686</v>
      </c>
      <c r="U1110" s="70">
        <v>42920.146215277775</v>
      </c>
      <c r="V1110" s="71" t="s">
        <v>4914</v>
      </c>
      <c r="W1110" s="68"/>
      <c r="X1110" s="68"/>
      <c r="Y1110" s="74" t="s">
        <v>6914</v>
      </c>
      <c r="Z1110" s="68"/>
    </row>
    <row r="1111" spans="1:26" x14ac:dyDescent="0.25">
      <c r="A1111" s="66" t="s">
        <v>1056</v>
      </c>
      <c r="B1111" s="66" t="s">
        <v>1055</v>
      </c>
      <c r="C1111" s="84"/>
      <c r="D1111" s="85"/>
      <c r="E1111" s="86"/>
      <c r="F1111" s="87"/>
      <c r="G1111" s="84"/>
      <c r="H1111" s="77"/>
      <c r="I1111" s="88"/>
      <c r="J1111" s="88"/>
      <c r="K1111" s="36"/>
      <c r="L1111" s="91"/>
      <c r="M1111" s="91"/>
      <c r="N1111" s="90"/>
      <c r="O1111" s="68" t="s">
        <v>189</v>
      </c>
      <c r="P1111" s="70">
        <v>42920.435995370368</v>
      </c>
      <c r="Q1111" s="68" t="s">
        <v>2506</v>
      </c>
      <c r="R1111" s="68"/>
      <c r="S1111" s="68"/>
      <c r="T1111" s="68" t="s">
        <v>3686</v>
      </c>
      <c r="U1111" s="70">
        <v>42920.435995370368</v>
      </c>
      <c r="V1111" s="71" t="s">
        <v>4915</v>
      </c>
      <c r="W1111" s="68"/>
      <c r="X1111" s="68"/>
      <c r="Y1111" s="74" t="s">
        <v>6915</v>
      </c>
      <c r="Z1111" s="68"/>
    </row>
    <row r="1112" spans="1:26" x14ac:dyDescent="0.25">
      <c r="A1112" s="66" t="s">
        <v>1057</v>
      </c>
      <c r="B1112" s="66" t="s">
        <v>1057</v>
      </c>
      <c r="C1112" s="84"/>
      <c r="D1112" s="85"/>
      <c r="E1112" s="86"/>
      <c r="F1112" s="87"/>
      <c r="G1112" s="84"/>
      <c r="H1112" s="77"/>
      <c r="I1112" s="88"/>
      <c r="J1112" s="88"/>
      <c r="K1112" s="36"/>
      <c r="L1112" s="91"/>
      <c r="M1112" s="91"/>
      <c r="N1112" s="90"/>
      <c r="O1112" s="68" t="s">
        <v>179</v>
      </c>
      <c r="P1112" s="70">
        <v>42920.437442129631</v>
      </c>
      <c r="Q1112" s="68" t="s">
        <v>2612</v>
      </c>
      <c r="R1112" s="68"/>
      <c r="S1112" s="68"/>
      <c r="T1112" s="68" t="s">
        <v>3674</v>
      </c>
      <c r="U1112" s="70">
        <v>42920.437442129631</v>
      </c>
      <c r="V1112" s="71" t="s">
        <v>4916</v>
      </c>
      <c r="W1112" s="68"/>
      <c r="X1112" s="68"/>
      <c r="Y1112" s="74" t="s">
        <v>6916</v>
      </c>
      <c r="Z1112" s="68"/>
    </row>
    <row r="1113" spans="1:26" x14ac:dyDescent="0.25">
      <c r="A1113" s="66" t="s">
        <v>1058</v>
      </c>
      <c r="B1113" s="66" t="s">
        <v>2037</v>
      </c>
      <c r="C1113" s="84"/>
      <c r="D1113" s="85"/>
      <c r="E1113" s="86"/>
      <c r="F1113" s="87"/>
      <c r="G1113" s="84"/>
      <c r="H1113" s="77"/>
      <c r="I1113" s="88"/>
      <c r="J1113" s="88"/>
      <c r="K1113" s="36"/>
      <c r="L1113" s="91"/>
      <c r="M1113" s="91"/>
      <c r="N1113" s="90"/>
      <c r="O1113" s="68" t="s">
        <v>189</v>
      </c>
      <c r="P1113" s="70">
        <v>42920.372523148151</v>
      </c>
      <c r="Q1113" s="68" t="s">
        <v>2613</v>
      </c>
      <c r="R1113" s="71" t="s">
        <v>3329</v>
      </c>
      <c r="S1113" s="68" t="s">
        <v>3626</v>
      </c>
      <c r="T1113" s="68" t="s">
        <v>3849</v>
      </c>
      <c r="U1113" s="70">
        <v>42920.372523148151</v>
      </c>
      <c r="V1113" s="71" t="s">
        <v>4917</v>
      </c>
      <c r="W1113" s="68"/>
      <c r="X1113" s="68"/>
      <c r="Y1113" s="74" t="s">
        <v>6917</v>
      </c>
      <c r="Z1113" s="68"/>
    </row>
    <row r="1114" spans="1:26" x14ac:dyDescent="0.25">
      <c r="A1114" s="66" t="s">
        <v>1058</v>
      </c>
      <c r="B1114" s="66" t="s">
        <v>2037</v>
      </c>
      <c r="C1114" s="84"/>
      <c r="D1114" s="85"/>
      <c r="E1114" s="86"/>
      <c r="F1114" s="87"/>
      <c r="G1114" s="84"/>
      <c r="H1114" s="77"/>
      <c r="I1114" s="88"/>
      <c r="J1114" s="88"/>
      <c r="K1114" s="36"/>
      <c r="L1114" s="91"/>
      <c r="M1114" s="91"/>
      <c r="N1114" s="90"/>
      <c r="O1114" s="68" t="s">
        <v>189</v>
      </c>
      <c r="P1114" s="70">
        <v>42920.4375</v>
      </c>
      <c r="Q1114" s="68" t="s">
        <v>2614</v>
      </c>
      <c r="R1114" s="71" t="s">
        <v>3329</v>
      </c>
      <c r="S1114" s="68" t="s">
        <v>3626</v>
      </c>
      <c r="T1114" s="68" t="s">
        <v>3849</v>
      </c>
      <c r="U1114" s="70">
        <v>42920.4375</v>
      </c>
      <c r="V1114" s="71" t="s">
        <v>4918</v>
      </c>
      <c r="W1114" s="68"/>
      <c r="X1114" s="68"/>
      <c r="Y1114" s="74" t="s">
        <v>6918</v>
      </c>
      <c r="Z1114" s="68"/>
    </row>
    <row r="1115" spans="1:26" x14ac:dyDescent="0.25">
      <c r="A1115" s="66" t="s">
        <v>1059</v>
      </c>
      <c r="B1115" s="66" t="s">
        <v>2047</v>
      </c>
      <c r="C1115" s="84"/>
      <c r="D1115" s="85"/>
      <c r="E1115" s="86"/>
      <c r="F1115" s="87"/>
      <c r="G1115" s="84"/>
      <c r="H1115" s="77"/>
      <c r="I1115" s="88"/>
      <c r="J1115" s="88"/>
      <c r="K1115" s="36"/>
      <c r="L1115" s="91"/>
      <c r="M1115" s="91"/>
      <c r="N1115" s="90"/>
      <c r="O1115" s="68" t="s">
        <v>189</v>
      </c>
      <c r="P1115" s="70">
        <v>42920.438298611109</v>
      </c>
      <c r="Q1115" s="68" t="s">
        <v>2565</v>
      </c>
      <c r="R1115" s="71" t="s">
        <v>3317</v>
      </c>
      <c r="S1115" s="68" t="s">
        <v>3625</v>
      </c>
      <c r="T1115" s="68" t="s">
        <v>3831</v>
      </c>
      <c r="U1115" s="70">
        <v>42920.438298611109</v>
      </c>
      <c r="V1115" s="71" t="s">
        <v>4919</v>
      </c>
      <c r="W1115" s="68"/>
      <c r="X1115" s="68"/>
      <c r="Y1115" s="74" t="s">
        <v>6919</v>
      </c>
      <c r="Z1115" s="68"/>
    </row>
    <row r="1116" spans="1:26" x14ac:dyDescent="0.25">
      <c r="A1116" s="66" t="s">
        <v>1059</v>
      </c>
      <c r="B1116" s="66" t="s">
        <v>952</v>
      </c>
      <c r="C1116" s="84"/>
      <c r="D1116" s="85"/>
      <c r="E1116" s="86"/>
      <c r="F1116" s="87"/>
      <c r="G1116" s="84"/>
      <c r="H1116" s="77"/>
      <c r="I1116" s="88"/>
      <c r="J1116" s="88"/>
      <c r="K1116" s="36"/>
      <c r="L1116" s="91"/>
      <c r="M1116" s="91"/>
      <c r="N1116" s="90"/>
      <c r="O1116" s="68" t="s">
        <v>189</v>
      </c>
      <c r="P1116" s="70">
        <v>42920.438298611109</v>
      </c>
      <c r="Q1116" s="68" t="s">
        <v>2565</v>
      </c>
      <c r="R1116" s="71" t="s">
        <v>3317</v>
      </c>
      <c r="S1116" s="68" t="s">
        <v>3625</v>
      </c>
      <c r="T1116" s="68" t="s">
        <v>3831</v>
      </c>
      <c r="U1116" s="70">
        <v>42920.438298611109</v>
      </c>
      <c r="V1116" s="71" t="s">
        <v>4919</v>
      </c>
      <c r="W1116" s="68"/>
      <c r="X1116" s="68"/>
      <c r="Y1116" s="74" t="s">
        <v>6919</v>
      </c>
      <c r="Z1116" s="68"/>
    </row>
    <row r="1117" spans="1:26" x14ac:dyDescent="0.25">
      <c r="A1117" s="66" t="s">
        <v>1060</v>
      </c>
      <c r="B1117" s="66" t="s">
        <v>1801</v>
      </c>
      <c r="C1117" s="84"/>
      <c r="D1117" s="85"/>
      <c r="E1117" s="86"/>
      <c r="F1117" s="87"/>
      <c r="G1117" s="84"/>
      <c r="H1117" s="77"/>
      <c r="I1117" s="88"/>
      <c r="J1117" s="88"/>
      <c r="K1117" s="36"/>
      <c r="L1117" s="91"/>
      <c r="M1117" s="91"/>
      <c r="N1117" s="90"/>
      <c r="O1117" s="68" t="s">
        <v>189</v>
      </c>
      <c r="P1117" s="70">
        <v>42920.438958333332</v>
      </c>
      <c r="Q1117" s="68" t="s">
        <v>2361</v>
      </c>
      <c r="R1117" s="68"/>
      <c r="S1117" s="68"/>
      <c r="T1117" s="68" t="s">
        <v>3741</v>
      </c>
      <c r="U1117" s="70">
        <v>42920.438958333332</v>
      </c>
      <c r="V1117" s="71" t="s">
        <v>4920</v>
      </c>
      <c r="W1117" s="68"/>
      <c r="X1117" s="68"/>
      <c r="Y1117" s="74" t="s">
        <v>6920</v>
      </c>
      <c r="Z1117" s="68"/>
    </row>
    <row r="1118" spans="1:26" x14ac:dyDescent="0.25">
      <c r="A1118" s="66" t="s">
        <v>1061</v>
      </c>
      <c r="B1118" s="66" t="s">
        <v>216</v>
      </c>
      <c r="C1118" s="84"/>
      <c r="D1118" s="85"/>
      <c r="E1118" s="86"/>
      <c r="F1118" s="87"/>
      <c r="G1118" s="84"/>
      <c r="H1118" s="77"/>
      <c r="I1118" s="88"/>
      <c r="J1118" s="88"/>
      <c r="K1118" s="36"/>
      <c r="L1118" s="91"/>
      <c r="M1118" s="91"/>
      <c r="N1118" s="90"/>
      <c r="O1118" s="68" t="s">
        <v>219</v>
      </c>
      <c r="P1118" s="70">
        <v>42920.43855324074</v>
      </c>
      <c r="Q1118" s="68" t="s">
        <v>2615</v>
      </c>
      <c r="R1118" s="68"/>
      <c r="S1118" s="68"/>
      <c r="T1118" s="68" t="s">
        <v>3855</v>
      </c>
      <c r="U1118" s="70">
        <v>42920.43855324074</v>
      </c>
      <c r="V1118" s="71" t="s">
        <v>4921</v>
      </c>
      <c r="W1118" s="68"/>
      <c r="X1118" s="68"/>
      <c r="Y1118" s="74" t="s">
        <v>6921</v>
      </c>
      <c r="Z1118" s="68"/>
    </row>
    <row r="1119" spans="1:26" x14ac:dyDescent="0.25">
      <c r="A1119" s="66" t="s">
        <v>1061</v>
      </c>
      <c r="B1119" s="66" t="s">
        <v>216</v>
      </c>
      <c r="C1119" s="84"/>
      <c r="D1119" s="85"/>
      <c r="E1119" s="86"/>
      <c r="F1119" s="87"/>
      <c r="G1119" s="84"/>
      <c r="H1119" s="77"/>
      <c r="I1119" s="88"/>
      <c r="J1119" s="88"/>
      <c r="K1119" s="36"/>
      <c r="L1119" s="91"/>
      <c r="M1119" s="91"/>
      <c r="N1119" s="90"/>
      <c r="O1119" s="68" t="s">
        <v>189</v>
      </c>
      <c r="P1119" s="70">
        <v>42920.439236111109</v>
      </c>
      <c r="Q1119" s="68" t="s">
        <v>2616</v>
      </c>
      <c r="R1119" s="68"/>
      <c r="S1119" s="68"/>
      <c r="T1119" s="68" t="s">
        <v>3856</v>
      </c>
      <c r="U1119" s="70">
        <v>42920.439236111109</v>
      </c>
      <c r="V1119" s="71" t="s">
        <v>4922</v>
      </c>
      <c r="W1119" s="68"/>
      <c r="X1119" s="68"/>
      <c r="Y1119" s="74" t="s">
        <v>6922</v>
      </c>
      <c r="Z1119" s="68"/>
    </row>
    <row r="1120" spans="1:26" x14ac:dyDescent="0.25">
      <c r="A1120" s="66" t="s">
        <v>1062</v>
      </c>
      <c r="B1120" s="66" t="s">
        <v>1062</v>
      </c>
      <c r="C1120" s="84"/>
      <c r="D1120" s="85"/>
      <c r="E1120" s="86"/>
      <c r="F1120" s="87"/>
      <c r="G1120" s="84"/>
      <c r="H1120" s="77"/>
      <c r="I1120" s="88"/>
      <c r="J1120" s="88"/>
      <c r="K1120" s="36"/>
      <c r="L1120" s="91"/>
      <c r="M1120" s="91"/>
      <c r="N1120" s="90"/>
      <c r="O1120" s="68" t="s">
        <v>179</v>
      </c>
      <c r="P1120" s="70">
        <v>42920.180763888886</v>
      </c>
      <c r="Q1120" s="68" t="s">
        <v>2617</v>
      </c>
      <c r="R1120" s="71" t="s">
        <v>3293</v>
      </c>
      <c r="S1120" s="68" t="s">
        <v>3622</v>
      </c>
      <c r="T1120" s="68" t="s">
        <v>3727</v>
      </c>
      <c r="U1120" s="70">
        <v>42920.180763888886</v>
      </c>
      <c r="V1120" s="71" t="s">
        <v>4923</v>
      </c>
      <c r="W1120" s="68"/>
      <c r="X1120" s="68"/>
      <c r="Y1120" s="74" t="s">
        <v>6923</v>
      </c>
      <c r="Z1120" s="68"/>
    </row>
    <row r="1121" spans="1:26" x14ac:dyDescent="0.25">
      <c r="A1121" s="66" t="s">
        <v>1062</v>
      </c>
      <c r="B1121" s="66" t="s">
        <v>1062</v>
      </c>
      <c r="C1121" s="84"/>
      <c r="D1121" s="85"/>
      <c r="E1121" s="86"/>
      <c r="F1121" s="87"/>
      <c r="G1121" s="84"/>
      <c r="H1121" s="77"/>
      <c r="I1121" s="88"/>
      <c r="J1121" s="88"/>
      <c r="K1121" s="36"/>
      <c r="L1121" s="91"/>
      <c r="M1121" s="91"/>
      <c r="N1121" s="90"/>
      <c r="O1121" s="68" t="s">
        <v>179</v>
      </c>
      <c r="P1121" s="70">
        <v>42920.439571759256</v>
      </c>
      <c r="Q1121" s="68" t="s">
        <v>2618</v>
      </c>
      <c r="R1121" s="71" t="s">
        <v>3330</v>
      </c>
      <c r="S1121" s="68" t="s">
        <v>3622</v>
      </c>
      <c r="T1121" s="68" t="s">
        <v>3857</v>
      </c>
      <c r="U1121" s="70">
        <v>42920.439571759256</v>
      </c>
      <c r="V1121" s="71" t="s">
        <v>4924</v>
      </c>
      <c r="W1121" s="68"/>
      <c r="X1121" s="68"/>
      <c r="Y1121" s="74" t="s">
        <v>6924</v>
      </c>
      <c r="Z1121" s="68"/>
    </row>
    <row r="1122" spans="1:26" x14ac:dyDescent="0.25">
      <c r="A1122" s="66" t="s">
        <v>1063</v>
      </c>
      <c r="B1122" s="66" t="s">
        <v>2052</v>
      </c>
      <c r="C1122" s="84"/>
      <c r="D1122" s="85"/>
      <c r="E1122" s="86"/>
      <c r="F1122" s="87"/>
      <c r="G1122" s="84"/>
      <c r="H1122" s="77"/>
      <c r="I1122" s="88"/>
      <c r="J1122" s="88"/>
      <c r="K1122" s="36"/>
      <c r="L1122" s="91"/>
      <c r="M1122" s="91"/>
      <c r="N1122" s="90"/>
      <c r="O1122" s="68" t="s">
        <v>189</v>
      </c>
      <c r="P1122" s="70">
        <v>42920.411168981482</v>
      </c>
      <c r="Q1122" s="68" t="s">
        <v>2619</v>
      </c>
      <c r="R1122" s="68" t="s">
        <v>3331</v>
      </c>
      <c r="S1122" s="68" t="s">
        <v>3631</v>
      </c>
      <c r="T1122" s="68" t="s">
        <v>3675</v>
      </c>
      <c r="U1122" s="70">
        <v>42920.411168981482</v>
      </c>
      <c r="V1122" s="71" t="s">
        <v>4925</v>
      </c>
      <c r="W1122" s="68"/>
      <c r="X1122" s="68"/>
      <c r="Y1122" s="74" t="s">
        <v>6925</v>
      </c>
      <c r="Z1122" s="68"/>
    </row>
    <row r="1123" spans="1:26" x14ac:dyDescent="0.25">
      <c r="A1123" s="66" t="s">
        <v>1064</v>
      </c>
      <c r="B1123" s="66" t="s">
        <v>2052</v>
      </c>
      <c r="C1123" s="84"/>
      <c r="D1123" s="85"/>
      <c r="E1123" s="86"/>
      <c r="F1123" s="87"/>
      <c r="G1123" s="84"/>
      <c r="H1123" s="77"/>
      <c r="I1123" s="88"/>
      <c r="J1123" s="88"/>
      <c r="K1123" s="36"/>
      <c r="L1123" s="91"/>
      <c r="M1123" s="91"/>
      <c r="N1123" s="90"/>
      <c r="O1123" s="68" t="s">
        <v>189</v>
      </c>
      <c r="P1123" s="70">
        <v>42920.442488425928</v>
      </c>
      <c r="Q1123" s="68" t="s">
        <v>2597</v>
      </c>
      <c r="R1123" s="71" t="s">
        <v>3325</v>
      </c>
      <c r="S1123" s="68" t="s">
        <v>224</v>
      </c>
      <c r="T1123" s="68" t="s">
        <v>3850</v>
      </c>
      <c r="U1123" s="70">
        <v>42920.442488425928</v>
      </c>
      <c r="V1123" s="71" t="s">
        <v>4926</v>
      </c>
      <c r="W1123" s="68"/>
      <c r="X1123" s="68"/>
      <c r="Y1123" s="74" t="s">
        <v>6926</v>
      </c>
      <c r="Z1123" s="68"/>
    </row>
    <row r="1124" spans="1:26" x14ac:dyDescent="0.25">
      <c r="A1124" s="66" t="s">
        <v>1064</v>
      </c>
      <c r="B1124" s="66" t="s">
        <v>1855</v>
      </c>
      <c r="C1124" s="84"/>
      <c r="D1124" s="85"/>
      <c r="E1124" s="86"/>
      <c r="F1124" s="87"/>
      <c r="G1124" s="84"/>
      <c r="H1124" s="77"/>
      <c r="I1124" s="88"/>
      <c r="J1124" s="88"/>
      <c r="K1124" s="36"/>
      <c r="L1124" s="91"/>
      <c r="M1124" s="91"/>
      <c r="N1124" s="90"/>
      <c r="O1124" s="68" t="s">
        <v>189</v>
      </c>
      <c r="P1124" s="70">
        <v>42920.259618055556</v>
      </c>
      <c r="Q1124" s="68" t="s">
        <v>2546</v>
      </c>
      <c r="R1124" s="71" t="s">
        <v>3312</v>
      </c>
      <c r="S1124" s="68" t="s">
        <v>3592</v>
      </c>
      <c r="T1124" s="68" t="s">
        <v>3827</v>
      </c>
      <c r="U1124" s="70">
        <v>42920.259618055556</v>
      </c>
      <c r="V1124" s="71" t="s">
        <v>4927</v>
      </c>
      <c r="W1124" s="68"/>
      <c r="X1124" s="68"/>
      <c r="Y1124" s="74" t="s">
        <v>6927</v>
      </c>
      <c r="Z1124" s="68"/>
    </row>
    <row r="1125" spans="1:26" x14ac:dyDescent="0.25">
      <c r="A1125" s="66" t="s">
        <v>1064</v>
      </c>
      <c r="B1125" s="66" t="s">
        <v>1854</v>
      </c>
      <c r="C1125" s="84"/>
      <c r="D1125" s="85"/>
      <c r="E1125" s="86"/>
      <c r="F1125" s="87"/>
      <c r="G1125" s="84"/>
      <c r="H1125" s="77"/>
      <c r="I1125" s="88"/>
      <c r="J1125" s="88"/>
      <c r="K1125" s="36"/>
      <c r="L1125" s="91"/>
      <c r="M1125" s="91"/>
      <c r="N1125" s="90"/>
      <c r="O1125" s="68" t="s">
        <v>189</v>
      </c>
      <c r="P1125" s="70">
        <v>42920.259618055556</v>
      </c>
      <c r="Q1125" s="68" t="s">
        <v>2546</v>
      </c>
      <c r="R1125" s="71" t="s">
        <v>3312</v>
      </c>
      <c r="S1125" s="68" t="s">
        <v>3592</v>
      </c>
      <c r="T1125" s="68" t="s">
        <v>3827</v>
      </c>
      <c r="U1125" s="70">
        <v>42920.259618055556</v>
      </c>
      <c r="V1125" s="71" t="s">
        <v>4927</v>
      </c>
      <c r="W1125" s="68"/>
      <c r="X1125" s="68"/>
      <c r="Y1125" s="74" t="s">
        <v>6927</v>
      </c>
      <c r="Z1125" s="68"/>
    </row>
    <row r="1126" spans="1:26" x14ac:dyDescent="0.25">
      <c r="A1126" s="66" t="s">
        <v>1064</v>
      </c>
      <c r="B1126" s="66" t="s">
        <v>1063</v>
      </c>
      <c r="C1126" s="84"/>
      <c r="D1126" s="85"/>
      <c r="E1126" s="86"/>
      <c r="F1126" s="87"/>
      <c r="G1126" s="84"/>
      <c r="H1126" s="77"/>
      <c r="I1126" s="88"/>
      <c r="J1126" s="88"/>
      <c r="K1126" s="36"/>
      <c r="L1126" s="91"/>
      <c r="M1126" s="91"/>
      <c r="N1126" s="90"/>
      <c r="O1126" s="68" t="s">
        <v>189</v>
      </c>
      <c r="P1126" s="70">
        <v>42920.442488425928</v>
      </c>
      <c r="Q1126" s="68" t="s">
        <v>2597</v>
      </c>
      <c r="R1126" s="71" t="s">
        <v>3325</v>
      </c>
      <c r="S1126" s="68" t="s">
        <v>224</v>
      </c>
      <c r="T1126" s="68" t="s">
        <v>3850</v>
      </c>
      <c r="U1126" s="70">
        <v>42920.442488425928</v>
      </c>
      <c r="V1126" s="71" t="s">
        <v>4926</v>
      </c>
      <c r="W1126" s="68"/>
      <c r="X1126" s="68"/>
      <c r="Y1126" s="74" t="s">
        <v>6926</v>
      </c>
      <c r="Z1126" s="68"/>
    </row>
    <row r="1127" spans="1:26" x14ac:dyDescent="0.25">
      <c r="A1127" s="66" t="s">
        <v>1065</v>
      </c>
      <c r="B1127" s="66" t="s">
        <v>1065</v>
      </c>
      <c r="C1127" s="84"/>
      <c r="D1127" s="85"/>
      <c r="E1127" s="86"/>
      <c r="F1127" s="87"/>
      <c r="G1127" s="84"/>
      <c r="H1127" s="77"/>
      <c r="I1127" s="88"/>
      <c r="J1127" s="88"/>
      <c r="K1127" s="36"/>
      <c r="L1127" s="91"/>
      <c r="M1127" s="91"/>
      <c r="N1127" s="90"/>
      <c r="O1127" s="68" t="s">
        <v>179</v>
      </c>
      <c r="P1127" s="70">
        <v>42920.44394675926</v>
      </c>
      <c r="Q1127" s="68" t="s">
        <v>2620</v>
      </c>
      <c r="R1127" s="71" t="s">
        <v>3332</v>
      </c>
      <c r="S1127" s="68" t="s">
        <v>222</v>
      </c>
      <c r="T1127" s="68" t="s">
        <v>3858</v>
      </c>
      <c r="U1127" s="70">
        <v>42920.44394675926</v>
      </c>
      <c r="V1127" s="71" t="s">
        <v>4928</v>
      </c>
      <c r="W1127" s="68"/>
      <c r="X1127" s="68"/>
      <c r="Y1127" s="74" t="s">
        <v>6928</v>
      </c>
      <c r="Z1127" s="68"/>
    </row>
    <row r="1128" spans="1:26" x14ac:dyDescent="0.25">
      <c r="A1128" s="66" t="s">
        <v>1066</v>
      </c>
      <c r="B1128" s="66" t="s">
        <v>218</v>
      </c>
      <c r="C1128" s="84"/>
      <c r="D1128" s="85"/>
      <c r="E1128" s="86"/>
      <c r="F1128" s="87"/>
      <c r="G1128" s="84"/>
      <c r="H1128" s="77"/>
      <c r="I1128" s="88"/>
      <c r="J1128" s="88"/>
      <c r="K1128" s="36"/>
      <c r="L1128" s="91"/>
      <c r="M1128" s="91"/>
      <c r="N1128" s="90"/>
      <c r="O1128" s="68" t="s">
        <v>189</v>
      </c>
      <c r="P1128" s="70">
        <v>42920.445879629631</v>
      </c>
      <c r="Q1128" s="68" t="s">
        <v>2621</v>
      </c>
      <c r="R1128" s="68"/>
      <c r="S1128" s="68"/>
      <c r="T1128" s="68" t="s">
        <v>3859</v>
      </c>
      <c r="U1128" s="70">
        <v>42920.445879629631</v>
      </c>
      <c r="V1128" s="71" t="s">
        <v>4929</v>
      </c>
      <c r="W1128" s="68"/>
      <c r="X1128" s="68"/>
      <c r="Y1128" s="74" t="s">
        <v>6929</v>
      </c>
      <c r="Z1128" s="68"/>
    </row>
    <row r="1129" spans="1:26" x14ac:dyDescent="0.25">
      <c r="A1129" s="66" t="s">
        <v>1066</v>
      </c>
      <c r="B1129" s="66" t="s">
        <v>1054</v>
      </c>
      <c r="C1129" s="84"/>
      <c r="D1129" s="85"/>
      <c r="E1129" s="86"/>
      <c r="F1129" s="87"/>
      <c r="G1129" s="84"/>
      <c r="H1129" s="77"/>
      <c r="I1129" s="88"/>
      <c r="J1129" s="88"/>
      <c r="K1129" s="36"/>
      <c r="L1129" s="91"/>
      <c r="M1129" s="91"/>
      <c r="N1129" s="90"/>
      <c r="O1129" s="68" t="s">
        <v>189</v>
      </c>
      <c r="P1129" s="70">
        <v>42920.445879629631</v>
      </c>
      <c r="Q1129" s="68" t="s">
        <v>2621</v>
      </c>
      <c r="R1129" s="68"/>
      <c r="S1129" s="68"/>
      <c r="T1129" s="68" t="s">
        <v>3859</v>
      </c>
      <c r="U1129" s="70">
        <v>42920.445879629631</v>
      </c>
      <c r="V1129" s="71" t="s">
        <v>4929</v>
      </c>
      <c r="W1129" s="68"/>
      <c r="X1129" s="68"/>
      <c r="Y1129" s="74" t="s">
        <v>6929</v>
      </c>
      <c r="Z1129" s="68"/>
    </row>
    <row r="1130" spans="1:26" x14ac:dyDescent="0.25">
      <c r="A1130" s="66" t="s">
        <v>1067</v>
      </c>
      <c r="B1130" s="66" t="s">
        <v>1067</v>
      </c>
      <c r="C1130" s="84"/>
      <c r="D1130" s="85"/>
      <c r="E1130" s="86"/>
      <c r="F1130" s="87"/>
      <c r="G1130" s="84"/>
      <c r="H1130" s="77"/>
      <c r="I1130" s="88"/>
      <c r="J1130" s="88"/>
      <c r="K1130" s="36"/>
      <c r="L1130" s="91"/>
      <c r="M1130" s="91"/>
      <c r="N1130" s="90"/>
      <c r="O1130" s="68" t="s">
        <v>179</v>
      </c>
      <c r="P1130" s="70">
        <v>42920.030462962961</v>
      </c>
      <c r="Q1130" s="68" t="s">
        <v>2622</v>
      </c>
      <c r="R1130" s="68"/>
      <c r="S1130" s="68"/>
      <c r="T1130" s="68" t="s">
        <v>3860</v>
      </c>
      <c r="U1130" s="70">
        <v>42920.030462962961</v>
      </c>
      <c r="V1130" s="71" t="s">
        <v>4930</v>
      </c>
      <c r="W1130" s="68"/>
      <c r="X1130" s="68"/>
      <c r="Y1130" s="74" t="s">
        <v>6930</v>
      </c>
      <c r="Z1130" s="68"/>
    </row>
    <row r="1131" spans="1:26" x14ac:dyDescent="0.25">
      <c r="A1131" s="66" t="s">
        <v>1068</v>
      </c>
      <c r="B1131" s="66" t="s">
        <v>1067</v>
      </c>
      <c r="C1131" s="84"/>
      <c r="D1131" s="85"/>
      <c r="E1131" s="86"/>
      <c r="F1131" s="87"/>
      <c r="G1131" s="84"/>
      <c r="H1131" s="77"/>
      <c r="I1131" s="88"/>
      <c r="J1131" s="88"/>
      <c r="K1131" s="36"/>
      <c r="L1131" s="91"/>
      <c r="M1131" s="91"/>
      <c r="N1131" s="90"/>
      <c r="O1131" s="68" t="s">
        <v>189</v>
      </c>
      <c r="P1131" s="70">
        <v>42920.449837962966</v>
      </c>
      <c r="Q1131" s="68" t="s">
        <v>2623</v>
      </c>
      <c r="R1131" s="68"/>
      <c r="S1131" s="68"/>
      <c r="T1131" s="68" t="s">
        <v>3860</v>
      </c>
      <c r="U1131" s="70">
        <v>42920.449837962966</v>
      </c>
      <c r="V1131" s="71" t="s">
        <v>4931</v>
      </c>
      <c r="W1131" s="68"/>
      <c r="X1131" s="68"/>
      <c r="Y1131" s="74" t="s">
        <v>6931</v>
      </c>
      <c r="Z1131" s="68"/>
    </row>
    <row r="1132" spans="1:26" x14ac:dyDescent="0.25">
      <c r="A1132" s="66" t="s">
        <v>1069</v>
      </c>
      <c r="B1132" s="66" t="s">
        <v>1117</v>
      </c>
      <c r="C1132" s="84"/>
      <c r="D1132" s="85"/>
      <c r="E1132" s="86"/>
      <c r="F1132" s="87"/>
      <c r="G1132" s="84"/>
      <c r="H1132" s="77"/>
      <c r="I1132" s="88"/>
      <c r="J1132" s="88"/>
      <c r="K1132" s="36"/>
      <c r="L1132" s="91"/>
      <c r="M1132" s="91"/>
      <c r="N1132" s="90"/>
      <c r="O1132" s="68" t="s">
        <v>189</v>
      </c>
      <c r="P1132" s="70">
        <v>42920.450127314813</v>
      </c>
      <c r="Q1132" s="68" t="s">
        <v>2624</v>
      </c>
      <c r="R1132" s="68"/>
      <c r="S1132" s="68"/>
      <c r="T1132" s="68" t="s">
        <v>3674</v>
      </c>
      <c r="U1132" s="70">
        <v>42920.450127314813</v>
      </c>
      <c r="V1132" s="71" t="s">
        <v>4932</v>
      </c>
      <c r="W1132" s="68"/>
      <c r="X1132" s="68"/>
      <c r="Y1132" s="74" t="s">
        <v>6932</v>
      </c>
      <c r="Z1132" s="68"/>
    </row>
    <row r="1133" spans="1:26" x14ac:dyDescent="0.25">
      <c r="A1133" s="66" t="s">
        <v>1070</v>
      </c>
      <c r="B1133" s="66" t="s">
        <v>218</v>
      </c>
      <c r="C1133" s="84"/>
      <c r="D1133" s="85"/>
      <c r="E1133" s="86"/>
      <c r="F1133" s="87"/>
      <c r="G1133" s="84"/>
      <c r="H1133" s="77"/>
      <c r="I1133" s="88"/>
      <c r="J1133" s="88"/>
      <c r="K1133" s="36"/>
      <c r="L1133" s="91"/>
      <c r="M1133" s="91"/>
      <c r="N1133" s="90"/>
      <c r="O1133" s="68" t="s">
        <v>189</v>
      </c>
      <c r="P1133" s="70">
        <v>42920.450879629629</v>
      </c>
      <c r="Q1133" s="68" t="s">
        <v>2621</v>
      </c>
      <c r="R1133" s="68"/>
      <c r="S1133" s="68"/>
      <c r="T1133" s="68" t="s">
        <v>3859</v>
      </c>
      <c r="U1133" s="70">
        <v>42920.450879629629</v>
      </c>
      <c r="V1133" s="71" t="s">
        <v>4933</v>
      </c>
      <c r="W1133" s="68"/>
      <c r="X1133" s="68"/>
      <c r="Y1133" s="74" t="s">
        <v>6933</v>
      </c>
      <c r="Z1133" s="68"/>
    </row>
    <row r="1134" spans="1:26" x14ac:dyDescent="0.25">
      <c r="A1134" s="66" t="s">
        <v>1070</v>
      </c>
      <c r="B1134" s="66" t="s">
        <v>1054</v>
      </c>
      <c r="C1134" s="84"/>
      <c r="D1134" s="85"/>
      <c r="E1134" s="86"/>
      <c r="F1134" s="87"/>
      <c r="G1134" s="84"/>
      <c r="H1134" s="77"/>
      <c r="I1134" s="88"/>
      <c r="J1134" s="88"/>
      <c r="K1134" s="36"/>
      <c r="L1134" s="91"/>
      <c r="M1134" s="91"/>
      <c r="N1134" s="90"/>
      <c r="O1134" s="68" t="s">
        <v>189</v>
      </c>
      <c r="P1134" s="70">
        <v>42920.450879629629</v>
      </c>
      <c r="Q1134" s="68" t="s">
        <v>2621</v>
      </c>
      <c r="R1134" s="68"/>
      <c r="S1134" s="68"/>
      <c r="T1134" s="68" t="s">
        <v>3859</v>
      </c>
      <c r="U1134" s="70">
        <v>42920.450879629629</v>
      </c>
      <c r="V1134" s="71" t="s">
        <v>4933</v>
      </c>
      <c r="W1134" s="68"/>
      <c r="X1134" s="68"/>
      <c r="Y1134" s="74" t="s">
        <v>6933</v>
      </c>
      <c r="Z1134" s="68"/>
    </row>
    <row r="1135" spans="1:26" x14ac:dyDescent="0.25">
      <c r="A1135" s="66" t="s">
        <v>1071</v>
      </c>
      <c r="B1135" s="66" t="s">
        <v>218</v>
      </c>
      <c r="C1135" s="84"/>
      <c r="D1135" s="85"/>
      <c r="E1135" s="86"/>
      <c r="F1135" s="87"/>
      <c r="G1135" s="84"/>
      <c r="H1135" s="77"/>
      <c r="I1135" s="88"/>
      <c r="J1135" s="88"/>
      <c r="K1135" s="36"/>
      <c r="L1135" s="91"/>
      <c r="M1135" s="91"/>
      <c r="N1135" s="90"/>
      <c r="O1135" s="68" t="s">
        <v>189</v>
      </c>
      <c r="P1135" s="70">
        <v>42920.451064814813</v>
      </c>
      <c r="Q1135" s="68" t="s">
        <v>2621</v>
      </c>
      <c r="R1135" s="68"/>
      <c r="S1135" s="68"/>
      <c r="T1135" s="68" t="s">
        <v>3859</v>
      </c>
      <c r="U1135" s="70">
        <v>42920.451064814813</v>
      </c>
      <c r="V1135" s="71" t="s">
        <v>4934</v>
      </c>
      <c r="W1135" s="68"/>
      <c r="X1135" s="68"/>
      <c r="Y1135" s="74" t="s">
        <v>6934</v>
      </c>
      <c r="Z1135" s="68"/>
    </row>
    <row r="1136" spans="1:26" x14ac:dyDescent="0.25">
      <c r="A1136" s="66" t="s">
        <v>1071</v>
      </c>
      <c r="B1136" s="66" t="s">
        <v>1054</v>
      </c>
      <c r="C1136" s="84"/>
      <c r="D1136" s="85"/>
      <c r="E1136" s="86"/>
      <c r="F1136" s="87"/>
      <c r="G1136" s="84"/>
      <c r="H1136" s="77"/>
      <c r="I1136" s="88"/>
      <c r="J1136" s="88"/>
      <c r="K1136" s="36"/>
      <c r="L1136" s="91"/>
      <c r="M1136" s="91"/>
      <c r="N1136" s="90"/>
      <c r="O1136" s="68" t="s">
        <v>189</v>
      </c>
      <c r="P1136" s="70">
        <v>42920.451064814813</v>
      </c>
      <c r="Q1136" s="68" t="s">
        <v>2621</v>
      </c>
      <c r="R1136" s="68"/>
      <c r="S1136" s="68"/>
      <c r="T1136" s="68" t="s">
        <v>3859</v>
      </c>
      <c r="U1136" s="70">
        <v>42920.451064814813</v>
      </c>
      <c r="V1136" s="71" t="s">
        <v>4934</v>
      </c>
      <c r="W1136" s="68"/>
      <c r="X1136" s="68"/>
      <c r="Y1136" s="74" t="s">
        <v>6934</v>
      </c>
      <c r="Z1136" s="68"/>
    </row>
    <row r="1137" spans="1:26" x14ac:dyDescent="0.25">
      <c r="A1137" s="66" t="s">
        <v>1072</v>
      </c>
      <c r="B1137" s="66" t="s">
        <v>2059</v>
      </c>
      <c r="C1137" s="84"/>
      <c r="D1137" s="85"/>
      <c r="E1137" s="86"/>
      <c r="F1137" s="87"/>
      <c r="G1137" s="84"/>
      <c r="H1137" s="77"/>
      <c r="I1137" s="88"/>
      <c r="J1137" s="88"/>
      <c r="K1137" s="36"/>
      <c r="L1137" s="91"/>
      <c r="M1137" s="91"/>
      <c r="N1137" s="90"/>
      <c r="O1137" s="68" t="s">
        <v>219</v>
      </c>
      <c r="P1137" s="70">
        <v>42920.45108796296</v>
      </c>
      <c r="Q1137" s="68" t="s">
        <v>2625</v>
      </c>
      <c r="R1137" s="68"/>
      <c r="S1137" s="68"/>
      <c r="T1137" s="68" t="s">
        <v>3674</v>
      </c>
      <c r="U1137" s="70">
        <v>42920.45108796296</v>
      </c>
      <c r="V1137" s="71" t="s">
        <v>4935</v>
      </c>
      <c r="W1137" s="68"/>
      <c r="X1137" s="68"/>
      <c r="Y1137" s="74" t="s">
        <v>6935</v>
      </c>
      <c r="Z1137" s="74" t="s">
        <v>8110</v>
      </c>
    </row>
    <row r="1138" spans="1:26" x14ac:dyDescent="0.25">
      <c r="A1138" s="66" t="s">
        <v>1073</v>
      </c>
      <c r="B1138" s="66" t="s">
        <v>1073</v>
      </c>
      <c r="C1138" s="84"/>
      <c r="D1138" s="85"/>
      <c r="E1138" s="86"/>
      <c r="F1138" s="87"/>
      <c r="G1138" s="84"/>
      <c r="H1138" s="77"/>
      <c r="I1138" s="88"/>
      <c r="J1138" s="88"/>
      <c r="K1138" s="36"/>
      <c r="L1138" s="91"/>
      <c r="M1138" s="91"/>
      <c r="N1138" s="90"/>
      <c r="O1138" s="68" t="s">
        <v>179</v>
      </c>
      <c r="P1138" s="70">
        <v>42920.454953703702</v>
      </c>
      <c r="Q1138" s="68" t="s">
        <v>2626</v>
      </c>
      <c r="R1138" s="68"/>
      <c r="S1138" s="68"/>
      <c r="T1138" s="68" t="s">
        <v>3675</v>
      </c>
      <c r="U1138" s="70">
        <v>42920.454953703702</v>
      </c>
      <c r="V1138" s="71" t="s">
        <v>4936</v>
      </c>
      <c r="W1138" s="68"/>
      <c r="X1138" s="68"/>
      <c r="Y1138" s="74" t="s">
        <v>6936</v>
      </c>
      <c r="Z1138" s="68"/>
    </row>
    <row r="1139" spans="1:26" x14ac:dyDescent="0.25">
      <c r="A1139" s="66" t="s">
        <v>1074</v>
      </c>
      <c r="B1139" s="66" t="s">
        <v>1074</v>
      </c>
      <c r="C1139" s="84"/>
      <c r="D1139" s="85"/>
      <c r="E1139" s="86"/>
      <c r="F1139" s="87"/>
      <c r="G1139" s="84"/>
      <c r="H1139" s="77"/>
      <c r="I1139" s="88"/>
      <c r="J1139" s="88"/>
      <c r="K1139" s="36"/>
      <c r="L1139" s="91"/>
      <c r="M1139" s="91"/>
      <c r="N1139" s="90"/>
      <c r="O1139" s="68" t="s">
        <v>179</v>
      </c>
      <c r="P1139" s="70">
        <v>42920.454444444447</v>
      </c>
      <c r="Q1139" s="68" t="s">
        <v>2626</v>
      </c>
      <c r="R1139" s="68"/>
      <c r="S1139" s="68"/>
      <c r="T1139" s="68" t="s">
        <v>3675</v>
      </c>
      <c r="U1139" s="70">
        <v>42920.454444444447</v>
      </c>
      <c r="V1139" s="71" t="s">
        <v>4937</v>
      </c>
      <c r="W1139" s="68"/>
      <c r="X1139" s="68"/>
      <c r="Y1139" s="74" t="s">
        <v>6937</v>
      </c>
      <c r="Z1139" s="68"/>
    </row>
    <row r="1140" spans="1:26" x14ac:dyDescent="0.25">
      <c r="A1140" s="66" t="s">
        <v>1075</v>
      </c>
      <c r="B1140" s="66" t="s">
        <v>1074</v>
      </c>
      <c r="C1140" s="84"/>
      <c r="D1140" s="85"/>
      <c r="E1140" s="86"/>
      <c r="F1140" s="87"/>
      <c r="G1140" s="84"/>
      <c r="H1140" s="77"/>
      <c r="I1140" s="88"/>
      <c r="J1140" s="88"/>
      <c r="K1140" s="36"/>
      <c r="L1140" s="91"/>
      <c r="M1140" s="91"/>
      <c r="N1140" s="90"/>
      <c r="O1140" s="68" t="s">
        <v>189</v>
      </c>
      <c r="P1140" s="70">
        <v>42920.457939814813</v>
      </c>
      <c r="Q1140" s="68" t="s">
        <v>2627</v>
      </c>
      <c r="R1140" s="68"/>
      <c r="S1140" s="68"/>
      <c r="T1140" s="68" t="s">
        <v>3675</v>
      </c>
      <c r="U1140" s="70">
        <v>42920.457939814813</v>
      </c>
      <c r="V1140" s="71" t="s">
        <v>4938</v>
      </c>
      <c r="W1140" s="68"/>
      <c r="X1140" s="68"/>
      <c r="Y1140" s="74" t="s">
        <v>6938</v>
      </c>
      <c r="Z1140" s="68"/>
    </row>
    <row r="1141" spans="1:26" x14ac:dyDescent="0.25">
      <c r="A1141" s="66" t="s">
        <v>1076</v>
      </c>
      <c r="B1141" s="66" t="s">
        <v>2036</v>
      </c>
      <c r="C1141" s="84"/>
      <c r="D1141" s="85"/>
      <c r="E1141" s="86"/>
      <c r="F1141" s="87"/>
      <c r="G1141" s="84"/>
      <c r="H1141" s="77"/>
      <c r="I1141" s="88"/>
      <c r="J1141" s="88"/>
      <c r="K1141" s="36"/>
      <c r="L1141" s="91"/>
      <c r="M1141" s="91"/>
      <c r="N1141" s="90"/>
      <c r="O1141" s="68" t="s">
        <v>189</v>
      </c>
      <c r="P1141" s="70">
        <v>42920.460057870368</v>
      </c>
      <c r="Q1141" s="68" t="s">
        <v>2517</v>
      </c>
      <c r="R1141" s="71" t="s">
        <v>3295</v>
      </c>
      <c r="S1141" s="68" t="s">
        <v>3609</v>
      </c>
      <c r="T1141" s="68" t="s">
        <v>3807</v>
      </c>
      <c r="U1141" s="70">
        <v>42920.460057870368</v>
      </c>
      <c r="V1141" s="71" t="s">
        <v>4939</v>
      </c>
      <c r="W1141" s="68"/>
      <c r="X1141" s="68"/>
      <c r="Y1141" s="74" t="s">
        <v>6939</v>
      </c>
      <c r="Z1141" s="68"/>
    </row>
    <row r="1142" spans="1:26" x14ac:dyDescent="0.25">
      <c r="A1142" s="66" t="s">
        <v>1077</v>
      </c>
      <c r="B1142" s="66" t="s">
        <v>1665</v>
      </c>
      <c r="C1142" s="84"/>
      <c r="D1142" s="85"/>
      <c r="E1142" s="86"/>
      <c r="F1142" s="87"/>
      <c r="G1142" s="84"/>
      <c r="H1142" s="77"/>
      <c r="I1142" s="88"/>
      <c r="J1142" s="88"/>
      <c r="K1142" s="36"/>
      <c r="L1142" s="91"/>
      <c r="M1142" s="91"/>
      <c r="N1142" s="90"/>
      <c r="O1142" s="68" t="s">
        <v>189</v>
      </c>
      <c r="P1142" s="70">
        <v>42920.462939814817</v>
      </c>
      <c r="Q1142" s="68" t="s">
        <v>2422</v>
      </c>
      <c r="R1142" s="68"/>
      <c r="S1142" s="68"/>
      <c r="T1142" s="68" t="s">
        <v>3674</v>
      </c>
      <c r="U1142" s="70">
        <v>42920.462939814817</v>
      </c>
      <c r="V1142" s="71" t="s">
        <v>4940</v>
      </c>
      <c r="W1142" s="68"/>
      <c r="X1142" s="68"/>
      <c r="Y1142" s="74" t="s">
        <v>6940</v>
      </c>
      <c r="Z1142" s="68"/>
    </row>
    <row r="1143" spans="1:26" x14ac:dyDescent="0.25">
      <c r="A1143" s="66" t="s">
        <v>1078</v>
      </c>
      <c r="B1143" s="66" t="s">
        <v>1927</v>
      </c>
      <c r="C1143" s="84"/>
      <c r="D1143" s="85"/>
      <c r="E1143" s="86"/>
      <c r="F1143" s="87"/>
      <c r="G1143" s="84"/>
      <c r="H1143" s="77"/>
      <c r="I1143" s="88"/>
      <c r="J1143" s="88"/>
      <c r="K1143" s="36"/>
      <c r="L1143" s="91"/>
      <c r="M1143" s="91"/>
      <c r="N1143" s="90"/>
      <c r="O1143" s="68" t="s">
        <v>189</v>
      </c>
      <c r="P1143" s="70">
        <v>42920.46303240741</v>
      </c>
      <c r="Q1143" s="68" t="s">
        <v>2270</v>
      </c>
      <c r="R1143" s="71" t="s">
        <v>3213</v>
      </c>
      <c r="S1143" s="68" t="s">
        <v>3596</v>
      </c>
      <c r="T1143" s="68" t="s">
        <v>3674</v>
      </c>
      <c r="U1143" s="70">
        <v>42920.46303240741</v>
      </c>
      <c r="V1143" s="71" t="s">
        <v>4941</v>
      </c>
      <c r="W1143" s="68"/>
      <c r="X1143" s="68"/>
      <c r="Y1143" s="74" t="s">
        <v>6941</v>
      </c>
      <c r="Z1143" s="68"/>
    </row>
    <row r="1144" spans="1:26" x14ac:dyDescent="0.25">
      <c r="A1144" s="66" t="s">
        <v>1079</v>
      </c>
      <c r="B1144" s="66" t="s">
        <v>2022</v>
      </c>
      <c r="C1144" s="84"/>
      <c r="D1144" s="85"/>
      <c r="E1144" s="86"/>
      <c r="F1144" s="87"/>
      <c r="G1144" s="84"/>
      <c r="H1144" s="77"/>
      <c r="I1144" s="88"/>
      <c r="J1144" s="88"/>
      <c r="K1144" s="36"/>
      <c r="L1144" s="91"/>
      <c r="M1144" s="91"/>
      <c r="N1144" s="90"/>
      <c r="O1144" s="68" t="s">
        <v>189</v>
      </c>
      <c r="P1144" s="70">
        <v>42919.587546296294</v>
      </c>
      <c r="Q1144" s="68" t="s">
        <v>2468</v>
      </c>
      <c r="R1144" s="68"/>
      <c r="S1144" s="68"/>
      <c r="T1144" s="68" t="s">
        <v>3739</v>
      </c>
      <c r="U1144" s="70">
        <v>42919.587546296294</v>
      </c>
      <c r="V1144" s="71" t="s">
        <v>4942</v>
      </c>
      <c r="W1144" s="68"/>
      <c r="X1144" s="68"/>
      <c r="Y1144" s="74" t="s">
        <v>6942</v>
      </c>
      <c r="Z1144" s="68"/>
    </row>
    <row r="1145" spans="1:26" x14ac:dyDescent="0.25">
      <c r="A1145" s="66" t="s">
        <v>1079</v>
      </c>
      <c r="B1145" s="66" t="s">
        <v>2022</v>
      </c>
      <c r="C1145" s="84"/>
      <c r="D1145" s="85"/>
      <c r="E1145" s="86"/>
      <c r="F1145" s="87"/>
      <c r="G1145" s="84"/>
      <c r="H1145" s="77"/>
      <c r="I1145" s="88"/>
      <c r="J1145" s="88"/>
      <c r="K1145" s="36"/>
      <c r="L1145" s="91"/>
      <c r="M1145" s="91"/>
      <c r="N1145" s="90"/>
      <c r="O1145" s="68" t="s">
        <v>189</v>
      </c>
      <c r="P1145" s="70">
        <v>42920.463449074072</v>
      </c>
      <c r="Q1145" s="68" t="s">
        <v>2465</v>
      </c>
      <c r="R1145" s="68"/>
      <c r="S1145" s="68"/>
      <c r="T1145" s="68" t="s">
        <v>3786</v>
      </c>
      <c r="U1145" s="70">
        <v>42920.463449074072</v>
      </c>
      <c r="V1145" s="71" t="s">
        <v>4943</v>
      </c>
      <c r="W1145" s="68"/>
      <c r="X1145" s="68"/>
      <c r="Y1145" s="74" t="s">
        <v>6943</v>
      </c>
      <c r="Z1145" s="68"/>
    </row>
    <row r="1146" spans="1:26" x14ac:dyDescent="0.25">
      <c r="A1146" s="66" t="s">
        <v>1080</v>
      </c>
      <c r="B1146" s="66" t="s">
        <v>216</v>
      </c>
      <c r="C1146" s="84"/>
      <c r="D1146" s="85"/>
      <c r="E1146" s="86"/>
      <c r="F1146" s="87"/>
      <c r="G1146" s="84"/>
      <c r="H1146" s="77"/>
      <c r="I1146" s="88"/>
      <c r="J1146" s="88"/>
      <c r="K1146" s="36"/>
      <c r="L1146" s="91"/>
      <c r="M1146" s="91"/>
      <c r="N1146" s="90"/>
      <c r="O1146" s="68" t="s">
        <v>189</v>
      </c>
      <c r="P1146" s="70">
        <v>42920.464861111112</v>
      </c>
      <c r="Q1146" s="68" t="s">
        <v>2252</v>
      </c>
      <c r="R1146" s="68"/>
      <c r="S1146" s="68"/>
      <c r="T1146" s="68" t="s">
        <v>3674</v>
      </c>
      <c r="U1146" s="70">
        <v>42920.464861111112</v>
      </c>
      <c r="V1146" s="71" t="s">
        <v>4944</v>
      </c>
      <c r="W1146" s="68"/>
      <c r="X1146" s="68"/>
      <c r="Y1146" s="74" t="s">
        <v>6944</v>
      </c>
      <c r="Z1146" s="68"/>
    </row>
    <row r="1147" spans="1:26" x14ac:dyDescent="0.25">
      <c r="A1147" s="66" t="s">
        <v>1080</v>
      </c>
      <c r="B1147" s="66" t="s">
        <v>1923</v>
      </c>
      <c r="C1147" s="84"/>
      <c r="D1147" s="85"/>
      <c r="E1147" s="86"/>
      <c r="F1147" s="87"/>
      <c r="G1147" s="84"/>
      <c r="H1147" s="77"/>
      <c r="I1147" s="88"/>
      <c r="J1147" s="88"/>
      <c r="K1147" s="36"/>
      <c r="L1147" s="91"/>
      <c r="M1147" s="91"/>
      <c r="N1147" s="90"/>
      <c r="O1147" s="68" t="s">
        <v>189</v>
      </c>
      <c r="P1147" s="70">
        <v>42920.464861111112</v>
      </c>
      <c r="Q1147" s="68" t="s">
        <v>2252</v>
      </c>
      <c r="R1147" s="68"/>
      <c r="S1147" s="68"/>
      <c r="T1147" s="68" t="s">
        <v>3674</v>
      </c>
      <c r="U1147" s="70">
        <v>42920.464861111112</v>
      </c>
      <c r="V1147" s="71" t="s">
        <v>4944</v>
      </c>
      <c r="W1147" s="68"/>
      <c r="X1147" s="68"/>
      <c r="Y1147" s="74" t="s">
        <v>6944</v>
      </c>
      <c r="Z1147" s="68"/>
    </row>
    <row r="1148" spans="1:26" x14ac:dyDescent="0.25">
      <c r="A1148" s="66" t="s">
        <v>1080</v>
      </c>
      <c r="B1148" s="66" t="s">
        <v>1924</v>
      </c>
      <c r="C1148" s="84"/>
      <c r="D1148" s="85"/>
      <c r="E1148" s="86"/>
      <c r="F1148" s="87"/>
      <c r="G1148" s="84"/>
      <c r="H1148" s="77"/>
      <c r="I1148" s="88"/>
      <c r="J1148" s="88"/>
      <c r="K1148" s="36"/>
      <c r="L1148" s="91"/>
      <c r="M1148" s="91"/>
      <c r="N1148" s="90"/>
      <c r="O1148" s="68" t="s">
        <v>189</v>
      </c>
      <c r="P1148" s="70">
        <v>42920.464861111112</v>
      </c>
      <c r="Q1148" s="68" t="s">
        <v>2252</v>
      </c>
      <c r="R1148" s="68"/>
      <c r="S1148" s="68"/>
      <c r="T1148" s="68" t="s">
        <v>3674</v>
      </c>
      <c r="U1148" s="70">
        <v>42920.464861111112</v>
      </c>
      <c r="V1148" s="71" t="s">
        <v>4944</v>
      </c>
      <c r="W1148" s="68"/>
      <c r="X1148" s="68"/>
      <c r="Y1148" s="74" t="s">
        <v>6944</v>
      </c>
      <c r="Z1148" s="68"/>
    </row>
    <row r="1149" spans="1:26" x14ac:dyDescent="0.25">
      <c r="A1149" s="66" t="s">
        <v>1081</v>
      </c>
      <c r="B1149" s="66" t="s">
        <v>1979</v>
      </c>
      <c r="C1149" s="84"/>
      <c r="D1149" s="85"/>
      <c r="E1149" s="86"/>
      <c r="F1149" s="87"/>
      <c r="G1149" s="84"/>
      <c r="H1149" s="77"/>
      <c r="I1149" s="88"/>
      <c r="J1149" s="88"/>
      <c r="K1149" s="36"/>
      <c r="L1149" s="91"/>
      <c r="M1149" s="91"/>
      <c r="N1149" s="90"/>
      <c r="O1149" s="68" t="s">
        <v>189</v>
      </c>
      <c r="P1149" s="70">
        <v>42920.46503472222</v>
      </c>
      <c r="Q1149" s="68" t="s">
        <v>2345</v>
      </c>
      <c r="R1149" s="68"/>
      <c r="S1149" s="68"/>
      <c r="T1149" s="68" t="s">
        <v>3732</v>
      </c>
      <c r="U1149" s="70">
        <v>42920.46503472222</v>
      </c>
      <c r="V1149" s="71" t="s">
        <v>4945</v>
      </c>
      <c r="W1149" s="68"/>
      <c r="X1149" s="68"/>
      <c r="Y1149" s="74" t="s">
        <v>6945</v>
      </c>
      <c r="Z1149" s="68"/>
    </row>
    <row r="1150" spans="1:26" x14ac:dyDescent="0.25">
      <c r="A1150" s="66" t="s">
        <v>1081</v>
      </c>
      <c r="B1150" s="66" t="s">
        <v>1980</v>
      </c>
      <c r="C1150" s="84"/>
      <c r="D1150" s="85"/>
      <c r="E1150" s="86"/>
      <c r="F1150" s="87"/>
      <c r="G1150" s="84"/>
      <c r="H1150" s="77"/>
      <c r="I1150" s="88"/>
      <c r="J1150" s="88"/>
      <c r="K1150" s="36"/>
      <c r="L1150" s="91"/>
      <c r="M1150" s="91"/>
      <c r="N1150" s="90"/>
      <c r="O1150" s="68" t="s">
        <v>189</v>
      </c>
      <c r="P1150" s="70">
        <v>42920.46503472222</v>
      </c>
      <c r="Q1150" s="68" t="s">
        <v>2345</v>
      </c>
      <c r="R1150" s="68"/>
      <c r="S1150" s="68"/>
      <c r="T1150" s="68" t="s">
        <v>3732</v>
      </c>
      <c r="U1150" s="70">
        <v>42920.46503472222</v>
      </c>
      <c r="V1150" s="71" t="s">
        <v>4945</v>
      </c>
      <c r="W1150" s="68"/>
      <c r="X1150" s="68"/>
      <c r="Y1150" s="74" t="s">
        <v>6945</v>
      </c>
      <c r="Z1150" s="68"/>
    </row>
    <row r="1151" spans="1:26" x14ac:dyDescent="0.25">
      <c r="A1151" s="66" t="s">
        <v>1081</v>
      </c>
      <c r="B1151" s="66" t="s">
        <v>218</v>
      </c>
      <c r="C1151" s="84"/>
      <c r="D1151" s="85"/>
      <c r="E1151" s="86"/>
      <c r="F1151" s="87"/>
      <c r="G1151" s="84"/>
      <c r="H1151" s="77"/>
      <c r="I1151" s="88"/>
      <c r="J1151" s="88"/>
      <c r="K1151" s="36"/>
      <c r="L1151" s="91"/>
      <c r="M1151" s="91"/>
      <c r="N1151" s="90"/>
      <c r="O1151" s="68" t="s">
        <v>189</v>
      </c>
      <c r="P1151" s="70">
        <v>42920.46503472222</v>
      </c>
      <c r="Q1151" s="68" t="s">
        <v>2345</v>
      </c>
      <c r="R1151" s="68"/>
      <c r="S1151" s="68"/>
      <c r="T1151" s="68" t="s">
        <v>3732</v>
      </c>
      <c r="U1151" s="70">
        <v>42920.46503472222</v>
      </c>
      <c r="V1151" s="71" t="s">
        <v>4945</v>
      </c>
      <c r="W1151" s="68"/>
      <c r="X1151" s="68"/>
      <c r="Y1151" s="74" t="s">
        <v>6945</v>
      </c>
      <c r="Z1151" s="68"/>
    </row>
    <row r="1152" spans="1:26" x14ac:dyDescent="0.25">
      <c r="A1152" s="66" t="s">
        <v>1081</v>
      </c>
      <c r="B1152" s="66" t="s">
        <v>1538</v>
      </c>
      <c r="C1152" s="84"/>
      <c r="D1152" s="85"/>
      <c r="E1152" s="86"/>
      <c r="F1152" s="87"/>
      <c r="G1152" s="84"/>
      <c r="H1152" s="77"/>
      <c r="I1152" s="88"/>
      <c r="J1152" s="88"/>
      <c r="K1152" s="36"/>
      <c r="L1152" s="91"/>
      <c r="M1152" s="91"/>
      <c r="N1152" s="90"/>
      <c r="O1152" s="68" t="s">
        <v>189</v>
      </c>
      <c r="P1152" s="70">
        <v>42920.46503472222</v>
      </c>
      <c r="Q1152" s="68" t="s">
        <v>2345</v>
      </c>
      <c r="R1152" s="68"/>
      <c r="S1152" s="68"/>
      <c r="T1152" s="68" t="s">
        <v>3732</v>
      </c>
      <c r="U1152" s="70">
        <v>42920.46503472222</v>
      </c>
      <c r="V1152" s="71" t="s">
        <v>4945</v>
      </c>
      <c r="W1152" s="68"/>
      <c r="X1152" s="68"/>
      <c r="Y1152" s="74" t="s">
        <v>6945</v>
      </c>
      <c r="Z1152" s="68"/>
    </row>
    <row r="1153" spans="1:26" x14ac:dyDescent="0.25">
      <c r="A1153" s="66" t="s">
        <v>1082</v>
      </c>
      <c r="B1153" s="66" t="s">
        <v>1665</v>
      </c>
      <c r="C1153" s="84"/>
      <c r="D1153" s="85"/>
      <c r="E1153" s="86"/>
      <c r="F1153" s="87"/>
      <c r="G1153" s="84"/>
      <c r="H1153" s="77"/>
      <c r="I1153" s="88"/>
      <c r="J1153" s="88"/>
      <c r="K1153" s="36"/>
      <c r="L1153" s="91"/>
      <c r="M1153" s="91"/>
      <c r="N1153" s="90"/>
      <c r="O1153" s="68" t="s">
        <v>189</v>
      </c>
      <c r="P1153" s="70">
        <v>42920.473587962966</v>
      </c>
      <c r="Q1153" s="68" t="s">
        <v>2422</v>
      </c>
      <c r="R1153" s="68"/>
      <c r="S1153" s="68"/>
      <c r="T1153" s="68" t="s">
        <v>3674</v>
      </c>
      <c r="U1153" s="70">
        <v>42920.473587962966</v>
      </c>
      <c r="V1153" s="71" t="s">
        <v>4946</v>
      </c>
      <c r="W1153" s="68"/>
      <c r="X1153" s="68"/>
      <c r="Y1153" s="74" t="s">
        <v>6946</v>
      </c>
      <c r="Z1153" s="68"/>
    </row>
    <row r="1154" spans="1:26" x14ac:dyDescent="0.25">
      <c r="A1154" s="66" t="s">
        <v>1083</v>
      </c>
      <c r="B1154" s="66" t="s">
        <v>1897</v>
      </c>
      <c r="C1154" s="84"/>
      <c r="D1154" s="85"/>
      <c r="E1154" s="86"/>
      <c r="F1154" s="87"/>
      <c r="G1154" s="84"/>
      <c r="H1154" s="77"/>
      <c r="I1154" s="88"/>
      <c r="J1154" s="88"/>
      <c r="K1154" s="36"/>
      <c r="L1154" s="91"/>
      <c r="M1154" s="91"/>
      <c r="N1154" s="90"/>
      <c r="O1154" s="68" t="s">
        <v>189</v>
      </c>
      <c r="P1154" s="70">
        <v>42920.47457175926</v>
      </c>
      <c r="Q1154" s="68" t="s">
        <v>2628</v>
      </c>
      <c r="R1154" s="71" t="s">
        <v>3333</v>
      </c>
      <c r="S1154" s="68" t="s">
        <v>3632</v>
      </c>
      <c r="T1154" s="68" t="s">
        <v>3861</v>
      </c>
      <c r="U1154" s="70">
        <v>42920.47457175926</v>
      </c>
      <c r="V1154" s="71" t="s">
        <v>4947</v>
      </c>
      <c r="W1154" s="68"/>
      <c r="X1154" s="68"/>
      <c r="Y1154" s="74" t="s">
        <v>6947</v>
      </c>
      <c r="Z1154" s="68"/>
    </row>
    <row r="1155" spans="1:26" x14ac:dyDescent="0.25">
      <c r="A1155" s="66" t="s">
        <v>1084</v>
      </c>
      <c r="B1155" s="66" t="s">
        <v>1899</v>
      </c>
      <c r="C1155" s="84"/>
      <c r="D1155" s="85"/>
      <c r="E1155" s="86"/>
      <c r="F1155" s="87"/>
      <c r="G1155" s="84"/>
      <c r="H1155" s="77"/>
      <c r="I1155" s="88"/>
      <c r="J1155" s="88"/>
      <c r="K1155" s="36"/>
      <c r="L1155" s="91"/>
      <c r="M1155" s="91"/>
      <c r="N1155" s="90"/>
      <c r="O1155" s="68" t="s">
        <v>189</v>
      </c>
      <c r="P1155" s="70">
        <v>42920.474618055552</v>
      </c>
      <c r="Q1155" s="68" t="s">
        <v>2629</v>
      </c>
      <c r="R1155" s="68"/>
      <c r="S1155" s="68"/>
      <c r="T1155" s="68" t="s">
        <v>3674</v>
      </c>
      <c r="U1155" s="70">
        <v>42920.474618055552</v>
      </c>
      <c r="V1155" s="71" t="s">
        <v>4948</v>
      </c>
      <c r="W1155" s="68"/>
      <c r="X1155" s="68"/>
      <c r="Y1155" s="74" t="s">
        <v>6948</v>
      </c>
      <c r="Z1155" s="68"/>
    </row>
    <row r="1156" spans="1:26" x14ac:dyDescent="0.25">
      <c r="A1156" s="66" t="s">
        <v>1085</v>
      </c>
      <c r="B1156" s="66" t="s">
        <v>1085</v>
      </c>
      <c r="C1156" s="84"/>
      <c r="D1156" s="85"/>
      <c r="E1156" s="86"/>
      <c r="F1156" s="87"/>
      <c r="G1156" s="84"/>
      <c r="H1156" s="77"/>
      <c r="I1156" s="88"/>
      <c r="J1156" s="88"/>
      <c r="K1156" s="36"/>
      <c r="L1156" s="91"/>
      <c r="M1156" s="91"/>
      <c r="N1156" s="90"/>
      <c r="O1156" s="68" t="s">
        <v>179</v>
      </c>
      <c r="P1156" s="70">
        <v>42920.476030092592</v>
      </c>
      <c r="Q1156" s="68" t="s">
        <v>2630</v>
      </c>
      <c r="R1156" s="68"/>
      <c r="S1156" s="68"/>
      <c r="T1156" s="68" t="s">
        <v>3674</v>
      </c>
      <c r="U1156" s="70">
        <v>42920.476030092592</v>
      </c>
      <c r="V1156" s="71" t="s">
        <v>4949</v>
      </c>
      <c r="W1156" s="68"/>
      <c r="X1156" s="68"/>
      <c r="Y1156" s="74" t="s">
        <v>6949</v>
      </c>
      <c r="Z1156" s="68"/>
    </row>
    <row r="1157" spans="1:26" x14ac:dyDescent="0.25">
      <c r="A1157" s="66" t="s">
        <v>1086</v>
      </c>
      <c r="B1157" s="66" t="s">
        <v>1887</v>
      </c>
      <c r="C1157" s="84"/>
      <c r="D1157" s="85"/>
      <c r="E1157" s="86"/>
      <c r="F1157" s="87"/>
      <c r="G1157" s="84"/>
      <c r="H1157" s="77"/>
      <c r="I1157" s="88"/>
      <c r="J1157" s="88"/>
      <c r="K1157" s="36"/>
      <c r="L1157" s="91"/>
      <c r="M1157" s="91"/>
      <c r="N1157" s="90"/>
      <c r="O1157" s="68" t="s">
        <v>189</v>
      </c>
      <c r="P1157" s="70">
        <v>42920.47755787037</v>
      </c>
      <c r="Q1157" s="68" t="s">
        <v>2543</v>
      </c>
      <c r="R1157" s="71" t="s">
        <v>3310</v>
      </c>
      <c r="S1157" s="68" t="s">
        <v>220</v>
      </c>
      <c r="T1157" s="68" t="s">
        <v>3826</v>
      </c>
      <c r="U1157" s="70">
        <v>42920.47755787037</v>
      </c>
      <c r="V1157" s="71" t="s">
        <v>4950</v>
      </c>
      <c r="W1157" s="68"/>
      <c r="X1157" s="68"/>
      <c r="Y1157" s="74" t="s">
        <v>6950</v>
      </c>
      <c r="Z1157" s="68"/>
    </row>
    <row r="1158" spans="1:26" x14ac:dyDescent="0.25">
      <c r="A1158" s="66" t="s">
        <v>1087</v>
      </c>
      <c r="B1158" s="66" t="s">
        <v>218</v>
      </c>
      <c r="C1158" s="84"/>
      <c r="D1158" s="85"/>
      <c r="E1158" s="86"/>
      <c r="F1158" s="87"/>
      <c r="G1158" s="84"/>
      <c r="H1158" s="77"/>
      <c r="I1158" s="88"/>
      <c r="J1158" s="88"/>
      <c r="K1158" s="36"/>
      <c r="L1158" s="91"/>
      <c r="M1158" s="91"/>
      <c r="N1158" s="90"/>
      <c r="O1158" s="68" t="s">
        <v>189</v>
      </c>
      <c r="P1158" s="70">
        <v>42920.477951388886</v>
      </c>
      <c r="Q1158" s="68" t="s">
        <v>2621</v>
      </c>
      <c r="R1158" s="68"/>
      <c r="S1158" s="68"/>
      <c r="T1158" s="68" t="s">
        <v>3859</v>
      </c>
      <c r="U1158" s="70">
        <v>42920.477951388886</v>
      </c>
      <c r="V1158" s="71" t="s">
        <v>4951</v>
      </c>
      <c r="W1158" s="68"/>
      <c r="X1158" s="68"/>
      <c r="Y1158" s="74" t="s">
        <v>6951</v>
      </c>
      <c r="Z1158" s="68"/>
    </row>
    <row r="1159" spans="1:26" x14ac:dyDescent="0.25">
      <c r="A1159" s="66" t="s">
        <v>1087</v>
      </c>
      <c r="B1159" s="66" t="s">
        <v>1054</v>
      </c>
      <c r="C1159" s="84"/>
      <c r="D1159" s="85"/>
      <c r="E1159" s="86"/>
      <c r="F1159" s="87"/>
      <c r="G1159" s="84"/>
      <c r="H1159" s="77"/>
      <c r="I1159" s="88"/>
      <c r="J1159" s="88"/>
      <c r="K1159" s="36"/>
      <c r="L1159" s="91"/>
      <c r="M1159" s="91"/>
      <c r="N1159" s="90"/>
      <c r="O1159" s="68" t="s">
        <v>189</v>
      </c>
      <c r="P1159" s="70">
        <v>42920.477951388886</v>
      </c>
      <c r="Q1159" s="68" t="s">
        <v>2621</v>
      </c>
      <c r="R1159" s="68"/>
      <c r="S1159" s="68"/>
      <c r="T1159" s="68" t="s">
        <v>3859</v>
      </c>
      <c r="U1159" s="70">
        <v>42920.477951388886</v>
      </c>
      <c r="V1159" s="71" t="s">
        <v>4951</v>
      </c>
      <c r="W1159" s="68"/>
      <c r="X1159" s="68"/>
      <c r="Y1159" s="74" t="s">
        <v>6951</v>
      </c>
      <c r="Z1159" s="68"/>
    </row>
    <row r="1160" spans="1:26" x14ac:dyDescent="0.25">
      <c r="A1160" s="66" t="s">
        <v>1088</v>
      </c>
      <c r="B1160" s="66" t="s">
        <v>1899</v>
      </c>
      <c r="C1160" s="84"/>
      <c r="D1160" s="85"/>
      <c r="E1160" s="86"/>
      <c r="F1160" s="87"/>
      <c r="G1160" s="84"/>
      <c r="H1160" s="77"/>
      <c r="I1160" s="88"/>
      <c r="J1160" s="88"/>
      <c r="K1160" s="36"/>
      <c r="L1160" s="91"/>
      <c r="M1160" s="91"/>
      <c r="N1160" s="90"/>
      <c r="O1160" s="68" t="s">
        <v>189</v>
      </c>
      <c r="P1160" s="70">
        <v>42920.478067129632</v>
      </c>
      <c r="Q1160" s="68" t="s">
        <v>2413</v>
      </c>
      <c r="R1160" s="71" t="s">
        <v>3269</v>
      </c>
      <c r="S1160" s="68" t="s">
        <v>224</v>
      </c>
      <c r="T1160" s="68" t="s">
        <v>3765</v>
      </c>
      <c r="U1160" s="70">
        <v>42920.478067129632</v>
      </c>
      <c r="V1160" s="71" t="s">
        <v>4952</v>
      </c>
      <c r="W1160" s="68"/>
      <c r="X1160" s="68"/>
      <c r="Y1160" s="74" t="s">
        <v>6952</v>
      </c>
      <c r="Z1160" s="68"/>
    </row>
    <row r="1161" spans="1:26" x14ac:dyDescent="0.25">
      <c r="A1161" s="66" t="s">
        <v>1089</v>
      </c>
      <c r="B1161" s="66" t="s">
        <v>1089</v>
      </c>
      <c r="C1161" s="84"/>
      <c r="D1161" s="85"/>
      <c r="E1161" s="86"/>
      <c r="F1161" s="87"/>
      <c r="G1161" s="84"/>
      <c r="H1161" s="77"/>
      <c r="I1161" s="88"/>
      <c r="J1161" s="88"/>
      <c r="K1161" s="36"/>
      <c r="L1161" s="91"/>
      <c r="M1161" s="91"/>
      <c r="N1161" s="90"/>
      <c r="O1161" s="68" t="s">
        <v>179</v>
      </c>
      <c r="P1161" s="70">
        <v>42919.422546296293</v>
      </c>
      <c r="Q1161" s="68" t="s">
        <v>2631</v>
      </c>
      <c r="R1161" s="68"/>
      <c r="S1161" s="68"/>
      <c r="T1161" s="68" t="s">
        <v>3674</v>
      </c>
      <c r="U1161" s="70">
        <v>42919.422546296293</v>
      </c>
      <c r="V1161" s="71" t="s">
        <v>4953</v>
      </c>
      <c r="W1161" s="68"/>
      <c r="X1161" s="68"/>
      <c r="Y1161" s="74" t="s">
        <v>6953</v>
      </c>
      <c r="Z1161" s="68"/>
    </row>
    <row r="1162" spans="1:26" x14ac:dyDescent="0.25">
      <c r="A1162" s="66" t="s">
        <v>1090</v>
      </c>
      <c r="B1162" s="66" t="s">
        <v>1089</v>
      </c>
      <c r="C1162" s="84"/>
      <c r="D1162" s="85"/>
      <c r="E1162" s="86"/>
      <c r="F1162" s="87"/>
      <c r="G1162" s="84"/>
      <c r="H1162" s="77"/>
      <c r="I1162" s="88"/>
      <c r="J1162" s="88"/>
      <c r="K1162" s="36"/>
      <c r="L1162" s="91"/>
      <c r="M1162" s="91"/>
      <c r="N1162" s="90"/>
      <c r="O1162" s="68" t="s">
        <v>189</v>
      </c>
      <c r="P1162" s="70">
        <v>42920.479386574072</v>
      </c>
      <c r="Q1162" s="68" t="s">
        <v>2242</v>
      </c>
      <c r="R1162" s="68"/>
      <c r="S1162" s="68"/>
      <c r="T1162" s="68" t="s">
        <v>3674</v>
      </c>
      <c r="U1162" s="70">
        <v>42920.479386574072</v>
      </c>
      <c r="V1162" s="71" t="s">
        <v>4954</v>
      </c>
      <c r="W1162" s="68"/>
      <c r="X1162" s="68"/>
      <c r="Y1162" s="74" t="s">
        <v>6954</v>
      </c>
      <c r="Z1162" s="68"/>
    </row>
    <row r="1163" spans="1:26" x14ac:dyDescent="0.25">
      <c r="A1163" s="66" t="s">
        <v>1091</v>
      </c>
      <c r="B1163" s="66" t="s">
        <v>1313</v>
      </c>
      <c r="C1163" s="84"/>
      <c r="D1163" s="85"/>
      <c r="E1163" s="86"/>
      <c r="F1163" s="87"/>
      <c r="G1163" s="84"/>
      <c r="H1163" s="77"/>
      <c r="I1163" s="88"/>
      <c r="J1163" s="88"/>
      <c r="K1163" s="36"/>
      <c r="L1163" s="91"/>
      <c r="M1163" s="91"/>
      <c r="N1163" s="90"/>
      <c r="O1163" s="68" t="s">
        <v>189</v>
      </c>
      <c r="P1163" s="70">
        <v>42920.485914351855</v>
      </c>
      <c r="Q1163" s="68" t="s">
        <v>2632</v>
      </c>
      <c r="R1163" s="68"/>
      <c r="S1163" s="68"/>
      <c r="T1163" s="68" t="s">
        <v>3862</v>
      </c>
      <c r="U1163" s="70">
        <v>42920.485914351855</v>
      </c>
      <c r="V1163" s="71" t="s">
        <v>4955</v>
      </c>
      <c r="W1163" s="68"/>
      <c r="X1163" s="68"/>
      <c r="Y1163" s="74" t="s">
        <v>6955</v>
      </c>
      <c r="Z1163" s="68"/>
    </row>
    <row r="1164" spans="1:26" x14ac:dyDescent="0.25">
      <c r="A1164" s="66" t="s">
        <v>1092</v>
      </c>
      <c r="B1164" s="66" t="s">
        <v>1897</v>
      </c>
      <c r="C1164" s="84"/>
      <c r="D1164" s="85"/>
      <c r="E1164" s="86"/>
      <c r="F1164" s="87"/>
      <c r="G1164" s="84"/>
      <c r="H1164" s="77"/>
      <c r="I1164" s="88"/>
      <c r="J1164" s="88"/>
      <c r="K1164" s="36"/>
      <c r="L1164" s="91"/>
      <c r="M1164" s="91"/>
      <c r="N1164" s="90"/>
      <c r="O1164" s="68" t="s">
        <v>189</v>
      </c>
      <c r="P1164" s="70">
        <v>42920.487824074073</v>
      </c>
      <c r="Q1164" s="68" t="s">
        <v>2633</v>
      </c>
      <c r="R1164" s="71" t="s">
        <v>3334</v>
      </c>
      <c r="S1164" s="68" t="s">
        <v>3632</v>
      </c>
      <c r="T1164" s="68" t="s">
        <v>3675</v>
      </c>
      <c r="U1164" s="70">
        <v>42920.487824074073</v>
      </c>
      <c r="V1164" s="71" t="s">
        <v>4956</v>
      </c>
      <c r="W1164" s="68"/>
      <c r="X1164" s="68"/>
      <c r="Y1164" s="74" t="s">
        <v>6956</v>
      </c>
      <c r="Z1164" s="68"/>
    </row>
    <row r="1165" spans="1:26" x14ac:dyDescent="0.25">
      <c r="A1165" s="66" t="s">
        <v>1093</v>
      </c>
      <c r="B1165" s="66" t="s">
        <v>1756</v>
      </c>
      <c r="C1165" s="84"/>
      <c r="D1165" s="85"/>
      <c r="E1165" s="86"/>
      <c r="F1165" s="87"/>
      <c r="G1165" s="84"/>
      <c r="H1165" s="77"/>
      <c r="I1165" s="88"/>
      <c r="J1165" s="88"/>
      <c r="K1165" s="36"/>
      <c r="L1165" s="91"/>
      <c r="M1165" s="91"/>
      <c r="N1165" s="90"/>
      <c r="O1165" s="68" t="s">
        <v>189</v>
      </c>
      <c r="P1165" s="70">
        <v>42920.487256944441</v>
      </c>
      <c r="Q1165" s="68" t="s">
        <v>2634</v>
      </c>
      <c r="R1165" s="71" t="s">
        <v>3335</v>
      </c>
      <c r="S1165" s="68" t="s">
        <v>3633</v>
      </c>
      <c r="T1165" s="68" t="s">
        <v>3731</v>
      </c>
      <c r="U1165" s="70">
        <v>42920.487256944441</v>
      </c>
      <c r="V1165" s="71" t="s">
        <v>4957</v>
      </c>
      <c r="W1165" s="68"/>
      <c r="X1165" s="68"/>
      <c r="Y1165" s="74" t="s">
        <v>6957</v>
      </c>
      <c r="Z1165" s="68"/>
    </row>
    <row r="1166" spans="1:26" x14ac:dyDescent="0.25">
      <c r="A1166" s="66" t="s">
        <v>1093</v>
      </c>
      <c r="B1166" s="66" t="s">
        <v>1756</v>
      </c>
      <c r="C1166" s="84"/>
      <c r="D1166" s="85"/>
      <c r="E1166" s="86"/>
      <c r="F1166" s="87"/>
      <c r="G1166" s="84"/>
      <c r="H1166" s="77"/>
      <c r="I1166" s="88"/>
      <c r="J1166" s="88"/>
      <c r="K1166" s="36"/>
      <c r="L1166" s="91"/>
      <c r="M1166" s="91"/>
      <c r="N1166" s="90"/>
      <c r="O1166" s="68" t="s">
        <v>189</v>
      </c>
      <c r="P1166" s="70">
        <v>42920.487916666665</v>
      </c>
      <c r="Q1166" s="68" t="s">
        <v>2635</v>
      </c>
      <c r="R1166" s="71" t="s">
        <v>3336</v>
      </c>
      <c r="S1166" s="68" t="s">
        <v>3633</v>
      </c>
      <c r="T1166" s="68" t="s">
        <v>3863</v>
      </c>
      <c r="U1166" s="70">
        <v>42920.487916666665</v>
      </c>
      <c r="V1166" s="71" t="s">
        <v>4958</v>
      </c>
      <c r="W1166" s="68"/>
      <c r="X1166" s="68"/>
      <c r="Y1166" s="74" t="s">
        <v>6958</v>
      </c>
      <c r="Z1166" s="68"/>
    </row>
    <row r="1167" spans="1:26" x14ac:dyDescent="0.25">
      <c r="A1167" s="66" t="s">
        <v>1094</v>
      </c>
      <c r="B1167" s="66" t="s">
        <v>2060</v>
      </c>
      <c r="C1167" s="84"/>
      <c r="D1167" s="85"/>
      <c r="E1167" s="86"/>
      <c r="F1167" s="87"/>
      <c r="G1167" s="84"/>
      <c r="H1167" s="77"/>
      <c r="I1167" s="88"/>
      <c r="J1167" s="88"/>
      <c r="K1167" s="36"/>
      <c r="L1167" s="91"/>
      <c r="M1167" s="91"/>
      <c r="N1167" s="90"/>
      <c r="O1167" s="68" t="s">
        <v>189</v>
      </c>
      <c r="P1167" s="70">
        <v>42920.488923611112</v>
      </c>
      <c r="Q1167" s="68" t="s">
        <v>2636</v>
      </c>
      <c r="R1167" s="71" t="s">
        <v>3337</v>
      </c>
      <c r="S1167" s="68" t="s">
        <v>220</v>
      </c>
      <c r="T1167" s="68" t="s">
        <v>3864</v>
      </c>
      <c r="U1167" s="70">
        <v>42920.488923611112</v>
      </c>
      <c r="V1167" s="71" t="s">
        <v>4959</v>
      </c>
      <c r="W1167" s="68"/>
      <c r="X1167" s="68"/>
      <c r="Y1167" s="74" t="s">
        <v>6959</v>
      </c>
      <c r="Z1167" s="74" t="s">
        <v>8111</v>
      </c>
    </row>
    <row r="1168" spans="1:26" x14ac:dyDescent="0.25">
      <c r="A1168" s="66" t="s">
        <v>1094</v>
      </c>
      <c r="B1168" s="66" t="s">
        <v>2061</v>
      </c>
      <c r="C1168" s="84"/>
      <c r="D1168" s="85"/>
      <c r="E1168" s="86"/>
      <c r="F1168" s="87"/>
      <c r="G1168" s="84"/>
      <c r="H1168" s="77"/>
      <c r="I1168" s="88"/>
      <c r="J1168" s="88"/>
      <c r="K1168" s="36"/>
      <c r="L1168" s="91"/>
      <c r="M1168" s="91"/>
      <c r="N1168" s="90"/>
      <c r="O1168" s="68" t="s">
        <v>189</v>
      </c>
      <c r="P1168" s="70">
        <v>42920.488923611112</v>
      </c>
      <c r="Q1168" s="68" t="s">
        <v>2636</v>
      </c>
      <c r="R1168" s="71" t="s">
        <v>3337</v>
      </c>
      <c r="S1168" s="68" t="s">
        <v>220</v>
      </c>
      <c r="T1168" s="68" t="s">
        <v>3864</v>
      </c>
      <c r="U1168" s="70">
        <v>42920.488923611112</v>
      </c>
      <c r="V1168" s="71" t="s">
        <v>4959</v>
      </c>
      <c r="W1168" s="68"/>
      <c r="X1168" s="68"/>
      <c r="Y1168" s="74" t="s">
        <v>6959</v>
      </c>
      <c r="Z1168" s="74" t="s">
        <v>8111</v>
      </c>
    </row>
    <row r="1169" spans="1:26" x14ac:dyDescent="0.25">
      <c r="A1169" s="66" t="s">
        <v>1094</v>
      </c>
      <c r="B1169" s="66" t="s">
        <v>2062</v>
      </c>
      <c r="C1169" s="84"/>
      <c r="D1169" s="85"/>
      <c r="E1169" s="86"/>
      <c r="F1169" s="87"/>
      <c r="G1169" s="84"/>
      <c r="H1169" s="77"/>
      <c r="I1169" s="88"/>
      <c r="J1169" s="88"/>
      <c r="K1169" s="36"/>
      <c r="L1169" s="91"/>
      <c r="M1169" s="91"/>
      <c r="N1169" s="90"/>
      <c r="O1169" s="68" t="s">
        <v>219</v>
      </c>
      <c r="P1169" s="70">
        <v>42920.488923611112</v>
      </c>
      <c r="Q1169" s="68" t="s">
        <v>2636</v>
      </c>
      <c r="R1169" s="71" t="s">
        <v>3337</v>
      </c>
      <c r="S1169" s="68" t="s">
        <v>220</v>
      </c>
      <c r="T1169" s="68" t="s">
        <v>3864</v>
      </c>
      <c r="U1169" s="70">
        <v>42920.488923611112</v>
      </c>
      <c r="V1169" s="71" t="s">
        <v>4959</v>
      </c>
      <c r="W1169" s="68"/>
      <c r="X1169" s="68"/>
      <c r="Y1169" s="74" t="s">
        <v>6959</v>
      </c>
      <c r="Z1169" s="74" t="s">
        <v>8111</v>
      </c>
    </row>
    <row r="1170" spans="1:26" x14ac:dyDescent="0.25">
      <c r="A1170" s="66" t="s">
        <v>1095</v>
      </c>
      <c r="B1170" s="66" t="s">
        <v>1897</v>
      </c>
      <c r="C1170" s="84"/>
      <c r="D1170" s="85"/>
      <c r="E1170" s="86"/>
      <c r="F1170" s="87"/>
      <c r="G1170" s="84"/>
      <c r="H1170" s="77"/>
      <c r="I1170" s="88"/>
      <c r="J1170" s="88"/>
      <c r="K1170" s="36"/>
      <c r="L1170" s="91"/>
      <c r="M1170" s="91"/>
      <c r="N1170" s="90"/>
      <c r="O1170" s="68" t="s">
        <v>189</v>
      </c>
      <c r="P1170" s="70">
        <v>42920.489421296297</v>
      </c>
      <c r="Q1170" s="68" t="s">
        <v>2633</v>
      </c>
      <c r="R1170" s="71" t="s">
        <v>3334</v>
      </c>
      <c r="S1170" s="68" t="s">
        <v>3632</v>
      </c>
      <c r="T1170" s="68" t="s">
        <v>3675</v>
      </c>
      <c r="U1170" s="70">
        <v>42920.489421296297</v>
      </c>
      <c r="V1170" s="71" t="s">
        <v>4960</v>
      </c>
      <c r="W1170" s="68"/>
      <c r="X1170" s="68"/>
      <c r="Y1170" s="74" t="s">
        <v>6960</v>
      </c>
      <c r="Z1170" s="68"/>
    </row>
    <row r="1171" spans="1:26" x14ac:dyDescent="0.25">
      <c r="A1171" s="66" t="s">
        <v>1096</v>
      </c>
      <c r="B1171" s="66" t="s">
        <v>2063</v>
      </c>
      <c r="C1171" s="84"/>
      <c r="D1171" s="85"/>
      <c r="E1171" s="86"/>
      <c r="F1171" s="87"/>
      <c r="G1171" s="84"/>
      <c r="H1171" s="77"/>
      <c r="I1171" s="88"/>
      <c r="J1171" s="88"/>
      <c r="K1171" s="36"/>
      <c r="L1171" s="91"/>
      <c r="M1171" s="91"/>
      <c r="N1171" s="90"/>
      <c r="O1171" s="68" t="s">
        <v>189</v>
      </c>
      <c r="P1171" s="70">
        <v>42920.490289351852</v>
      </c>
      <c r="Q1171" s="68" t="s">
        <v>2637</v>
      </c>
      <c r="R1171" s="71" t="s">
        <v>3338</v>
      </c>
      <c r="S1171" s="68" t="s">
        <v>3634</v>
      </c>
      <c r="T1171" s="68" t="s">
        <v>3865</v>
      </c>
      <c r="U1171" s="70">
        <v>42920.490289351852</v>
      </c>
      <c r="V1171" s="71" t="s">
        <v>4961</v>
      </c>
      <c r="W1171" s="68"/>
      <c r="X1171" s="68"/>
      <c r="Y1171" s="74" t="s">
        <v>6961</v>
      </c>
      <c r="Z1171" s="68"/>
    </row>
    <row r="1172" spans="1:26" x14ac:dyDescent="0.25">
      <c r="A1172" s="66" t="s">
        <v>1097</v>
      </c>
      <c r="B1172" s="66" t="s">
        <v>1097</v>
      </c>
      <c r="C1172" s="84"/>
      <c r="D1172" s="85"/>
      <c r="E1172" s="86"/>
      <c r="F1172" s="87"/>
      <c r="G1172" s="84"/>
      <c r="H1172" s="77"/>
      <c r="I1172" s="88"/>
      <c r="J1172" s="88"/>
      <c r="K1172" s="36"/>
      <c r="L1172" s="91"/>
      <c r="M1172" s="91"/>
      <c r="N1172" s="90"/>
      <c r="O1172" s="68" t="s">
        <v>179</v>
      </c>
      <c r="P1172" s="70">
        <v>42920.491226851853</v>
      </c>
      <c r="Q1172" s="68" t="s">
        <v>2638</v>
      </c>
      <c r="R1172" s="68"/>
      <c r="S1172" s="68"/>
      <c r="T1172" s="68" t="s">
        <v>3674</v>
      </c>
      <c r="U1172" s="70">
        <v>42920.491226851853</v>
      </c>
      <c r="V1172" s="71" t="s">
        <v>4962</v>
      </c>
      <c r="W1172" s="68"/>
      <c r="X1172" s="68"/>
      <c r="Y1172" s="74" t="s">
        <v>6962</v>
      </c>
      <c r="Z1172" s="68"/>
    </row>
    <row r="1173" spans="1:26" x14ac:dyDescent="0.25">
      <c r="A1173" s="66" t="s">
        <v>1098</v>
      </c>
      <c r="B1173" s="66" t="s">
        <v>1897</v>
      </c>
      <c r="C1173" s="84"/>
      <c r="D1173" s="85"/>
      <c r="E1173" s="86"/>
      <c r="F1173" s="87"/>
      <c r="G1173" s="84"/>
      <c r="H1173" s="77"/>
      <c r="I1173" s="88"/>
      <c r="J1173" s="88"/>
      <c r="K1173" s="36"/>
      <c r="L1173" s="91"/>
      <c r="M1173" s="91"/>
      <c r="N1173" s="90"/>
      <c r="O1173" s="68" t="s">
        <v>189</v>
      </c>
      <c r="P1173" s="70">
        <v>42920.491990740738</v>
      </c>
      <c r="Q1173" s="68" t="s">
        <v>2633</v>
      </c>
      <c r="R1173" s="71" t="s">
        <v>3334</v>
      </c>
      <c r="S1173" s="68" t="s">
        <v>3632</v>
      </c>
      <c r="T1173" s="68" t="s">
        <v>3675</v>
      </c>
      <c r="U1173" s="70">
        <v>42920.491990740738</v>
      </c>
      <c r="V1173" s="71" t="s">
        <v>4963</v>
      </c>
      <c r="W1173" s="68"/>
      <c r="X1173" s="68"/>
      <c r="Y1173" s="74" t="s">
        <v>6963</v>
      </c>
      <c r="Z1173" s="68"/>
    </row>
    <row r="1174" spans="1:26" x14ac:dyDescent="0.25">
      <c r="A1174" s="66" t="s">
        <v>1099</v>
      </c>
      <c r="B1174" s="66" t="s">
        <v>2022</v>
      </c>
      <c r="C1174" s="84"/>
      <c r="D1174" s="85"/>
      <c r="E1174" s="86"/>
      <c r="F1174" s="87"/>
      <c r="G1174" s="84"/>
      <c r="H1174" s="77"/>
      <c r="I1174" s="88"/>
      <c r="J1174" s="88"/>
      <c r="K1174" s="36"/>
      <c r="L1174" s="91"/>
      <c r="M1174" s="91"/>
      <c r="N1174" s="90"/>
      <c r="O1174" s="68" t="s">
        <v>189</v>
      </c>
      <c r="P1174" s="70">
        <v>42920.494525462964</v>
      </c>
      <c r="Q1174" s="68" t="s">
        <v>2468</v>
      </c>
      <c r="R1174" s="68"/>
      <c r="S1174" s="68"/>
      <c r="T1174" s="68" t="s">
        <v>3739</v>
      </c>
      <c r="U1174" s="70">
        <v>42920.494525462964</v>
      </c>
      <c r="V1174" s="71" t="s">
        <v>4964</v>
      </c>
      <c r="W1174" s="68"/>
      <c r="X1174" s="68"/>
      <c r="Y1174" s="74" t="s">
        <v>6964</v>
      </c>
      <c r="Z1174" s="68"/>
    </row>
    <row r="1175" spans="1:26" x14ac:dyDescent="0.25">
      <c r="A1175" s="66" t="s">
        <v>1100</v>
      </c>
      <c r="B1175" s="66" t="s">
        <v>2064</v>
      </c>
      <c r="C1175" s="84"/>
      <c r="D1175" s="85"/>
      <c r="E1175" s="86"/>
      <c r="F1175" s="87"/>
      <c r="G1175" s="84"/>
      <c r="H1175" s="77"/>
      <c r="I1175" s="88"/>
      <c r="J1175" s="88"/>
      <c r="K1175" s="36"/>
      <c r="L1175" s="91"/>
      <c r="M1175" s="91"/>
      <c r="N1175" s="90"/>
      <c r="O1175" s="68" t="s">
        <v>219</v>
      </c>
      <c r="P1175" s="70">
        <v>42920.497118055559</v>
      </c>
      <c r="Q1175" s="68" t="s">
        <v>2639</v>
      </c>
      <c r="R1175" s="68"/>
      <c r="S1175" s="68"/>
      <c r="T1175" s="68" t="s">
        <v>3674</v>
      </c>
      <c r="U1175" s="70">
        <v>42920.497118055559</v>
      </c>
      <c r="V1175" s="71" t="s">
        <v>4965</v>
      </c>
      <c r="W1175" s="68"/>
      <c r="X1175" s="68"/>
      <c r="Y1175" s="74" t="s">
        <v>6965</v>
      </c>
      <c r="Z1175" s="74" t="s">
        <v>8112</v>
      </c>
    </row>
    <row r="1176" spans="1:26" x14ac:dyDescent="0.25">
      <c r="A1176" s="66" t="s">
        <v>1101</v>
      </c>
      <c r="B1176" s="66" t="s">
        <v>1291</v>
      </c>
      <c r="C1176" s="84"/>
      <c r="D1176" s="85"/>
      <c r="E1176" s="86"/>
      <c r="F1176" s="87"/>
      <c r="G1176" s="84"/>
      <c r="H1176" s="77"/>
      <c r="I1176" s="88"/>
      <c r="J1176" s="88"/>
      <c r="K1176" s="36"/>
      <c r="L1176" s="91"/>
      <c r="M1176" s="91"/>
      <c r="N1176" s="90"/>
      <c r="O1176" s="68" t="s">
        <v>189</v>
      </c>
      <c r="P1176" s="70">
        <v>42920.499085648145</v>
      </c>
      <c r="Q1176" s="68" t="s">
        <v>2640</v>
      </c>
      <c r="R1176" s="68"/>
      <c r="S1176" s="68"/>
      <c r="T1176" s="68" t="s">
        <v>3674</v>
      </c>
      <c r="U1176" s="70">
        <v>42920.499085648145</v>
      </c>
      <c r="V1176" s="71" t="s">
        <v>4966</v>
      </c>
      <c r="W1176" s="68"/>
      <c r="X1176" s="68"/>
      <c r="Y1176" s="74" t="s">
        <v>6966</v>
      </c>
      <c r="Z1176" s="68"/>
    </row>
    <row r="1177" spans="1:26" x14ac:dyDescent="0.25">
      <c r="A1177" s="66" t="s">
        <v>1102</v>
      </c>
      <c r="B1177" s="66" t="s">
        <v>1897</v>
      </c>
      <c r="C1177" s="84"/>
      <c r="D1177" s="85"/>
      <c r="E1177" s="86"/>
      <c r="F1177" s="87"/>
      <c r="G1177" s="84"/>
      <c r="H1177" s="77"/>
      <c r="I1177" s="88"/>
      <c r="J1177" s="88"/>
      <c r="K1177" s="36"/>
      <c r="L1177" s="91"/>
      <c r="M1177" s="91"/>
      <c r="N1177" s="90"/>
      <c r="O1177" s="68" t="s">
        <v>189</v>
      </c>
      <c r="P1177" s="70">
        <v>42920.502418981479</v>
      </c>
      <c r="Q1177" s="68" t="s">
        <v>2633</v>
      </c>
      <c r="R1177" s="71" t="s">
        <v>3334</v>
      </c>
      <c r="S1177" s="68" t="s">
        <v>3632</v>
      </c>
      <c r="T1177" s="68" t="s">
        <v>3675</v>
      </c>
      <c r="U1177" s="70">
        <v>42920.502418981479</v>
      </c>
      <c r="V1177" s="71" t="s">
        <v>4967</v>
      </c>
      <c r="W1177" s="68"/>
      <c r="X1177" s="68"/>
      <c r="Y1177" s="74" t="s">
        <v>6967</v>
      </c>
      <c r="Z1177" s="68"/>
    </row>
    <row r="1178" spans="1:26" x14ac:dyDescent="0.25">
      <c r="A1178" s="66" t="s">
        <v>1103</v>
      </c>
      <c r="B1178" s="66" t="s">
        <v>2065</v>
      </c>
      <c r="C1178" s="84"/>
      <c r="D1178" s="85"/>
      <c r="E1178" s="86"/>
      <c r="F1178" s="87"/>
      <c r="G1178" s="84"/>
      <c r="H1178" s="77"/>
      <c r="I1178" s="88"/>
      <c r="J1178" s="88"/>
      <c r="K1178" s="36"/>
      <c r="L1178" s="91"/>
      <c r="M1178" s="91"/>
      <c r="N1178" s="90"/>
      <c r="O1178" s="68" t="s">
        <v>189</v>
      </c>
      <c r="P1178" s="70">
        <v>42920.502638888887</v>
      </c>
      <c r="Q1178" s="68" t="s">
        <v>2641</v>
      </c>
      <c r="R1178" s="68"/>
      <c r="S1178" s="68"/>
      <c r="T1178" s="68" t="s">
        <v>3681</v>
      </c>
      <c r="U1178" s="70">
        <v>42920.502638888887</v>
      </c>
      <c r="V1178" s="71" t="s">
        <v>4968</v>
      </c>
      <c r="W1178" s="68"/>
      <c r="X1178" s="68"/>
      <c r="Y1178" s="74" t="s">
        <v>6968</v>
      </c>
      <c r="Z1178" s="68"/>
    </row>
    <row r="1179" spans="1:26" x14ac:dyDescent="0.25">
      <c r="A1179" s="66" t="s">
        <v>1103</v>
      </c>
      <c r="B1179" s="66" t="s">
        <v>1261</v>
      </c>
      <c r="C1179" s="84"/>
      <c r="D1179" s="85"/>
      <c r="E1179" s="86"/>
      <c r="F1179" s="87"/>
      <c r="G1179" s="84"/>
      <c r="H1179" s="77"/>
      <c r="I1179" s="88"/>
      <c r="J1179" s="88"/>
      <c r="K1179" s="36"/>
      <c r="L1179" s="91"/>
      <c r="M1179" s="91"/>
      <c r="N1179" s="90"/>
      <c r="O1179" s="68" t="s">
        <v>189</v>
      </c>
      <c r="P1179" s="70">
        <v>42920.502638888887</v>
      </c>
      <c r="Q1179" s="68" t="s">
        <v>2641</v>
      </c>
      <c r="R1179" s="68"/>
      <c r="S1179" s="68"/>
      <c r="T1179" s="68" t="s">
        <v>3681</v>
      </c>
      <c r="U1179" s="70">
        <v>42920.502638888887</v>
      </c>
      <c r="V1179" s="71" t="s">
        <v>4968</v>
      </c>
      <c r="W1179" s="68"/>
      <c r="X1179" s="68"/>
      <c r="Y1179" s="74" t="s">
        <v>6968</v>
      </c>
      <c r="Z1179" s="68"/>
    </row>
    <row r="1180" spans="1:26" x14ac:dyDescent="0.25">
      <c r="A1180" s="66" t="s">
        <v>1104</v>
      </c>
      <c r="B1180" s="66" t="s">
        <v>1104</v>
      </c>
      <c r="C1180" s="84"/>
      <c r="D1180" s="85"/>
      <c r="E1180" s="86"/>
      <c r="F1180" s="87"/>
      <c r="G1180" s="84"/>
      <c r="H1180" s="77"/>
      <c r="I1180" s="88"/>
      <c r="J1180" s="88"/>
      <c r="K1180" s="36"/>
      <c r="L1180" s="91"/>
      <c r="M1180" s="91"/>
      <c r="N1180" s="90"/>
      <c r="O1180" s="68" t="s">
        <v>179</v>
      </c>
      <c r="P1180" s="70">
        <v>42920.463425925926</v>
      </c>
      <c r="Q1180" s="68" t="s">
        <v>2642</v>
      </c>
      <c r="R1180" s="71" t="s">
        <v>3339</v>
      </c>
      <c r="S1180" s="68" t="s">
        <v>220</v>
      </c>
      <c r="T1180" s="68" t="s">
        <v>3866</v>
      </c>
      <c r="U1180" s="70">
        <v>42920.463425925926</v>
      </c>
      <c r="V1180" s="71" t="s">
        <v>4969</v>
      </c>
      <c r="W1180" s="68"/>
      <c r="X1180" s="68"/>
      <c r="Y1180" s="74" t="s">
        <v>6969</v>
      </c>
      <c r="Z1180" s="68"/>
    </row>
    <row r="1181" spans="1:26" x14ac:dyDescent="0.25">
      <c r="A1181" s="66" t="s">
        <v>1104</v>
      </c>
      <c r="B1181" s="66" t="s">
        <v>1104</v>
      </c>
      <c r="C1181" s="84"/>
      <c r="D1181" s="85"/>
      <c r="E1181" s="86"/>
      <c r="F1181" s="87"/>
      <c r="G1181" s="84"/>
      <c r="H1181" s="77"/>
      <c r="I1181" s="88"/>
      <c r="J1181" s="88"/>
      <c r="K1181" s="36"/>
      <c r="L1181" s="91"/>
      <c r="M1181" s="91"/>
      <c r="N1181" s="90"/>
      <c r="O1181" s="68" t="s">
        <v>179</v>
      </c>
      <c r="P1181" s="70">
        <v>42920.503645833334</v>
      </c>
      <c r="Q1181" s="68" t="s">
        <v>2643</v>
      </c>
      <c r="R1181" s="71" t="s">
        <v>3340</v>
      </c>
      <c r="S1181" s="68" t="s">
        <v>220</v>
      </c>
      <c r="T1181" s="68" t="s">
        <v>3867</v>
      </c>
      <c r="U1181" s="70">
        <v>42920.503645833334</v>
      </c>
      <c r="V1181" s="71" t="s">
        <v>4970</v>
      </c>
      <c r="W1181" s="68"/>
      <c r="X1181" s="68"/>
      <c r="Y1181" s="74" t="s">
        <v>6970</v>
      </c>
      <c r="Z1181" s="68"/>
    </row>
    <row r="1182" spans="1:26" x14ac:dyDescent="0.25">
      <c r="A1182" s="66" t="s">
        <v>1105</v>
      </c>
      <c r="B1182" s="66" t="s">
        <v>1665</v>
      </c>
      <c r="C1182" s="84"/>
      <c r="D1182" s="85"/>
      <c r="E1182" s="86"/>
      <c r="F1182" s="87"/>
      <c r="G1182" s="84"/>
      <c r="H1182" s="77"/>
      <c r="I1182" s="88"/>
      <c r="J1182" s="88"/>
      <c r="K1182" s="36"/>
      <c r="L1182" s="91"/>
      <c r="M1182" s="91"/>
      <c r="N1182" s="90"/>
      <c r="O1182" s="68" t="s">
        <v>189</v>
      </c>
      <c r="P1182" s="70">
        <v>42920.504421296297</v>
      </c>
      <c r="Q1182" s="68" t="s">
        <v>2422</v>
      </c>
      <c r="R1182" s="68"/>
      <c r="S1182" s="68"/>
      <c r="T1182" s="68" t="s">
        <v>3674</v>
      </c>
      <c r="U1182" s="70">
        <v>42920.504421296297</v>
      </c>
      <c r="V1182" s="71" t="s">
        <v>4971</v>
      </c>
      <c r="W1182" s="68"/>
      <c r="X1182" s="68"/>
      <c r="Y1182" s="74" t="s">
        <v>6971</v>
      </c>
      <c r="Z1182" s="68"/>
    </row>
    <row r="1183" spans="1:26" x14ac:dyDescent="0.25">
      <c r="A1183" s="66" t="s">
        <v>1106</v>
      </c>
      <c r="B1183" s="66" t="s">
        <v>1665</v>
      </c>
      <c r="C1183" s="84"/>
      <c r="D1183" s="85"/>
      <c r="E1183" s="86"/>
      <c r="F1183" s="87"/>
      <c r="G1183" s="84"/>
      <c r="H1183" s="77"/>
      <c r="I1183" s="88"/>
      <c r="J1183" s="88"/>
      <c r="K1183" s="36"/>
      <c r="L1183" s="91"/>
      <c r="M1183" s="91"/>
      <c r="N1183" s="90"/>
      <c r="O1183" s="68" t="s">
        <v>189</v>
      </c>
      <c r="P1183" s="70">
        <v>42920.504942129628</v>
      </c>
      <c r="Q1183" s="68" t="s">
        <v>2422</v>
      </c>
      <c r="R1183" s="68"/>
      <c r="S1183" s="68"/>
      <c r="T1183" s="68" t="s">
        <v>3674</v>
      </c>
      <c r="U1183" s="70">
        <v>42920.504942129628</v>
      </c>
      <c r="V1183" s="71" t="s">
        <v>4972</v>
      </c>
      <c r="W1183" s="68"/>
      <c r="X1183" s="68"/>
      <c r="Y1183" s="74" t="s">
        <v>6972</v>
      </c>
      <c r="Z1183" s="68"/>
    </row>
    <row r="1184" spans="1:26" x14ac:dyDescent="0.25">
      <c r="A1184" s="66" t="s">
        <v>1107</v>
      </c>
      <c r="B1184" s="66" t="s">
        <v>1917</v>
      </c>
      <c r="C1184" s="84"/>
      <c r="D1184" s="85"/>
      <c r="E1184" s="86"/>
      <c r="F1184" s="87"/>
      <c r="G1184" s="84"/>
      <c r="H1184" s="77"/>
      <c r="I1184" s="88"/>
      <c r="J1184" s="88"/>
      <c r="K1184" s="36"/>
      <c r="L1184" s="91"/>
      <c r="M1184" s="91"/>
      <c r="N1184" s="90"/>
      <c r="O1184" s="68" t="s">
        <v>189</v>
      </c>
      <c r="P1184" s="70">
        <v>42920.505694444444</v>
      </c>
      <c r="Q1184" s="68" t="s">
        <v>2605</v>
      </c>
      <c r="R1184" s="68"/>
      <c r="S1184" s="68"/>
      <c r="T1184" s="68" t="s">
        <v>3674</v>
      </c>
      <c r="U1184" s="70">
        <v>42920.505694444444</v>
      </c>
      <c r="V1184" s="71" t="s">
        <v>4973</v>
      </c>
      <c r="W1184" s="68"/>
      <c r="X1184" s="68"/>
      <c r="Y1184" s="74" t="s">
        <v>6973</v>
      </c>
      <c r="Z1184" s="68"/>
    </row>
    <row r="1185" spans="1:26" x14ac:dyDescent="0.25">
      <c r="A1185" s="66" t="s">
        <v>1108</v>
      </c>
      <c r="B1185" s="66" t="s">
        <v>1108</v>
      </c>
      <c r="C1185" s="84"/>
      <c r="D1185" s="85"/>
      <c r="E1185" s="86"/>
      <c r="F1185" s="87"/>
      <c r="G1185" s="84"/>
      <c r="H1185" s="77"/>
      <c r="I1185" s="88"/>
      <c r="J1185" s="88"/>
      <c r="K1185" s="36"/>
      <c r="L1185" s="91"/>
      <c r="M1185" s="91"/>
      <c r="N1185" s="90"/>
      <c r="O1185" s="68" t="s">
        <v>179</v>
      </c>
      <c r="P1185" s="70">
        <v>42920.507534722223</v>
      </c>
      <c r="Q1185" s="68" t="s">
        <v>2644</v>
      </c>
      <c r="R1185" s="71" t="s">
        <v>3341</v>
      </c>
      <c r="S1185" s="68" t="s">
        <v>220</v>
      </c>
      <c r="T1185" s="68" t="s">
        <v>3674</v>
      </c>
      <c r="U1185" s="70">
        <v>42920.507534722223</v>
      </c>
      <c r="V1185" s="71" t="s">
        <v>4974</v>
      </c>
      <c r="W1185" s="68"/>
      <c r="X1185" s="68"/>
      <c r="Y1185" s="74" t="s">
        <v>6974</v>
      </c>
      <c r="Z1185" s="68"/>
    </row>
    <row r="1186" spans="1:26" x14ac:dyDescent="0.25">
      <c r="A1186" s="66" t="s">
        <v>1109</v>
      </c>
      <c r="B1186" s="66" t="s">
        <v>1109</v>
      </c>
      <c r="C1186" s="84"/>
      <c r="D1186" s="85"/>
      <c r="E1186" s="86"/>
      <c r="F1186" s="87"/>
      <c r="G1186" s="84"/>
      <c r="H1186" s="77"/>
      <c r="I1186" s="88"/>
      <c r="J1186" s="88"/>
      <c r="K1186" s="36"/>
      <c r="L1186" s="91"/>
      <c r="M1186" s="91"/>
      <c r="N1186" s="90"/>
      <c r="O1186" s="68" t="s">
        <v>179</v>
      </c>
      <c r="P1186" s="70">
        <v>42920.505474537036</v>
      </c>
      <c r="Q1186" s="68" t="s">
        <v>2645</v>
      </c>
      <c r="R1186" s="68"/>
      <c r="S1186" s="68"/>
      <c r="T1186" s="68" t="s">
        <v>3771</v>
      </c>
      <c r="U1186" s="70">
        <v>42920.505474537036</v>
      </c>
      <c r="V1186" s="71" t="s">
        <v>4975</v>
      </c>
      <c r="W1186" s="68"/>
      <c r="X1186" s="68"/>
      <c r="Y1186" s="74" t="s">
        <v>6975</v>
      </c>
      <c r="Z1186" s="68"/>
    </row>
    <row r="1187" spans="1:26" x14ac:dyDescent="0.25">
      <c r="A1187" s="66" t="s">
        <v>1109</v>
      </c>
      <c r="B1187" s="66" t="s">
        <v>1109</v>
      </c>
      <c r="C1187" s="84"/>
      <c r="D1187" s="85"/>
      <c r="E1187" s="86"/>
      <c r="F1187" s="87"/>
      <c r="G1187" s="84"/>
      <c r="H1187" s="77"/>
      <c r="I1187" s="88"/>
      <c r="J1187" s="88"/>
      <c r="K1187" s="36"/>
      <c r="L1187" s="91"/>
      <c r="M1187" s="91"/>
      <c r="N1187" s="90"/>
      <c r="O1187" s="68" t="s">
        <v>179</v>
      </c>
      <c r="P1187" s="70">
        <v>42920.507141203707</v>
      </c>
      <c r="Q1187" s="68" t="s">
        <v>2646</v>
      </c>
      <c r="R1187" s="71" t="s">
        <v>3342</v>
      </c>
      <c r="S1187" s="68" t="s">
        <v>220</v>
      </c>
      <c r="T1187" s="68" t="s">
        <v>3868</v>
      </c>
      <c r="U1187" s="70">
        <v>42920.507141203707</v>
      </c>
      <c r="V1187" s="71" t="s">
        <v>4976</v>
      </c>
      <c r="W1187" s="68"/>
      <c r="X1187" s="68"/>
      <c r="Y1187" s="74" t="s">
        <v>6976</v>
      </c>
      <c r="Z1187" s="68"/>
    </row>
    <row r="1188" spans="1:26" x14ac:dyDescent="0.25">
      <c r="A1188" s="66" t="s">
        <v>1109</v>
      </c>
      <c r="B1188" s="66" t="s">
        <v>1109</v>
      </c>
      <c r="C1188" s="84"/>
      <c r="D1188" s="85"/>
      <c r="E1188" s="86"/>
      <c r="F1188" s="87"/>
      <c r="G1188" s="84"/>
      <c r="H1188" s="77"/>
      <c r="I1188" s="88"/>
      <c r="J1188" s="88"/>
      <c r="K1188" s="36"/>
      <c r="L1188" s="91"/>
      <c r="M1188" s="91"/>
      <c r="N1188" s="90"/>
      <c r="O1188" s="68" t="s">
        <v>179</v>
      </c>
      <c r="P1188" s="70">
        <v>42920.508368055554</v>
      </c>
      <c r="Q1188" s="68" t="s">
        <v>2647</v>
      </c>
      <c r="R1188" s="71" t="s">
        <v>3343</v>
      </c>
      <c r="S1188" s="68" t="s">
        <v>220</v>
      </c>
      <c r="T1188" s="68" t="s">
        <v>3739</v>
      </c>
      <c r="U1188" s="70">
        <v>42920.508368055554</v>
      </c>
      <c r="V1188" s="71" t="s">
        <v>4977</v>
      </c>
      <c r="W1188" s="68"/>
      <c r="X1188" s="68"/>
      <c r="Y1188" s="74" t="s">
        <v>6977</v>
      </c>
      <c r="Z1188" s="68"/>
    </row>
    <row r="1189" spans="1:26" x14ac:dyDescent="0.25">
      <c r="A1189" s="66" t="s">
        <v>1110</v>
      </c>
      <c r="B1189" s="66" t="s">
        <v>1665</v>
      </c>
      <c r="C1189" s="84"/>
      <c r="D1189" s="85"/>
      <c r="E1189" s="86"/>
      <c r="F1189" s="87"/>
      <c r="G1189" s="84"/>
      <c r="H1189" s="77"/>
      <c r="I1189" s="88"/>
      <c r="J1189" s="88"/>
      <c r="K1189" s="36"/>
      <c r="L1189" s="91"/>
      <c r="M1189" s="91"/>
      <c r="N1189" s="90"/>
      <c r="O1189" s="68" t="s">
        <v>189</v>
      </c>
      <c r="P1189" s="70">
        <v>42920.510046296295</v>
      </c>
      <c r="Q1189" s="68" t="s">
        <v>2422</v>
      </c>
      <c r="R1189" s="68"/>
      <c r="S1189" s="68"/>
      <c r="T1189" s="68" t="s">
        <v>3674</v>
      </c>
      <c r="U1189" s="70">
        <v>42920.510046296295</v>
      </c>
      <c r="V1189" s="71" t="s">
        <v>4978</v>
      </c>
      <c r="W1189" s="68"/>
      <c r="X1189" s="68"/>
      <c r="Y1189" s="74" t="s">
        <v>6978</v>
      </c>
      <c r="Z1189" s="68"/>
    </row>
    <row r="1190" spans="1:26" x14ac:dyDescent="0.25">
      <c r="A1190" s="66" t="s">
        <v>1111</v>
      </c>
      <c r="B1190" s="66" t="s">
        <v>1923</v>
      </c>
      <c r="C1190" s="84"/>
      <c r="D1190" s="85"/>
      <c r="E1190" s="86"/>
      <c r="F1190" s="87"/>
      <c r="G1190" s="84"/>
      <c r="H1190" s="77"/>
      <c r="I1190" s="88"/>
      <c r="J1190" s="88"/>
      <c r="K1190" s="36"/>
      <c r="L1190" s="91"/>
      <c r="M1190" s="91"/>
      <c r="N1190" s="90"/>
      <c r="O1190" s="68" t="s">
        <v>189</v>
      </c>
      <c r="P1190" s="70">
        <v>42920.513888888891</v>
      </c>
      <c r="Q1190" s="68" t="s">
        <v>2394</v>
      </c>
      <c r="R1190" s="68"/>
      <c r="S1190" s="68"/>
      <c r="T1190" s="68" t="s">
        <v>3755</v>
      </c>
      <c r="U1190" s="70">
        <v>42920.513888888891</v>
      </c>
      <c r="V1190" s="71" t="s">
        <v>4979</v>
      </c>
      <c r="W1190" s="68"/>
      <c r="X1190" s="68"/>
      <c r="Y1190" s="74" t="s">
        <v>6979</v>
      </c>
      <c r="Z1190" s="68"/>
    </row>
    <row r="1191" spans="1:26" x14ac:dyDescent="0.25">
      <c r="A1191" s="66" t="s">
        <v>1111</v>
      </c>
      <c r="B1191" s="66" t="s">
        <v>216</v>
      </c>
      <c r="C1191" s="84"/>
      <c r="D1191" s="85"/>
      <c r="E1191" s="86"/>
      <c r="F1191" s="87"/>
      <c r="G1191" s="84"/>
      <c r="H1191" s="77"/>
      <c r="I1191" s="88"/>
      <c r="J1191" s="88"/>
      <c r="K1191" s="36"/>
      <c r="L1191" s="91"/>
      <c r="M1191" s="91"/>
      <c r="N1191" s="90"/>
      <c r="O1191" s="68" t="s">
        <v>189</v>
      </c>
      <c r="P1191" s="70">
        <v>42920.513888888891</v>
      </c>
      <c r="Q1191" s="68" t="s">
        <v>2394</v>
      </c>
      <c r="R1191" s="68"/>
      <c r="S1191" s="68"/>
      <c r="T1191" s="68" t="s">
        <v>3755</v>
      </c>
      <c r="U1191" s="70">
        <v>42920.513888888891</v>
      </c>
      <c r="V1191" s="71" t="s">
        <v>4979</v>
      </c>
      <c r="W1191" s="68"/>
      <c r="X1191" s="68"/>
      <c r="Y1191" s="74" t="s">
        <v>6979</v>
      </c>
      <c r="Z1191" s="68"/>
    </row>
    <row r="1192" spans="1:26" x14ac:dyDescent="0.25">
      <c r="A1192" s="66" t="s">
        <v>1111</v>
      </c>
      <c r="B1192" s="66" t="s">
        <v>1846</v>
      </c>
      <c r="C1192" s="84"/>
      <c r="D1192" s="85"/>
      <c r="E1192" s="86"/>
      <c r="F1192" s="87"/>
      <c r="G1192" s="84"/>
      <c r="H1192" s="77"/>
      <c r="I1192" s="88"/>
      <c r="J1192" s="88"/>
      <c r="K1192" s="36"/>
      <c r="L1192" s="91"/>
      <c r="M1192" s="91"/>
      <c r="N1192" s="90"/>
      <c r="O1192" s="68" t="s">
        <v>189</v>
      </c>
      <c r="P1192" s="70">
        <v>42920.513888888891</v>
      </c>
      <c r="Q1192" s="68" t="s">
        <v>2394</v>
      </c>
      <c r="R1192" s="68"/>
      <c r="S1192" s="68"/>
      <c r="T1192" s="68" t="s">
        <v>3755</v>
      </c>
      <c r="U1192" s="70">
        <v>42920.513888888891</v>
      </c>
      <c r="V1192" s="71" t="s">
        <v>4979</v>
      </c>
      <c r="W1192" s="68"/>
      <c r="X1192" s="68"/>
      <c r="Y1192" s="74" t="s">
        <v>6979</v>
      </c>
      <c r="Z1192" s="68"/>
    </row>
    <row r="1193" spans="1:26" x14ac:dyDescent="0.25">
      <c r="A1193" s="66" t="s">
        <v>1112</v>
      </c>
      <c r="B1193" s="66" t="s">
        <v>1756</v>
      </c>
      <c r="C1193" s="84"/>
      <c r="D1193" s="85"/>
      <c r="E1193" s="86"/>
      <c r="F1193" s="87"/>
      <c r="G1193" s="84"/>
      <c r="H1193" s="77"/>
      <c r="I1193" s="88"/>
      <c r="J1193" s="88"/>
      <c r="K1193" s="36"/>
      <c r="L1193" s="91"/>
      <c r="M1193" s="91"/>
      <c r="N1193" s="90"/>
      <c r="O1193" s="68" t="s">
        <v>189</v>
      </c>
      <c r="P1193" s="70">
        <v>42920.513912037037</v>
      </c>
      <c r="Q1193" s="68" t="s">
        <v>2648</v>
      </c>
      <c r="R1193" s="71" t="s">
        <v>3344</v>
      </c>
      <c r="S1193" s="68" t="s">
        <v>3633</v>
      </c>
      <c r="T1193" s="68" t="s">
        <v>3869</v>
      </c>
      <c r="U1193" s="70">
        <v>42920.513912037037</v>
      </c>
      <c r="V1193" s="71" t="s">
        <v>4980</v>
      </c>
      <c r="W1193" s="68"/>
      <c r="X1193" s="68"/>
      <c r="Y1193" s="74" t="s">
        <v>6980</v>
      </c>
      <c r="Z1193" s="68"/>
    </row>
    <row r="1194" spans="1:26" x14ac:dyDescent="0.25">
      <c r="A1194" s="66" t="s">
        <v>1113</v>
      </c>
      <c r="B1194" s="66" t="s">
        <v>1756</v>
      </c>
      <c r="C1194" s="84"/>
      <c r="D1194" s="85"/>
      <c r="E1194" s="86"/>
      <c r="F1194" s="87"/>
      <c r="G1194" s="84"/>
      <c r="H1194" s="77"/>
      <c r="I1194" s="88"/>
      <c r="J1194" s="88"/>
      <c r="K1194" s="36"/>
      <c r="L1194" s="91"/>
      <c r="M1194" s="91"/>
      <c r="N1194" s="90"/>
      <c r="O1194" s="68" t="s">
        <v>189</v>
      </c>
      <c r="P1194" s="70">
        <v>42920.513912037037</v>
      </c>
      <c r="Q1194" s="68" t="s">
        <v>2648</v>
      </c>
      <c r="R1194" s="71" t="s">
        <v>3344</v>
      </c>
      <c r="S1194" s="68" t="s">
        <v>3633</v>
      </c>
      <c r="T1194" s="68" t="s">
        <v>3869</v>
      </c>
      <c r="U1194" s="70">
        <v>42920.513912037037</v>
      </c>
      <c r="V1194" s="71" t="s">
        <v>4981</v>
      </c>
      <c r="W1194" s="68"/>
      <c r="X1194" s="68"/>
      <c r="Y1194" s="74" t="s">
        <v>6981</v>
      </c>
      <c r="Z1194" s="68"/>
    </row>
    <row r="1195" spans="1:26" x14ac:dyDescent="0.25">
      <c r="A1195" s="66" t="s">
        <v>1114</v>
      </c>
      <c r="B1195" s="66" t="s">
        <v>1114</v>
      </c>
      <c r="C1195" s="84"/>
      <c r="D1195" s="85"/>
      <c r="E1195" s="86"/>
      <c r="F1195" s="87"/>
      <c r="G1195" s="84"/>
      <c r="H1195" s="77"/>
      <c r="I1195" s="88"/>
      <c r="J1195" s="88"/>
      <c r="K1195" s="36"/>
      <c r="L1195" s="91"/>
      <c r="M1195" s="91"/>
      <c r="N1195" s="90"/>
      <c r="O1195" s="68" t="s">
        <v>179</v>
      </c>
      <c r="P1195" s="70">
        <v>42920.512638888889</v>
      </c>
      <c r="Q1195" s="68" t="s">
        <v>2649</v>
      </c>
      <c r="R1195" s="68"/>
      <c r="S1195" s="68"/>
      <c r="T1195" s="68" t="s">
        <v>3870</v>
      </c>
      <c r="U1195" s="70">
        <v>42920.512638888889</v>
      </c>
      <c r="V1195" s="71" t="s">
        <v>4982</v>
      </c>
      <c r="W1195" s="68"/>
      <c r="X1195" s="68"/>
      <c r="Y1195" s="74" t="s">
        <v>6982</v>
      </c>
      <c r="Z1195" s="68"/>
    </row>
    <row r="1196" spans="1:26" x14ac:dyDescent="0.25">
      <c r="A1196" s="66" t="s">
        <v>1115</v>
      </c>
      <c r="B1196" s="66" t="s">
        <v>1114</v>
      </c>
      <c r="C1196" s="84"/>
      <c r="D1196" s="85"/>
      <c r="E1196" s="86"/>
      <c r="F1196" s="87"/>
      <c r="G1196" s="84"/>
      <c r="H1196" s="77"/>
      <c r="I1196" s="88"/>
      <c r="J1196" s="88"/>
      <c r="K1196" s="36"/>
      <c r="L1196" s="91"/>
      <c r="M1196" s="91"/>
      <c r="N1196" s="90"/>
      <c r="O1196" s="68" t="s">
        <v>189</v>
      </c>
      <c r="P1196" s="70">
        <v>42920.514224537037</v>
      </c>
      <c r="Q1196" s="68" t="s">
        <v>2650</v>
      </c>
      <c r="R1196" s="68"/>
      <c r="S1196" s="68"/>
      <c r="T1196" s="68" t="s">
        <v>3870</v>
      </c>
      <c r="U1196" s="70">
        <v>42920.514224537037</v>
      </c>
      <c r="V1196" s="71" t="s">
        <v>4983</v>
      </c>
      <c r="W1196" s="68"/>
      <c r="X1196" s="68"/>
      <c r="Y1196" s="74" t="s">
        <v>6983</v>
      </c>
      <c r="Z1196" s="68"/>
    </row>
    <row r="1197" spans="1:26" x14ac:dyDescent="0.25">
      <c r="A1197" s="66" t="s">
        <v>1116</v>
      </c>
      <c r="B1197" s="66" t="s">
        <v>2065</v>
      </c>
      <c r="C1197" s="84"/>
      <c r="D1197" s="85"/>
      <c r="E1197" s="86"/>
      <c r="F1197" s="87"/>
      <c r="G1197" s="84"/>
      <c r="H1197" s="77"/>
      <c r="I1197" s="88"/>
      <c r="J1197" s="88"/>
      <c r="K1197" s="36"/>
      <c r="L1197" s="91"/>
      <c r="M1197" s="91"/>
      <c r="N1197" s="90"/>
      <c r="O1197" s="68" t="s">
        <v>189</v>
      </c>
      <c r="P1197" s="70">
        <v>42920.514710648145</v>
      </c>
      <c r="Q1197" s="68" t="s">
        <v>2651</v>
      </c>
      <c r="R1197" s="71" t="s">
        <v>3345</v>
      </c>
      <c r="S1197" s="68" t="s">
        <v>3635</v>
      </c>
      <c r="T1197" s="68" t="s">
        <v>3871</v>
      </c>
      <c r="U1197" s="70">
        <v>42920.514710648145</v>
      </c>
      <c r="V1197" s="71" t="s">
        <v>4984</v>
      </c>
      <c r="W1197" s="68"/>
      <c r="X1197" s="68"/>
      <c r="Y1197" s="74" t="s">
        <v>6984</v>
      </c>
      <c r="Z1197" s="68"/>
    </row>
    <row r="1198" spans="1:26" x14ac:dyDescent="0.25">
      <c r="A1198" s="66" t="s">
        <v>1116</v>
      </c>
      <c r="B1198" s="66" t="s">
        <v>1261</v>
      </c>
      <c r="C1198" s="84"/>
      <c r="D1198" s="85"/>
      <c r="E1198" s="86"/>
      <c r="F1198" s="87"/>
      <c r="G1198" s="84"/>
      <c r="H1198" s="77"/>
      <c r="I1198" s="88"/>
      <c r="J1198" s="88"/>
      <c r="K1198" s="36"/>
      <c r="L1198" s="91"/>
      <c r="M1198" s="91"/>
      <c r="N1198" s="90"/>
      <c r="O1198" s="68" t="s">
        <v>189</v>
      </c>
      <c r="P1198" s="70">
        <v>42920.514710648145</v>
      </c>
      <c r="Q1198" s="68" t="s">
        <v>2651</v>
      </c>
      <c r="R1198" s="71" t="s">
        <v>3345</v>
      </c>
      <c r="S1198" s="68" t="s">
        <v>3635</v>
      </c>
      <c r="T1198" s="68" t="s">
        <v>3871</v>
      </c>
      <c r="U1198" s="70">
        <v>42920.514710648145</v>
      </c>
      <c r="V1198" s="71" t="s">
        <v>4984</v>
      </c>
      <c r="W1198" s="68"/>
      <c r="X1198" s="68"/>
      <c r="Y1198" s="74" t="s">
        <v>6984</v>
      </c>
      <c r="Z1198" s="68"/>
    </row>
    <row r="1199" spans="1:26" x14ac:dyDescent="0.25">
      <c r="A1199" s="66" t="s">
        <v>1117</v>
      </c>
      <c r="B1199" s="66" t="s">
        <v>1117</v>
      </c>
      <c r="C1199" s="84"/>
      <c r="D1199" s="85"/>
      <c r="E1199" s="86"/>
      <c r="F1199" s="87"/>
      <c r="G1199" s="84"/>
      <c r="H1199" s="77"/>
      <c r="I1199" s="88"/>
      <c r="J1199" s="88"/>
      <c r="K1199" s="36"/>
      <c r="L1199" s="91"/>
      <c r="M1199" s="91"/>
      <c r="N1199" s="90"/>
      <c r="O1199" s="68" t="s">
        <v>179</v>
      </c>
      <c r="P1199" s="70">
        <v>42920.435949074075</v>
      </c>
      <c r="Q1199" s="68" t="s">
        <v>2652</v>
      </c>
      <c r="R1199" s="68"/>
      <c r="S1199" s="68"/>
      <c r="T1199" s="68" t="s">
        <v>3674</v>
      </c>
      <c r="U1199" s="70">
        <v>42920.435949074075</v>
      </c>
      <c r="V1199" s="71" t="s">
        <v>4985</v>
      </c>
      <c r="W1199" s="68"/>
      <c r="X1199" s="68"/>
      <c r="Y1199" s="74" t="s">
        <v>6985</v>
      </c>
      <c r="Z1199" s="68"/>
    </row>
    <row r="1200" spans="1:26" x14ac:dyDescent="0.25">
      <c r="A1200" s="66" t="s">
        <v>1118</v>
      </c>
      <c r="B1200" s="66" t="s">
        <v>1117</v>
      </c>
      <c r="C1200" s="84"/>
      <c r="D1200" s="85"/>
      <c r="E1200" s="86"/>
      <c r="F1200" s="87"/>
      <c r="G1200" s="84"/>
      <c r="H1200" s="77"/>
      <c r="I1200" s="88"/>
      <c r="J1200" s="88"/>
      <c r="K1200" s="36"/>
      <c r="L1200" s="91"/>
      <c r="M1200" s="91"/>
      <c r="N1200" s="90"/>
      <c r="O1200" s="68" t="s">
        <v>189</v>
      </c>
      <c r="P1200" s="70">
        <v>42920.5158912037</v>
      </c>
      <c r="Q1200" s="68" t="s">
        <v>2624</v>
      </c>
      <c r="R1200" s="68"/>
      <c r="S1200" s="68"/>
      <c r="T1200" s="68" t="s">
        <v>3674</v>
      </c>
      <c r="U1200" s="70">
        <v>42920.5158912037</v>
      </c>
      <c r="V1200" s="71" t="s">
        <v>4986</v>
      </c>
      <c r="W1200" s="68"/>
      <c r="X1200" s="68"/>
      <c r="Y1200" s="74" t="s">
        <v>6986</v>
      </c>
      <c r="Z1200" s="68"/>
    </row>
    <row r="1201" spans="1:26" x14ac:dyDescent="0.25">
      <c r="A1201" s="66" t="s">
        <v>1119</v>
      </c>
      <c r="B1201" s="66" t="s">
        <v>1154</v>
      </c>
      <c r="C1201" s="84"/>
      <c r="D1201" s="85"/>
      <c r="E1201" s="86"/>
      <c r="F1201" s="87"/>
      <c r="G1201" s="84"/>
      <c r="H1201" s="77"/>
      <c r="I1201" s="88"/>
      <c r="J1201" s="88"/>
      <c r="K1201" s="36"/>
      <c r="L1201" s="91"/>
      <c r="M1201" s="91"/>
      <c r="N1201" s="90"/>
      <c r="O1201" s="68" t="s">
        <v>189</v>
      </c>
      <c r="P1201" s="70">
        <v>42920.516423611109</v>
      </c>
      <c r="Q1201" s="68" t="s">
        <v>2653</v>
      </c>
      <c r="R1201" s="68"/>
      <c r="S1201" s="68"/>
      <c r="T1201" s="68" t="s">
        <v>3872</v>
      </c>
      <c r="U1201" s="70">
        <v>42920.516423611109</v>
      </c>
      <c r="V1201" s="71" t="s">
        <v>4987</v>
      </c>
      <c r="W1201" s="68"/>
      <c r="X1201" s="68"/>
      <c r="Y1201" s="74" t="s">
        <v>6987</v>
      </c>
      <c r="Z1201" s="68"/>
    </row>
    <row r="1202" spans="1:26" x14ac:dyDescent="0.25">
      <c r="A1202" s="66" t="s">
        <v>1120</v>
      </c>
      <c r="B1202" s="66" t="s">
        <v>2066</v>
      </c>
      <c r="C1202" s="84"/>
      <c r="D1202" s="85"/>
      <c r="E1202" s="86"/>
      <c r="F1202" s="87"/>
      <c r="G1202" s="84"/>
      <c r="H1202" s="77"/>
      <c r="I1202" s="88"/>
      <c r="J1202" s="88"/>
      <c r="K1202" s="36"/>
      <c r="L1202" s="91"/>
      <c r="M1202" s="91"/>
      <c r="N1202" s="90"/>
      <c r="O1202" s="68" t="s">
        <v>189</v>
      </c>
      <c r="P1202" s="70">
        <v>42919.565486111111</v>
      </c>
      <c r="Q1202" s="68" t="s">
        <v>2654</v>
      </c>
      <c r="R1202" s="71" t="s">
        <v>3346</v>
      </c>
      <c r="S1202" s="68" t="s">
        <v>3636</v>
      </c>
      <c r="T1202" s="68" t="s">
        <v>3873</v>
      </c>
      <c r="U1202" s="70">
        <v>42919.565486111111</v>
      </c>
      <c r="V1202" s="71" t="s">
        <v>4988</v>
      </c>
      <c r="W1202" s="68"/>
      <c r="X1202" s="68"/>
      <c r="Y1202" s="74" t="s">
        <v>6988</v>
      </c>
      <c r="Z1202" s="68"/>
    </row>
    <row r="1203" spans="1:26" x14ac:dyDescent="0.25">
      <c r="A1203" s="66" t="s">
        <v>1120</v>
      </c>
      <c r="B1203" s="66" t="s">
        <v>2067</v>
      </c>
      <c r="C1203" s="84"/>
      <c r="D1203" s="85"/>
      <c r="E1203" s="86"/>
      <c r="F1203" s="87"/>
      <c r="G1203" s="84"/>
      <c r="H1203" s="77"/>
      <c r="I1203" s="88"/>
      <c r="J1203" s="88"/>
      <c r="K1203" s="36"/>
      <c r="L1203" s="91"/>
      <c r="M1203" s="91"/>
      <c r="N1203" s="90"/>
      <c r="O1203" s="68" t="s">
        <v>189</v>
      </c>
      <c r="P1203" s="70">
        <v>42919.565486111111</v>
      </c>
      <c r="Q1203" s="68" t="s">
        <v>2654</v>
      </c>
      <c r="R1203" s="71" t="s">
        <v>3346</v>
      </c>
      <c r="S1203" s="68" t="s">
        <v>3636</v>
      </c>
      <c r="T1203" s="68" t="s">
        <v>3873</v>
      </c>
      <c r="U1203" s="70">
        <v>42919.565486111111</v>
      </c>
      <c r="V1203" s="71" t="s">
        <v>4988</v>
      </c>
      <c r="W1203" s="68"/>
      <c r="X1203" s="68"/>
      <c r="Y1203" s="74" t="s">
        <v>6988</v>
      </c>
      <c r="Z1203" s="68"/>
    </row>
    <row r="1204" spans="1:26" x14ac:dyDescent="0.25">
      <c r="A1204" s="66" t="s">
        <v>1121</v>
      </c>
      <c r="B1204" s="66" t="s">
        <v>1901</v>
      </c>
      <c r="C1204" s="84"/>
      <c r="D1204" s="85"/>
      <c r="E1204" s="86"/>
      <c r="F1204" s="87"/>
      <c r="G1204" s="84"/>
      <c r="H1204" s="77"/>
      <c r="I1204" s="88"/>
      <c r="J1204" s="88"/>
      <c r="K1204" s="36"/>
      <c r="L1204" s="91"/>
      <c r="M1204" s="91"/>
      <c r="N1204" s="90"/>
      <c r="O1204" s="68" t="s">
        <v>189</v>
      </c>
      <c r="P1204" s="70">
        <v>42920.518993055557</v>
      </c>
      <c r="Q1204" s="68" t="s">
        <v>2429</v>
      </c>
      <c r="R1204" s="68"/>
      <c r="S1204" s="68"/>
      <c r="T1204" s="68" t="s">
        <v>3772</v>
      </c>
      <c r="U1204" s="70">
        <v>42920.518993055557</v>
      </c>
      <c r="V1204" s="71" t="s">
        <v>4989</v>
      </c>
      <c r="W1204" s="68"/>
      <c r="X1204" s="68"/>
      <c r="Y1204" s="74" t="s">
        <v>6989</v>
      </c>
      <c r="Z1204" s="68"/>
    </row>
    <row r="1205" spans="1:26" x14ac:dyDescent="0.25">
      <c r="A1205" s="66" t="s">
        <v>1122</v>
      </c>
      <c r="B1205" s="66" t="s">
        <v>1122</v>
      </c>
      <c r="C1205" s="84"/>
      <c r="D1205" s="85"/>
      <c r="E1205" s="86"/>
      <c r="F1205" s="87"/>
      <c r="G1205" s="84"/>
      <c r="H1205" s="77"/>
      <c r="I1205" s="88"/>
      <c r="J1205" s="88"/>
      <c r="K1205" s="36"/>
      <c r="L1205" s="91"/>
      <c r="M1205" s="91"/>
      <c r="N1205" s="90"/>
      <c r="O1205" s="68" t="s">
        <v>179</v>
      </c>
      <c r="P1205" s="70">
        <v>42920.519236111111</v>
      </c>
      <c r="Q1205" s="68" t="s">
        <v>2655</v>
      </c>
      <c r="R1205" s="68"/>
      <c r="S1205" s="68"/>
      <c r="T1205" s="68" t="s">
        <v>3730</v>
      </c>
      <c r="U1205" s="70">
        <v>42920.519236111111</v>
      </c>
      <c r="V1205" s="71" t="s">
        <v>4990</v>
      </c>
      <c r="W1205" s="68"/>
      <c r="X1205" s="68"/>
      <c r="Y1205" s="74" t="s">
        <v>6990</v>
      </c>
      <c r="Z1205" s="68"/>
    </row>
    <row r="1206" spans="1:26" x14ac:dyDescent="0.25">
      <c r="A1206" s="66" t="s">
        <v>1123</v>
      </c>
      <c r="B1206" s="66" t="s">
        <v>2068</v>
      </c>
      <c r="C1206" s="84"/>
      <c r="D1206" s="85"/>
      <c r="E1206" s="86"/>
      <c r="F1206" s="87"/>
      <c r="G1206" s="84"/>
      <c r="H1206" s="77"/>
      <c r="I1206" s="88"/>
      <c r="J1206" s="88"/>
      <c r="K1206" s="36"/>
      <c r="L1206" s="91"/>
      <c r="M1206" s="91"/>
      <c r="N1206" s="90"/>
      <c r="O1206" s="68" t="s">
        <v>189</v>
      </c>
      <c r="P1206" s="70">
        <v>42919.437511574077</v>
      </c>
      <c r="Q1206" s="68" t="s">
        <v>2656</v>
      </c>
      <c r="R1206" s="71" t="s">
        <v>3347</v>
      </c>
      <c r="S1206" s="68" t="s">
        <v>3632</v>
      </c>
      <c r="T1206" s="68" t="s">
        <v>3874</v>
      </c>
      <c r="U1206" s="70">
        <v>42919.437511574077</v>
      </c>
      <c r="V1206" s="71" t="s">
        <v>4991</v>
      </c>
      <c r="W1206" s="68"/>
      <c r="X1206" s="68"/>
      <c r="Y1206" s="74" t="s">
        <v>6991</v>
      </c>
      <c r="Z1206" s="68"/>
    </row>
    <row r="1207" spans="1:26" x14ac:dyDescent="0.25">
      <c r="A1207" s="66" t="s">
        <v>1123</v>
      </c>
      <c r="B1207" s="66" t="s">
        <v>1123</v>
      </c>
      <c r="C1207" s="84"/>
      <c r="D1207" s="85"/>
      <c r="E1207" s="86"/>
      <c r="F1207" s="87"/>
      <c r="G1207" s="84"/>
      <c r="H1207" s="77"/>
      <c r="I1207" s="88"/>
      <c r="J1207" s="88"/>
      <c r="K1207" s="36"/>
      <c r="L1207" s="91"/>
      <c r="M1207" s="91"/>
      <c r="N1207" s="90"/>
      <c r="O1207" s="68" t="s">
        <v>179</v>
      </c>
      <c r="P1207" s="70">
        <v>42920.520844907405</v>
      </c>
      <c r="Q1207" s="68" t="s">
        <v>2657</v>
      </c>
      <c r="R1207" s="71" t="s">
        <v>3348</v>
      </c>
      <c r="S1207" s="68" t="s">
        <v>3632</v>
      </c>
      <c r="T1207" s="68" t="s">
        <v>3875</v>
      </c>
      <c r="U1207" s="70">
        <v>42920.520844907405</v>
      </c>
      <c r="V1207" s="71" t="s">
        <v>4992</v>
      </c>
      <c r="W1207" s="68"/>
      <c r="X1207" s="68"/>
      <c r="Y1207" s="74" t="s">
        <v>6992</v>
      </c>
      <c r="Z1207" s="68"/>
    </row>
    <row r="1208" spans="1:26" x14ac:dyDescent="0.25">
      <c r="A1208" s="66" t="s">
        <v>1124</v>
      </c>
      <c r="B1208" s="66" t="s">
        <v>2050</v>
      </c>
      <c r="C1208" s="84"/>
      <c r="D1208" s="85"/>
      <c r="E1208" s="86"/>
      <c r="F1208" s="87"/>
      <c r="G1208" s="84"/>
      <c r="H1208" s="77"/>
      <c r="I1208" s="88"/>
      <c r="J1208" s="88"/>
      <c r="K1208" s="36"/>
      <c r="L1208" s="91"/>
      <c r="M1208" s="91"/>
      <c r="N1208" s="90"/>
      <c r="O1208" s="68" t="s">
        <v>189</v>
      </c>
      <c r="P1208" s="70">
        <v>42920.521203703705</v>
      </c>
      <c r="Q1208" s="68" t="s">
        <v>2589</v>
      </c>
      <c r="R1208" s="68"/>
      <c r="S1208" s="68"/>
      <c r="T1208" s="68" t="s">
        <v>3674</v>
      </c>
      <c r="U1208" s="70">
        <v>42920.521203703705</v>
      </c>
      <c r="V1208" s="71" t="s">
        <v>4993</v>
      </c>
      <c r="W1208" s="68"/>
      <c r="X1208" s="68"/>
      <c r="Y1208" s="74" t="s">
        <v>6993</v>
      </c>
      <c r="Z1208" s="68"/>
    </row>
    <row r="1209" spans="1:26" x14ac:dyDescent="0.25">
      <c r="A1209" s="66" t="s">
        <v>1124</v>
      </c>
      <c r="B1209" s="66" t="s">
        <v>994</v>
      </c>
      <c r="C1209" s="84"/>
      <c r="D1209" s="85"/>
      <c r="E1209" s="86"/>
      <c r="F1209" s="87"/>
      <c r="G1209" s="84"/>
      <c r="H1209" s="77"/>
      <c r="I1209" s="88"/>
      <c r="J1209" s="88"/>
      <c r="K1209" s="36"/>
      <c r="L1209" s="91"/>
      <c r="M1209" s="91"/>
      <c r="N1209" s="90"/>
      <c r="O1209" s="68" t="s">
        <v>189</v>
      </c>
      <c r="P1209" s="70">
        <v>42920.521203703705</v>
      </c>
      <c r="Q1209" s="68" t="s">
        <v>2589</v>
      </c>
      <c r="R1209" s="68"/>
      <c r="S1209" s="68"/>
      <c r="T1209" s="68" t="s">
        <v>3674</v>
      </c>
      <c r="U1209" s="70">
        <v>42920.521203703705</v>
      </c>
      <c r="V1209" s="71" t="s">
        <v>4993</v>
      </c>
      <c r="W1209" s="68"/>
      <c r="X1209" s="68"/>
      <c r="Y1209" s="74" t="s">
        <v>6993</v>
      </c>
      <c r="Z1209" s="68"/>
    </row>
    <row r="1210" spans="1:26" x14ac:dyDescent="0.25">
      <c r="A1210" s="66" t="s">
        <v>1124</v>
      </c>
      <c r="B1210" s="66" t="s">
        <v>1887</v>
      </c>
      <c r="C1210" s="84"/>
      <c r="D1210" s="85"/>
      <c r="E1210" s="86"/>
      <c r="F1210" s="87"/>
      <c r="G1210" s="84"/>
      <c r="H1210" s="77"/>
      <c r="I1210" s="88"/>
      <c r="J1210" s="88"/>
      <c r="K1210" s="36"/>
      <c r="L1210" s="91"/>
      <c r="M1210" s="91"/>
      <c r="N1210" s="90"/>
      <c r="O1210" s="68" t="s">
        <v>189</v>
      </c>
      <c r="P1210" s="70">
        <v>42920.521203703705</v>
      </c>
      <c r="Q1210" s="68" t="s">
        <v>2589</v>
      </c>
      <c r="R1210" s="68"/>
      <c r="S1210" s="68"/>
      <c r="T1210" s="68" t="s">
        <v>3674</v>
      </c>
      <c r="U1210" s="70">
        <v>42920.521203703705</v>
      </c>
      <c r="V1210" s="71" t="s">
        <v>4993</v>
      </c>
      <c r="W1210" s="68"/>
      <c r="X1210" s="68"/>
      <c r="Y1210" s="74" t="s">
        <v>6993</v>
      </c>
      <c r="Z1210" s="68"/>
    </row>
    <row r="1211" spans="1:26" x14ac:dyDescent="0.25">
      <c r="A1211" s="66" t="s">
        <v>1125</v>
      </c>
      <c r="B1211" s="66" t="s">
        <v>1125</v>
      </c>
      <c r="C1211" s="84"/>
      <c r="D1211" s="85"/>
      <c r="E1211" s="86"/>
      <c r="F1211" s="87"/>
      <c r="G1211" s="84"/>
      <c r="H1211" s="77"/>
      <c r="I1211" s="88"/>
      <c r="J1211" s="88"/>
      <c r="K1211" s="36"/>
      <c r="L1211" s="91"/>
      <c r="M1211" s="91"/>
      <c r="N1211" s="90"/>
      <c r="O1211" s="68" t="s">
        <v>179</v>
      </c>
      <c r="P1211" s="70">
        <v>42920.522581018522</v>
      </c>
      <c r="Q1211" s="68" t="s">
        <v>2658</v>
      </c>
      <c r="R1211" s="68"/>
      <c r="S1211" s="68"/>
      <c r="T1211" s="68" t="s">
        <v>3876</v>
      </c>
      <c r="U1211" s="70">
        <v>42920.522581018522</v>
      </c>
      <c r="V1211" s="71" t="s">
        <v>4994</v>
      </c>
      <c r="W1211" s="68"/>
      <c r="X1211" s="68"/>
      <c r="Y1211" s="74" t="s">
        <v>6994</v>
      </c>
      <c r="Z1211" s="68"/>
    </row>
    <row r="1212" spans="1:26" x14ac:dyDescent="0.25">
      <c r="A1212" s="66" t="s">
        <v>1126</v>
      </c>
      <c r="B1212" s="66" t="s">
        <v>1665</v>
      </c>
      <c r="C1212" s="84"/>
      <c r="D1212" s="85"/>
      <c r="E1212" s="86"/>
      <c r="F1212" s="87"/>
      <c r="G1212" s="84"/>
      <c r="H1212" s="77"/>
      <c r="I1212" s="88"/>
      <c r="J1212" s="88"/>
      <c r="K1212" s="36"/>
      <c r="L1212" s="91"/>
      <c r="M1212" s="91"/>
      <c r="N1212" s="90"/>
      <c r="O1212" s="68" t="s">
        <v>189</v>
      </c>
      <c r="P1212" s="70">
        <v>42920.525879629633</v>
      </c>
      <c r="Q1212" s="68" t="s">
        <v>2422</v>
      </c>
      <c r="R1212" s="68"/>
      <c r="S1212" s="68"/>
      <c r="T1212" s="68" t="s">
        <v>3674</v>
      </c>
      <c r="U1212" s="70">
        <v>42920.525879629633</v>
      </c>
      <c r="V1212" s="71" t="s">
        <v>4995</v>
      </c>
      <c r="W1212" s="68"/>
      <c r="X1212" s="68"/>
      <c r="Y1212" s="74" t="s">
        <v>6995</v>
      </c>
      <c r="Z1212" s="68"/>
    </row>
    <row r="1213" spans="1:26" x14ac:dyDescent="0.25">
      <c r="A1213" s="66" t="s">
        <v>1127</v>
      </c>
      <c r="B1213" s="66" t="s">
        <v>1127</v>
      </c>
      <c r="C1213" s="84"/>
      <c r="D1213" s="85"/>
      <c r="E1213" s="86"/>
      <c r="F1213" s="87"/>
      <c r="G1213" s="84"/>
      <c r="H1213" s="77"/>
      <c r="I1213" s="88"/>
      <c r="J1213" s="88"/>
      <c r="K1213" s="36"/>
      <c r="L1213" s="91"/>
      <c r="M1213" s="91"/>
      <c r="N1213" s="90"/>
      <c r="O1213" s="68" t="s">
        <v>179</v>
      </c>
      <c r="P1213" s="70">
        <v>42920.410462962966</v>
      </c>
      <c r="Q1213" s="68" t="s">
        <v>2659</v>
      </c>
      <c r="R1213" s="68"/>
      <c r="S1213" s="68"/>
      <c r="T1213" s="68" t="s">
        <v>3877</v>
      </c>
      <c r="U1213" s="70">
        <v>42920.410462962966</v>
      </c>
      <c r="V1213" s="71" t="s">
        <v>4996</v>
      </c>
      <c r="W1213" s="68"/>
      <c r="X1213" s="68"/>
      <c r="Y1213" s="74" t="s">
        <v>6996</v>
      </c>
      <c r="Z1213" s="68"/>
    </row>
    <row r="1214" spans="1:26" x14ac:dyDescent="0.25">
      <c r="A1214" s="66" t="s">
        <v>1128</v>
      </c>
      <c r="B1214" s="66" t="s">
        <v>1127</v>
      </c>
      <c r="C1214" s="84"/>
      <c r="D1214" s="85"/>
      <c r="E1214" s="86"/>
      <c r="F1214" s="87"/>
      <c r="G1214" s="84"/>
      <c r="H1214" s="77"/>
      <c r="I1214" s="88"/>
      <c r="J1214" s="88"/>
      <c r="K1214" s="36"/>
      <c r="L1214" s="91"/>
      <c r="M1214" s="91"/>
      <c r="N1214" s="90"/>
      <c r="O1214" s="68" t="s">
        <v>189</v>
      </c>
      <c r="P1214" s="70">
        <v>42920.533715277779</v>
      </c>
      <c r="Q1214" s="68" t="s">
        <v>2660</v>
      </c>
      <c r="R1214" s="68"/>
      <c r="S1214" s="68"/>
      <c r="T1214" s="68" t="s">
        <v>3877</v>
      </c>
      <c r="U1214" s="70">
        <v>42920.533715277779</v>
      </c>
      <c r="V1214" s="71" t="s">
        <v>4997</v>
      </c>
      <c r="W1214" s="68"/>
      <c r="X1214" s="68"/>
      <c r="Y1214" s="74" t="s">
        <v>6997</v>
      </c>
      <c r="Z1214" s="68"/>
    </row>
    <row r="1215" spans="1:26" x14ac:dyDescent="0.25">
      <c r="A1215" s="66" t="s">
        <v>1129</v>
      </c>
      <c r="B1215" s="66" t="s">
        <v>1129</v>
      </c>
      <c r="C1215" s="84"/>
      <c r="D1215" s="85"/>
      <c r="E1215" s="86"/>
      <c r="F1215" s="87"/>
      <c r="G1215" s="84"/>
      <c r="H1215" s="77"/>
      <c r="I1215" s="88"/>
      <c r="J1215" s="88"/>
      <c r="K1215" s="36"/>
      <c r="L1215" s="91"/>
      <c r="M1215" s="91"/>
      <c r="N1215" s="90"/>
      <c r="O1215" s="68" t="s">
        <v>179</v>
      </c>
      <c r="P1215" s="70">
        <v>42919.543298611112</v>
      </c>
      <c r="Q1215" s="68" t="s">
        <v>2661</v>
      </c>
      <c r="R1215" s="68" t="s">
        <v>3349</v>
      </c>
      <c r="S1215" s="68" t="s">
        <v>3637</v>
      </c>
      <c r="T1215" s="68" t="s">
        <v>3878</v>
      </c>
      <c r="U1215" s="70">
        <v>42919.543298611112</v>
      </c>
      <c r="V1215" s="71" t="s">
        <v>4998</v>
      </c>
      <c r="W1215" s="68"/>
      <c r="X1215" s="68"/>
      <c r="Y1215" s="74" t="s">
        <v>6998</v>
      </c>
      <c r="Z1215" s="68"/>
    </row>
    <row r="1216" spans="1:26" x14ac:dyDescent="0.25">
      <c r="A1216" s="66" t="s">
        <v>1129</v>
      </c>
      <c r="B1216" s="66" t="s">
        <v>1129</v>
      </c>
      <c r="C1216" s="84"/>
      <c r="D1216" s="85"/>
      <c r="E1216" s="86"/>
      <c r="F1216" s="87"/>
      <c r="G1216" s="84"/>
      <c r="H1216" s="77"/>
      <c r="I1216" s="88"/>
      <c r="J1216" s="88"/>
      <c r="K1216" s="36"/>
      <c r="L1216" s="91"/>
      <c r="M1216" s="91"/>
      <c r="N1216" s="90"/>
      <c r="O1216" s="68" t="s">
        <v>179</v>
      </c>
      <c r="P1216" s="70">
        <v>42920.53398148148</v>
      </c>
      <c r="Q1216" s="68" t="s">
        <v>2662</v>
      </c>
      <c r="R1216" s="68" t="s">
        <v>3350</v>
      </c>
      <c r="S1216" s="68" t="s">
        <v>3637</v>
      </c>
      <c r="T1216" s="68" t="s">
        <v>3879</v>
      </c>
      <c r="U1216" s="70">
        <v>42920.53398148148</v>
      </c>
      <c r="V1216" s="71" t="s">
        <v>4999</v>
      </c>
      <c r="W1216" s="68"/>
      <c r="X1216" s="68"/>
      <c r="Y1216" s="74" t="s">
        <v>6999</v>
      </c>
      <c r="Z1216" s="68"/>
    </row>
    <row r="1217" spans="1:26" x14ac:dyDescent="0.25">
      <c r="A1217" s="66" t="s">
        <v>1130</v>
      </c>
      <c r="B1217" s="66" t="s">
        <v>1921</v>
      </c>
      <c r="C1217" s="84"/>
      <c r="D1217" s="85"/>
      <c r="E1217" s="86"/>
      <c r="F1217" s="87"/>
      <c r="G1217" s="84"/>
      <c r="H1217" s="77"/>
      <c r="I1217" s="88"/>
      <c r="J1217" s="88"/>
      <c r="K1217" s="36"/>
      <c r="L1217" s="91"/>
      <c r="M1217" s="91"/>
      <c r="N1217" s="90"/>
      <c r="O1217" s="68" t="s">
        <v>189</v>
      </c>
      <c r="P1217" s="70">
        <v>42920.534166666665</v>
      </c>
      <c r="Q1217" s="68" t="s">
        <v>2247</v>
      </c>
      <c r="R1217" s="68"/>
      <c r="S1217" s="68"/>
      <c r="T1217" s="68" t="s">
        <v>3674</v>
      </c>
      <c r="U1217" s="70">
        <v>42920.534166666665</v>
      </c>
      <c r="V1217" s="71" t="s">
        <v>5000</v>
      </c>
      <c r="W1217" s="68"/>
      <c r="X1217" s="68"/>
      <c r="Y1217" s="74" t="s">
        <v>7000</v>
      </c>
      <c r="Z1217" s="68"/>
    </row>
    <row r="1218" spans="1:26" x14ac:dyDescent="0.25">
      <c r="A1218" s="66" t="s">
        <v>1131</v>
      </c>
      <c r="B1218" s="66" t="s">
        <v>218</v>
      </c>
      <c r="C1218" s="84"/>
      <c r="D1218" s="85"/>
      <c r="E1218" s="86"/>
      <c r="F1218" s="87"/>
      <c r="G1218" s="84"/>
      <c r="H1218" s="77"/>
      <c r="I1218" s="88"/>
      <c r="J1218" s="88"/>
      <c r="K1218" s="36"/>
      <c r="L1218" s="91"/>
      <c r="M1218" s="91"/>
      <c r="N1218" s="90"/>
      <c r="O1218" s="68" t="s">
        <v>219</v>
      </c>
      <c r="P1218" s="70">
        <v>42920.534560185188</v>
      </c>
      <c r="Q1218" s="68" t="s">
        <v>2663</v>
      </c>
      <c r="R1218" s="68"/>
      <c r="S1218" s="68"/>
      <c r="T1218" s="68" t="s">
        <v>3691</v>
      </c>
      <c r="U1218" s="70">
        <v>42920.534560185188</v>
      </c>
      <c r="V1218" s="71" t="s">
        <v>5001</v>
      </c>
      <c r="W1218" s="68"/>
      <c r="X1218" s="68"/>
      <c r="Y1218" s="74" t="s">
        <v>7001</v>
      </c>
      <c r="Z1218" s="68"/>
    </row>
    <row r="1219" spans="1:26" x14ac:dyDescent="0.25">
      <c r="A1219" s="66" t="s">
        <v>1132</v>
      </c>
      <c r="B1219" s="66" t="s">
        <v>1132</v>
      </c>
      <c r="C1219" s="84"/>
      <c r="D1219" s="85"/>
      <c r="E1219" s="86"/>
      <c r="F1219" s="87"/>
      <c r="G1219" s="84"/>
      <c r="H1219" s="77"/>
      <c r="I1219" s="88"/>
      <c r="J1219" s="88"/>
      <c r="K1219" s="36"/>
      <c r="L1219" s="91"/>
      <c r="M1219" s="91"/>
      <c r="N1219" s="90"/>
      <c r="O1219" s="68" t="s">
        <v>179</v>
      </c>
      <c r="P1219" s="70">
        <v>42920.535138888888</v>
      </c>
      <c r="Q1219" s="68" t="s">
        <v>2664</v>
      </c>
      <c r="R1219" s="68"/>
      <c r="S1219" s="68"/>
      <c r="T1219" s="68" t="s">
        <v>3880</v>
      </c>
      <c r="U1219" s="70">
        <v>42920.535138888888</v>
      </c>
      <c r="V1219" s="71" t="s">
        <v>5002</v>
      </c>
      <c r="W1219" s="68"/>
      <c r="X1219" s="68"/>
      <c r="Y1219" s="74" t="s">
        <v>7002</v>
      </c>
      <c r="Z1219" s="68"/>
    </row>
    <row r="1220" spans="1:26" x14ac:dyDescent="0.25">
      <c r="A1220" s="66" t="s">
        <v>1133</v>
      </c>
      <c r="B1220" s="66" t="s">
        <v>1665</v>
      </c>
      <c r="C1220" s="84"/>
      <c r="D1220" s="85"/>
      <c r="E1220" s="86"/>
      <c r="F1220" s="87"/>
      <c r="G1220" s="84"/>
      <c r="H1220" s="77"/>
      <c r="I1220" s="88"/>
      <c r="J1220" s="88"/>
      <c r="K1220" s="36"/>
      <c r="L1220" s="91"/>
      <c r="M1220" s="91"/>
      <c r="N1220" s="90"/>
      <c r="O1220" s="68" t="s">
        <v>189</v>
      </c>
      <c r="P1220" s="70">
        <v>42920.538634259261</v>
      </c>
      <c r="Q1220" s="68" t="s">
        <v>2422</v>
      </c>
      <c r="R1220" s="68"/>
      <c r="S1220" s="68"/>
      <c r="T1220" s="68" t="s">
        <v>3674</v>
      </c>
      <c r="U1220" s="70">
        <v>42920.538634259261</v>
      </c>
      <c r="V1220" s="71" t="s">
        <v>5003</v>
      </c>
      <c r="W1220" s="68"/>
      <c r="X1220" s="68"/>
      <c r="Y1220" s="74" t="s">
        <v>7003</v>
      </c>
      <c r="Z1220" s="68"/>
    </row>
    <row r="1221" spans="1:26" x14ac:dyDescent="0.25">
      <c r="A1221" s="66" t="s">
        <v>1134</v>
      </c>
      <c r="B1221" s="66" t="s">
        <v>1888</v>
      </c>
      <c r="C1221" s="84"/>
      <c r="D1221" s="85"/>
      <c r="E1221" s="86"/>
      <c r="F1221" s="87"/>
      <c r="G1221" s="84"/>
      <c r="H1221" s="77"/>
      <c r="I1221" s="88"/>
      <c r="J1221" s="88"/>
      <c r="K1221" s="36"/>
      <c r="L1221" s="91"/>
      <c r="M1221" s="91"/>
      <c r="N1221" s="90"/>
      <c r="O1221" s="68" t="s">
        <v>189</v>
      </c>
      <c r="P1221" s="70">
        <v>42920.539537037039</v>
      </c>
      <c r="Q1221" s="68" t="s">
        <v>2665</v>
      </c>
      <c r="R1221" s="68"/>
      <c r="S1221" s="68"/>
      <c r="T1221" s="68" t="s">
        <v>3881</v>
      </c>
      <c r="U1221" s="70">
        <v>42920.539537037039</v>
      </c>
      <c r="V1221" s="71" t="s">
        <v>5004</v>
      </c>
      <c r="W1221" s="68"/>
      <c r="X1221" s="68"/>
      <c r="Y1221" s="74" t="s">
        <v>7004</v>
      </c>
      <c r="Z1221" s="68"/>
    </row>
    <row r="1222" spans="1:26" x14ac:dyDescent="0.25">
      <c r="A1222" s="66" t="s">
        <v>1135</v>
      </c>
      <c r="B1222" s="66" t="s">
        <v>1375</v>
      </c>
      <c r="C1222" s="84"/>
      <c r="D1222" s="85"/>
      <c r="E1222" s="86"/>
      <c r="F1222" s="87"/>
      <c r="G1222" s="84"/>
      <c r="H1222" s="77"/>
      <c r="I1222" s="88"/>
      <c r="J1222" s="88"/>
      <c r="K1222" s="36"/>
      <c r="L1222" s="91"/>
      <c r="M1222" s="91"/>
      <c r="N1222" s="90"/>
      <c r="O1222" s="68" t="s">
        <v>189</v>
      </c>
      <c r="P1222" s="70">
        <v>42920.540798611109</v>
      </c>
      <c r="Q1222" s="68" t="s">
        <v>2405</v>
      </c>
      <c r="R1222" s="68"/>
      <c r="S1222" s="68"/>
      <c r="T1222" s="68" t="s">
        <v>3760</v>
      </c>
      <c r="U1222" s="70">
        <v>42920.540798611109</v>
      </c>
      <c r="V1222" s="71" t="s">
        <v>5005</v>
      </c>
      <c r="W1222" s="68"/>
      <c r="X1222" s="68"/>
      <c r="Y1222" s="74" t="s">
        <v>7005</v>
      </c>
      <c r="Z1222" s="68"/>
    </row>
    <row r="1223" spans="1:26" x14ac:dyDescent="0.25">
      <c r="A1223" s="66" t="s">
        <v>1136</v>
      </c>
      <c r="B1223" s="66" t="s">
        <v>1136</v>
      </c>
      <c r="C1223" s="84"/>
      <c r="D1223" s="85"/>
      <c r="E1223" s="86"/>
      <c r="F1223" s="87"/>
      <c r="G1223" s="84"/>
      <c r="H1223" s="77"/>
      <c r="I1223" s="88"/>
      <c r="J1223" s="88"/>
      <c r="K1223" s="36"/>
      <c r="L1223" s="91"/>
      <c r="M1223" s="91"/>
      <c r="N1223" s="90"/>
      <c r="O1223" s="68" t="s">
        <v>179</v>
      </c>
      <c r="P1223" s="70">
        <v>42920.204710648148</v>
      </c>
      <c r="Q1223" s="68" t="s">
        <v>2666</v>
      </c>
      <c r="R1223" s="71" t="s">
        <v>3351</v>
      </c>
      <c r="S1223" s="68" t="s">
        <v>220</v>
      </c>
      <c r="T1223" s="68" t="s">
        <v>3730</v>
      </c>
      <c r="U1223" s="70">
        <v>42920.204710648148</v>
      </c>
      <c r="V1223" s="71" t="s">
        <v>5006</v>
      </c>
      <c r="W1223" s="68"/>
      <c r="X1223" s="68"/>
      <c r="Y1223" s="74" t="s">
        <v>7006</v>
      </c>
      <c r="Z1223" s="68"/>
    </row>
    <row r="1224" spans="1:26" x14ac:dyDescent="0.25">
      <c r="A1224" s="66" t="s">
        <v>1137</v>
      </c>
      <c r="B1224" s="66" t="s">
        <v>1136</v>
      </c>
      <c r="C1224" s="84"/>
      <c r="D1224" s="85"/>
      <c r="E1224" s="86"/>
      <c r="F1224" s="87"/>
      <c r="G1224" s="84"/>
      <c r="H1224" s="77"/>
      <c r="I1224" s="88"/>
      <c r="J1224" s="88"/>
      <c r="K1224" s="36"/>
      <c r="L1224" s="91"/>
      <c r="M1224" s="91"/>
      <c r="N1224" s="90"/>
      <c r="O1224" s="68" t="s">
        <v>189</v>
      </c>
      <c r="P1224" s="70">
        <v>42920.542395833334</v>
      </c>
      <c r="Q1224" s="68" t="s">
        <v>2667</v>
      </c>
      <c r="R1224" s="68"/>
      <c r="S1224" s="68"/>
      <c r="T1224" s="68" t="s">
        <v>3730</v>
      </c>
      <c r="U1224" s="70">
        <v>42920.542395833334</v>
      </c>
      <c r="V1224" s="71" t="s">
        <v>5007</v>
      </c>
      <c r="W1224" s="68"/>
      <c r="X1224" s="68"/>
      <c r="Y1224" s="74" t="s">
        <v>7007</v>
      </c>
      <c r="Z1224" s="68"/>
    </row>
    <row r="1225" spans="1:26" x14ac:dyDescent="0.25">
      <c r="A1225" s="66" t="s">
        <v>1138</v>
      </c>
      <c r="B1225" s="66" t="s">
        <v>1665</v>
      </c>
      <c r="C1225" s="84"/>
      <c r="D1225" s="85"/>
      <c r="E1225" s="86"/>
      <c r="F1225" s="87"/>
      <c r="G1225" s="84"/>
      <c r="H1225" s="77"/>
      <c r="I1225" s="88"/>
      <c r="J1225" s="88"/>
      <c r="K1225" s="36"/>
      <c r="L1225" s="91"/>
      <c r="M1225" s="91"/>
      <c r="N1225" s="90"/>
      <c r="O1225" s="68" t="s">
        <v>189</v>
      </c>
      <c r="P1225" s="70">
        <v>42920.543032407404</v>
      </c>
      <c r="Q1225" s="68" t="s">
        <v>2422</v>
      </c>
      <c r="R1225" s="68"/>
      <c r="S1225" s="68"/>
      <c r="T1225" s="68" t="s">
        <v>3674</v>
      </c>
      <c r="U1225" s="70">
        <v>42920.543032407404</v>
      </c>
      <c r="V1225" s="71" t="s">
        <v>5008</v>
      </c>
      <c r="W1225" s="68"/>
      <c r="X1225" s="68"/>
      <c r="Y1225" s="74" t="s">
        <v>7008</v>
      </c>
      <c r="Z1225" s="68"/>
    </row>
    <row r="1226" spans="1:26" x14ac:dyDescent="0.25">
      <c r="A1226" s="66" t="s">
        <v>1139</v>
      </c>
      <c r="B1226" s="66" t="s">
        <v>1139</v>
      </c>
      <c r="C1226" s="84"/>
      <c r="D1226" s="85"/>
      <c r="E1226" s="86"/>
      <c r="F1226" s="87"/>
      <c r="G1226" s="84"/>
      <c r="H1226" s="77"/>
      <c r="I1226" s="88"/>
      <c r="J1226" s="88"/>
      <c r="K1226" s="36"/>
      <c r="L1226" s="91"/>
      <c r="M1226" s="91"/>
      <c r="N1226" s="90"/>
      <c r="O1226" s="68" t="s">
        <v>179</v>
      </c>
      <c r="P1226" s="70">
        <v>42920.543287037035</v>
      </c>
      <c r="Q1226" s="68" t="s">
        <v>2668</v>
      </c>
      <c r="R1226" s="71" t="s">
        <v>3352</v>
      </c>
      <c r="S1226" s="68" t="s">
        <v>220</v>
      </c>
      <c r="T1226" s="68" t="s">
        <v>3674</v>
      </c>
      <c r="U1226" s="70">
        <v>42920.543287037035</v>
      </c>
      <c r="V1226" s="71" t="s">
        <v>5009</v>
      </c>
      <c r="W1226" s="68"/>
      <c r="X1226" s="68"/>
      <c r="Y1226" s="74" t="s">
        <v>7009</v>
      </c>
      <c r="Z1226" s="68"/>
    </row>
    <row r="1227" spans="1:26" x14ac:dyDescent="0.25">
      <c r="A1227" s="66" t="s">
        <v>1140</v>
      </c>
      <c r="B1227" s="66" t="s">
        <v>1140</v>
      </c>
      <c r="C1227" s="84"/>
      <c r="D1227" s="85"/>
      <c r="E1227" s="86"/>
      <c r="F1227" s="87"/>
      <c r="G1227" s="84"/>
      <c r="H1227" s="77"/>
      <c r="I1227" s="88"/>
      <c r="J1227" s="88"/>
      <c r="K1227" s="36"/>
      <c r="L1227" s="91"/>
      <c r="M1227" s="91"/>
      <c r="N1227" s="90"/>
      <c r="O1227" s="68" t="s">
        <v>179</v>
      </c>
      <c r="P1227" s="70">
        <v>42920.544988425929</v>
      </c>
      <c r="Q1227" s="68" t="s">
        <v>2669</v>
      </c>
      <c r="R1227" s="71" t="s">
        <v>3353</v>
      </c>
      <c r="S1227" s="68" t="s">
        <v>220</v>
      </c>
      <c r="T1227" s="68" t="s">
        <v>3674</v>
      </c>
      <c r="U1227" s="70">
        <v>42920.544988425929</v>
      </c>
      <c r="V1227" s="71" t="s">
        <v>5010</v>
      </c>
      <c r="W1227" s="68"/>
      <c r="X1227" s="68"/>
      <c r="Y1227" s="74" t="s">
        <v>7010</v>
      </c>
      <c r="Z1227" s="68"/>
    </row>
    <row r="1228" spans="1:26" x14ac:dyDescent="0.25">
      <c r="A1228" s="66" t="s">
        <v>1141</v>
      </c>
      <c r="B1228" s="66" t="s">
        <v>1793</v>
      </c>
      <c r="C1228" s="84"/>
      <c r="D1228" s="85"/>
      <c r="E1228" s="86"/>
      <c r="F1228" s="87"/>
      <c r="G1228" s="84"/>
      <c r="H1228" s="77"/>
      <c r="I1228" s="88"/>
      <c r="J1228" s="88"/>
      <c r="K1228" s="36"/>
      <c r="L1228" s="91"/>
      <c r="M1228" s="91"/>
      <c r="N1228" s="90"/>
      <c r="O1228" s="68" t="s">
        <v>189</v>
      </c>
      <c r="P1228" s="70">
        <v>42920.545486111114</v>
      </c>
      <c r="Q1228" s="68" t="s">
        <v>2478</v>
      </c>
      <c r="R1228" s="71" t="s">
        <v>3285</v>
      </c>
      <c r="S1228" s="68" t="s">
        <v>3615</v>
      </c>
      <c r="T1228" s="68" t="s">
        <v>3789</v>
      </c>
      <c r="U1228" s="70">
        <v>42920.545486111114</v>
      </c>
      <c r="V1228" s="71" t="s">
        <v>5011</v>
      </c>
      <c r="W1228" s="68"/>
      <c r="X1228" s="68"/>
      <c r="Y1228" s="74" t="s">
        <v>7011</v>
      </c>
      <c r="Z1228" s="68"/>
    </row>
    <row r="1229" spans="1:26" x14ac:dyDescent="0.25">
      <c r="A1229" s="66" t="s">
        <v>1142</v>
      </c>
      <c r="B1229" s="66" t="s">
        <v>1154</v>
      </c>
      <c r="C1229" s="84"/>
      <c r="D1229" s="85"/>
      <c r="E1229" s="86"/>
      <c r="F1229" s="87"/>
      <c r="G1229" s="84"/>
      <c r="H1229" s="77"/>
      <c r="I1229" s="88"/>
      <c r="J1229" s="88"/>
      <c r="K1229" s="36"/>
      <c r="L1229" s="91"/>
      <c r="M1229" s="91"/>
      <c r="N1229" s="90"/>
      <c r="O1229" s="68" t="s">
        <v>189</v>
      </c>
      <c r="P1229" s="70">
        <v>42920.549085648148</v>
      </c>
      <c r="Q1229" s="68" t="s">
        <v>2653</v>
      </c>
      <c r="R1229" s="68"/>
      <c r="S1229" s="68"/>
      <c r="T1229" s="68" t="s">
        <v>3872</v>
      </c>
      <c r="U1229" s="70">
        <v>42920.549085648148</v>
      </c>
      <c r="V1229" s="71" t="s">
        <v>5012</v>
      </c>
      <c r="W1229" s="68"/>
      <c r="X1229" s="68"/>
      <c r="Y1229" s="74" t="s">
        <v>7012</v>
      </c>
      <c r="Z1229" s="68"/>
    </row>
    <row r="1230" spans="1:26" x14ac:dyDescent="0.25">
      <c r="A1230" s="66" t="s">
        <v>1143</v>
      </c>
      <c r="B1230" s="66" t="s">
        <v>1793</v>
      </c>
      <c r="C1230" s="84"/>
      <c r="D1230" s="85"/>
      <c r="E1230" s="86"/>
      <c r="F1230" s="87"/>
      <c r="G1230" s="84"/>
      <c r="H1230" s="77"/>
      <c r="I1230" s="88"/>
      <c r="J1230" s="88"/>
      <c r="K1230" s="36"/>
      <c r="L1230" s="91"/>
      <c r="M1230" s="91"/>
      <c r="N1230" s="90"/>
      <c r="O1230" s="68" t="s">
        <v>189</v>
      </c>
      <c r="P1230" s="70">
        <v>42920.549629629626</v>
      </c>
      <c r="Q1230" s="68" t="s">
        <v>2478</v>
      </c>
      <c r="R1230" s="71" t="s">
        <v>3285</v>
      </c>
      <c r="S1230" s="68" t="s">
        <v>3615</v>
      </c>
      <c r="T1230" s="68" t="s">
        <v>3789</v>
      </c>
      <c r="U1230" s="70">
        <v>42920.549629629626</v>
      </c>
      <c r="V1230" s="71" t="s">
        <v>5013</v>
      </c>
      <c r="W1230" s="68"/>
      <c r="X1230" s="68"/>
      <c r="Y1230" s="74" t="s">
        <v>7013</v>
      </c>
      <c r="Z1230" s="68"/>
    </row>
    <row r="1231" spans="1:26" x14ac:dyDescent="0.25">
      <c r="A1231" s="66" t="s">
        <v>1144</v>
      </c>
      <c r="B1231" s="66" t="s">
        <v>1154</v>
      </c>
      <c r="C1231" s="84"/>
      <c r="D1231" s="85"/>
      <c r="E1231" s="86"/>
      <c r="F1231" s="87"/>
      <c r="G1231" s="84"/>
      <c r="H1231" s="77"/>
      <c r="I1231" s="88"/>
      <c r="J1231" s="88"/>
      <c r="K1231" s="36"/>
      <c r="L1231" s="91"/>
      <c r="M1231" s="91"/>
      <c r="N1231" s="90"/>
      <c r="O1231" s="68" t="s">
        <v>189</v>
      </c>
      <c r="P1231" s="70">
        <v>42920.55127314815</v>
      </c>
      <c r="Q1231" s="68" t="s">
        <v>2653</v>
      </c>
      <c r="R1231" s="68"/>
      <c r="S1231" s="68"/>
      <c r="T1231" s="68" t="s">
        <v>3872</v>
      </c>
      <c r="U1231" s="70">
        <v>42920.55127314815</v>
      </c>
      <c r="V1231" s="71" t="s">
        <v>5014</v>
      </c>
      <c r="W1231" s="68"/>
      <c r="X1231" s="68"/>
      <c r="Y1231" s="74" t="s">
        <v>7014</v>
      </c>
      <c r="Z1231" s="68"/>
    </row>
    <row r="1232" spans="1:26" x14ac:dyDescent="0.25">
      <c r="A1232" s="66" t="s">
        <v>1145</v>
      </c>
      <c r="B1232" s="66" t="s">
        <v>1145</v>
      </c>
      <c r="C1232" s="84"/>
      <c r="D1232" s="85"/>
      <c r="E1232" s="86"/>
      <c r="F1232" s="87"/>
      <c r="G1232" s="84"/>
      <c r="H1232" s="77"/>
      <c r="I1232" s="88"/>
      <c r="J1232" s="88"/>
      <c r="K1232" s="36"/>
      <c r="L1232" s="91"/>
      <c r="M1232" s="91"/>
      <c r="N1232" s="90"/>
      <c r="O1232" s="68" t="s">
        <v>179</v>
      </c>
      <c r="P1232" s="70">
        <v>42920.550081018519</v>
      </c>
      <c r="Q1232" s="68" t="s">
        <v>2670</v>
      </c>
      <c r="R1232" s="68"/>
      <c r="S1232" s="68"/>
      <c r="T1232" s="68" t="s">
        <v>3882</v>
      </c>
      <c r="U1232" s="70">
        <v>42920.550081018519</v>
      </c>
      <c r="V1232" s="71" t="s">
        <v>5015</v>
      </c>
      <c r="W1232" s="68"/>
      <c r="X1232" s="68"/>
      <c r="Y1232" s="74" t="s">
        <v>7015</v>
      </c>
      <c r="Z1232" s="68"/>
    </row>
    <row r="1233" spans="1:26" x14ac:dyDescent="0.25">
      <c r="A1233" s="66" t="s">
        <v>1145</v>
      </c>
      <c r="B1233" s="66" t="s">
        <v>1145</v>
      </c>
      <c r="C1233" s="84"/>
      <c r="D1233" s="85"/>
      <c r="E1233" s="86"/>
      <c r="F1233" s="87"/>
      <c r="G1233" s="84"/>
      <c r="H1233" s="77"/>
      <c r="I1233" s="88"/>
      <c r="J1233" s="88"/>
      <c r="K1233" s="36"/>
      <c r="L1233" s="91"/>
      <c r="M1233" s="91"/>
      <c r="N1233" s="90"/>
      <c r="O1233" s="68" t="s">
        <v>179</v>
      </c>
      <c r="P1233" s="70">
        <v>42920.551724537036</v>
      </c>
      <c r="Q1233" s="68" t="s">
        <v>2671</v>
      </c>
      <c r="R1233" s="68"/>
      <c r="S1233" s="68"/>
      <c r="T1233" s="68" t="s">
        <v>3674</v>
      </c>
      <c r="U1233" s="70">
        <v>42920.551724537036</v>
      </c>
      <c r="V1233" s="71" t="s">
        <v>5016</v>
      </c>
      <c r="W1233" s="68"/>
      <c r="X1233" s="68"/>
      <c r="Y1233" s="74" t="s">
        <v>7016</v>
      </c>
      <c r="Z1233" s="68"/>
    </row>
    <row r="1234" spans="1:26" x14ac:dyDescent="0.25">
      <c r="A1234" s="66" t="s">
        <v>1146</v>
      </c>
      <c r="B1234" s="66" t="s">
        <v>1899</v>
      </c>
      <c r="C1234" s="84"/>
      <c r="D1234" s="85"/>
      <c r="E1234" s="86"/>
      <c r="F1234" s="87"/>
      <c r="G1234" s="84"/>
      <c r="H1234" s="77"/>
      <c r="I1234" s="88"/>
      <c r="J1234" s="88"/>
      <c r="K1234" s="36"/>
      <c r="L1234" s="91"/>
      <c r="M1234" s="91"/>
      <c r="N1234" s="90"/>
      <c r="O1234" s="68" t="s">
        <v>189</v>
      </c>
      <c r="P1234" s="70">
        <v>42919.755740740744</v>
      </c>
      <c r="Q1234" s="68" t="s">
        <v>2413</v>
      </c>
      <c r="R1234" s="71" t="s">
        <v>3269</v>
      </c>
      <c r="S1234" s="68" t="s">
        <v>224</v>
      </c>
      <c r="T1234" s="68" t="s">
        <v>3765</v>
      </c>
      <c r="U1234" s="70">
        <v>42919.755740740744</v>
      </c>
      <c r="V1234" s="71" t="s">
        <v>5017</v>
      </c>
      <c r="W1234" s="68"/>
      <c r="X1234" s="68"/>
      <c r="Y1234" s="74" t="s">
        <v>7017</v>
      </c>
      <c r="Z1234" s="68"/>
    </row>
    <row r="1235" spans="1:26" x14ac:dyDescent="0.25">
      <c r="A1235" s="66" t="s">
        <v>1146</v>
      </c>
      <c r="B1235" s="66" t="s">
        <v>1888</v>
      </c>
      <c r="C1235" s="84"/>
      <c r="D1235" s="85"/>
      <c r="E1235" s="86"/>
      <c r="F1235" s="87"/>
      <c r="G1235" s="84"/>
      <c r="H1235" s="77"/>
      <c r="I1235" s="88"/>
      <c r="J1235" s="88"/>
      <c r="K1235" s="36"/>
      <c r="L1235" s="91"/>
      <c r="M1235" s="91"/>
      <c r="N1235" s="90"/>
      <c r="O1235" s="68" t="s">
        <v>189</v>
      </c>
      <c r="P1235" s="70">
        <v>42920.554074074076</v>
      </c>
      <c r="Q1235" s="68" t="s">
        <v>2665</v>
      </c>
      <c r="R1235" s="68"/>
      <c r="S1235" s="68"/>
      <c r="T1235" s="68" t="s">
        <v>3881</v>
      </c>
      <c r="U1235" s="70">
        <v>42920.554074074076</v>
      </c>
      <c r="V1235" s="71" t="s">
        <v>5018</v>
      </c>
      <c r="W1235" s="68"/>
      <c r="X1235" s="68"/>
      <c r="Y1235" s="74" t="s">
        <v>7018</v>
      </c>
      <c r="Z1235" s="68"/>
    </row>
    <row r="1236" spans="1:26" x14ac:dyDescent="0.25">
      <c r="A1236" s="66" t="s">
        <v>1147</v>
      </c>
      <c r="B1236" s="66" t="s">
        <v>1147</v>
      </c>
      <c r="C1236" s="84"/>
      <c r="D1236" s="85"/>
      <c r="E1236" s="86"/>
      <c r="F1236" s="87"/>
      <c r="G1236" s="84"/>
      <c r="H1236" s="77"/>
      <c r="I1236" s="88"/>
      <c r="J1236" s="88"/>
      <c r="K1236" s="36"/>
      <c r="L1236" s="91"/>
      <c r="M1236" s="91"/>
      <c r="N1236" s="90"/>
      <c r="O1236" s="68" t="s">
        <v>179</v>
      </c>
      <c r="P1236" s="70">
        <v>42920.555497685185</v>
      </c>
      <c r="Q1236" s="68" t="s">
        <v>2672</v>
      </c>
      <c r="R1236" s="68"/>
      <c r="S1236" s="68"/>
      <c r="T1236" s="68" t="s">
        <v>3674</v>
      </c>
      <c r="U1236" s="70">
        <v>42920.555497685185</v>
      </c>
      <c r="V1236" s="71" t="s">
        <v>5019</v>
      </c>
      <c r="W1236" s="68"/>
      <c r="X1236" s="68"/>
      <c r="Y1236" s="74" t="s">
        <v>7019</v>
      </c>
      <c r="Z1236" s="68"/>
    </row>
    <row r="1237" spans="1:26" x14ac:dyDescent="0.25">
      <c r="A1237" s="66" t="s">
        <v>1148</v>
      </c>
      <c r="B1237" s="66" t="s">
        <v>1888</v>
      </c>
      <c r="C1237" s="84"/>
      <c r="D1237" s="85"/>
      <c r="E1237" s="86"/>
      <c r="F1237" s="87"/>
      <c r="G1237" s="84"/>
      <c r="H1237" s="77"/>
      <c r="I1237" s="88"/>
      <c r="J1237" s="88"/>
      <c r="K1237" s="36"/>
      <c r="L1237" s="91"/>
      <c r="M1237" s="91"/>
      <c r="N1237" s="90"/>
      <c r="O1237" s="68" t="s">
        <v>189</v>
      </c>
      <c r="P1237" s="70">
        <v>42920.557557870372</v>
      </c>
      <c r="Q1237" s="68" t="s">
        <v>2665</v>
      </c>
      <c r="R1237" s="68"/>
      <c r="S1237" s="68"/>
      <c r="T1237" s="68" t="s">
        <v>3881</v>
      </c>
      <c r="U1237" s="70">
        <v>42920.557557870372</v>
      </c>
      <c r="V1237" s="71" t="s">
        <v>5020</v>
      </c>
      <c r="W1237" s="68"/>
      <c r="X1237" s="68"/>
      <c r="Y1237" s="74" t="s">
        <v>7020</v>
      </c>
      <c r="Z1237" s="68"/>
    </row>
    <row r="1238" spans="1:26" x14ac:dyDescent="0.25">
      <c r="A1238" s="66" t="s">
        <v>1149</v>
      </c>
      <c r="B1238" s="66" t="s">
        <v>1149</v>
      </c>
      <c r="C1238" s="84"/>
      <c r="D1238" s="85"/>
      <c r="E1238" s="86"/>
      <c r="F1238" s="87"/>
      <c r="G1238" s="84"/>
      <c r="H1238" s="77"/>
      <c r="I1238" s="88"/>
      <c r="J1238" s="88"/>
      <c r="K1238" s="36"/>
      <c r="L1238" s="91"/>
      <c r="M1238" s="91"/>
      <c r="N1238" s="90"/>
      <c r="O1238" s="68" t="s">
        <v>179</v>
      </c>
      <c r="P1238" s="70">
        <v>42920.55872685185</v>
      </c>
      <c r="Q1238" s="68" t="s">
        <v>2673</v>
      </c>
      <c r="R1238" s="68"/>
      <c r="S1238" s="68"/>
      <c r="T1238" s="68" t="s">
        <v>3674</v>
      </c>
      <c r="U1238" s="70">
        <v>42920.55872685185</v>
      </c>
      <c r="V1238" s="71" t="s">
        <v>5021</v>
      </c>
      <c r="W1238" s="68"/>
      <c r="X1238" s="68"/>
      <c r="Y1238" s="74" t="s">
        <v>7021</v>
      </c>
      <c r="Z1238" s="68"/>
    </row>
    <row r="1239" spans="1:26" x14ac:dyDescent="0.25">
      <c r="A1239" s="66" t="s">
        <v>1150</v>
      </c>
      <c r="B1239" s="66" t="s">
        <v>1665</v>
      </c>
      <c r="C1239" s="84"/>
      <c r="D1239" s="85"/>
      <c r="E1239" s="86"/>
      <c r="F1239" s="87"/>
      <c r="G1239" s="84"/>
      <c r="H1239" s="77"/>
      <c r="I1239" s="88"/>
      <c r="J1239" s="88"/>
      <c r="K1239" s="36"/>
      <c r="L1239" s="91"/>
      <c r="M1239" s="91"/>
      <c r="N1239" s="90"/>
      <c r="O1239" s="68" t="s">
        <v>189</v>
      </c>
      <c r="P1239" s="70">
        <v>42920.558912037035</v>
      </c>
      <c r="Q1239" s="68" t="s">
        <v>2422</v>
      </c>
      <c r="R1239" s="68"/>
      <c r="S1239" s="68"/>
      <c r="T1239" s="68" t="s">
        <v>3674</v>
      </c>
      <c r="U1239" s="70">
        <v>42920.558912037035</v>
      </c>
      <c r="V1239" s="71" t="s">
        <v>5022</v>
      </c>
      <c r="W1239" s="68"/>
      <c r="X1239" s="68"/>
      <c r="Y1239" s="74" t="s">
        <v>7022</v>
      </c>
      <c r="Z1239" s="68"/>
    </row>
    <row r="1240" spans="1:26" x14ac:dyDescent="0.25">
      <c r="A1240" s="66" t="s">
        <v>1151</v>
      </c>
      <c r="B1240" s="66" t="s">
        <v>1793</v>
      </c>
      <c r="C1240" s="84"/>
      <c r="D1240" s="85"/>
      <c r="E1240" s="86"/>
      <c r="F1240" s="87"/>
      <c r="G1240" s="84"/>
      <c r="H1240" s="77"/>
      <c r="I1240" s="88"/>
      <c r="J1240" s="88"/>
      <c r="K1240" s="36"/>
      <c r="L1240" s="91"/>
      <c r="M1240" s="91"/>
      <c r="N1240" s="90"/>
      <c r="O1240" s="68" t="s">
        <v>189</v>
      </c>
      <c r="P1240" s="70">
        <v>42920.559166666666</v>
      </c>
      <c r="Q1240" s="68" t="s">
        <v>2478</v>
      </c>
      <c r="R1240" s="71" t="s">
        <v>3285</v>
      </c>
      <c r="S1240" s="68" t="s">
        <v>3615</v>
      </c>
      <c r="T1240" s="68" t="s">
        <v>3789</v>
      </c>
      <c r="U1240" s="70">
        <v>42920.559166666666</v>
      </c>
      <c r="V1240" s="71" t="s">
        <v>5023</v>
      </c>
      <c r="W1240" s="68"/>
      <c r="X1240" s="68"/>
      <c r="Y1240" s="74" t="s">
        <v>7023</v>
      </c>
      <c r="Z1240" s="68"/>
    </row>
    <row r="1241" spans="1:26" x14ac:dyDescent="0.25">
      <c r="A1241" s="66" t="s">
        <v>1152</v>
      </c>
      <c r="B1241" s="66" t="s">
        <v>1665</v>
      </c>
      <c r="C1241" s="84"/>
      <c r="D1241" s="85"/>
      <c r="E1241" s="86"/>
      <c r="F1241" s="87"/>
      <c r="G1241" s="84"/>
      <c r="H1241" s="77"/>
      <c r="I1241" s="88"/>
      <c r="J1241" s="88"/>
      <c r="K1241" s="36"/>
      <c r="L1241" s="91"/>
      <c r="M1241" s="91"/>
      <c r="N1241" s="90"/>
      <c r="O1241" s="68" t="s">
        <v>189</v>
      </c>
      <c r="P1241" s="70">
        <v>42920.559976851851</v>
      </c>
      <c r="Q1241" s="68" t="s">
        <v>2422</v>
      </c>
      <c r="R1241" s="68"/>
      <c r="S1241" s="68"/>
      <c r="T1241" s="68" t="s">
        <v>3674</v>
      </c>
      <c r="U1241" s="70">
        <v>42920.559976851851</v>
      </c>
      <c r="V1241" s="71" t="s">
        <v>5024</v>
      </c>
      <c r="W1241" s="68"/>
      <c r="X1241" s="68"/>
      <c r="Y1241" s="74" t="s">
        <v>7024</v>
      </c>
      <c r="Z1241" s="68"/>
    </row>
    <row r="1242" spans="1:26" x14ac:dyDescent="0.25">
      <c r="A1242" s="66" t="s">
        <v>1153</v>
      </c>
      <c r="B1242" s="66" t="s">
        <v>1153</v>
      </c>
      <c r="C1242" s="84"/>
      <c r="D1242" s="85"/>
      <c r="E1242" s="86"/>
      <c r="F1242" s="87"/>
      <c r="G1242" s="84"/>
      <c r="H1242" s="77"/>
      <c r="I1242" s="88"/>
      <c r="J1242" s="88"/>
      <c r="K1242" s="36"/>
      <c r="L1242" s="91"/>
      <c r="M1242" s="91"/>
      <c r="N1242" s="90"/>
      <c r="O1242" s="68" t="s">
        <v>179</v>
      </c>
      <c r="P1242" s="70">
        <v>42920.563194444447</v>
      </c>
      <c r="Q1242" s="68" t="s">
        <v>2674</v>
      </c>
      <c r="R1242" s="68"/>
      <c r="S1242" s="68"/>
      <c r="T1242" s="68" t="s">
        <v>3883</v>
      </c>
      <c r="U1242" s="70">
        <v>42920.563194444447</v>
      </c>
      <c r="V1242" s="71" t="s">
        <v>5025</v>
      </c>
      <c r="W1242" s="68"/>
      <c r="X1242" s="68"/>
      <c r="Y1242" s="74" t="s">
        <v>7025</v>
      </c>
      <c r="Z1242" s="68"/>
    </row>
    <row r="1243" spans="1:26" x14ac:dyDescent="0.25">
      <c r="A1243" s="66" t="s">
        <v>1154</v>
      </c>
      <c r="B1243" s="66" t="s">
        <v>1154</v>
      </c>
      <c r="C1243" s="84"/>
      <c r="D1243" s="85"/>
      <c r="E1243" s="86"/>
      <c r="F1243" s="87"/>
      <c r="G1243" s="84"/>
      <c r="H1243" s="77"/>
      <c r="I1243" s="88"/>
      <c r="J1243" s="88"/>
      <c r="K1243" s="36"/>
      <c r="L1243" s="91"/>
      <c r="M1243" s="91"/>
      <c r="N1243" s="90"/>
      <c r="O1243" s="68" t="s">
        <v>179</v>
      </c>
      <c r="P1243" s="70">
        <v>42920.493831018517</v>
      </c>
      <c r="Q1243" s="68" t="s">
        <v>2675</v>
      </c>
      <c r="R1243" s="68"/>
      <c r="S1243" s="68"/>
      <c r="T1243" s="68" t="s">
        <v>3872</v>
      </c>
      <c r="U1243" s="70">
        <v>42920.493831018517</v>
      </c>
      <c r="V1243" s="71" t="s">
        <v>5026</v>
      </c>
      <c r="W1243" s="68"/>
      <c r="X1243" s="68"/>
      <c r="Y1243" s="74" t="s">
        <v>7026</v>
      </c>
      <c r="Z1243" s="68"/>
    </row>
    <row r="1244" spans="1:26" x14ac:dyDescent="0.25">
      <c r="A1244" s="66" t="s">
        <v>1155</v>
      </c>
      <c r="B1244" s="66" t="s">
        <v>1154</v>
      </c>
      <c r="C1244" s="84"/>
      <c r="D1244" s="85"/>
      <c r="E1244" s="86"/>
      <c r="F1244" s="87"/>
      <c r="G1244" s="84"/>
      <c r="H1244" s="77"/>
      <c r="I1244" s="88"/>
      <c r="J1244" s="88"/>
      <c r="K1244" s="36"/>
      <c r="L1244" s="91"/>
      <c r="M1244" s="91"/>
      <c r="N1244" s="90"/>
      <c r="O1244" s="68" t="s">
        <v>189</v>
      </c>
      <c r="P1244" s="70">
        <v>42920.56521990741</v>
      </c>
      <c r="Q1244" s="68" t="s">
        <v>2653</v>
      </c>
      <c r="R1244" s="68"/>
      <c r="S1244" s="68"/>
      <c r="T1244" s="68" t="s">
        <v>3872</v>
      </c>
      <c r="U1244" s="70">
        <v>42920.56521990741</v>
      </c>
      <c r="V1244" s="71" t="s">
        <v>5027</v>
      </c>
      <c r="W1244" s="68"/>
      <c r="X1244" s="68"/>
      <c r="Y1244" s="74" t="s">
        <v>7027</v>
      </c>
      <c r="Z1244" s="68"/>
    </row>
    <row r="1245" spans="1:26" x14ac:dyDescent="0.25">
      <c r="A1245" s="66" t="s">
        <v>1156</v>
      </c>
      <c r="B1245" s="66" t="s">
        <v>1156</v>
      </c>
      <c r="C1245" s="84"/>
      <c r="D1245" s="85"/>
      <c r="E1245" s="86"/>
      <c r="F1245" s="87"/>
      <c r="G1245" s="84"/>
      <c r="H1245" s="77"/>
      <c r="I1245" s="88"/>
      <c r="J1245" s="88"/>
      <c r="K1245" s="36"/>
      <c r="L1245" s="91"/>
      <c r="M1245" s="91"/>
      <c r="N1245" s="90"/>
      <c r="O1245" s="68" t="s">
        <v>179</v>
      </c>
      <c r="P1245" s="70">
        <v>42920.565532407411</v>
      </c>
      <c r="Q1245" s="68" t="s">
        <v>2676</v>
      </c>
      <c r="R1245" s="71" t="s">
        <v>3354</v>
      </c>
      <c r="S1245" s="68" t="s">
        <v>3638</v>
      </c>
      <c r="T1245" s="68" t="s">
        <v>3884</v>
      </c>
      <c r="U1245" s="70">
        <v>42920.565532407411</v>
      </c>
      <c r="V1245" s="71" t="s">
        <v>5028</v>
      </c>
      <c r="W1245" s="68"/>
      <c r="X1245" s="68"/>
      <c r="Y1245" s="74" t="s">
        <v>7028</v>
      </c>
      <c r="Z1245" s="68"/>
    </row>
    <row r="1246" spans="1:26" x14ac:dyDescent="0.25">
      <c r="A1246" s="66" t="s">
        <v>1157</v>
      </c>
      <c r="B1246" s="66" t="s">
        <v>1291</v>
      </c>
      <c r="C1246" s="84"/>
      <c r="D1246" s="85"/>
      <c r="E1246" s="86"/>
      <c r="F1246" s="87"/>
      <c r="G1246" s="84"/>
      <c r="H1246" s="77"/>
      <c r="I1246" s="88"/>
      <c r="J1246" s="88"/>
      <c r="K1246" s="36"/>
      <c r="L1246" s="91"/>
      <c r="M1246" s="91"/>
      <c r="N1246" s="90"/>
      <c r="O1246" s="68" t="s">
        <v>189</v>
      </c>
      <c r="P1246" s="70">
        <v>42920.570277777777</v>
      </c>
      <c r="Q1246" s="68" t="s">
        <v>2640</v>
      </c>
      <c r="R1246" s="68"/>
      <c r="S1246" s="68"/>
      <c r="T1246" s="68" t="s">
        <v>3674</v>
      </c>
      <c r="U1246" s="70">
        <v>42920.570277777777</v>
      </c>
      <c r="V1246" s="71" t="s">
        <v>5029</v>
      </c>
      <c r="W1246" s="68"/>
      <c r="X1246" s="68"/>
      <c r="Y1246" s="74" t="s">
        <v>7029</v>
      </c>
      <c r="Z1246" s="68"/>
    </row>
    <row r="1247" spans="1:26" x14ac:dyDescent="0.25">
      <c r="A1247" s="66" t="s">
        <v>1158</v>
      </c>
      <c r="B1247" s="66" t="s">
        <v>1158</v>
      </c>
      <c r="C1247" s="84"/>
      <c r="D1247" s="85"/>
      <c r="E1247" s="86"/>
      <c r="F1247" s="87"/>
      <c r="G1247" s="84"/>
      <c r="H1247" s="77"/>
      <c r="I1247" s="88"/>
      <c r="J1247" s="88"/>
      <c r="K1247" s="36"/>
      <c r="L1247" s="91"/>
      <c r="M1247" s="91"/>
      <c r="N1247" s="90"/>
      <c r="O1247" s="68" t="s">
        <v>179</v>
      </c>
      <c r="P1247" s="70">
        <v>42920.574259259258</v>
      </c>
      <c r="Q1247" s="68" t="s">
        <v>2677</v>
      </c>
      <c r="R1247" s="68"/>
      <c r="S1247" s="68"/>
      <c r="T1247" s="68" t="s">
        <v>3674</v>
      </c>
      <c r="U1247" s="70">
        <v>42920.574259259258</v>
      </c>
      <c r="V1247" s="71" t="s">
        <v>5030</v>
      </c>
      <c r="W1247" s="68"/>
      <c r="X1247" s="68"/>
      <c r="Y1247" s="74" t="s">
        <v>7030</v>
      </c>
      <c r="Z1247" s="68"/>
    </row>
    <row r="1248" spans="1:26" x14ac:dyDescent="0.25">
      <c r="A1248" s="66" t="s">
        <v>1159</v>
      </c>
      <c r="B1248" s="66" t="s">
        <v>1989</v>
      </c>
      <c r="C1248" s="84"/>
      <c r="D1248" s="85"/>
      <c r="E1248" s="86"/>
      <c r="F1248" s="87"/>
      <c r="G1248" s="84"/>
      <c r="H1248" s="77"/>
      <c r="I1248" s="88"/>
      <c r="J1248" s="88"/>
      <c r="K1248" s="36"/>
      <c r="L1248" s="91"/>
      <c r="M1248" s="91"/>
      <c r="N1248" s="90"/>
      <c r="O1248" s="68" t="s">
        <v>189</v>
      </c>
      <c r="P1248" s="70">
        <v>42920.575613425928</v>
      </c>
      <c r="Q1248" s="68" t="s">
        <v>2372</v>
      </c>
      <c r="R1248" s="68"/>
      <c r="S1248" s="68"/>
      <c r="T1248" s="68" t="s">
        <v>3746</v>
      </c>
      <c r="U1248" s="70">
        <v>42920.575613425928</v>
      </c>
      <c r="V1248" s="71" t="s">
        <v>5031</v>
      </c>
      <c r="W1248" s="68"/>
      <c r="X1248" s="68"/>
      <c r="Y1248" s="74" t="s">
        <v>7031</v>
      </c>
      <c r="Z1248" s="68"/>
    </row>
    <row r="1249" spans="1:26" x14ac:dyDescent="0.25">
      <c r="A1249" s="66" t="s">
        <v>1160</v>
      </c>
      <c r="B1249" s="66" t="s">
        <v>1160</v>
      </c>
      <c r="C1249" s="84"/>
      <c r="D1249" s="85"/>
      <c r="E1249" s="86"/>
      <c r="F1249" s="87"/>
      <c r="G1249" s="84"/>
      <c r="H1249" s="77"/>
      <c r="I1249" s="88"/>
      <c r="J1249" s="88"/>
      <c r="K1249" s="36"/>
      <c r="L1249" s="91"/>
      <c r="M1249" s="91"/>
      <c r="N1249" s="90"/>
      <c r="O1249" s="68" t="s">
        <v>179</v>
      </c>
      <c r="P1249" s="70">
        <v>42920.577303240738</v>
      </c>
      <c r="Q1249" s="68" t="s">
        <v>2678</v>
      </c>
      <c r="R1249" s="68"/>
      <c r="S1249" s="68"/>
      <c r="T1249" s="68" t="s">
        <v>3885</v>
      </c>
      <c r="U1249" s="70">
        <v>42920.577303240738</v>
      </c>
      <c r="V1249" s="71" t="s">
        <v>5032</v>
      </c>
      <c r="W1249" s="68"/>
      <c r="X1249" s="68"/>
      <c r="Y1249" s="74" t="s">
        <v>7032</v>
      </c>
      <c r="Z1249" s="68"/>
    </row>
    <row r="1250" spans="1:26" x14ac:dyDescent="0.25">
      <c r="A1250" s="66" t="s">
        <v>1161</v>
      </c>
      <c r="B1250" s="66" t="s">
        <v>1888</v>
      </c>
      <c r="C1250" s="84"/>
      <c r="D1250" s="85"/>
      <c r="E1250" s="86"/>
      <c r="F1250" s="87"/>
      <c r="G1250" s="84"/>
      <c r="H1250" s="77"/>
      <c r="I1250" s="88"/>
      <c r="J1250" s="88"/>
      <c r="K1250" s="36"/>
      <c r="L1250" s="91"/>
      <c r="M1250" s="91"/>
      <c r="N1250" s="90"/>
      <c r="O1250" s="68" t="s">
        <v>189</v>
      </c>
      <c r="P1250" s="70">
        <v>42920.578506944446</v>
      </c>
      <c r="Q1250" s="68" t="s">
        <v>2665</v>
      </c>
      <c r="R1250" s="68"/>
      <c r="S1250" s="68"/>
      <c r="T1250" s="68" t="s">
        <v>3881</v>
      </c>
      <c r="U1250" s="70">
        <v>42920.578506944446</v>
      </c>
      <c r="V1250" s="71" t="s">
        <v>5033</v>
      </c>
      <c r="W1250" s="68"/>
      <c r="X1250" s="68"/>
      <c r="Y1250" s="74" t="s">
        <v>7033</v>
      </c>
      <c r="Z1250" s="68"/>
    </row>
    <row r="1251" spans="1:26" x14ac:dyDescent="0.25">
      <c r="A1251" s="66" t="s">
        <v>1162</v>
      </c>
      <c r="B1251" s="66" t="s">
        <v>1888</v>
      </c>
      <c r="C1251" s="84"/>
      <c r="D1251" s="85"/>
      <c r="E1251" s="86"/>
      <c r="F1251" s="87"/>
      <c r="G1251" s="84"/>
      <c r="H1251" s="77"/>
      <c r="I1251" s="88"/>
      <c r="J1251" s="88"/>
      <c r="K1251" s="36"/>
      <c r="L1251" s="91"/>
      <c r="M1251" s="91"/>
      <c r="N1251" s="90"/>
      <c r="O1251" s="68" t="s">
        <v>189</v>
      </c>
      <c r="P1251" s="70">
        <v>42920.578738425924</v>
      </c>
      <c r="Q1251" s="68" t="s">
        <v>2665</v>
      </c>
      <c r="R1251" s="68"/>
      <c r="S1251" s="68"/>
      <c r="T1251" s="68" t="s">
        <v>3881</v>
      </c>
      <c r="U1251" s="70">
        <v>42920.578738425924</v>
      </c>
      <c r="V1251" s="71" t="s">
        <v>5034</v>
      </c>
      <c r="W1251" s="68"/>
      <c r="X1251" s="68"/>
      <c r="Y1251" s="74" t="s">
        <v>7034</v>
      </c>
      <c r="Z1251" s="68"/>
    </row>
    <row r="1252" spans="1:26" x14ac:dyDescent="0.25">
      <c r="A1252" s="66" t="s">
        <v>1163</v>
      </c>
      <c r="B1252" s="66" t="s">
        <v>1163</v>
      </c>
      <c r="C1252" s="84"/>
      <c r="D1252" s="85"/>
      <c r="E1252" s="86"/>
      <c r="F1252" s="87"/>
      <c r="G1252" s="84"/>
      <c r="H1252" s="77"/>
      <c r="I1252" s="88"/>
      <c r="J1252" s="88"/>
      <c r="K1252" s="36"/>
      <c r="L1252" s="91"/>
      <c r="M1252" s="91"/>
      <c r="N1252" s="90"/>
      <c r="O1252" s="68" t="s">
        <v>179</v>
      </c>
      <c r="P1252" s="70">
        <v>42920.580833333333</v>
      </c>
      <c r="Q1252" s="68" t="s">
        <v>2679</v>
      </c>
      <c r="R1252" s="68"/>
      <c r="S1252" s="68"/>
      <c r="T1252" s="68" t="s">
        <v>3886</v>
      </c>
      <c r="U1252" s="70">
        <v>42920.580833333333</v>
      </c>
      <c r="V1252" s="71" t="s">
        <v>5035</v>
      </c>
      <c r="W1252" s="68"/>
      <c r="X1252" s="68"/>
      <c r="Y1252" s="74" t="s">
        <v>7035</v>
      </c>
      <c r="Z1252" s="68"/>
    </row>
    <row r="1253" spans="1:26" x14ac:dyDescent="0.25">
      <c r="A1253" s="66" t="s">
        <v>1164</v>
      </c>
      <c r="B1253" s="66" t="s">
        <v>1888</v>
      </c>
      <c r="C1253" s="84"/>
      <c r="D1253" s="85"/>
      <c r="E1253" s="86"/>
      <c r="F1253" s="87"/>
      <c r="G1253" s="84"/>
      <c r="H1253" s="77"/>
      <c r="I1253" s="88"/>
      <c r="J1253" s="88"/>
      <c r="K1253" s="36"/>
      <c r="L1253" s="91"/>
      <c r="M1253" s="91"/>
      <c r="N1253" s="90"/>
      <c r="O1253" s="68" t="s">
        <v>189</v>
      </c>
      <c r="P1253" s="70">
        <v>42920.583321759259</v>
      </c>
      <c r="Q1253" s="68" t="s">
        <v>2665</v>
      </c>
      <c r="R1253" s="68"/>
      <c r="S1253" s="68"/>
      <c r="T1253" s="68" t="s">
        <v>3881</v>
      </c>
      <c r="U1253" s="70">
        <v>42920.583321759259</v>
      </c>
      <c r="V1253" s="71" t="s">
        <v>5036</v>
      </c>
      <c r="W1253" s="68"/>
      <c r="X1253" s="68"/>
      <c r="Y1253" s="74" t="s">
        <v>7036</v>
      </c>
      <c r="Z1253" s="68"/>
    </row>
    <row r="1254" spans="1:26" x14ac:dyDescent="0.25">
      <c r="A1254" s="66" t="s">
        <v>1165</v>
      </c>
      <c r="B1254" s="66" t="s">
        <v>1193</v>
      </c>
      <c r="C1254" s="84"/>
      <c r="D1254" s="85"/>
      <c r="E1254" s="86"/>
      <c r="F1254" s="87"/>
      <c r="G1254" s="84"/>
      <c r="H1254" s="77"/>
      <c r="I1254" s="88"/>
      <c r="J1254" s="88"/>
      <c r="K1254" s="36"/>
      <c r="L1254" s="91"/>
      <c r="M1254" s="91"/>
      <c r="N1254" s="90"/>
      <c r="O1254" s="68" t="s">
        <v>189</v>
      </c>
      <c r="P1254" s="70">
        <v>42920.58353009259</v>
      </c>
      <c r="Q1254" s="68" t="s">
        <v>2680</v>
      </c>
      <c r="R1254" s="68"/>
      <c r="S1254" s="68"/>
      <c r="T1254" s="68" t="s">
        <v>3674</v>
      </c>
      <c r="U1254" s="70">
        <v>42920.58353009259</v>
      </c>
      <c r="V1254" s="71" t="s">
        <v>5037</v>
      </c>
      <c r="W1254" s="68"/>
      <c r="X1254" s="68"/>
      <c r="Y1254" s="74" t="s">
        <v>7037</v>
      </c>
      <c r="Z1254" s="68"/>
    </row>
    <row r="1255" spans="1:26" x14ac:dyDescent="0.25">
      <c r="A1255" s="66" t="s">
        <v>1166</v>
      </c>
      <c r="B1255" s="66" t="s">
        <v>1166</v>
      </c>
      <c r="C1255" s="84"/>
      <c r="D1255" s="85"/>
      <c r="E1255" s="86"/>
      <c r="F1255" s="87"/>
      <c r="G1255" s="84"/>
      <c r="H1255" s="77"/>
      <c r="I1255" s="88"/>
      <c r="J1255" s="88"/>
      <c r="K1255" s="36"/>
      <c r="L1255" s="91"/>
      <c r="M1255" s="91"/>
      <c r="N1255" s="90"/>
      <c r="O1255" s="68" t="s">
        <v>179</v>
      </c>
      <c r="P1255" s="70">
        <v>42919.711446759262</v>
      </c>
      <c r="Q1255" s="68" t="s">
        <v>2681</v>
      </c>
      <c r="R1255" s="68"/>
      <c r="S1255" s="68"/>
      <c r="T1255" s="68" t="s">
        <v>3674</v>
      </c>
      <c r="U1255" s="70">
        <v>42919.711446759262</v>
      </c>
      <c r="V1255" s="71" t="s">
        <v>5038</v>
      </c>
      <c r="W1255" s="68"/>
      <c r="X1255" s="68"/>
      <c r="Y1255" s="74" t="s">
        <v>7038</v>
      </c>
      <c r="Z1255" s="68"/>
    </row>
    <row r="1256" spans="1:26" x14ac:dyDescent="0.25">
      <c r="A1256" s="66" t="s">
        <v>1166</v>
      </c>
      <c r="B1256" s="66" t="s">
        <v>1166</v>
      </c>
      <c r="C1256" s="84"/>
      <c r="D1256" s="85"/>
      <c r="E1256" s="86"/>
      <c r="F1256" s="87"/>
      <c r="G1256" s="84"/>
      <c r="H1256" s="77"/>
      <c r="I1256" s="88"/>
      <c r="J1256" s="88"/>
      <c r="K1256" s="36"/>
      <c r="L1256" s="91"/>
      <c r="M1256" s="91"/>
      <c r="N1256" s="90"/>
      <c r="O1256" s="68" t="s">
        <v>179</v>
      </c>
      <c r="P1256" s="70">
        <v>42920.474074074074</v>
      </c>
      <c r="Q1256" s="68" t="s">
        <v>2423</v>
      </c>
      <c r="R1256" s="68"/>
      <c r="S1256" s="68"/>
      <c r="T1256" s="68" t="s">
        <v>3674</v>
      </c>
      <c r="U1256" s="70">
        <v>42920.474074074074</v>
      </c>
      <c r="V1256" s="71" t="s">
        <v>5039</v>
      </c>
      <c r="W1256" s="68"/>
      <c r="X1256" s="68"/>
      <c r="Y1256" s="74" t="s">
        <v>7039</v>
      </c>
      <c r="Z1256" s="68"/>
    </row>
    <row r="1257" spans="1:26" x14ac:dyDescent="0.25">
      <c r="A1257" s="66" t="s">
        <v>1167</v>
      </c>
      <c r="B1257" s="66" t="s">
        <v>1166</v>
      </c>
      <c r="C1257" s="84"/>
      <c r="D1257" s="85"/>
      <c r="E1257" s="86"/>
      <c r="F1257" s="87"/>
      <c r="G1257" s="84"/>
      <c r="H1257" s="77"/>
      <c r="I1257" s="88"/>
      <c r="J1257" s="88"/>
      <c r="K1257" s="36"/>
      <c r="L1257" s="91"/>
      <c r="M1257" s="91"/>
      <c r="N1257" s="90"/>
      <c r="O1257" s="68" t="s">
        <v>189</v>
      </c>
      <c r="P1257" s="70">
        <v>42920.594699074078</v>
      </c>
      <c r="Q1257" s="68" t="s">
        <v>2423</v>
      </c>
      <c r="R1257" s="68"/>
      <c r="S1257" s="68"/>
      <c r="T1257" s="68" t="s">
        <v>3674</v>
      </c>
      <c r="U1257" s="70">
        <v>42920.594699074078</v>
      </c>
      <c r="V1257" s="71" t="s">
        <v>5040</v>
      </c>
      <c r="W1257" s="68"/>
      <c r="X1257" s="68"/>
      <c r="Y1257" s="74" t="s">
        <v>7040</v>
      </c>
      <c r="Z1257" s="68"/>
    </row>
    <row r="1258" spans="1:26" x14ac:dyDescent="0.25">
      <c r="A1258" s="66" t="s">
        <v>1168</v>
      </c>
      <c r="B1258" s="66" t="s">
        <v>1168</v>
      </c>
      <c r="C1258" s="84"/>
      <c r="D1258" s="85"/>
      <c r="E1258" s="86"/>
      <c r="F1258" s="87"/>
      <c r="G1258" s="84"/>
      <c r="H1258" s="77"/>
      <c r="I1258" s="88"/>
      <c r="J1258" s="88"/>
      <c r="K1258" s="36"/>
      <c r="L1258" s="91"/>
      <c r="M1258" s="91"/>
      <c r="N1258" s="90"/>
      <c r="O1258" s="68" t="s">
        <v>179</v>
      </c>
      <c r="P1258" s="70">
        <v>42920.599398148152</v>
      </c>
      <c r="Q1258" s="68" t="s">
        <v>2682</v>
      </c>
      <c r="R1258" s="71" t="s">
        <v>3355</v>
      </c>
      <c r="S1258" s="68" t="s">
        <v>220</v>
      </c>
      <c r="T1258" s="68" t="s">
        <v>3887</v>
      </c>
      <c r="U1258" s="70">
        <v>42920.599398148152</v>
      </c>
      <c r="V1258" s="71" t="s">
        <v>5041</v>
      </c>
      <c r="W1258" s="68"/>
      <c r="X1258" s="68"/>
      <c r="Y1258" s="74" t="s">
        <v>7041</v>
      </c>
      <c r="Z1258" s="68"/>
    </row>
    <row r="1259" spans="1:26" x14ac:dyDescent="0.25">
      <c r="A1259" s="66" t="s">
        <v>1169</v>
      </c>
      <c r="B1259" s="66" t="s">
        <v>1665</v>
      </c>
      <c r="C1259" s="84"/>
      <c r="D1259" s="85"/>
      <c r="E1259" s="86"/>
      <c r="F1259" s="87"/>
      <c r="G1259" s="84"/>
      <c r="H1259" s="77"/>
      <c r="I1259" s="88"/>
      <c r="J1259" s="88"/>
      <c r="K1259" s="36"/>
      <c r="L1259" s="91"/>
      <c r="M1259" s="91"/>
      <c r="N1259" s="90"/>
      <c r="O1259" s="68" t="s">
        <v>189</v>
      </c>
      <c r="P1259" s="70">
        <v>42920.599606481483</v>
      </c>
      <c r="Q1259" s="68" t="s">
        <v>2422</v>
      </c>
      <c r="R1259" s="68"/>
      <c r="S1259" s="68"/>
      <c r="T1259" s="68" t="s">
        <v>3674</v>
      </c>
      <c r="U1259" s="70">
        <v>42920.599606481483</v>
      </c>
      <c r="V1259" s="71" t="s">
        <v>5042</v>
      </c>
      <c r="W1259" s="68"/>
      <c r="X1259" s="68"/>
      <c r="Y1259" s="74" t="s">
        <v>7042</v>
      </c>
      <c r="Z1259" s="68"/>
    </row>
    <row r="1260" spans="1:26" x14ac:dyDescent="0.25">
      <c r="A1260" s="66" t="s">
        <v>1170</v>
      </c>
      <c r="B1260" s="66" t="s">
        <v>1793</v>
      </c>
      <c r="C1260" s="84"/>
      <c r="D1260" s="85"/>
      <c r="E1260" s="86"/>
      <c r="F1260" s="87"/>
      <c r="G1260" s="84"/>
      <c r="H1260" s="77"/>
      <c r="I1260" s="88"/>
      <c r="J1260" s="88"/>
      <c r="K1260" s="36"/>
      <c r="L1260" s="91"/>
      <c r="M1260" s="91"/>
      <c r="N1260" s="90"/>
      <c r="O1260" s="68" t="s">
        <v>189</v>
      </c>
      <c r="P1260" s="70">
        <v>42920.601273148146</v>
      </c>
      <c r="Q1260" s="68" t="s">
        <v>2478</v>
      </c>
      <c r="R1260" s="71" t="s">
        <v>3285</v>
      </c>
      <c r="S1260" s="68" t="s">
        <v>3615</v>
      </c>
      <c r="T1260" s="68" t="s">
        <v>3789</v>
      </c>
      <c r="U1260" s="70">
        <v>42920.601273148146</v>
      </c>
      <c r="V1260" s="71" t="s">
        <v>5043</v>
      </c>
      <c r="W1260" s="68"/>
      <c r="X1260" s="68"/>
      <c r="Y1260" s="74" t="s">
        <v>7043</v>
      </c>
      <c r="Z1260" s="68"/>
    </row>
    <row r="1261" spans="1:26" x14ac:dyDescent="0.25">
      <c r="A1261" s="66" t="s">
        <v>1171</v>
      </c>
      <c r="B1261" s="66" t="s">
        <v>1612</v>
      </c>
      <c r="C1261" s="84"/>
      <c r="D1261" s="85"/>
      <c r="E1261" s="86"/>
      <c r="F1261" s="87"/>
      <c r="G1261" s="84"/>
      <c r="H1261" s="77"/>
      <c r="I1261" s="88"/>
      <c r="J1261" s="88"/>
      <c r="K1261" s="36"/>
      <c r="L1261" s="91"/>
      <c r="M1261" s="91"/>
      <c r="N1261" s="90"/>
      <c r="O1261" s="68" t="s">
        <v>189</v>
      </c>
      <c r="P1261" s="70">
        <v>42920.602152777778</v>
      </c>
      <c r="Q1261" s="68" t="s">
        <v>2485</v>
      </c>
      <c r="R1261" s="68"/>
      <c r="S1261" s="68"/>
      <c r="T1261" s="68" t="s">
        <v>3796</v>
      </c>
      <c r="U1261" s="70">
        <v>42920.602152777778</v>
      </c>
      <c r="V1261" s="71" t="s">
        <v>5044</v>
      </c>
      <c r="W1261" s="68"/>
      <c r="X1261" s="68"/>
      <c r="Y1261" s="74" t="s">
        <v>7044</v>
      </c>
      <c r="Z1261" s="68"/>
    </row>
    <row r="1262" spans="1:26" x14ac:dyDescent="0.25">
      <c r="A1262" s="66" t="s">
        <v>1172</v>
      </c>
      <c r="B1262" s="66" t="s">
        <v>1888</v>
      </c>
      <c r="C1262" s="84"/>
      <c r="D1262" s="85"/>
      <c r="E1262" s="86"/>
      <c r="F1262" s="87"/>
      <c r="G1262" s="84"/>
      <c r="H1262" s="77"/>
      <c r="I1262" s="88"/>
      <c r="J1262" s="88"/>
      <c r="K1262" s="36"/>
      <c r="L1262" s="91"/>
      <c r="M1262" s="91"/>
      <c r="N1262" s="90"/>
      <c r="O1262" s="68" t="s">
        <v>189</v>
      </c>
      <c r="P1262" s="70">
        <v>42920.603113425925</v>
      </c>
      <c r="Q1262" s="68" t="s">
        <v>2665</v>
      </c>
      <c r="R1262" s="68"/>
      <c r="S1262" s="68"/>
      <c r="T1262" s="68" t="s">
        <v>3881</v>
      </c>
      <c r="U1262" s="70">
        <v>42920.603113425925</v>
      </c>
      <c r="V1262" s="71" t="s">
        <v>5045</v>
      </c>
      <c r="W1262" s="68"/>
      <c r="X1262" s="68"/>
      <c r="Y1262" s="74" t="s">
        <v>7045</v>
      </c>
      <c r="Z1262" s="68"/>
    </row>
    <row r="1263" spans="1:26" x14ac:dyDescent="0.25">
      <c r="A1263" s="66" t="s">
        <v>1173</v>
      </c>
      <c r="B1263" s="66" t="s">
        <v>2069</v>
      </c>
      <c r="C1263" s="84"/>
      <c r="D1263" s="85"/>
      <c r="E1263" s="86"/>
      <c r="F1263" s="87"/>
      <c r="G1263" s="84"/>
      <c r="H1263" s="77"/>
      <c r="I1263" s="88"/>
      <c r="J1263" s="88"/>
      <c r="K1263" s="36"/>
      <c r="L1263" s="91"/>
      <c r="M1263" s="91"/>
      <c r="N1263" s="90"/>
      <c r="O1263" s="68" t="s">
        <v>189</v>
      </c>
      <c r="P1263" s="70">
        <v>42920.605034722219</v>
      </c>
      <c r="Q1263" s="68" t="s">
        <v>2683</v>
      </c>
      <c r="R1263" s="71" t="s">
        <v>3261</v>
      </c>
      <c r="S1263" s="68" t="s">
        <v>3615</v>
      </c>
      <c r="T1263" s="68" t="s">
        <v>3888</v>
      </c>
      <c r="U1263" s="70">
        <v>42920.605034722219</v>
      </c>
      <c r="V1263" s="71" t="s">
        <v>5046</v>
      </c>
      <c r="W1263" s="68"/>
      <c r="X1263" s="68"/>
      <c r="Y1263" s="74" t="s">
        <v>7046</v>
      </c>
      <c r="Z1263" s="68"/>
    </row>
    <row r="1264" spans="1:26" x14ac:dyDescent="0.25">
      <c r="A1264" s="66" t="s">
        <v>1174</v>
      </c>
      <c r="B1264" s="66" t="s">
        <v>1174</v>
      </c>
      <c r="C1264" s="84"/>
      <c r="D1264" s="85"/>
      <c r="E1264" s="86"/>
      <c r="F1264" s="87"/>
      <c r="G1264" s="84"/>
      <c r="H1264" s="77"/>
      <c r="I1264" s="88"/>
      <c r="J1264" s="88"/>
      <c r="K1264" s="36"/>
      <c r="L1264" s="91"/>
      <c r="M1264" s="91"/>
      <c r="N1264" s="90"/>
      <c r="O1264" s="68" t="s">
        <v>179</v>
      </c>
      <c r="P1264" s="70">
        <v>42919.544571759259</v>
      </c>
      <c r="Q1264" s="68" t="s">
        <v>2684</v>
      </c>
      <c r="R1264" s="71" t="s">
        <v>3356</v>
      </c>
      <c r="S1264" s="68" t="s">
        <v>3588</v>
      </c>
      <c r="T1264" s="68" t="s">
        <v>3889</v>
      </c>
      <c r="U1264" s="70">
        <v>42919.544571759259</v>
      </c>
      <c r="V1264" s="71" t="s">
        <v>5047</v>
      </c>
      <c r="W1264" s="68"/>
      <c r="X1264" s="68"/>
      <c r="Y1264" s="74" t="s">
        <v>7047</v>
      </c>
      <c r="Z1264" s="68"/>
    </row>
    <row r="1265" spans="1:26" x14ac:dyDescent="0.25">
      <c r="A1265" s="66" t="s">
        <v>1174</v>
      </c>
      <c r="B1265" s="66" t="s">
        <v>1174</v>
      </c>
      <c r="C1265" s="84"/>
      <c r="D1265" s="85"/>
      <c r="E1265" s="86"/>
      <c r="F1265" s="87"/>
      <c r="G1265" s="84"/>
      <c r="H1265" s="77"/>
      <c r="I1265" s="88"/>
      <c r="J1265" s="88"/>
      <c r="K1265" s="36"/>
      <c r="L1265" s="91"/>
      <c r="M1265" s="91"/>
      <c r="N1265" s="90"/>
      <c r="O1265" s="68" t="s">
        <v>179</v>
      </c>
      <c r="P1265" s="70">
        <v>42920.610023148147</v>
      </c>
      <c r="Q1265" s="68" t="s">
        <v>2685</v>
      </c>
      <c r="R1265" s="68" t="s">
        <v>3357</v>
      </c>
      <c r="S1265" s="68" t="s">
        <v>3639</v>
      </c>
      <c r="T1265" s="68" t="s">
        <v>3890</v>
      </c>
      <c r="U1265" s="70">
        <v>42920.610023148147</v>
      </c>
      <c r="V1265" s="71" t="s">
        <v>5048</v>
      </c>
      <c r="W1265" s="68"/>
      <c r="X1265" s="68"/>
      <c r="Y1265" s="74" t="s">
        <v>7048</v>
      </c>
      <c r="Z1265" s="68"/>
    </row>
    <row r="1266" spans="1:26" x14ac:dyDescent="0.25">
      <c r="A1266" s="66" t="s">
        <v>1175</v>
      </c>
      <c r="B1266" s="66" t="s">
        <v>1809</v>
      </c>
      <c r="C1266" s="84"/>
      <c r="D1266" s="85"/>
      <c r="E1266" s="86"/>
      <c r="F1266" s="87"/>
      <c r="G1266" s="84"/>
      <c r="H1266" s="77"/>
      <c r="I1266" s="88"/>
      <c r="J1266" s="88"/>
      <c r="K1266" s="36"/>
      <c r="L1266" s="91"/>
      <c r="M1266" s="91"/>
      <c r="N1266" s="90"/>
      <c r="O1266" s="68" t="s">
        <v>189</v>
      </c>
      <c r="P1266" s="70">
        <v>42920.610347222224</v>
      </c>
      <c r="Q1266" s="68" t="s">
        <v>2233</v>
      </c>
      <c r="R1266" s="68"/>
      <c r="S1266" s="68"/>
      <c r="T1266" s="68" t="s">
        <v>3674</v>
      </c>
      <c r="U1266" s="70">
        <v>42920.610347222224</v>
      </c>
      <c r="V1266" s="71" t="s">
        <v>5049</v>
      </c>
      <c r="W1266" s="68"/>
      <c r="X1266" s="68"/>
      <c r="Y1266" s="74" t="s">
        <v>7049</v>
      </c>
      <c r="Z1266" s="68"/>
    </row>
    <row r="1267" spans="1:26" x14ac:dyDescent="0.25">
      <c r="A1267" s="66" t="s">
        <v>1176</v>
      </c>
      <c r="B1267" s="66" t="s">
        <v>1665</v>
      </c>
      <c r="C1267" s="84"/>
      <c r="D1267" s="85"/>
      <c r="E1267" s="86"/>
      <c r="F1267" s="87"/>
      <c r="G1267" s="84"/>
      <c r="H1267" s="77"/>
      <c r="I1267" s="88"/>
      <c r="J1267" s="88"/>
      <c r="K1267" s="36"/>
      <c r="L1267" s="91"/>
      <c r="M1267" s="91"/>
      <c r="N1267" s="90"/>
      <c r="O1267" s="68" t="s">
        <v>189</v>
      </c>
      <c r="P1267" s="70">
        <v>42920.610358796293</v>
      </c>
      <c r="Q1267" s="68" t="s">
        <v>2422</v>
      </c>
      <c r="R1267" s="68"/>
      <c r="S1267" s="68"/>
      <c r="T1267" s="68" t="s">
        <v>3674</v>
      </c>
      <c r="U1267" s="70">
        <v>42920.610358796293</v>
      </c>
      <c r="V1267" s="71" t="s">
        <v>5050</v>
      </c>
      <c r="W1267" s="68"/>
      <c r="X1267" s="68"/>
      <c r="Y1267" s="74" t="s">
        <v>7050</v>
      </c>
      <c r="Z1267" s="68"/>
    </row>
    <row r="1268" spans="1:26" x14ac:dyDescent="0.25">
      <c r="A1268" s="66" t="s">
        <v>1177</v>
      </c>
      <c r="B1268" s="66" t="s">
        <v>1313</v>
      </c>
      <c r="C1268" s="84"/>
      <c r="D1268" s="85"/>
      <c r="E1268" s="86"/>
      <c r="F1268" s="87"/>
      <c r="G1268" s="84"/>
      <c r="H1268" s="77"/>
      <c r="I1268" s="88"/>
      <c r="J1268" s="88"/>
      <c r="K1268" s="36"/>
      <c r="L1268" s="91"/>
      <c r="M1268" s="91"/>
      <c r="N1268" s="90"/>
      <c r="O1268" s="68" t="s">
        <v>189</v>
      </c>
      <c r="P1268" s="70">
        <v>42920.610879629632</v>
      </c>
      <c r="Q1268" s="68" t="s">
        <v>2632</v>
      </c>
      <c r="R1268" s="68"/>
      <c r="S1268" s="68"/>
      <c r="T1268" s="68" t="s">
        <v>3862</v>
      </c>
      <c r="U1268" s="70">
        <v>42920.610879629632</v>
      </c>
      <c r="V1268" s="71" t="s">
        <v>5051</v>
      </c>
      <c r="W1268" s="68"/>
      <c r="X1268" s="68"/>
      <c r="Y1268" s="74" t="s">
        <v>7051</v>
      </c>
      <c r="Z1268" s="68"/>
    </row>
    <row r="1269" spans="1:26" x14ac:dyDescent="0.25">
      <c r="A1269" s="66" t="s">
        <v>1178</v>
      </c>
      <c r="B1269" s="66" t="s">
        <v>1665</v>
      </c>
      <c r="C1269" s="84"/>
      <c r="D1269" s="85"/>
      <c r="E1269" s="86"/>
      <c r="F1269" s="87"/>
      <c r="G1269" s="84"/>
      <c r="H1269" s="77"/>
      <c r="I1269" s="88"/>
      <c r="J1269" s="88"/>
      <c r="K1269" s="36"/>
      <c r="L1269" s="91"/>
      <c r="M1269" s="91"/>
      <c r="N1269" s="90"/>
      <c r="O1269" s="68" t="s">
        <v>189</v>
      </c>
      <c r="P1269" s="70">
        <v>42920.612685185188</v>
      </c>
      <c r="Q1269" s="68" t="s">
        <v>2422</v>
      </c>
      <c r="R1269" s="68"/>
      <c r="S1269" s="68"/>
      <c r="T1269" s="68" t="s">
        <v>3674</v>
      </c>
      <c r="U1269" s="70">
        <v>42920.612685185188</v>
      </c>
      <c r="V1269" s="71" t="s">
        <v>5052</v>
      </c>
      <c r="W1269" s="68"/>
      <c r="X1269" s="68"/>
      <c r="Y1269" s="74" t="s">
        <v>7052</v>
      </c>
      <c r="Z1269" s="68"/>
    </row>
    <row r="1270" spans="1:26" x14ac:dyDescent="0.25">
      <c r="A1270" s="66" t="s">
        <v>1179</v>
      </c>
      <c r="B1270" s="66" t="s">
        <v>1186</v>
      </c>
      <c r="C1270" s="84"/>
      <c r="D1270" s="85"/>
      <c r="E1270" s="86"/>
      <c r="F1270" s="87"/>
      <c r="G1270" s="84"/>
      <c r="H1270" s="77"/>
      <c r="I1270" s="88"/>
      <c r="J1270" s="88"/>
      <c r="K1270" s="36"/>
      <c r="L1270" s="91"/>
      <c r="M1270" s="91"/>
      <c r="N1270" s="90"/>
      <c r="O1270" s="68" t="s">
        <v>189</v>
      </c>
      <c r="P1270" s="70">
        <v>42920.615393518521</v>
      </c>
      <c r="Q1270" s="68" t="s">
        <v>2686</v>
      </c>
      <c r="R1270" s="68"/>
      <c r="S1270" s="68"/>
      <c r="T1270" s="68" t="s">
        <v>3891</v>
      </c>
      <c r="U1270" s="70">
        <v>42920.615393518521</v>
      </c>
      <c r="V1270" s="71" t="s">
        <v>5053</v>
      </c>
      <c r="W1270" s="68"/>
      <c r="X1270" s="68"/>
      <c r="Y1270" s="74" t="s">
        <v>7053</v>
      </c>
      <c r="Z1270" s="68"/>
    </row>
    <row r="1271" spans="1:26" x14ac:dyDescent="0.25">
      <c r="A1271" s="66" t="s">
        <v>1180</v>
      </c>
      <c r="B1271" s="66" t="s">
        <v>1692</v>
      </c>
      <c r="C1271" s="84"/>
      <c r="D1271" s="85"/>
      <c r="E1271" s="86"/>
      <c r="F1271" s="87"/>
      <c r="G1271" s="84"/>
      <c r="H1271" s="77"/>
      <c r="I1271" s="88"/>
      <c r="J1271" s="88"/>
      <c r="K1271" s="36"/>
      <c r="L1271" s="91"/>
      <c r="M1271" s="91"/>
      <c r="N1271" s="90"/>
      <c r="O1271" s="68" t="s">
        <v>189</v>
      </c>
      <c r="P1271" s="70">
        <v>42919.646539351852</v>
      </c>
      <c r="Q1271" s="68" t="s">
        <v>2687</v>
      </c>
      <c r="R1271" s="71" t="s">
        <v>3358</v>
      </c>
      <c r="S1271" s="68" t="s">
        <v>3633</v>
      </c>
      <c r="T1271" s="68" t="s">
        <v>3892</v>
      </c>
      <c r="U1271" s="70">
        <v>42919.646539351852</v>
      </c>
      <c r="V1271" s="71" t="s">
        <v>5054</v>
      </c>
      <c r="W1271" s="68"/>
      <c r="X1271" s="68"/>
      <c r="Y1271" s="74" t="s">
        <v>7054</v>
      </c>
      <c r="Z1271" s="68"/>
    </row>
    <row r="1272" spans="1:26" x14ac:dyDescent="0.25">
      <c r="A1272" s="66" t="s">
        <v>1180</v>
      </c>
      <c r="B1272" s="66" t="s">
        <v>1703</v>
      </c>
      <c r="C1272" s="84"/>
      <c r="D1272" s="85"/>
      <c r="E1272" s="86"/>
      <c r="F1272" s="87"/>
      <c r="G1272" s="84"/>
      <c r="H1272" s="77"/>
      <c r="I1272" s="88"/>
      <c r="J1272" s="88"/>
      <c r="K1272" s="36"/>
      <c r="L1272" s="91"/>
      <c r="M1272" s="91"/>
      <c r="N1272" s="90"/>
      <c r="O1272" s="68" t="s">
        <v>189</v>
      </c>
      <c r="P1272" s="70">
        <v>42920.616736111115</v>
      </c>
      <c r="Q1272" s="68" t="s">
        <v>2688</v>
      </c>
      <c r="R1272" s="71" t="s">
        <v>3359</v>
      </c>
      <c r="S1272" s="68" t="s">
        <v>3604</v>
      </c>
      <c r="T1272" s="68" t="s">
        <v>3893</v>
      </c>
      <c r="U1272" s="70">
        <v>42920.616736111115</v>
      </c>
      <c r="V1272" s="71" t="s">
        <v>5055</v>
      </c>
      <c r="W1272" s="68"/>
      <c r="X1272" s="68"/>
      <c r="Y1272" s="74" t="s">
        <v>7055</v>
      </c>
      <c r="Z1272" s="68"/>
    </row>
    <row r="1273" spans="1:26" x14ac:dyDescent="0.25">
      <c r="A1273" s="66" t="s">
        <v>1181</v>
      </c>
      <c r="B1273" s="66" t="s">
        <v>1183</v>
      </c>
      <c r="C1273" s="84"/>
      <c r="D1273" s="85"/>
      <c r="E1273" s="86"/>
      <c r="F1273" s="87"/>
      <c r="G1273" s="84"/>
      <c r="H1273" s="77"/>
      <c r="I1273" s="88"/>
      <c r="J1273" s="88"/>
      <c r="K1273" s="36"/>
      <c r="L1273" s="91"/>
      <c r="M1273" s="91"/>
      <c r="N1273" s="90"/>
      <c r="O1273" s="68" t="s">
        <v>189</v>
      </c>
      <c r="P1273" s="70">
        <v>42920.618275462963</v>
      </c>
      <c r="Q1273" s="68" t="s">
        <v>2689</v>
      </c>
      <c r="R1273" s="68"/>
      <c r="S1273" s="68"/>
      <c r="T1273" s="68" t="s">
        <v>3674</v>
      </c>
      <c r="U1273" s="70">
        <v>42920.618275462963</v>
      </c>
      <c r="V1273" s="71" t="s">
        <v>5056</v>
      </c>
      <c r="W1273" s="68"/>
      <c r="X1273" s="68"/>
      <c r="Y1273" s="74" t="s">
        <v>7056</v>
      </c>
      <c r="Z1273" s="68"/>
    </row>
    <row r="1274" spans="1:26" x14ac:dyDescent="0.25">
      <c r="A1274" s="66" t="s">
        <v>1182</v>
      </c>
      <c r="B1274" s="66" t="s">
        <v>2070</v>
      </c>
      <c r="C1274" s="84"/>
      <c r="D1274" s="85"/>
      <c r="E1274" s="86"/>
      <c r="F1274" s="87"/>
      <c r="G1274" s="84"/>
      <c r="H1274" s="77"/>
      <c r="I1274" s="88"/>
      <c r="J1274" s="88"/>
      <c r="K1274" s="36"/>
      <c r="L1274" s="91"/>
      <c r="M1274" s="91"/>
      <c r="N1274" s="90"/>
      <c r="O1274" s="68" t="s">
        <v>189</v>
      </c>
      <c r="P1274" s="70">
        <v>42920.619537037041</v>
      </c>
      <c r="Q1274" s="68" t="s">
        <v>2690</v>
      </c>
      <c r="R1274" s="68"/>
      <c r="S1274" s="68"/>
      <c r="T1274" s="68" t="s">
        <v>3674</v>
      </c>
      <c r="U1274" s="70">
        <v>42920.619537037041</v>
      </c>
      <c r="V1274" s="71" t="s">
        <v>5057</v>
      </c>
      <c r="W1274" s="68"/>
      <c r="X1274" s="68"/>
      <c r="Y1274" s="74" t="s">
        <v>7057</v>
      </c>
      <c r="Z1274" s="68"/>
    </row>
    <row r="1275" spans="1:26" x14ac:dyDescent="0.25">
      <c r="A1275" s="66" t="s">
        <v>1182</v>
      </c>
      <c r="B1275" s="66" t="s">
        <v>1417</v>
      </c>
      <c r="C1275" s="84"/>
      <c r="D1275" s="85"/>
      <c r="E1275" s="86"/>
      <c r="F1275" s="87"/>
      <c r="G1275" s="84"/>
      <c r="H1275" s="77"/>
      <c r="I1275" s="88"/>
      <c r="J1275" s="88"/>
      <c r="K1275" s="36"/>
      <c r="L1275" s="91"/>
      <c r="M1275" s="91"/>
      <c r="N1275" s="90"/>
      <c r="O1275" s="68" t="s">
        <v>189</v>
      </c>
      <c r="P1275" s="70">
        <v>42920.619537037041</v>
      </c>
      <c r="Q1275" s="68" t="s">
        <v>2690</v>
      </c>
      <c r="R1275" s="68"/>
      <c r="S1275" s="68"/>
      <c r="T1275" s="68" t="s">
        <v>3674</v>
      </c>
      <c r="U1275" s="70">
        <v>42920.619537037041</v>
      </c>
      <c r="V1275" s="71" t="s">
        <v>5057</v>
      </c>
      <c r="W1275" s="68"/>
      <c r="X1275" s="68"/>
      <c r="Y1275" s="74" t="s">
        <v>7057</v>
      </c>
      <c r="Z1275" s="68"/>
    </row>
    <row r="1276" spans="1:26" x14ac:dyDescent="0.25">
      <c r="A1276" s="66" t="s">
        <v>1183</v>
      </c>
      <c r="B1276" s="66" t="s">
        <v>1183</v>
      </c>
      <c r="C1276" s="84"/>
      <c r="D1276" s="85"/>
      <c r="E1276" s="86"/>
      <c r="F1276" s="87"/>
      <c r="G1276" s="84"/>
      <c r="H1276" s="77"/>
      <c r="I1276" s="88"/>
      <c r="J1276" s="88"/>
      <c r="K1276" s="36"/>
      <c r="L1276" s="91"/>
      <c r="M1276" s="91"/>
      <c r="N1276" s="90"/>
      <c r="O1276" s="68" t="s">
        <v>179</v>
      </c>
      <c r="P1276" s="70">
        <v>42920.242650462962</v>
      </c>
      <c r="Q1276" s="68" t="s">
        <v>2691</v>
      </c>
      <c r="R1276" s="68"/>
      <c r="S1276" s="68"/>
      <c r="T1276" s="68" t="s">
        <v>3674</v>
      </c>
      <c r="U1276" s="70">
        <v>42920.242650462962</v>
      </c>
      <c r="V1276" s="71" t="s">
        <v>5058</v>
      </c>
      <c r="W1276" s="68"/>
      <c r="X1276" s="68"/>
      <c r="Y1276" s="74" t="s">
        <v>7058</v>
      </c>
      <c r="Z1276" s="68"/>
    </row>
    <row r="1277" spans="1:26" x14ac:dyDescent="0.25">
      <c r="A1277" s="66" t="s">
        <v>1184</v>
      </c>
      <c r="B1277" s="66" t="s">
        <v>1183</v>
      </c>
      <c r="C1277" s="84"/>
      <c r="D1277" s="85"/>
      <c r="E1277" s="86"/>
      <c r="F1277" s="87"/>
      <c r="G1277" s="84"/>
      <c r="H1277" s="77"/>
      <c r="I1277" s="88"/>
      <c r="J1277" s="88"/>
      <c r="K1277" s="36"/>
      <c r="L1277" s="91"/>
      <c r="M1277" s="91"/>
      <c r="N1277" s="90"/>
      <c r="O1277" s="68" t="s">
        <v>189</v>
      </c>
      <c r="P1277" s="70">
        <v>42920.620208333334</v>
      </c>
      <c r="Q1277" s="68" t="s">
        <v>2689</v>
      </c>
      <c r="R1277" s="68"/>
      <c r="S1277" s="68"/>
      <c r="T1277" s="68" t="s">
        <v>3674</v>
      </c>
      <c r="U1277" s="70">
        <v>42920.620208333334</v>
      </c>
      <c r="V1277" s="71" t="s">
        <v>5059</v>
      </c>
      <c r="W1277" s="68"/>
      <c r="X1277" s="68"/>
      <c r="Y1277" s="74" t="s">
        <v>7059</v>
      </c>
      <c r="Z1277" s="68"/>
    </row>
    <row r="1278" spans="1:26" x14ac:dyDescent="0.25">
      <c r="A1278" s="66" t="s">
        <v>1184</v>
      </c>
      <c r="B1278" s="66" t="s">
        <v>1184</v>
      </c>
      <c r="C1278" s="84"/>
      <c r="D1278" s="85"/>
      <c r="E1278" s="86"/>
      <c r="F1278" s="87"/>
      <c r="G1278" s="84"/>
      <c r="H1278" s="77"/>
      <c r="I1278" s="88"/>
      <c r="J1278" s="88"/>
      <c r="K1278" s="36"/>
      <c r="L1278" s="91"/>
      <c r="M1278" s="91"/>
      <c r="N1278" s="90"/>
      <c r="O1278" s="68" t="s">
        <v>179</v>
      </c>
      <c r="P1278" s="70">
        <v>42919.433981481481</v>
      </c>
      <c r="Q1278" s="68" t="s">
        <v>2692</v>
      </c>
      <c r="R1278" s="71" t="s">
        <v>3199</v>
      </c>
      <c r="S1278" s="68" t="s">
        <v>220</v>
      </c>
      <c r="T1278" s="68" t="s">
        <v>3674</v>
      </c>
      <c r="U1278" s="70">
        <v>42919.433981481481</v>
      </c>
      <c r="V1278" s="71" t="s">
        <v>5060</v>
      </c>
      <c r="W1278" s="68"/>
      <c r="X1278" s="68"/>
      <c r="Y1278" s="74" t="s">
        <v>7060</v>
      </c>
      <c r="Z1278" s="68"/>
    </row>
    <row r="1279" spans="1:26" x14ac:dyDescent="0.25">
      <c r="A1279" s="66" t="s">
        <v>1185</v>
      </c>
      <c r="B1279" s="66" t="s">
        <v>1921</v>
      </c>
      <c r="C1279" s="84"/>
      <c r="D1279" s="85"/>
      <c r="E1279" s="86"/>
      <c r="F1279" s="87"/>
      <c r="G1279" s="84"/>
      <c r="H1279" s="77"/>
      <c r="I1279" s="88"/>
      <c r="J1279" s="88"/>
      <c r="K1279" s="36"/>
      <c r="L1279" s="91"/>
      <c r="M1279" s="91"/>
      <c r="N1279" s="90"/>
      <c r="O1279" s="68" t="s">
        <v>189</v>
      </c>
      <c r="P1279" s="70">
        <v>42920.620972222219</v>
      </c>
      <c r="Q1279" s="68" t="s">
        <v>2247</v>
      </c>
      <c r="R1279" s="68"/>
      <c r="S1279" s="68"/>
      <c r="T1279" s="68" t="s">
        <v>3674</v>
      </c>
      <c r="U1279" s="70">
        <v>42920.620972222219</v>
      </c>
      <c r="V1279" s="71" t="s">
        <v>5061</v>
      </c>
      <c r="W1279" s="68"/>
      <c r="X1279" s="68"/>
      <c r="Y1279" s="74" t="s">
        <v>7061</v>
      </c>
      <c r="Z1279" s="68"/>
    </row>
    <row r="1280" spans="1:26" x14ac:dyDescent="0.25">
      <c r="A1280" s="66" t="s">
        <v>1186</v>
      </c>
      <c r="B1280" s="66" t="s">
        <v>1186</v>
      </c>
      <c r="C1280" s="84"/>
      <c r="D1280" s="85"/>
      <c r="E1280" s="86"/>
      <c r="F1280" s="87"/>
      <c r="G1280" s="84"/>
      <c r="H1280" s="77"/>
      <c r="I1280" s="88"/>
      <c r="J1280" s="88"/>
      <c r="K1280" s="36"/>
      <c r="L1280" s="91"/>
      <c r="M1280" s="91"/>
      <c r="N1280" s="90"/>
      <c r="O1280" s="68" t="s">
        <v>179</v>
      </c>
      <c r="P1280" s="70">
        <v>42920.394178240742</v>
      </c>
      <c r="Q1280" s="68" t="s">
        <v>2693</v>
      </c>
      <c r="R1280" s="71" t="s">
        <v>3360</v>
      </c>
      <c r="S1280" s="68" t="s">
        <v>220</v>
      </c>
      <c r="T1280" s="68" t="s">
        <v>3894</v>
      </c>
      <c r="U1280" s="70">
        <v>42920.394178240742</v>
      </c>
      <c r="V1280" s="71" t="s">
        <v>5062</v>
      </c>
      <c r="W1280" s="68"/>
      <c r="X1280" s="68"/>
      <c r="Y1280" s="74" t="s">
        <v>7062</v>
      </c>
      <c r="Z1280" s="68"/>
    </row>
    <row r="1281" spans="1:26" x14ac:dyDescent="0.25">
      <c r="A1281" s="66" t="s">
        <v>1187</v>
      </c>
      <c r="B1281" s="66" t="s">
        <v>1186</v>
      </c>
      <c r="C1281" s="84"/>
      <c r="D1281" s="85"/>
      <c r="E1281" s="86"/>
      <c r="F1281" s="87"/>
      <c r="G1281" s="84"/>
      <c r="H1281" s="77"/>
      <c r="I1281" s="88"/>
      <c r="J1281" s="88"/>
      <c r="K1281" s="36"/>
      <c r="L1281" s="91"/>
      <c r="M1281" s="91"/>
      <c r="N1281" s="90"/>
      <c r="O1281" s="68" t="s">
        <v>189</v>
      </c>
      <c r="P1281" s="70">
        <v>42920.621631944443</v>
      </c>
      <c r="Q1281" s="68" t="s">
        <v>2686</v>
      </c>
      <c r="R1281" s="68"/>
      <c r="S1281" s="68"/>
      <c r="T1281" s="68" t="s">
        <v>3891</v>
      </c>
      <c r="U1281" s="70">
        <v>42920.621631944443</v>
      </c>
      <c r="V1281" s="71" t="s">
        <v>5063</v>
      </c>
      <c r="W1281" s="68"/>
      <c r="X1281" s="68"/>
      <c r="Y1281" s="74" t="s">
        <v>7063</v>
      </c>
      <c r="Z1281" s="68"/>
    </row>
    <row r="1282" spans="1:26" x14ac:dyDescent="0.25">
      <c r="A1282" s="66" t="s">
        <v>1188</v>
      </c>
      <c r="B1282" s="66" t="s">
        <v>1665</v>
      </c>
      <c r="C1282" s="84"/>
      <c r="D1282" s="85"/>
      <c r="E1282" s="86"/>
      <c r="F1282" s="87"/>
      <c r="G1282" s="84"/>
      <c r="H1282" s="77"/>
      <c r="I1282" s="88"/>
      <c r="J1282" s="88"/>
      <c r="K1282" s="36"/>
      <c r="L1282" s="91"/>
      <c r="M1282" s="91"/>
      <c r="N1282" s="90"/>
      <c r="O1282" s="68" t="s">
        <v>189</v>
      </c>
      <c r="P1282" s="70">
        <v>42920.622384259259</v>
      </c>
      <c r="Q1282" s="68" t="s">
        <v>2422</v>
      </c>
      <c r="R1282" s="68"/>
      <c r="S1282" s="68"/>
      <c r="T1282" s="68" t="s">
        <v>3674</v>
      </c>
      <c r="U1282" s="70">
        <v>42920.622384259259</v>
      </c>
      <c r="V1282" s="71" t="s">
        <v>5064</v>
      </c>
      <c r="W1282" s="68"/>
      <c r="X1282" s="68"/>
      <c r="Y1282" s="74" t="s">
        <v>7064</v>
      </c>
      <c r="Z1282" s="68"/>
    </row>
    <row r="1283" spans="1:26" x14ac:dyDescent="0.25">
      <c r="A1283" s="66" t="s">
        <v>1189</v>
      </c>
      <c r="B1283" s="66" t="s">
        <v>1189</v>
      </c>
      <c r="C1283" s="84"/>
      <c r="D1283" s="85"/>
      <c r="E1283" s="86"/>
      <c r="F1283" s="87"/>
      <c r="G1283" s="84"/>
      <c r="H1283" s="77"/>
      <c r="I1283" s="88"/>
      <c r="J1283" s="88"/>
      <c r="K1283" s="36"/>
      <c r="L1283" s="91"/>
      <c r="M1283" s="91"/>
      <c r="N1283" s="90"/>
      <c r="O1283" s="68" t="s">
        <v>179</v>
      </c>
      <c r="P1283" s="70">
        <v>42920.624456018515</v>
      </c>
      <c r="Q1283" s="68" t="s">
        <v>2694</v>
      </c>
      <c r="R1283" s="71" t="s">
        <v>3361</v>
      </c>
      <c r="S1283" s="68" t="s">
        <v>3640</v>
      </c>
      <c r="T1283" s="68" t="s">
        <v>3674</v>
      </c>
      <c r="U1283" s="70">
        <v>42920.624456018515</v>
      </c>
      <c r="V1283" s="71" t="s">
        <v>5065</v>
      </c>
      <c r="W1283" s="68"/>
      <c r="X1283" s="68"/>
      <c r="Y1283" s="74" t="s">
        <v>7065</v>
      </c>
      <c r="Z1283" s="68"/>
    </row>
    <row r="1284" spans="1:26" x14ac:dyDescent="0.25">
      <c r="A1284" s="66" t="s">
        <v>1190</v>
      </c>
      <c r="B1284" s="66" t="s">
        <v>1979</v>
      </c>
      <c r="C1284" s="84"/>
      <c r="D1284" s="85"/>
      <c r="E1284" s="86"/>
      <c r="F1284" s="87"/>
      <c r="G1284" s="84"/>
      <c r="H1284" s="77"/>
      <c r="I1284" s="88"/>
      <c r="J1284" s="88"/>
      <c r="K1284" s="36"/>
      <c r="L1284" s="91"/>
      <c r="M1284" s="91"/>
      <c r="N1284" s="90"/>
      <c r="O1284" s="68" t="s">
        <v>189</v>
      </c>
      <c r="P1284" s="70">
        <v>42920.624502314815</v>
      </c>
      <c r="Q1284" s="68" t="s">
        <v>2345</v>
      </c>
      <c r="R1284" s="68"/>
      <c r="S1284" s="68"/>
      <c r="T1284" s="68" t="s">
        <v>3732</v>
      </c>
      <c r="U1284" s="70">
        <v>42920.624502314815</v>
      </c>
      <c r="V1284" s="71" t="s">
        <v>5066</v>
      </c>
      <c r="W1284" s="68"/>
      <c r="X1284" s="68"/>
      <c r="Y1284" s="74" t="s">
        <v>7066</v>
      </c>
      <c r="Z1284" s="68"/>
    </row>
    <row r="1285" spans="1:26" x14ac:dyDescent="0.25">
      <c r="A1285" s="66" t="s">
        <v>1190</v>
      </c>
      <c r="B1285" s="66" t="s">
        <v>1980</v>
      </c>
      <c r="C1285" s="84"/>
      <c r="D1285" s="85"/>
      <c r="E1285" s="86"/>
      <c r="F1285" s="87"/>
      <c r="G1285" s="84"/>
      <c r="H1285" s="77"/>
      <c r="I1285" s="88"/>
      <c r="J1285" s="88"/>
      <c r="K1285" s="36"/>
      <c r="L1285" s="91"/>
      <c r="M1285" s="91"/>
      <c r="N1285" s="90"/>
      <c r="O1285" s="68" t="s">
        <v>189</v>
      </c>
      <c r="P1285" s="70">
        <v>42920.624502314815</v>
      </c>
      <c r="Q1285" s="68" t="s">
        <v>2345</v>
      </c>
      <c r="R1285" s="68"/>
      <c r="S1285" s="68"/>
      <c r="T1285" s="68" t="s">
        <v>3732</v>
      </c>
      <c r="U1285" s="70">
        <v>42920.624502314815</v>
      </c>
      <c r="V1285" s="71" t="s">
        <v>5066</v>
      </c>
      <c r="W1285" s="68"/>
      <c r="X1285" s="68"/>
      <c r="Y1285" s="74" t="s">
        <v>7066</v>
      </c>
      <c r="Z1285" s="68"/>
    </row>
    <row r="1286" spans="1:26" x14ac:dyDescent="0.25">
      <c r="A1286" s="66" t="s">
        <v>1190</v>
      </c>
      <c r="B1286" s="66" t="s">
        <v>218</v>
      </c>
      <c r="C1286" s="84"/>
      <c r="D1286" s="85"/>
      <c r="E1286" s="86"/>
      <c r="F1286" s="87"/>
      <c r="G1286" s="84"/>
      <c r="H1286" s="77"/>
      <c r="I1286" s="88"/>
      <c r="J1286" s="88"/>
      <c r="K1286" s="36"/>
      <c r="L1286" s="91"/>
      <c r="M1286" s="91"/>
      <c r="N1286" s="90"/>
      <c r="O1286" s="68" t="s">
        <v>189</v>
      </c>
      <c r="P1286" s="70">
        <v>42920.624502314815</v>
      </c>
      <c r="Q1286" s="68" t="s">
        <v>2345</v>
      </c>
      <c r="R1286" s="68"/>
      <c r="S1286" s="68"/>
      <c r="T1286" s="68" t="s">
        <v>3732</v>
      </c>
      <c r="U1286" s="70">
        <v>42920.624502314815</v>
      </c>
      <c r="V1286" s="71" t="s">
        <v>5066</v>
      </c>
      <c r="W1286" s="68"/>
      <c r="X1286" s="68"/>
      <c r="Y1286" s="74" t="s">
        <v>7066</v>
      </c>
      <c r="Z1286" s="68"/>
    </row>
    <row r="1287" spans="1:26" x14ac:dyDescent="0.25">
      <c r="A1287" s="66" t="s">
        <v>1190</v>
      </c>
      <c r="B1287" s="66" t="s">
        <v>1538</v>
      </c>
      <c r="C1287" s="84"/>
      <c r="D1287" s="85"/>
      <c r="E1287" s="86"/>
      <c r="F1287" s="87"/>
      <c r="G1287" s="84"/>
      <c r="H1287" s="77"/>
      <c r="I1287" s="88"/>
      <c r="J1287" s="88"/>
      <c r="K1287" s="36"/>
      <c r="L1287" s="91"/>
      <c r="M1287" s="91"/>
      <c r="N1287" s="90"/>
      <c r="O1287" s="68" t="s">
        <v>189</v>
      </c>
      <c r="P1287" s="70">
        <v>42920.624502314815</v>
      </c>
      <c r="Q1287" s="68" t="s">
        <v>2345</v>
      </c>
      <c r="R1287" s="68"/>
      <c r="S1287" s="68"/>
      <c r="T1287" s="68" t="s">
        <v>3732</v>
      </c>
      <c r="U1287" s="70">
        <v>42920.624502314815</v>
      </c>
      <c r="V1287" s="71" t="s">
        <v>5066</v>
      </c>
      <c r="W1287" s="68"/>
      <c r="X1287" s="68"/>
      <c r="Y1287" s="74" t="s">
        <v>7066</v>
      </c>
      <c r="Z1287" s="68"/>
    </row>
    <row r="1288" spans="1:26" x14ac:dyDescent="0.25">
      <c r="A1288" s="66" t="s">
        <v>1191</v>
      </c>
      <c r="B1288" s="66" t="s">
        <v>1979</v>
      </c>
      <c r="C1288" s="84"/>
      <c r="D1288" s="85"/>
      <c r="E1288" s="86"/>
      <c r="F1288" s="87"/>
      <c r="G1288" s="84"/>
      <c r="H1288" s="77"/>
      <c r="I1288" s="88"/>
      <c r="J1288" s="88"/>
      <c r="K1288" s="36"/>
      <c r="L1288" s="91"/>
      <c r="M1288" s="91"/>
      <c r="N1288" s="90"/>
      <c r="O1288" s="68" t="s">
        <v>189</v>
      </c>
      <c r="P1288" s="70">
        <v>42920.625173611108</v>
      </c>
      <c r="Q1288" s="68" t="s">
        <v>2345</v>
      </c>
      <c r="R1288" s="68"/>
      <c r="S1288" s="68"/>
      <c r="T1288" s="68" t="s">
        <v>3732</v>
      </c>
      <c r="U1288" s="70">
        <v>42920.625173611108</v>
      </c>
      <c r="V1288" s="71" t="s">
        <v>5067</v>
      </c>
      <c r="W1288" s="68"/>
      <c r="X1288" s="68"/>
      <c r="Y1288" s="74" t="s">
        <v>7067</v>
      </c>
      <c r="Z1288" s="68"/>
    </row>
    <row r="1289" spans="1:26" x14ac:dyDescent="0.25">
      <c r="A1289" s="66" t="s">
        <v>1191</v>
      </c>
      <c r="B1289" s="66" t="s">
        <v>1980</v>
      </c>
      <c r="C1289" s="84"/>
      <c r="D1289" s="85"/>
      <c r="E1289" s="86"/>
      <c r="F1289" s="87"/>
      <c r="G1289" s="84"/>
      <c r="H1289" s="77"/>
      <c r="I1289" s="88"/>
      <c r="J1289" s="88"/>
      <c r="K1289" s="36"/>
      <c r="L1289" s="91"/>
      <c r="M1289" s="91"/>
      <c r="N1289" s="90"/>
      <c r="O1289" s="68" t="s">
        <v>189</v>
      </c>
      <c r="P1289" s="70">
        <v>42920.625173611108</v>
      </c>
      <c r="Q1289" s="68" t="s">
        <v>2345</v>
      </c>
      <c r="R1289" s="68"/>
      <c r="S1289" s="68"/>
      <c r="T1289" s="68" t="s">
        <v>3732</v>
      </c>
      <c r="U1289" s="70">
        <v>42920.625173611108</v>
      </c>
      <c r="V1289" s="71" t="s">
        <v>5067</v>
      </c>
      <c r="W1289" s="68"/>
      <c r="X1289" s="68"/>
      <c r="Y1289" s="74" t="s">
        <v>7067</v>
      </c>
      <c r="Z1289" s="68"/>
    </row>
    <row r="1290" spans="1:26" x14ac:dyDescent="0.25">
      <c r="A1290" s="66" t="s">
        <v>1191</v>
      </c>
      <c r="B1290" s="66" t="s">
        <v>218</v>
      </c>
      <c r="C1290" s="84"/>
      <c r="D1290" s="85"/>
      <c r="E1290" s="86"/>
      <c r="F1290" s="87"/>
      <c r="G1290" s="84"/>
      <c r="H1290" s="77"/>
      <c r="I1290" s="88"/>
      <c r="J1290" s="88"/>
      <c r="K1290" s="36"/>
      <c r="L1290" s="91"/>
      <c r="M1290" s="91"/>
      <c r="N1290" s="90"/>
      <c r="O1290" s="68" t="s">
        <v>189</v>
      </c>
      <c r="P1290" s="70">
        <v>42920.625173611108</v>
      </c>
      <c r="Q1290" s="68" t="s">
        <v>2345</v>
      </c>
      <c r="R1290" s="68"/>
      <c r="S1290" s="68"/>
      <c r="T1290" s="68" t="s">
        <v>3732</v>
      </c>
      <c r="U1290" s="70">
        <v>42920.625173611108</v>
      </c>
      <c r="V1290" s="71" t="s">
        <v>5067</v>
      </c>
      <c r="W1290" s="68"/>
      <c r="X1290" s="68"/>
      <c r="Y1290" s="74" t="s">
        <v>7067</v>
      </c>
      <c r="Z1290" s="68"/>
    </row>
    <row r="1291" spans="1:26" x14ac:dyDescent="0.25">
      <c r="A1291" s="66" t="s">
        <v>1191</v>
      </c>
      <c r="B1291" s="66" t="s">
        <v>1538</v>
      </c>
      <c r="C1291" s="84"/>
      <c r="D1291" s="85"/>
      <c r="E1291" s="86"/>
      <c r="F1291" s="87"/>
      <c r="G1291" s="84"/>
      <c r="H1291" s="77"/>
      <c r="I1291" s="88"/>
      <c r="J1291" s="88"/>
      <c r="K1291" s="36"/>
      <c r="L1291" s="91"/>
      <c r="M1291" s="91"/>
      <c r="N1291" s="90"/>
      <c r="O1291" s="68" t="s">
        <v>189</v>
      </c>
      <c r="P1291" s="70">
        <v>42920.625173611108</v>
      </c>
      <c r="Q1291" s="68" t="s">
        <v>2345</v>
      </c>
      <c r="R1291" s="68"/>
      <c r="S1291" s="68"/>
      <c r="T1291" s="68" t="s">
        <v>3732</v>
      </c>
      <c r="U1291" s="70">
        <v>42920.625173611108</v>
      </c>
      <c r="V1291" s="71" t="s">
        <v>5067</v>
      </c>
      <c r="W1291" s="68"/>
      <c r="X1291" s="68"/>
      <c r="Y1291" s="74" t="s">
        <v>7067</v>
      </c>
      <c r="Z1291" s="68"/>
    </row>
    <row r="1292" spans="1:26" x14ac:dyDescent="0.25">
      <c r="A1292" s="66" t="s">
        <v>1192</v>
      </c>
      <c r="B1292" s="66" t="s">
        <v>2070</v>
      </c>
      <c r="C1292" s="84"/>
      <c r="D1292" s="85"/>
      <c r="E1292" s="86"/>
      <c r="F1292" s="87"/>
      <c r="G1292" s="84"/>
      <c r="H1292" s="77"/>
      <c r="I1292" s="88"/>
      <c r="J1292" s="88"/>
      <c r="K1292" s="36"/>
      <c r="L1292" s="91"/>
      <c r="M1292" s="91"/>
      <c r="N1292" s="90"/>
      <c r="O1292" s="68" t="s">
        <v>189</v>
      </c>
      <c r="P1292" s="70">
        <v>42920.625393518516</v>
      </c>
      <c r="Q1292" s="68" t="s">
        <v>2690</v>
      </c>
      <c r="R1292" s="68"/>
      <c r="S1292" s="68"/>
      <c r="T1292" s="68" t="s">
        <v>3674</v>
      </c>
      <c r="U1292" s="70">
        <v>42920.625393518516</v>
      </c>
      <c r="V1292" s="71" t="s">
        <v>5068</v>
      </c>
      <c r="W1292" s="68"/>
      <c r="X1292" s="68"/>
      <c r="Y1292" s="74" t="s">
        <v>7068</v>
      </c>
      <c r="Z1292" s="68"/>
    </row>
    <row r="1293" spans="1:26" x14ac:dyDescent="0.25">
      <c r="A1293" s="66" t="s">
        <v>1192</v>
      </c>
      <c r="B1293" s="66" t="s">
        <v>1417</v>
      </c>
      <c r="C1293" s="84"/>
      <c r="D1293" s="85"/>
      <c r="E1293" s="86"/>
      <c r="F1293" s="87"/>
      <c r="G1293" s="84"/>
      <c r="H1293" s="77"/>
      <c r="I1293" s="88"/>
      <c r="J1293" s="88"/>
      <c r="K1293" s="36"/>
      <c r="L1293" s="91"/>
      <c r="M1293" s="91"/>
      <c r="N1293" s="90"/>
      <c r="O1293" s="68" t="s">
        <v>189</v>
      </c>
      <c r="P1293" s="70">
        <v>42920.625393518516</v>
      </c>
      <c r="Q1293" s="68" t="s">
        <v>2690</v>
      </c>
      <c r="R1293" s="68"/>
      <c r="S1293" s="68"/>
      <c r="T1293" s="68" t="s">
        <v>3674</v>
      </c>
      <c r="U1293" s="70">
        <v>42920.625393518516</v>
      </c>
      <c r="V1293" s="71" t="s">
        <v>5068</v>
      </c>
      <c r="W1293" s="68"/>
      <c r="X1293" s="68"/>
      <c r="Y1293" s="74" t="s">
        <v>7068</v>
      </c>
      <c r="Z1293" s="68"/>
    </row>
    <row r="1294" spans="1:26" x14ac:dyDescent="0.25">
      <c r="A1294" s="66" t="s">
        <v>1193</v>
      </c>
      <c r="B1294" s="66" t="s">
        <v>1193</v>
      </c>
      <c r="C1294" s="84"/>
      <c r="D1294" s="85"/>
      <c r="E1294" s="86"/>
      <c r="F1294" s="87"/>
      <c r="G1294" s="84"/>
      <c r="H1294" s="77"/>
      <c r="I1294" s="88"/>
      <c r="J1294" s="88"/>
      <c r="K1294" s="36"/>
      <c r="L1294" s="91"/>
      <c r="M1294" s="91"/>
      <c r="N1294" s="90"/>
      <c r="O1294" s="68" t="s">
        <v>179</v>
      </c>
      <c r="P1294" s="70">
        <v>42919.533587962964</v>
      </c>
      <c r="Q1294" s="68" t="s">
        <v>2695</v>
      </c>
      <c r="R1294" s="68"/>
      <c r="S1294" s="68"/>
      <c r="T1294" s="68" t="s">
        <v>3674</v>
      </c>
      <c r="U1294" s="70">
        <v>42919.533587962964</v>
      </c>
      <c r="V1294" s="71" t="s">
        <v>5069</v>
      </c>
      <c r="W1294" s="68"/>
      <c r="X1294" s="68"/>
      <c r="Y1294" s="74" t="s">
        <v>7069</v>
      </c>
      <c r="Z1294" s="68"/>
    </row>
    <row r="1295" spans="1:26" x14ac:dyDescent="0.25">
      <c r="A1295" s="66" t="s">
        <v>1194</v>
      </c>
      <c r="B1295" s="66" t="s">
        <v>1193</v>
      </c>
      <c r="C1295" s="84"/>
      <c r="D1295" s="85"/>
      <c r="E1295" s="86"/>
      <c r="F1295" s="87"/>
      <c r="G1295" s="84"/>
      <c r="H1295" s="77"/>
      <c r="I1295" s="88"/>
      <c r="J1295" s="88"/>
      <c r="K1295" s="36"/>
      <c r="L1295" s="91"/>
      <c r="M1295" s="91"/>
      <c r="N1295" s="90"/>
      <c r="O1295" s="68" t="s">
        <v>189</v>
      </c>
      <c r="P1295" s="70">
        <v>42920.626886574071</v>
      </c>
      <c r="Q1295" s="68" t="s">
        <v>2680</v>
      </c>
      <c r="R1295" s="68"/>
      <c r="S1295" s="68"/>
      <c r="T1295" s="68" t="s">
        <v>3674</v>
      </c>
      <c r="U1295" s="70">
        <v>42920.626886574071</v>
      </c>
      <c r="V1295" s="71" t="s">
        <v>5070</v>
      </c>
      <c r="W1295" s="68"/>
      <c r="X1295" s="68"/>
      <c r="Y1295" s="74" t="s">
        <v>7070</v>
      </c>
      <c r="Z1295" s="68"/>
    </row>
    <row r="1296" spans="1:26" x14ac:dyDescent="0.25">
      <c r="A1296" s="66" t="s">
        <v>1195</v>
      </c>
      <c r="B1296" s="66" t="s">
        <v>1195</v>
      </c>
      <c r="C1296" s="84"/>
      <c r="D1296" s="85"/>
      <c r="E1296" s="86"/>
      <c r="F1296" s="87"/>
      <c r="G1296" s="84"/>
      <c r="H1296" s="77"/>
      <c r="I1296" s="88"/>
      <c r="J1296" s="88"/>
      <c r="K1296" s="36"/>
      <c r="L1296" s="91"/>
      <c r="M1296" s="91"/>
      <c r="N1296" s="90"/>
      <c r="O1296" s="68" t="s">
        <v>179</v>
      </c>
      <c r="P1296" s="70">
        <v>42920.628182870372</v>
      </c>
      <c r="Q1296" s="68" t="s">
        <v>2696</v>
      </c>
      <c r="R1296" s="68"/>
      <c r="S1296" s="68"/>
      <c r="T1296" s="68" t="s">
        <v>3895</v>
      </c>
      <c r="U1296" s="70">
        <v>42920.628182870372</v>
      </c>
      <c r="V1296" s="71" t="s">
        <v>5071</v>
      </c>
      <c r="W1296" s="68"/>
      <c r="X1296" s="68"/>
      <c r="Y1296" s="74" t="s">
        <v>7071</v>
      </c>
      <c r="Z1296" s="68"/>
    </row>
    <row r="1297" spans="1:26" x14ac:dyDescent="0.25">
      <c r="A1297" s="66" t="s">
        <v>1196</v>
      </c>
      <c r="B1297" s="66" t="s">
        <v>2070</v>
      </c>
      <c r="C1297" s="84"/>
      <c r="D1297" s="85"/>
      <c r="E1297" s="86"/>
      <c r="F1297" s="87"/>
      <c r="G1297" s="84"/>
      <c r="H1297" s="77"/>
      <c r="I1297" s="88"/>
      <c r="J1297" s="88"/>
      <c r="K1297" s="36"/>
      <c r="L1297" s="91"/>
      <c r="M1297" s="91"/>
      <c r="N1297" s="90"/>
      <c r="O1297" s="68" t="s">
        <v>189</v>
      </c>
      <c r="P1297" s="70">
        <v>42920.629525462966</v>
      </c>
      <c r="Q1297" s="68" t="s">
        <v>2690</v>
      </c>
      <c r="R1297" s="68"/>
      <c r="S1297" s="68"/>
      <c r="T1297" s="68" t="s">
        <v>3674</v>
      </c>
      <c r="U1297" s="70">
        <v>42920.629525462966</v>
      </c>
      <c r="V1297" s="71" t="s">
        <v>5072</v>
      </c>
      <c r="W1297" s="68"/>
      <c r="X1297" s="68"/>
      <c r="Y1297" s="74" t="s">
        <v>7072</v>
      </c>
      <c r="Z1297" s="68"/>
    </row>
    <row r="1298" spans="1:26" x14ac:dyDescent="0.25">
      <c r="A1298" s="66" t="s">
        <v>1196</v>
      </c>
      <c r="B1298" s="66" t="s">
        <v>1417</v>
      </c>
      <c r="C1298" s="84"/>
      <c r="D1298" s="85"/>
      <c r="E1298" s="86"/>
      <c r="F1298" s="87"/>
      <c r="G1298" s="84"/>
      <c r="H1298" s="77"/>
      <c r="I1298" s="88"/>
      <c r="J1298" s="88"/>
      <c r="K1298" s="36"/>
      <c r="L1298" s="91"/>
      <c r="M1298" s="91"/>
      <c r="N1298" s="90"/>
      <c r="O1298" s="68" t="s">
        <v>189</v>
      </c>
      <c r="P1298" s="70">
        <v>42920.629525462966</v>
      </c>
      <c r="Q1298" s="68" t="s">
        <v>2690</v>
      </c>
      <c r="R1298" s="68"/>
      <c r="S1298" s="68"/>
      <c r="T1298" s="68" t="s">
        <v>3674</v>
      </c>
      <c r="U1298" s="70">
        <v>42920.629525462966</v>
      </c>
      <c r="V1298" s="71" t="s">
        <v>5072</v>
      </c>
      <c r="W1298" s="68"/>
      <c r="X1298" s="68"/>
      <c r="Y1298" s="74" t="s">
        <v>7072</v>
      </c>
      <c r="Z1298" s="68"/>
    </row>
    <row r="1299" spans="1:26" x14ac:dyDescent="0.25">
      <c r="A1299" s="66" t="s">
        <v>1197</v>
      </c>
      <c r="B1299" s="66" t="s">
        <v>1985</v>
      </c>
      <c r="C1299" s="84"/>
      <c r="D1299" s="85"/>
      <c r="E1299" s="86"/>
      <c r="F1299" s="87"/>
      <c r="G1299" s="84"/>
      <c r="H1299" s="77"/>
      <c r="I1299" s="88"/>
      <c r="J1299" s="88"/>
      <c r="K1299" s="36"/>
      <c r="L1299" s="91"/>
      <c r="M1299" s="91"/>
      <c r="N1299" s="90"/>
      <c r="O1299" s="68" t="s">
        <v>189</v>
      </c>
      <c r="P1299" s="70">
        <v>42920.632013888891</v>
      </c>
      <c r="Q1299" s="68" t="s">
        <v>2358</v>
      </c>
      <c r="R1299" s="68"/>
      <c r="S1299" s="68"/>
      <c r="T1299" s="68" t="s">
        <v>3739</v>
      </c>
      <c r="U1299" s="70">
        <v>42920.632013888891</v>
      </c>
      <c r="V1299" s="71" t="s">
        <v>5073</v>
      </c>
      <c r="W1299" s="68"/>
      <c r="X1299" s="68"/>
      <c r="Y1299" s="74" t="s">
        <v>7073</v>
      </c>
      <c r="Z1299" s="68"/>
    </row>
    <row r="1300" spans="1:26" x14ac:dyDescent="0.25">
      <c r="A1300" s="66" t="s">
        <v>1197</v>
      </c>
      <c r="B1300" s="66" t="s">
        <v>1986</v>
      </c>
      <c r="C1300" s="84"/>
      <c r="D1300" s="85"/>
      <c r="E1300" s="86"/>
      <c r="F1300" s="87"/>
      <c r="G1300" s="84"/>
      <c r="H1300" s="77"/>
      <c r="I1300" s="88"/>
      <c r="J1300" s="88"/>
      <c r="K1300" s="36"/>
      <c r="L1300" s="91"/>
      <c r="M1300" s="91"/>
      <c r="N1300" s="90"/>
      <c r="O1300" s="68" t="s">
        <v>189</v>
      </c>
      <c r="P1300" s="70">
        <v>42920.632013888891</v>
      </c>
      <c r="Q1300" s="68" t="s">
        <v>2358</v>
      </c>
      <c r="R1300" s="68"/>
      <c r="S1300" s="68"/>
      <c r="T1300" s="68" t="s">
        <v>3739</v>
      </c>
      <c r="U1300" s="70">
        <v>42920.632013888891</v>
      </c>
      <c r="V1300" s="71" t="s">
        <v>5073</v>
      </c>
      <c r="W1300" s="68"/>
      <c r="X1300" s="68"/>
      <c r="Y1300" s="74" t="s">
        <v>7073</v>
      </c>
      <c r="Z1300" s="68"/>
    </row>
    <row r="1301" spans="1:26" x14ac:dyDescent="0.25">
      <c r="A1301" s="66" t="s">
        <v>1198</v>
      </c>
      <c r="B1301" s="66" t="s">
        <v>1855</v>
      </c>
      <c r="C1301" s="84"/>
      <c r="D1301" s="85"/>
      <c r="E1301" s="86"/>
      <c r="F1301" s="87"/>
      <c r="G1301" s="84"/>
      <c r="H1301" s="77"/>
      <c r="I1301" s="88"/>
      <c r="J1301" s="88"/>
      <c r="K1301" s="36"/>
      <c r="L1301" s="91"/>
      <c r="M1301" s="91"/>
      <c r="N1301" s="90"/>
      <c r="O1301" s="68" t="s">
        <v>189</v>
      </c>
      <c r="P1301" s="70">
        <v>42920.635150462964</v>
      </c>
      <c r="Q1301" s="68" t="s">
        <v>2546</v>
      </c>
      <c r="R1301" s="71" t="s">
        <v>3312</v>
      </c>
      <c r="S1301" s="68" t="s">
        <v>3592</v>
      </c>
      <c r="T1301" s="68" t="s">
        <v>3827</v>
      </c>
      <c r="U1301" s="70">
        <v>42920.635150462964</v>
      </c>
      <c r="V1301" s="71" t="s">
        <v>5074</v>
      </c>
      <c r="W1301" s="68"/>
      <c r="X1301" s="68"/>
      <c r="Y1301" s="74" t="s">
        <v>7074</v>
      </c>
      <c r="Z1301" s="68"/>
    </row>
    <row r="1302" spans="1:26" x14ac:dyDescent="0.25">
      <c r="A1302" s="66" t="s">
        <v>1198</v>
      </c>
      <c r="B1302" s="66" t="s">
        <v>1854</v>
      </c>
      <c r="C1302" s="84"/>
      <c r="D1302" s="85"/>
      <c r="E1302" s="86"/>
      <c r="F1302" s="87"/>
      <c r="G1302" s="84"/>
      <c r="H1302" s="77"/>
      <c r="I1302" s="88"/>
      <c r="J1302" s="88"/>
      <c r="K1302" s="36"/>
      <c r="L1302" s="91"/>
      <c r="M1302" s="91"/>
      <c r="N1302" s="90"/>
      <c r="O1302" s="68" t="s">
        <v>189</v>
      </c>
      <c r="P1302" s="70">
        <v>42920.635150462964</v>
      </c>
      <c r="Q1302" s="68" t="s">
        <v>2546</v>
      </c>
      <c r="R1302" s="71" t="s">
        <v>3312</v>
      </c>
      <c r="S1302" s="68" t="s">
        <v>3592</v>
      </c>
      <c r="T1302" s="68" t="s">
        <v>3827</v>
      </c>
      <c r="U1302" s="70">
        <v>42920.635150462964</v>
      </c>
      <c r="V1302" s="71" t="s">
        <v>5074</v>
      </c>
      <c r="W1302" s="68"/>
      <c r="X1302" s="68"/>
      <c r="Y1302" s="74" t="s">
        <v>7074</v>
      </c>
      <c r="Z1302" s="68"/>
    </row>
    <row r="1303" spans="1:26" x14ac:dyDescent="0.25">
      <c r="A1303" s="66" t="s">
        <v>1199</v>
      </c>
      <c r="B1303" s="66" t="s">
        <v>1979</v>
      </c>
      <c r="C1303" s="84"/>
      <c r="D1303" s="85"/>
      <c r="E1303" s="86"/>
      <c r="F1303" s="87"/>
      <c r="G1303" s="84"/>
      <c r="H1303" s="77"/>
      <c r="I1303" s="88"/>
      <c r="J1303" s="88"/>
      <c r="K1303" s="36"/>
      <c r="L1303" s="91"/>
      <c r="M1303" s="91"/>
      <c r="N1303" s="90"/>
      <c r="O1303" s="68" t="s">
        <v>189</v>
      </c>
      <c r="P1303" s="70">
        <v>42920.636053240742</v>
      </c>
      <c r="Q1303" s="68" t="s">
        <v>2345</v>
      </c>
      <c r="R1303" s="68"/>
      <c r="S1303" s="68"/>
      <c r="T1303" s="68" t="s">
        <v>3732</v>
      </c>
      <c r="U1303" s="70">
        <v>42920.636053240742</v>
      </c>
      <c r="V1303" s="71" t="s">
        <v>5075</v>
      </c>
      <c r="W1303" s="68"/>
      <c r="X1303" s="68"/>
      <c r="Y1303" s="74" t="s">
        <v>7075</v>
      </c>
      <c r="Z1303" s="68"/>
    </row>
    <row r="1304" spans="1:26" x14ac:dyDescent="0.25">
      <c r="A1304" s="66" t="s">
        <v>1199</v>
      </c>
      <c r="B1304" s="66" t="s">
        <v>1980</v>
      </c>
      <c r="C1304" s="84"/>
      <c r="D1304" s="85"/>
      <c r="E1304" s="86"/>
      <c r="F1304" s="87"/>
      <c r="G1304" s="84"/>
      <c r="H1304" s="77"/>
      <c r="I1304" s="88"/>
      <c r="J1304" s="88"/>
      <c r="K1304" s="36"/>
      <c r="L1304" s="91"/>
      <c r="M1304" s="91"/>
      <c r="N1304" s="90"/>
      <c r="O1304" s="68" t="s">
        <v>189</v>
      </c>
      <c r="P1304" s="70">
        <v>42920.636053240742</v>
      </c>
      <c r="Q1304" s="68" t="s">
        <v>2345</v>
      </c>
      <c r="R1304" s="68"/>
      <c r="S1304" s="68"/>
      <c r="T1304" s="68" t="s">
        <v>3732</v>
      </c>
      <c r="U1304" s="70">
        <v>42920.636053240742</v>
      </c>
      <c r="V1304" s="71" t="s">
        <v>5075</v>
      </c>
      <c r="W1304" s="68"/>
      <c r="X1304" s="68"/>
      <c r="Y1304" s="74" t="s">
        <v>7075</v>
      </c>
      <c r="Z1304" s="68"/>
    </row>
    <row r="1305" spans="1:26" x14ac:dyDescent="0.25">
      <c r="A1305" s="66" t="s">
        <v>1199</v>
      </c>
      <c r="B1305" s="66" t="s">
        <v>218</v>
      </c>
      <c r="C1305" s="84"/>
      <c r="D1305" s="85"/>
      <c r="E1305" s="86"/>
      <c r="F1305" s="87"/>
      <c r="G1305" s="84"/>
      <c r="H1305" s="77"/>
      <c r="I1305" s="88"/>
      <c r="J1305" s="88"/>
      <c r="K1305" s="36"/>
      <c r="L1305" s="91"/>
      <c r="M1305" s="91"/>
      <c r="N1305" s="90"/>
      <c r="O1305" s="68" t="s">
        <v>189</v>
      </c>
      <c r="P1305" s="70">
        <v>42920.636053240742</v>
      </c>
      <c r="Q1305" s="68" t="s">
        <v>2345</v>
      </c>
      <c r="R1305" s="68"/>
      <c r="S1305" s="68"/>
      <c r="T1305" s="68" t="s">
        <v>3732</v>
      </c>
      <c r="U1305" s="70">
        <v>42920.636053240742</v>
      </c>
      <c r="V1305" s="71" t="s">
        <v>5075</v>
      </c>
      <c r="W1305" s="68"/>
      <c r="X1305" s="68"/>
      <c r="Y1305" s="74" t="s">
        <v>7075</v>
      </c>
      <c r="Z1305" s="68"/>
    </row>
    <row r="1306" spans="1:26" x14ac:dyDescent="0.25">
      <c r="A1306" s="66" t="s">
        <v>1199</v>
      </c>
      <c r="B1306" s="66" t="s">
        <v>1538</v>
      </c>
      <c r="C1306" s="84"/>
      <c r="D1306" s="85"/>
      <c r="E1306" s="86"/>
      <c r="F1306" s="87"/>
      <c r="G1306" s="84"/>
      <c r="H1306" s="77"/>
      <c r="I1306" s="88"/>
      <c r="J1306" s="88"/>
      <c r="K1306" s="36"/>
      <c r="L1306" s="91"/>
      <c r="M1306" s="91"/>
      <c r="N1306" s="90"/>
      <c r="O1306" s="68" t="s">
        <v>189</v>
      </c>
      <c r="P1306" s="70">
        <v>42920.636053240742</v>
      </c>
      <c r="Q1306" s="68" t="s">
        <v>2345</v>
      </c>
      <c r="R1306" s="68"/>
      <c r="S1306" s="68"/>
      <c r="T1306" s="68" t="s">
        <v>3732</v>
      </c>
      <c r="U1306" s="70">
        <v>42920.636053240742</v>
      </c>
      <c r="V1306" s="71" t="s">
        <v>5075</v>
      </c>
      <c r="W1306" s="68"/>
      <c r="X1306" s="68"/>
      <c r="Y1306" s="74" t="s">
        <v>7075</v>
      </c>
      <c r="Z1306" s="68"/>
    </row>
    <row r="1307" spans="1:26" x14ac:dyDescent="0.25">
      <c r="A1307" s="66" t="s">
        <v>1200</v>
      </c>
      <c r="B1307" s="66" t="s">
        <v>1200</v>
      </c>
      <c r="C1307" s="84"/>
      <c r="D1307" s="85"/>
      <c r="E1307" s="86"/>
      <c r="F1307" s="87"/>
      <c r="G1307" s="84"/>
      <c r="H1307" s="77"/>
      <c r="I1307" s="88"/>
      <c r="J1307" s="88"/>
      <c r="K1307" s="36"/>
      <c r="L1307" s="91"/>
      <c r="M1307" s="91"/>
      <c r="N1307" s="90"/>
      <c r="O1307" s="68" t="s">
        <v>179</v>
      </c>
      <c r="P1307" s="70">
        <v>42920.639745370368</v>
      </c>
      <c r="Q1307" s="68" t="s">
        <v>2697</v>
      </c>
      <c r="R1307" s="68"/>
      <c r="S1307" s="68"/>
      <c r="T1307" s="68" t="s">
        <v>3675</v>
      </c>
      <c r="U1307" s="70">
        <v>42920.639745370368</v>
      </c>
      <c r="V1307" s="71" t="s">
        <v>5076</v>
      </c>
      <c r="W1307" s="68"/>
      <c r="X1307" s="68"/>
      <c r="Y1307" s="74" t="s">
        <v>7076</v>
      </c>
      <c r="Z1307" s="68"/>
    </row>
    <row r="1308" spans="1:26" x14ac:dyDescent="0.25">
      <c r="A1308" s="66" t="s">
        <v>1201</v>
      </c>
      <c r="B1308" s="66" t="s">
        <v>2070</v>
      </c>
      <c r="C1308" s="84"/>
      <c r="D1308" s="85"/>
      <c r="E1308" s="86"/>
      <c r="F1308" s="87"/>
      <c r="G1308" s="84"/>
      <c r="H1308" s="77"/>
      <c r="I1308" s="88"/>
      <c r="J1308" s="88"/>
      <c r="K1308" s="36"/>
      <c r="L1308" s="91"/>
      <c r="M1308" s="91"/>
      <c r="N1308" s="90"/>
      <c r="O1308" s="68" t="s">
        <v>189</v>
      </c>
      <c r="P1308" s="70">
        <v>42920.642280092594</v>
      </c>
      <c r="Q1308" s="68" t="s">
        <v>2690</v>
      </c>
      <c r="R1308" s="68"/>
      <c r="S1308" s="68"/>
      <c r="T1308" s="68" t="s">
        <v>3674</v>
      </c>
      <c r="U1308" s="70">
        <v>42920.642280092594</v>
      </c>
      <c r="V1308" s="71" t="s">
        <v>5077</v>
      </c>
      <c r="W1308" s="68"/>
      <c r="X1308" s="68"/>
      <c r="Y1308" s="74" t="s">
        <v>7077</v>
      </c>
      <c r="Z1308" s="68"/>
    </row>
    <row r="1309" spans="1:26" x14ac:dyDescent="0.25">
      <c r="A1309" s="66" t="s">
        <v>1201</v>
      </c>
      <c r="B1309" s="66" t="s">
        <v>1417</v>
      </c>
      <c r="C1309" s="84"/>
      <c r="D1309" s="85"/>
      <c r="E1309" s="86"/>
      <c r="F1309" s="87"/>
      <c r="G1309" s="84"/>
      <c r="H1309" s="77"/>
      <c r="I1309" s="88"/>
      <c r="J1309" s="88"/>
      <c r="K1309" s="36"/>
      <c r="L1309" s="91"/>
      <c r="M1309" s="91"/>
      <c r="N1309" s="90"/>
      <c r="O1309" s="68" t="s">
        <v>189</v>
      </c>
      <c r="P1309" s="70">
        <v>42920.642280092594</v>
      </c>
      <c r="Q1309" s="68" t="s">
        <v>2690</v>
      </c>
      <c r="R1309" s="68"/>
      <c r="S1309" s="68"/>
      <c r="T1309" s="68" t="s">
        <v>3674</v>
      </c>
      <c r="U1309" s="70">
        <v>42920.642280092594</v>
      </c>
      <c r="V1309" s="71" t="s">
        <v>5077</v>
      </c>
      <c r="W1309" s="68"/>
      <c r="X1309" s="68"/>
      <c r="Y1309" s="74" t="s">
        <v>7077</v>
      </c>
      <c r="Z1309" s="68"/>
    </row>
    <row r="1310" spans="1:26" x14ac:dyDescent="0.25">
      <c r="A1310" s="66" t="s">
        <v>1202</v>
      </c>
      <c r="B1310" s="66" t="s">
        <v>1202</v>
      </c>
      <c r="C1310" s="84"/>
      <c r="D1310" s="85"/>
      <c r="E1310" s="86"/>
      <c r="F1310" s="87"/>
      <c r="G1310" s="84"/>
      <c r="H1310" s="77"/>
      <c r="I1310" s="88"/>
      <c r="J1310" s="88"/>
      <c r="K1310" s="36"/>
      <c r="L1310" s="91"/>
      <c r="M1310" s="91"/>
      <c r="N1310" s="90"/>
      <c r="O1310" s="68" t="s">
        <v>179</v>
      </c>
      <c r="P1310" s="70">
        <v>42920.178912037038</v>
      </c>
      <c r="Q1310" s="68" t="s">
        <v>2698</v>
      </c>
      <c r="R1310" s="71" t="s">
        <v>3261</v>
      </c>
      <c r="S1310" s="68" t="s">
        <v>3615</v>
      </c>
      <c r="T1310" s="68" t="s">
        <v>3896</v>
      </c>
      <c r="U1310" s="70">
        <v>42920.178912037038</v>
      </c>
      <c r="V1310" s="71" t="s">
        <v>5078</v>
      </c>
      <c r="W1310" s="68"/>
      <c r="X1310" s="68"/>
      <c r="Y1310" s="74" t="s">
        <v>7078</v>
      </c>
      <c r="Z1310" s="68"/>
    </row>
    <row r="1311" spans="1:26" x14ac:dyDescent="0.25">
      <c r="A1311" s="66" t="s">
        <v>1202</v>
      </c>
      <c r="B1311" s="66" t="s">
        <v>1202</v>
      </c>
      <c r="C1311" s="84"/>
      <c r="D1311" s="85"/>
      <c r="E1311" s="86"/>
      <c r="F1311" s="87"/>
      <c r="G1311" s="84"/>
      <c r="H1311" s="77"/>
      <c r="I1311" s="88"/>
      <c r="J1311" s="88"/>
      <c r="K1311" s="36"/>
      <c r="L1311" s="91"/>
      <c r="M1311" s="91"/>
      <c r="N1311" s="90"/>
      <c r="O1311" s="68" t="s">
        <v>179</v>
      </c>
      <c r="P1311" s="70">
        <v>42920.635578703703</v>
      </c>
      <c r="Q1311" s="68" t="s">
        <v>2699</v>
      </c>
      <c r="R1311" s="71" t="s">
        <v>3261</v>
      </c>
      <c r="S1311" s="68" t="s">
        <v>3615</v>
      </c>
      <c r="T1311" s="68" t="s">
        <v>3897</v>
      </c>
      <c r="U1311" s="70">
        <v>42920.635578703703</v>
      </c>
      <c r="V1311" s="71" t="s">
        <v>5079</v>
      </c>
      <c r="W1311" s="68"/>
      <c r="X1311" s="68"/>
      <c r="Y1311" s="74" t="s">
        <v>7079</v>
      </c>
      <c r="Z1311" s="68"/>
    </row>
    <row r="1312" spans="1:26" x14ac:dyDescent="0.25">
      <c r="A1312" s="66" t="s">
        <v>1202</v>
      </c>
      <c r="B1312" s="66" t="s">
        <v>1202</v>
      </c>
      <c r="C1312" s="84"/>
      <c r="D1312" s="85"/>
      <c r="E1312" s="86"/>
      <c r="F1312" s="87"/>
      <c r="G1312" s="84"/>
      <c r="H1312" s="77"/>
      <c r="I1312" s="88"/>
      <c r="J1312" s="88"/>
      <c r="K1312" s="36"/>
      <c r="L1312" s="91"/>
      <c r="M1312" s="91"/>
      <c r="N1312" s="90"/>
      <c r="O1312" s="68" t="s">
        <v>179</v>
      </c>
      <c r="P1312" s="70">
        <v>42920.638090277775</v>
      </c>
      <c r="Q1312" s="68" t="s">
        <v>2700</v>
      </c>
      <c r="R1312" s="71" t="s">
        <v>3261</v>
      </c>
      <c r="S1312" s="68" t="s">
        <v>3615</v>
      </c>
      <c r="T1312" s="68" t="s">
        <v>3898</v>
      </c>
      <c r="U1312" s="70">
        <v>42920.638090277775</v>
      </c>
      <c r="V1312" s="71" t="s">
        <v>5080</v>
      </c>
      <c r="W1312" s="68"/>
      <c r="X1312" s="68"/>
      <c r="Y1312" s="74" t="s">
        <v>7080</v>
      </c>
      <c r="Z1312" s="68"/>
    </row>
    <row r="1313" spans="1:26" x14ac:dyDescent="0.25">
      <c r="A1313" s="66" t="s">
        <v>1202</v>
      </c>
      <c r="B1313" s="66" t="s">
        <v>1202</v>
      </c>
      <c r="C1313" s="84"/>
      <c r="D1313" s="85"/>
      <c r="E1313" s="86"/>
      <c r="F1313" s="87"/>
      <c r="G1313" s="84"/>
      <c r="H1313" s="77"/>
      <c r="I1313" s="88"/>
      <c r="J1313" s="88"/>
      <c r="K1313" s="36"/>
      <c r="L1313" s="91"/>
      <c r="M1313" s="91"/>
      <c r="N1313" s="90"/>
      <c r="O1313" s="68" t="s">
        <v>179</v>
      </c>
      <c r="P1313" s="70">
        <v>42920.638842592591</v>
      </c>
      <c r="Q1313" s="68" t="s">
        <v>2701</v>
      </c>
      <c r="R1313" s="71" t="s">
        <v>3261</v>
      </c>
      <c r="S1313" s="68" t="s">
        <v>3615</v>
      </c>
      <c r="T1313" s="68" t="s">
        <v>3899</v>
      </c>
      <c r="U1313" s="70">
        <v>42920.638842592591</v>
      </c>
      <c r="V1313" s="71" t="s">
        <v>5081</v>
      </c>
      <c r="W1313" s="68"/>
      <c r="X1313" s="68"/>
      <c r="Y1313" s="74" t="s">
        <v>7081</v>
      </c>
      <c r="Z1313" s="68"/>
    </row>
    <row r="1314" spans="1:26" x14ac:dyDescent="0.25">
      <c r="A1314" s="66" t="s">
        <v>1202</v>
      </c>
      <c r="B1314" s="66" t="s">
        <v>1202</v>
      </c>
      <c r="C1314" s="84"/>
      <c r="D1314" s="85"/>
      <c r="E1314" s="86"/>
      <c r="F1314" s="87"/>
      <c r="G1314" s="84"/>
      <c r="H1314" s="77"/>
      <c r="I1314" s="88"/>
      <c r="J1314" s="88"/>
      <c r="K1314" s="36"/>
      <c r="L1314" s="91"/>
      <c r="M1314" s="91"/>
      <c r="N1314" s="90"/>
      <c r="O1314" s="68" t="s">
        <v>179</v>
      </c>
      <c r="P1314" s="70">
        <v>42920.639745370368</v>
      </c>
      <c r="Q1314" s="68" t="s">
        <v>2702</v>
      </c>
      <c r="R1314" s="71" t="s">
        <v>3261</v>
      </c>
      <c r="S1314" s="68" t="s">
        <v>3615</v>
      </c>
      <c r="T1314" s="68" t="s">
        <v>3900</v>
      </c>
      <c r="U1314" s="70">
        <v>42920.639745370368</v>
      </c>
      <c r="V1314" s="71" t="s">
        <v>5082</v>
      </c>
      <c r="W1314" s="68"/>
      <c r="X1314" s="68"/>
      <c r="Y1314" s="74" t="s">
        <v>7082</v>
      </c>
      <c r="Z1314" s="68"/>
    </row>
    <row r="1315" spans="1:26" x14ac:dyDescent="0.25">
      <c r="A1315" s="66" t="s">
        <v>1202</v>
      </c>
      <c r="B1315" s="66" t="s">
        <v>1202</v>
      </c>
      <c r="C1315" s="84"/>
      <c r="D1315" s="85"/>
      <c r="E1315" s="86"/>
      <c r="F1315" s="87"/>
      <c r="G1315" s="84"/>
      <c r="H1315" s="77"/>
      <c r="I1315" s="88"/>
      <c r="J1315" s="88"/>
      <c r="K1315" s="36"/>
      <c r="L1315" s="91"/>
      <c r="M1315" s="91"/>
      <c r="N1315" s="90"/>
      <c r="O1315" s="68" t="s">
        <v>179</v>
      </c>
      <c r="P1315" s="70">
        <v>42920.641712962963</v>
      </c>
      <c r="Q1315" s="68" t="s">
        <v>2703</v>
      </c>
      <c r="R1315" s="71" t="s">
        <v>3261</v>
      </c>
      <c r="S1315" s="68" t="s">
        <v>3615</v>
      </c>
      <c r="T1315" s="68" t="s">
        <v>3901</v>
      </c>
      <c r="U1315" s="70">
        <v>42920.641712962963</v>
      </c>
      <c r="V1315" s="71" t="s">
        <v>5083</v>
      </c>
      <c r="W1315" s="68"/>
      <c r="X1315" s="68"/>
      <c r="Y1315" s="74" t="s">
        <v>7083</v>
      </c>
      <c r="Z1315" s="68"/>
    </row>
    <row r="1316" spans="1:26" x14ac:dyDescent="0.25">
      <c r="A1316" s="66" t="s">
        <v>1202</v>
      </c>
      <c r="B1316" s="66" t="s">
        <v>1202</v>
      </c>
      <c r="C1316" s="84"/>
      <c r="D1316" s="85"/>
      <c r="E1316" s="86"/>
      <c r="F1316" s="87"/>
      <c r="G1316" s="84"/>
      <c r="H1316" s="77"/>
      <c r="I1316" s="88"/>
      <c r="J1316" s="88"/>
      <c r="K1316" s="36"/>
      <c r="L1316" s="91"/>
      <c r="M1316" s="91"/>
      <c r="N1316" s="90"/>
      <c r="O1316" s="68" t="s">
        <v>179</v>
      </c>
      <c r="P1316" s="70">
        <v>42920.643368055556</v>
      </c>
      <c r="Q1316" s="68" t="s">
        <v>2704</v>
      </c>
      <c r="R1316" s="71" t="s">
        <v>3261</v>
      </c>
      <c r="S1316" s="68" t="s">
        <v>3615</v>
      </c>
      <c r="T1316" s="68" t="s">
        <v>3901</v>
      </c>
      <c r="U1316" s="70">
        <v>42920.643368055556</v>
      </c>
      <c r="V1316" s="71" t="s">
        <v>5084</v>
      </c>
      <c r="W1316" s="68"/>
      <c r="X1316" s="68"/>
      <c r="Y1316" s="74" t="s">
        <v>7084</v>
      </c>
      <c r="Z1316" s="68"/>
    </row>
    <row r="1317" spans="1:26" x14ac:dyDescent="0.25">
      <c r="A1317" s="66" t="s">
        <v>1203</v>
      </c>
      <c r="B1317" s="66" t="s">
        <v>1665</v>
      </c>
      <c r="C1317" s="84"/>
      <c r="D1317" s="85"/>
      <c r="E1317" s="86"/>
      <c r="F1317" s="87"/>
      <c r="G1317" s="84"/>
      <c r="H1317" s="77"/>
      <c r="I1317" s="88"/>
      <c r="J1317" s="88"/>
      <c r="K1317" s="36"/>
      <c r="L1317" s="91"/>
      <c r="M1317" s="91"/>
      <c r="N1317" s="90"/>
      <c r="O1317" s="68" t="s">
        <v>189</v>
      </c>
      <c r="P1317" s="70">
        <v>42920.645983796298</v>
      </c>
      <c r="Q1317" s="68" t="s">
        <v>2422</v>
      </c>
      <c r="R1317" s="68"/>
      <c r="S1317" s="68"/>
      <c r="T1317" s="68" t="s">
        <v>3674</v>
      </c>
      <c r="U1317" s="70">
        <v>42920.645983796298</v>
      </c>
      <c r="V1317" s="71" t="s">
        <v>5085</v>
      </c>
      <c r="W1317" s="68"/>
      <c r="X1317" s="68"/>
      <c r="Y1317" s="74" t="s">
        <v>7085</v>
      </c>
      <c r="Z1317" s="68"/>
    </row>
    <row r="1318" spans="1:26" x14ac:dyDescent="0.25">
      <c r="A1318" s="66" t="s">
        <v>1204</v>
      </c>
      <c r="B1318" s="66" t="s">
        <v>1313</v>
      </c>
      <c r="C1318" s="84"/>
      <c r="D1318" s="85"/>
      <c r="E1318" s="86"/>
      <c r="F1318" s="87"/>
      <c r="G1318" s="84"/>
      <c r="H1318" s="77"/>
      <c r="I1318" s="88"/>
      <c r="J1318" s="88"/>
      <c r="K1318" s="36"/>
      <c r="L1318" s="91"/>
      <c r="M1318" s="91"/>
      <c r="N1318" s="90"/>
      <c r="O1318" s="68" t="s">
        <v>189</v>
      </c>
      <c r="P1318" s="70">
        <v>42920.646469907406</v>
      </c>
      <c r="Q1318" s="68" t="s">
        <v>2632</v>
      </c>
      <c r="R1318" s="68"/>
      <c r="S1318" s="68"/>
      <c r="T1318" s="68" t="s">
        <v>3862</v>
      </c>
      <c r="U1318" s="70">
        <v>42920.646469907406</v>
      </c>
      <c r="V1318" s="71" t="s">
        <v>5086</v>
      </c>
      <c r="W1318" s="68"/>
      <c r="X1318" s="68"/>
      <c r="Y1318" s="74" t="s">
        <v>7086</v>
      </c>
      <c r="Z1318" s="68"/>
    </row>
    <row r="1319" spans="1:26" x14ac:dyDescent="0.25">
      <c r="A1319" s="66" t="s">
        <v>1205</v>
      </c>
      <c r="B1319" s="66" t="s">
        <v>1205</v>
      </c>
      <c r="C1319" s="84"/>
      <c r="D1319" s="85"/>
      <c r="E1319" s="86"/>
      <c r="F1319" s="87"/>
      <c r="G1319" s="84"/>
      <c r="H1319" s="77"/>
      <c r="I1319" s="88"/>
      <c r="J1319" s="88"/>
      <c r="K1319" s="36"/>
      <c r="L1319" s="91"/>
      <c r="M1319" s="91"/>
      <c r="N1319" s="90"/>
      <c r="O1319" s="68" t="s">
        <v>179</v>
      </c>
      <c r="P1319" s="70">
        <v>42920.654317129629</v>
      </c>
      <c r="Q1319" s="68" t="s">
        <v>2705</v>
      </c>
      <c r="R1319" s="71" t="s">
        <v>3362</v>
      </c>
      <c r="S1319" s="68" t="s">
        <v>220</v>
      </c>
      <c r="T1319" s="68" t="s">
        <v>3731</v>
      </c>
      <c r="U1319" s="70">
        <v>42920.654317129629</v>
      </c>
      <c r="V1319" s="71" t="s">
        <v>5087</v>
      </c>
      <c r="W1319" s="68"/>
      <c r="X1319" s="68"/>
      <c r="Y1319" s="74" t="s">
        <v>7087</v>
      </c>
      <c r="Z1319" s="68"/>
    </row>
    <row r="1320" spans="1:26" x14ac:dyDescent="0.25">
      <c r="A1320" s="66" t="s">
        <v>1206</v>
      </c>
      <c r="B1320" s="66" t="s">
        <v>1206</v>
      </c>
      <c r="C1320" s="84"/>
      <c r="D1320" s="85"/>
      <c r="E1320" s="86"/>
      <c r="F1320" s="87"/>
      <c r="G1320" s="84"/>
      <c r="H1320" s="77"/>
      <c r="I1320" s="88"/>
      <c r="J1320" s="88"/>
      <c r="K1320" s="36"/>
      <c r="L1320" s="91"/>
      <c r="M1320" s="91"/>
      <c r="N1320" s="90"/>
      <c r="O1320" s="68" t="s">
        <v>179</v>
      </c>
      <c r="P1320" s="70">
        <v>42920.655393518522</v>
      </c>
      <c r="Q1320" s="68" t="s">
        <v>2706</v>
      </c>
      <c r="R1320" s="68"/>
      <c r="S1320" s="68"/>
      <c r="T1320" s="68" t="s">
        <v>3682</v>
      </c>
      <c r="U1320" s="70">
        <v>42920.655393518522</v>
      </c>
      <c r="V1320" s="71" t="s">
        <v>5088</v>
      </c>
      <c r="W1320" s="68"/>
      <c r="X1320" s="68"/>
      <c r="Y1320" s="74" t="s">
        <v>7088</v>
      </c>
      <c r="Z1320" s="68"/>
    </row>
    <row r="1321" spans="1:26" x14ac:dyDescent="0.25">
      <c r="A1321" s="66" t="s">
        <v>1207</v>
      </c>
      <c r="B1321" s="66" t="s">
        <v>2065</v>
      </c>
      <c r="C1321" s="84"/>
      <c r="D1321" s="85"/>
      <c r="E1321" s="86"/>
      <c r="F1321" s="87"/>
      <c r="G1321" s="84"/>
      <c r="H1321" s="77"/>
      <c r="I1321" s="88"/>
      <c r="J1321" s="88"/>
      <c r="K1321" s="36"/>
      <c r="L1321" s="91"/>
      <c r="M1321" s="91"/>
      <c r="N1321" s="90"/>
      <c r="O1321" s="68" t="s">
        <v>189</v>
      </c>
      <c r="P1321" s="70">
        <v>42920.520312499997</v>
      </c>
      <c r="Q1321" s="68" t="s">
        <v>2641</v>
      </c>
      <c r="R1321" s="68"/>
      <c r="S1321" s="68"/>
      <c r="T1321" s="68" t="s">
        <v>3681</v>
      </c>
      <c r="U1321" s="70">
        <v>42920.520312499997</v>
      </c>
      <c r="V1321" s="71" t="s">
        <v>5089</v>
      </c>
      <c r="W1321" s="68"/>
      <c r="X1321" s="68"/>
      <c r="Y1321" s="74" t="s">
        <v>7089</v>
      </c>
      <c r="Z1321" s="68"/>
    </row>
    <row r="1322" spans="1:26" x14ac:dyDescent="0.25">
      <c r="A1322" s="66" t="s">
        <v>1207</v>
      </c>
      <c r="B1322" s="66" t="s">
        <v>1261</v>
      </c>
      <c r="C1322" s="84"/>
      <c r="D1322" s="85"/>
      <c r="E1322" s="86"/>
      <c r="F1322" s="87"/>
      <c r="G1322" s="84"/>
      <c r="H1322" s="77"/>
      <c r="I1322" s="88"/>
      <c r="J1322" s="88"/>
      <c r="K1322" s="36"/>
      <c r="L1322" s="91"/>
      <c r="M1322" s="91"/>
      <c r="N1322" s="90"/>
      <c r="O1322" s="68" t="s">
        <v>189</v>
      </c>
      <c r="P1322" s="70">
        <v>42920.520312499997</v>
      </c>
      <c r="Q1322" s="68" t="s">
        <v>2641</v>
      </c>
      <c r="R1322" s="68"/>
      <c r="S1322" s="68"/>
      <c r="T1322" s="68" t="s">
        <v>3681</v>
      </c>
      <c r="U1322" s="70">
        <v>42920.520312499997</v>
      </c>
      <c r="V1322" s="71" t="s">
        <v>5089</v>
      </c>
      <c r="W1322" s="68"/>
      <c r="X1322" s="68"/>
      <c r="Y1322" s="74" t="s">
        <v>7089</v>
      </c>
      <c r="Z1322" s="68"/>
    </row>
    <row r="1323" spans="1:26" x14ac:dyDescent="0.25">
      <c r="A1323" s="66" t="s">
        <v>1207</v>
      </c>
      <c r="B1323" s="66" t="s">
        <v>2070</v>
      </c>
      <c r="C1323" s="84"/>
      <c r="D1323" s="85"/>
      <c r="E1323" s="86"/>
      <c r="F1323" s="87"/>
      <c r="G1323" s="84"/>
      <c r="H1323" s="77"/>
      <c r="I1323" s="88"/>
      <c r="J1323" s="88"/>
      <c r="K1323" s="36"/>
      <c r="L1323" s="91"/>
      <c r="M1323" s="91"/>
      <c r="N1323" s="90"/>
      <c r="O1323" s="68" t="s">
        <v>189</v>
      </c>
      <c r="P1323" s="70">
        <v>42920.655671296299</v>
      </c>
      <c r="Q1323" s="68" t="s">
        <v>2690</v>
      </c>
      <c r="R1323" s="68"/>
      <c r="S1323" s="68"/>
      <c r="T1323" s="68" t="s">
        <v>3674</v>
      </c>
      <c r="U1323" s="70">
        <v>42920.655671296299</v>
      </c>
      <c r="V1323" s="71" t="s">
        <v>5090</v>
      </c>
      <c r="W1323" s="68"/>
      <c r="X1323" s="68"/>
      <c r="Y1323" s="74" t="s">
        <v>7090</v>
      </c>
      <c r="Z1323" s="68"/>
    </row>
    <row r="1324" spans="1:26" x14ac:dyDescent="0.25">
      <c r="A1324" s="66" t="s">
        <v>1207</v>
      </c>
      <c r="B1324" s="66" t="s">
        <v>1417</v>
      </c>
      <c r="C1324" s="84"/>
      <c r="D1324" s="85"/>
      <c r="E1324" s="86"/>
      <c r="F1324" s="87"/>
      <c r="G1324" s="84"/>
      <c r="H1324" s="77"/>
      <c r="I1324" s="88"/>
      <c r="J1324" s="88"/>
      <c r="K1324" s="36"/>
      <c r="L1324" s="91"/>
      <c r="M1324" s="91"/>
      <c r="N1324" s="90"/>
      <c r="O1324" s="68" t="s">
        <v>189</v>
      </c>
      <c r="P1324" s="70">
        <v>42920.655671296299</v>
      </c>
      <c r="Q1324" s="68" t="s">
        <v>2690</v>
      </c>
      <c r="R1324" s="68"/>
      <c r="S1324" s="68"/>
      <c r="T1324" s="68" t="s">
        <v>3674</v>
      </c>
      <c r="U1324" s="70">
        <v>42920.655671296299</v>
      </c>
      <c r="V1324" s="71" t="s">
        <v>5090</v>
      </c>
      <c r="W1324" s="68"/>
      <c r="X1324" s="68"/>
      <c r="Y1324" s="74" t="s">
        <v>7090</v>
      </c>
      <c r="Z1324" s="68"/>
    </row>
    <row r="1325" spans="1:26" x14ac:dyDescent="0.25">
      <c r="A1325" s="66" t="s">
        <v>1208</v>
      </c>
      <c r="B1325" s="66" t="s">
        <v>1313</v>
      </c>
      <c r="C1325" s="84"/>
      <c r="D1325" s="85"/>
      <c r="E1325" s="86"/>
      <c r="F1325" s="87"/>
      <c r="G1325" s="84"/>
      <c r="H1325" s="77"/>
      <c r="I1325" s="88"/>
      <c r="J1325" s="88"/>
      <c r="K1325" s="36"/>
      <c r="L1325" s="91"/>
      <c r="M1325" s="91"/>
      <c r="N1325" s="90"/>
      <c r="O1325" s="68" t="s">
        <v>189</v>
      </c>
      <c r="P1325" s="70">
        <v>42920.658275462964</v>
      </c>
      <c r="Q1325" s="68" t="s">
        <v>2632</v>
      </c>
      <c r="R1325" s="68"/>
      <c r="S1325" s="68"/>
      <c r="T1325" s="68" t="s">
        <v>3862</v>
      </c>
      <c r="U1325" s="70">
        <v>42920.658275462964</v>
      </c>
      <c r="V1325" s="71" t="s">
        <v>5091</v>
      </c>
      <c r="W1325" s="68"/>
      <c r="X1325" s="68"/>
      <c r="Y1325" s="74" t="s">
        <v>7091</v>
      </c>
      <c r="Z1325" s="68"/>
    </row>
    <row r="1326" spans="1:26" x14ac:dyDescent="0.25">
      <c r="A1326" s="66" t="s">
        <v>1209</v>
      </c>
      <c r="B1326" s="66" t="s">
        <v>1209</v>
      </c>
      <c r="C1326" s="84"/>
      <c r="D1326" s="85"/>
      <c r="E1326" s="86"/>
      <c r="F1326" s="87"/>
      <c r="G1326" s="84"/>
      <c r="H1326" s="77"/>
      <c r="I1326" s="88"/>
      <c r="J1326" s="88"/>
      <c r="K1326" s="36"/>
      <c r="L1326" s="91"/>
      <c r="M1326" s="91"/>
      <c r="N1326" s="90"/>
      <c r="O1326" s="68" t="s">
        <v>179</v>
      </c>
      <c r="P1326" s="70">
        <v>42920.659826388888</v>
      </c>
      <c r="Q1326" s="68" t="s">
        <v>2262</v>
      </c>
      <c r="R1326" s="68"/>
      <c r="S1326" s="68"/>
      <c r="T1326" s="68" t="s">
        <v>3689</v>
      </c>
      <c r="U1326" s="70">
        <v>42920.659826388888</v>
      </c>
      <c r="V1326" s="71" t="s">
        <v>5092</v>
      </c>
      <c r="W1326" s="68"/>
      <c r="X1326" s="68"/>
      <c r="Y1326" s="74" t="s">
        <v>7092</v>
      </c>
      <c r="Z1326" s="68"/>
    </row>
    <row r="1327" spans="1:26" x14ac:dyDescent="0.25">
      <c r="A1327" s="66" t="s">
        <v>1210</v>
      </c>
      <c r="B1327" s="66" t="s">
        <v>1808</v>
      </c>
      <c r="C1327" s="84"/>
      <c r="D1327" s="85"/>
      <c r="E1327" s="86"/>
      <c r="F1327" s="87"/>
      <c r="G1327" s="84"/>
      <c r="H1327" s="77"/>
      <c r="I1327" s="88"/>
      <c r="J1327" s="88"/>
      <c r="K1327" s="36"/>
      <c r="L1327" s="91"/>
      <c r="M1327" s="91"/>
      <c r="N1327" s="90"/>
      <c r="O1327" s="68" t="s">
        <v>189</v>
      </c>
      <c r="P1327" s="70">
        <v>42920.663402777776</v>
      </c>
      <c r="Q1327" s="68" t="s">
        <v>2364</v>
      </c>
      <c r="R1327" s="68"/>
      <c r="S1327" s="68"/>
      <c r="T1327" s="68" t="s">
        <v>3743</v>
      </c>
      <c r="U1327" s="70">
        <v>42920.663402777776</v>
      </c>
      <c r="V1327" s="71" t="s">
        <v>5093</v>
      </c>
      <c r="W1327" s="68"/>
      <c r="X1327" s="68"/>
      <c r="Y1327" s="74" t="s">
        <v>7093</v>
      </c>
      <c r="Z1327" s="68"/>
    </row>
    <row r="1328" spans="1:26" x14ac:dyDescent="0.25">
      <c r="A1328" s="66" t="s">
        <v>1211</v>
      </c>
      <c r="B1328" s="66" t="s">
        <v>1211</v>
      </c>
      <c r="C1328" s="84"/>
      <c r="D1328" s="85"/>
      <c r="E1328" s="86"/>
      <c r="F1328" s="87"/>
      <c r="G1328" s="84"/>
      <c r="H1328" s="77"/>
      <c r="I1328" s="88"/>
      <c r="J1328" s="88"/>
      <c r="K1328" s="36"/>
      <c r="L1328" s="91"/>
      <c r="M1328" s="91"/>
      <c r="N1328" s="90"/>
      <c r="O1328" s="68" t="s">
        <v>179</v>
      </c>
      <c r="P1328" s="70">
        <v>42919.479861111111</v>
      </c>
      <c r="Q1328" s="68" t="s">
        <v>2707</v>
      </c>
      <c r="R1328" s="71" t="s">
        <v>3221</v>
      </c>
      <c r="S1328" s="68" t="s">
        <v>3601</v>
      </c>
      <c r="T1328" s="68" t="s">
        <v>3703</v>
      </c>
      <c r="U1328" s="70">
        <v>42919.479861111111</v>
      </c>
      <c r="V1328" s="71" t="s">
        <v>5094</v>
      </c>
      <c r="W1328" s="68"/>
      <c r="X1328" s="68"/>
      <c r="Y1328" s="74" t="s">
        <v>7094</v>
      </c>
      <c r="Z1328" s="68"/>
    </row>
    <row r="1329" spans="1:26" x14ac:dyDescent="0.25">
      <c r="A1329" s="66" t="s">
        <v>1212</v>
      </c>
      <c r="B1329" s="66" t="s">
        <v>1211</v>
      </c>
      <c r="C1329" s="84"/>
      <c r="D1329" s="85"/>
      <c r="E1329" s="86"/>
      <c r="F1329" s="87"/>
      <c r="G1329" s="84"/>
      <c r="H1329" s="77"/>
      <c r="I1329" s="88"/>
      <c r="J1329" s="88"/>
      <c r="K1329" s="36"/>
      <c r="L1329" s="91"/>
      <c r="M1329" s="91"/>
      <c r="N1329" s="90"/>
      <c r="O1329" s="68" t="s">
        <v>189</v>
      </c>
      <c r="P1329" s="70">
        <v>42919.48333333333</v>
      </c>
      <c r="Q1329" s="68" t="s">
        <v>2708</v>
      </c>
      <c r="R1329" s="71" t="s">
        <v>3221</v>
      </c>
      <c r="S1329" s="68" t="s">
        <v>3601</v>
      </c>
      <c r="T1329" s="68" t="s">
        <v>3703</v>
      </c>
      <c r="U1329" s="70">
        <v>42919.48333333333</v>
      </c>
      <c r="V1329" s="71" t="s">
        <v>5095</v>
      </c>
      <c r="W1329" s="68"/>
      <c r="X1329" s="68"/>
      <c r="Y1329" s="74" t="s">
        <v>7095</v>
      </c>
      <c r="Z1329" s="68"/>
    </row>
    <row r="1330" spans="1:26" x14ac:dyDescent="0.25">
      <c r="A1330" s="66" t="s">
        <v>1212</v>
      </c>
      <c r="B1330" s="66" t="s">
        <v>1665</v>
      </c>
      <c r="C1330" s="84"/>
      <c r="D1330" s="85"/>
      <c r="E1330" s="86"/>
      <c r="F1330" s="87"/>
      <c r="G1330" s="84"/>
      <c r="H1330" s="77"/>
      <c r="I1330" s="88"/>
      <c r="J1330" s="88"/>
      <c r="K1330" s="36"/>
      <c r="L1330" s="91"/>
      <c r="M1330" s="91"/>
      <c r="N1330" s="90"/>
      <c r="O1330" s="68" t="s">
        <v>189</v>
      </c>
      <c r="P1330" s="70">
        <v>42920.032465277778</v>
      </c>
      <c r="Q1330" s="68" t="s">
        <v>2422</v>
      </c>
      <c r="R1330" s="68"/>
      <c r="S1330" s="68"/>
      <c r="T1330" s="68" t="s">
        <v>3674</v>
      </c>
      <c r="U1330" s="70">
        <v>42920.032465277778</v>
      </c>
      <c r="V1330" s="71" t="s">
        <v>5096</v>
      </c>
      <c r="W1330" s="68"/>
      <c r="X1330" s="68"/>
      <c r="Y1330" s="74" t="s">
        <v>7096</v>
      </c>
      <c r="Z1330" s="68"/>
    </row>
    <row r="1331" spans="1:26" x14ac:dyDescent="0.25">
      <c r="A1331" s="66" t="s">
        <v>1212</v>
      </c>
      <c r="B1331" s="66" t="s">
        <v>2070</v>
      </c>
      <c r="C1331" s="84"/>
      <c r="D1331" s="85"/>
      <c r="E1331" s="86"/>
      <c r="F1331" s="87"/>
      <c r="G1331" s="84"/>
      <c r="H1331" s="77"/>
      <c r="I1331" s="88"/>
      <c r="J1331" s="88"/>
      <c r="K1331" s="36"/>
      <c r="L1331" s="91"/>
      <c r="M1331" s="91"/>
      <c r="N1331" s="90"/>
      <c r="O1331" s="68" t="s">
        <v>189</v>
      </c>
      <c r="P1331" s="70">
        <v>42920.663553240738</v>
      </c>
      <c r="Q1331" s="68" t="s">
        <v>2690</v>
      </c>
      <c r="R1331" s="68"/>
      <c r="S1331" s="68"/>
      <c r="T1331" s="68" t="s">
        <v>3674</v>
      </c>
      <c r="U1331" s="70">
        <v>42920.663553240738</v>
      </c>
      <c r="V1331" s="71" t="s">
        <v>5097</v>
      </c>
      <c r="W1331" s="68"/>
      <c r="X1331" s="68"/>
      <c r="Y1331" s="74" t="s">
        <v>7097</v>
      </c>
      <c r="Z1331" s="68"/>
    </row>
    <row r="1332" spans="1:26" x14ac:dyDescent="0.25">
      <c r="A1332" s="66" t="s">
        <v>1212</v>
      </c>
      <c r="B1332" s="66" t="s">
        <v>1417</v>
      </c>
      <c r="C1332" s="84"/>
      <c r="D1332" s="85"/>
      <c r="E1332" s="86"/>
      <c r="F1332" s="87"/>
      <c r="G1332" s="84"/>
      <c r="H1332" s="77"/>
      <c r="I1332" s="88"/>
      <c r="J1332" s="88"/>
      <c r="K1332" s="36"/>
      <c r="L1332" s="91"/>
      <c r="M1332" s="91"/>
      <c r="N1332" s="90"/>
      <c r="O1332" s="68" t="s">
        <v>189</v>
      </c>
      <c r="P1332" s="70">
        <v>42920.663553240738</v>
      </c>
      <c r="Q1332" s="68" t="s">
        <v>2690</v>
      </c>
      <c r="R1332" s="68"/>
      <c r="S1332" s="68"/>
      <c r="T1332" s="68" t="s">
        <v>3674</v>
      </c>
      <c r="U1332" s="70">
        <v>42920.663553240738</v>
      </c>
      <c r="V1332" s="71" t="s">
        <v>5097</v>
      </c>
      <c r="W1332" s="68"/>
      <c r="X1332" s="68"/>
      <c r="Y1332" s="74" t="s">
        <v>7097</v>
      </c>
      <c r="Z1332" s="68"/>
    </row>
    <row r="1333" spans="1:26" x14ac:dyDescent="0.25">
      <c r="A1333" s="66" t="s">
        <v>1213</v>
      </c>
      <c r="B1333" s="66" t="s">
        <v>2071</v>
      </c>
      <c r="C1333" s="84"/>
      <c r="D1333" s="85"/>
      <c r="E1333" s="86"/>
      <c r="F1333" s="87"/>
      <c r="G1333" s="84"/>
      <c r="H1333" s="77"/>
      <c r="I1333" s="88"/>
      <c r="J1333" s="88"/>
      <c r="K1333" s="36"/>
      <c r="L1333" s="91"/>
      <c r="M1333" s="91"/>
      <c r="N1333" s="90"/>
      <c r="O1333" s="68" t="s">
        <v>189</v>
      </c>
      <c r="P1333" s="70">
        <v>42920.663958333331</v>
      </c>
      <c r="Q1333" s="68" t="s">
        <v>2709</v>
      </c>
      <c r="R1333" s="68"/>
      <c r="S1333" s="68"/>
      <c r="T1333" s="68" t="s">
        <v>3902</v>
      </c>
      <c r="U1333" s="70">
        <v>42920.663958333331</v>
      </c>
      <c r="V1333" s="71" t="s">
        <v>5098</v>
      </c>
      <c r="W1333" s="68"/>
      <c r="X1333" s="68"/>
      <c r="Y1333" s="74" t="s">
        <v>7098</v>
      </c>
      <c r="Z1333" s="68"/>
    </row>
    <row r="1334" spans="1:26" x14ac:dyDescent="0.25">
      <c r="A1334" s="66" t="s">
        <v>1214</v>
      </c>
      <c r="B1334" s="66" t="s">
        <v>1214</v>
      </c>
      <c r="C1334" s="84"/>
      <c r="D1334" s="85"/>
      <c r="E1334" s="86"/>
      <c r="F1334" s="87"/>
      <c r="G1334" s="84"/>
      <c r="H1334" s="77"/>
      <c r="I1334" s="88"/>
      <c r="J1334" s="88"/>
      <c r="K1334" s="36"/>
      <c r="L1334" s="91"/>
      <c r="M1334" s="91"/>
      <c r="N1334" s="90"/>
      <c r="O1334" s="68" t="s">
        <v>179</v>
      </c>
      <c r="P1334" s="70">
        <v>42920.637499999997</v>
      </c>
      <c r="Q1334" s="68" t="s">
        <v>2710</v>
      </c>
      <c r="R1334" s="71" t="s">
        <v>3363</v>
      </c>
      <c r="S1334" s="68" t="s">
        <v>220</v>
      </c>
      <c r="T1334" s="68" t="s">
        <v>3902</v>
      </c>
      <c r="U1334" s="70">
        <v>42920.637499999997</v>
      </c>
      <c r="V1334" s="71" t="s">
        <v>5099</v>
      </c>
      <c r="W1334" s="68"/>
      <c r="X1334" s="68"/>
      <c r="Y1334" s="74" t="s">
        <v>7099</v>
      </c>
      <c r="Z1334" s="68"/>
    </row>
    <row r="1335" spans="1:26" x14ac:dyDescent="0.25">
      <c r="A1335" s="66" t="s">
        <v>1213</v>
      </c>
      <c r="B1335" s="66" t="s">
        <v>1214</v>
      </c>
      <c r="C1335" s="84"/>
      <c r="D1335" s="85"/>
      <c r="E1335" s="86"/>
      <c r="F1335" s="87"/>
      <c r="G1335" s="84"/>
      <c r="H1335" s="77"/>
      <c r="I1335" s="88"/>
      <c r="J1335" s="88"/>
      <c r="K1335" s="36"/>
      <c r="L1335" s="91"/>
      <c r="M1335" s="91"/>
      <c r="N1335" s="90"/>
      <c r="O1335" s="68" t="s">
        <v>189</v>
      </c>
      <c r="P1335" s="70">
        <v>42920.663958333331</v>
      </c>
      <c r="Q1335" s="68" t="s">
        <v>2709</v>
      </c>
      <c r="R1335" s="68"/>
      <c r="S1335" s="68"/>
      <c r="T1335" s="68" t="s">
        <v>3902</v>
      </c>
      <c r="U1335" s="70">
        <v>42920.663958333331</v>
      </c>
      <c r="V1335" s="71" t="s">
        <v>5098</v>
      </c>
      <c r="W1335" s="68"/>
      <c r="X1335" s="68"/>
      <c r="Y1335" s="74" t="s">
        <v>7098</v>
      </c>
      <c r="Z1335" s="68"/>
    </row>
    <row r="1336" spans="1:26" x14ac:dyDescent="0.25">
      <c r="A1336" s="66" t="s">
        <v>1215</v>
      </c>
      <c r="B1336" s="66" t="s">
        <v>1989</v>
      </c>
      <c r="C1336" s="84"/>
      <c r="D1336" s="85"/>
      <c r="E1336" s="86"/>
      <c r="F1336" s="87"/>
      <c r="G1336" s="84"/>
      <c r="H1336" s="77"/>
      <c r="I1336" s="88"/>
      <c r="J1336" s="88"/>
      <c r="K1336" s="36"/>
      <c r="L1336" s="91"/>
      <c r="M1336" s="91"/>
      <c r="N1336" s="90"/>
      <c r="O1336" s="68" t="s">
        <v>189</v>
      </c>
      <c r="P1336" s="70">
        <v>42920.671805555554</v>
      </c>
      <c r="Q1336" s="68" t="s">
        <v>2372</v>
      </c>
      <c r="R1336" s="68"/>
      <c r="S1336" s="68"/>
      <c r="T1336" s="68" t="s">
        <v>3746</v>
      </c>
      <c r="U1336" s="70">
        <v>42920.671805555554</v>
      </c>
      <c r="V1336" s="71" t="s">
        <v>5100</v>
      </c>
      <c r="W1336" s="68"/>
      <c r="X1336" s="68"/>
      <c r="Y1336" s="74" t="s">
        <v>7100</v>
      </c>
      <c r="Z1336" s="68"/>
    </row>
    <row r="1337" spans="1:26" x14ac:dyDescent="0.25">
      <c r="A1337" s="66" t="s">
        <v>1216</v>
      </c>
      <c r="B1337" s="66" t="s">
        <v>1216</v>
      </c>
      <c r="C1337" s="84"/>
      <c r="D1337" s="85"/>
      <c r="E1337" s="86"/>
      <c r="F1337" s="87"/>
      <c r="G1337" s="84"/>
      <c r="H1337" s="77"/>
      <c r="I1337" s="88"/>
      <c r="J1337" s="88"/>
      <c r="K1337" s="36"/>
      <c r="L1337" s="91"/>
      <c r="M1337" s="91"/>
      <c r="N1337" s="90"/>
      <c r="O1337" s="68" t="s">
        <v>179</v>
      </c>
      <c r="P1337" s="70">
        <v>42920.672719907408</v>
      </c>
      <c r="Q1337" s="68" t="s">
        <v>2711</v>
      </c>
      <c r="R1337" s="68"/>
      <c r="S1337" s="68"/>
      <c r="T1337" s="68" t="s">
        <v>3903</v>
      </c>
      <c r="U1337" s="70">
        <v>42920.672719907408</v>
      </c>
      <c r="V1337" s="71" t="s">
        <v>5101</v>
      </c>
      <c r="W1337" s="68"/>
      <c r="X1337" s="68"/>
      <c r="Y1337" s="74" t="s">
        <v>7101</v>
      </c>
      <c r="Z1337" s="68"/>
    </row>
    <row r="1338" spans="1:26" x14ac:dyDescent="0.25">
      <c r="A1338" s="66" t="s">
        <v>1217</v>
      </c>
      <c r="B1338" s="66" t="s">
        <v>1665</v>
      </c>
      <c r="C1338" s="84"/>
      <c r="D1338" s="85"/>
      <c r="E1338" s="86"/>
      <c r="F1338" s="87"/>
      <c r="G1338" s="84"/>
      <c r="H1338" s="77"/>
      <c r="I1338" s="88"/>
      <c r="J1338" s="88"/>
      <c r="K1338" s="36"/>
      <c r="L1338" s="91"/>
      <c r="M1338" s="91"/>
      <c r="N1338" s="90"/>
      <c r="O1338" s="68" t="s">
        <v>189</v>
      </c>
      <c r="P1338" s="70">
        <v>42920.673611111109</v>
      </c>
      <c r="Q1338" s="68" t="s">
        <v>2422</v>
      </c>
      <c r="R1338" s="68"/>
      <c r="S1338" s="68"/>
      <c r="T1338" s="68" t="s">
        <v>3674</v>
      </c>
      <c r="U1338" s="70">
        <v>42920.673611111109</v>
      </c>
      <c r="V1338" s="71" t="s">
        <v>5102</v>
      </c>
      <c r="W1338" s="68"/>
      <c r="X1338" s="68"/>
      <c r="Y1338" s="74" t="s">
        <v>7102</v>
      </c>
      <c r="Z1338" s="68"/>
    </row>
    <row r="1339" spans="1:26" x14ac:dyDescent="0.25">
      <c r="A1339" s="66" t="s">
        <v>1218</v>
      </c>
      <c r="B1339" s="66" t="s">
        <v>1923</v>
      </c>
      <c r="C1339" s="84"/>
      <c r="D1339" s="85"/>
      <c r="E1339" s="86"/>
      <c r="F1339" s="87"/>
      <c r="G1339" s="84"/>
      <c r="H1339" s="77"/>
      <c r="I1339" s="88"/>
      <c r="J1339" s="88"/>
      <c r="K1339" s="36"/>
      <c r="L1339" s="91"/>
      <c r="M1339" s="91"/>
      <c r="N1339" s="90"/>
      <c r="O1339" s="68" t="s">
        <v>189</v>
      </c>
      <c r="P1339" s="70">
        <v>42920.681261574071</v>
      </c>
      <c r="Q1339" s="68" t="s">
        <v>2394</v>
      </c>
      <c r="R1339" s="68"/>
      <c r="S1339" s="68"/>
      <c r="T1339" s="68" t="s">
        <v>3755</v>
      </c>
      <c r="U1339" s="70">
        <v>42920.681261574071</v>
      </c>
      <c r="V1339" s="71" t="s">
        <v>5103</v>
      </c>
      <c r="W1339" s="68"/>
      <c r="X1339" s="68"/>
      <c r="Y1339" s="74" t="s">
        <v>7103</v>
      </c>
      <c r="Z1339" s="68"/>
    </row>
    <row r="1340" spans="1:26" x14ac:dyDescent="0.25">
      <c r="A1340" s="66" t="s">
        <v>1218</v>
      </c>
      <c r="B1340" s="66" t="s">
        <v>216</v>
      </c>
      <c r="C1340" s="84"/>
      <c r="D1340" s="85"/>
      <c r="E1340" s="86"/>
      <c r="F1340" s="87"/>
      <c r="G1340" s="84"/>
      <c r="H1340" s="77"/>
      <c r="I1340" s="88"/>
      <c r="J1340" s="88"/>
      <c r="K1340" s="36"/>
      <c r="L1340" s="91"/>
      <c r="M1340" s="91"/>
      <c r="N1340" s="90"/>
      <c r="O1340" s="68" t="s">
        <v>189</v>
      </c>
      <c r="P1340" s="70">
        <v>42920.681261574071</v>
      </c>
      <c r="Q1340" s="68" t="s">
        <v>2394</v>
      </c>
      <c r="R1340" s="68"/>
      <c r="S1340" s="68"/>
      <c r="T1340" s="68" t="s">
        <v>3755</v>
      </c>
      <c r="U1340" s="70">
        <v>42920.681261574071</v>
      </c>
      <c r="V1340" s="71" t="s">
        <v>5103</v>
      </c>
      <c r="W1340" s="68"/>
      <c r="X1340" s="68"/>
      <c r="Y1340" s="74" t="s">
        <v>7103</v>
      </c>
      <c r="Z1340" s="68"/>
    </row>
    <row r="1341" spans="1:26" x14ac:dyDescent="0.25">
      <c r="A1341" s="66" t="s">
        <v>1218</v>
      </c>
      <c r="B1341" s="66" t="s">
        <v>1846</v>
      </c>
      <c r="C1341" s="84"/>
      <c r="D1341" s="85"/>
      <c r="E1341" s="86"/>
      <c r="F1341" s="87"/>
      <c r="G1341" s="84"/>
      <c r="H1341" s="77"/>
      <c r="I1341" s="88"/>
      <c r="J1341" s="88"/>
      <c r="K1341" s="36"/>
      <c r="L1341" s="91"/>
      <c r="M1341" s="91"/>
      <c r="N1341" s="90"/>
      <c r="O1341" s="68" t="s">
        <v>189</v>
      </c>
      <c r="P1341" s="70">
        <v>42920.681261574071</v>
      </c>
      <c r="Q1341" s="68" t="s">
        <v>2394</v>
      </c>
      <c r="R1341" s="68"/>
      <c r="S1341" s="68"/>
      <c r="T1341" s="68" t="s">
        <v>3755</v>
      </c>
      <c r="U1341" s="70">
        <v>42920.681261574071</v>
      </c>
      <c r="V1341" s="71" t="s">
        <v>5103</v>
      </c>
      <c r="W1341" s="68"/>
      <c r="X1341" s="68"/>
      <c r="Y1341" s="74" t="s">
        <v>7103</v>
      </c>
      <c r="Z1341" s="68"/>
    </row>
    <row r="1342" spans="1:26" x14ac:dyDescent="0.25">
      <c r="A1342" s="66" t="s">
        <v>1219</v>
      </c>
      <c r="B1342" s="66" t="s">
        <v>1665</v>
      </c>
      <c r="C1342" s="84"/>
      <c r="D1342" s="85"/>
      <c r="E1342" s="86"/>
      <c r="F1342" s="87"/>
      <c r="G1342" s="84"/>
      <c r="H1342" s="77"/>
      <c r="I1342" s="88"/>
      <c r="J1342" s="88"/>
      <c r="K1342" s="36"/>
      <c r="L1342" s="91"/>
      <c r="M1342" s="91"/>
      <c r="N1342" s="90"/>
      <c r="O1342" s="68" t="s">
        <v>189</v>
      </c>
      <c r="P1342" s="70">
        <v>42920.683993055558</v>
      </c>
      <c r="Q1342" s="68" t="s">
        <v>2422</v>
      </c>
      <c r="R1342" s="68"/>
      <c r="S1342" s="68"/>
      <c r="T1342" s="68" t="s">
        <v>3674</v>
      </c>
      <c r="U1342" s="70">
        <v>42920.683993055558</v>
      </c>
      <c r="V1342" s="71" t="s">
        <v>5104</v>
      </c>
      <c r="W1342" s="68"/>
      <c r="X1342" s="68"/>
      <c r="Y1342" s="74" t="s">
        <v>7104</v>
      </c>
      <c r="Z1342" s="68"/>
    </row>
    <row r="1343" spans="1:26" x14ac:dyDescent="0.25">
      <c r="A1343" s="66" t="s">
        <v>1220</v>
      </c>
      <c r="B1343" s="66" t="s">
        <v>1923</v>
      </c>
      <c r="C1343" s="84"/>
      <c r="D1343" s="85"/>
      <c r="E1343" s="86"/>
      <c r="F1343" s="87"/>
      <c r="G1343" s="84"/>
      <c r="H1343" s="77"/>
      <c r="I1343" s="88"/>
      <c r="J1343" s="88"/>
      <c r="K1343" s="36"/>
      <c r="L1343" s="91"/>
      <c r="M1343" s="91"/>
      <c r="N1343" s="90"/>
      <c r="O1343" s="68" t="s">
        <v>189</v>
      </c>
      <c r="P1343" s="70">
        <v>42920.684374999997</v>
      </c>
      <c r="Q1343" s="68" t="s">
        <v>2394</v>
      </c>
      <c r="R1343" s="68"/>
      <c r="S1343" s="68"/>
      <c r="T1343" s="68" t="s">
        <v>3755</v>
      </c>
      <c r="U1343" s="70">
        <v>42920.684374999997</v>
      </c>
      <c r="V1343" s="71" t="s">
        <v>5105</v>
      </c>
      <c r="W1343" s="68"/>
      <c r="X1343" s="68"/>
      <c r="Y1343" s="74" t="s">
        <v>7105</v>
      </c>
      <c r="Z1343" s="68"/>
    </row>
    <row r="1344" spans="1:26" x14ac:dyDescent="0.25">
      <c r="A1344" s="66" t="s">
        <v>1220</v>
      </c>
      <c r="B1344" s="66" t="s">
        <v>216</v>
      </c>
      <c r="C1344" s="84"/>
      <c r="D1344" s="85"/>
      <c r="E1344" s="86"/>
      <c r="F1344" s="87"/>
      <c r="G1344" s="84"/>
      <c r="H1344" s="77"/>
      <c r="I1344" s="88"/>
      <c r="J1344" s="88"/>
      <c r="K1344" s="36"/>
      <c r="L1344" s="91"/>
      <c r="M1344" s="91"/>
      <c r="N1344" s="90"/>
      <c r="O1344" s="68" t="s">
        <v>189</v>
      </c>
      <c r="P1344" s="70">
        <v>42920.684374999997</v>
      </c>
      <c r="Q1344" s="68" t="s">
        <v>2394</v>
      </c>
      <c r="R1344" s="68"/>
      <c r="S1344" s="68"/>
      <c r="T1344" s="68" t="s">
        <v>3755</v>
      </c>
      <c r="U1344" s="70">
        <v>42920.684374999997</v>
      </c>
      <c r="V1344" s="71" t="s">
        <v>5105</v>
      </c>
      <c r="W1344" s="68"/>
      <c r="X1344" s="68"/>
      <c r="Y1344" s="74" t="s">
        <v>7105</v>
      </c>
      <c r="Z1344" s="68"/>
    </row>
    <row r="1345" spans="1:26" x14ac:dyDescent="0.25">
      <c r="A1345" s="66" t="s">
        <v>1220</v>
      </c>
      <c r="B1345" s="66" t="s">
        <v>1846</v>
      </c>
      <c r="C1345" s="84"/>
      <c r="D1345" s="85"/>
      <c r="E1345" s="86"/>
      <c r="F1345" s="87"/>
      <c r="G1345" s="84"/>
      <c r="H1345" s="77"/>
      <c r="I1345" s="88"/>
      <c r="J1345" s="88"/>
      <c r="K1345" s="36"/>
      <c r="L1345" s="91"/>
      <c r="M1345" s="91"/>
      <c r="N1345" s="90"/>
      <c r="O1345" s="68" t="s">
        <v>189</v>
      </c>
      <c r="P1345" s="70">
        <v>42920.684374999997</v>
      </c>
      <c r="Q1345" s="68" t="s">
        <v>2394</v>
      </c>
      <c r="R1345" s="68"/>
      <c r="S1345" s="68"/>
      <c r="T1345" s="68" t="s">
        <v>3755</v>
      </c>
      <c r="U1345" s="70">
        <v>42920.684374999997</v>
      </c>
      <c r="V1345" s="71" t="s">
        <v>5105</v>
      </c>
      <c r="W1345" s="68"/>
      <c r="X1345" s="68"/>
      <c r="Y1345" s="74" t="s">
        <v>7105</v>
      </c>
      <c r="Z1345" s="68"/>
    </row>
    <row r="1346" spans="1:26" x14ac:dyDescent="0.25">
      <c r="A1346" s="66" t="s">
        <v>1221</v>
      </c>
      <c r="B1346" s="66" t="s">
        <v>1510</v>
      </c>
      <c r="C1346" s="84"/>
      <c r="D1346" s="85"/>
      <c r="E1346" s="86"/>
      <c r="F1346" s="87"/>
      <c r="G1346" s="84"/>
      <c r="H1346" s="77"/>
      <c r="I1346" s="88"/>
      <c r="J1346" s="88"/>
      <c r="K1346" s="36"/>
      <c r="L1346" s="91"/>
      <c r="M1346" s="91"/>
      <c r="N1346" s="90"/>
      <c r="O1346" s="68" t="s">
        <v>189</v>
      </c>
      <c r="P1346" s="70">
        <v>42920.689722222225</v>
      </c>
      <c r="Q1346" s="68" t="s">
        <v>2342</v>
      </c>
      <c r="R1346" s="71" t="s">
        <v>3247</v>
      </c>
      <c r="S1346" s="68" t="s">
        <v>3586</v>
      </c>
      <c r="T1346" s="68" t="s">
        <v>3700</v>
      </c>
      <c r="U1346" s="70">
        <v>42920.689722222225</v>
      </c>
      <c r="V1346" s="71" t="s">
        <v>5106</v>
      </c>
      <c r="W1346" s="68"/>
      <c r="X1346" s="68"/>
      <c r="Y1346" s="74" t="s">
        <v>7106</v>
      </c>
      <c r="Z1346" s="68"/>
    </row>
    <row r="1347" spans="1:26" x14ac:dyDescent="0.25">
      <c r="A1347" s="66" t="s">
        <v>1222</v>
      </c>
      <c r="B1347" s="66" t="s">
        <v>1222</v>
      </c>
      <c r="C1347" s="84"/>
      <c r="D1347" s="85"/>
      <c r="E1347" s="86"/>
      <c r="F1347" s="87"/>
      <c r="G1347" s="84"/>
      <c r="H1347" s="77"/>
      <c r="I1347" s="88"/>
      <c r="J1347" s="88"/>
      <c r="K1347" s="36"/>
      <c r="L1347" s="91"/>
      <c r="M1347" s="91"/>
      <c r="N1347" s="90"/>
      <c r="O1347" s="68" t="s">
        <v>179</v>
      </c>
      <c r="P1347" s="70">
        <v>42920.689768518518</v>
      </c>
      <c r="Q1347" s="68" t="s">
        <v>2712</v>
      </c>
      <c r="R1347" s="68"/>
      <c r="S1347" s="68"/>
      <c r="T1347" s="68" t="s">
        <v>3904</v>
      </c>
      <c r="U1347" s="70">
        <v>42920.689768518518</v>
      </c>
      <c r="V1347" s="71" t="s">
        <v>5107</v>
      </c>
      <c r="W1347" s="68"/>
      <c r="X1347" s="68"/>
      <c r="Y1347" s="74" t="s">
        <v>7107</v>
      </c>
      <c r="Z1347" s="68"/>
    </row>
    <row r="1348" spans="1:26" x14ac:dyDescent="0.25">
      <c r="A1348" s="66" t="s">
        <v>1223</v>
      </c>
      <c r="B1348" s="66" t="s">
        <v>1665</v>
      </c>
      <c r="C1348" s="84"/>
      <c r="D1348" s="85"/>
      <c r="E1348" s="86"/>
      <c r="F1348" s="87"/>
      <c r="G1348" s="84"/>
      <c r="H1348" s="77"/>
      <c r="I1348" s="88"/>
      <c r="J1348" s="88"/>
      <c r="K1348" s="36"/>
      <c r="L1348" s="91"/>
      <c r="M1348" s="91"/>
      <c r="N1348" s="90"/>
      <c r="O1348" s="68" t="s">
        <v>189</v>
      </c>
      <c r="P1348" s="70">
        <v>42920.693310185183</v>
      </c>
      <c r="Q1348" s="68" t="s">
        <v>2422</v>
      </c>
      <c r="R1348" s="68"/>
      <c r="S1348" s="68"/>
      <c r="T1348" s="68" t="s">
        <v>3674</v>
      </c>
      <c r="U1348" s="70">
        <v>42920.693310185183</v>
      </c>
      <c r="V1348" s="71" t="s">
        <v>5108</v>
      </c>
      <c r="W1348" s="68"/>
      <c r="X1348" s="68"/>
      <c r="Y1348" s="74" t="s">
        <v>7108</v>
      </c>
      <c r="Z1348" s="68"/>
    </row>
    <row r="1349" spans="1:26" x14ac:dyDescent="0.25">
      <c r="A1349" s="66" t="s">
        <v>1224</v>
      </c>
      <c r="B1349" s="66" t="s">
        <v>1665</v>
      </c>
      <c r="C1349" s="84"/>
      <c r="D1349" s="85"/>
      <c r="E1349" s="86"/>
      <c r="F1349" s="87"/>
      <c r="G1349" s="84"/>
      <c r="H1349" s="77"/>
      <c r="I1349" s="88"/>
      <c r="J1349" s="88"/>
      <c r="K1349" s="36"/>
      <c r="L1349" s="91"/>
      <c r="M1349" s="91"/>
      <c r="N1349" s="90"/>
      <c r="O1349" s="68" t="s">
        <v>189</v>
      </c>
      <c r="P1349" s="70">
        <v>42920.696423611109</v>
      </c>
      <c r="Q1349" s="68" t="s">
        <v>2422</v>
      </c>
      <c r="R1349" s="68"/>
      <c r="S1349" s="68"/>
      <c r="T1349" s="68" t="s">
        <v>3674</v>
      </c>
      <c r="U1349" s="70">
        <v>42920.696423611109</v>
      </c>
      <c r="V1349" s="71" t="s">
        <v>5109</v>
      </c>
      <c r="W1349" s="68"/>
      <c r="X1349" s="68"/>
      <c r="Y1349" s="74" t="s">
        <v>7109</v>
      </c>
      <c r="Z1349" s="68"/>
    </row>
    <row r="1350" spans="1:26" x14ac:dyDescent="0.25">
      <c r="A1350" s="66" t="s">
        <v>1225</v>
      </c>
      <c r="B1350" s="66" t="s">
        <v>1665</v>
      </c>
      <c r="C1350" s="84"/>
      <c r="D1350" s="85"/>
      <c r="E1350" s="86"/>
      <c r="F1350" s="87"/>
      <c r="G1350" s="84"/>
      <c r="H1350" s="77"/>
      <c r="I1350" s="88"/>
      <c r="J1350" s="88"/>
      <c r="K1350" s="36"/>
      <c r="L1350" s="91"/>
      <c r="M1350" s="91"/>
      <c r="N1350" s="90"/>
      <c r="O1350" s="68" t="s">
        <v>189</v>
      </c>
      <c r="P1350" s="70">
        <v>42920.697256944448</v>
      </c>
      <c r="Q1350" s="68" t="s">
        <v>2422</v>
      </c>
      <c r="R1350" s="68"/>
      <c r="S1350" s="68"/>
      <c r="T1350" s="68" t="s">
        <v>3674</v>
      </c>
      <c r="U1350" s="70">
        <v>42920.697256944448</v>
      </c>
      <c r="V1350" s="71" t="s">
        <v>5110</v>
      </c>
      <c r="W1350" s="68"/>
      <c r="X1350" s="68"/>
      <c r="Y1350" s="74" t="s">
        <v>7110</v>
      </c>
      <c r="Z1350" s="68"/>
    </row>
    <row r="1351" spans="1:26" x14ac:dyDescent="0.25">
      <c r="A1351" s="66" t="s">
        <v>1226</v>
      </c>
      <c r="B1351" s="66" t="s">
        <v>1665</v>
      </c>
      <c r="C1351" s="84"/>
      <c r="D1351" s="85"/>
      <c r="E1351" s="86"/>
      <c r="F1351" s="87"/>
      <c r="G1351" s="84"/>
      <c r="H1351" s="77"/>
      <c r="I1351" s="88"/>
      <c r="J1351" s="88"/>
      <c r="K1351" s="36"/>
      <c r="L1351" s="91"/>
      <c r="M1351" s="91"/>
      <c r="N1351" s="90"/>
      <c r="O1351" s="68" t="s">
        <v>189</v>
      </c>
      <c r="P1351" s="70">
        <v>42920.701192129629</v>
      </c>
      <c r="Q1351" s="68" t="s">
        <v>2422</v>
      </c>
      <c r="R1351" s="68"/>
      <c r="S1351" s="68"/>
      <c r="T1351" s="68" t="s">
        <v>3674</v>
      </c>
      <c r="U1351" s="70">
        <v>42920.701192129629</v>
      </c>
      <c r="V1351" s="71" t="s">
        <v>5111</v>
      </c>
      <c r="W1351" s="68"/>
      <c r="X1351" s="68"/>
      <c r="Y1351" s="74" t="s">
        <v>7111</v>
      </c>
      <c r="Z1351" s="68"/>
    </row>
    <row r="1352" spans="1:26" x14ac:dyDescent="0.25">
      <c r="A1352" s="66" t="s">
        <v>1227</v>
      </c>
      <c r="B1352" s="66" t="s">
        <v>1227</v>
      </c>
      <c r="C1352" s="84"/>
      <c r="D1352" s="85"/>
      <c r="E1352" s="86"/>
      <c r="F1352" s="87"/>
      <c r="G1352" s="84"/>
      <c r="H1352" s="77"/>
      <c r="I1352" s="88"/>
      <c r="J1352" s="88"/>
      <c r="K1352" s="36"/>
      <c r="L1352" s="91"/>
      <c r="M1352" s="91"/>
      <c r="N1352" s="90"/>
      <c r="O1352" s="68" t="s">
        <v>179</v>
      </c>
      <c r="P1352" s="70">
        <v>42920.703090277777</v>
      </c>
      <c r="Q1352" s="68" t="s">
        <v>2713</v>
      </c>
      <c r="R1352" s="68"/>
      <c r="S1352" s="68"/>
      <c r="T1352" s="68" t="s">
        <v>3674</v>
      </c>
      <c r="U1352" s="70">
        <v>42920.703090277777</v>
      </c>
      <c r="V1352" s="71" t="s">
        <v>5112</v>
      </c>
      <c r="W1352" s="68"/>
      <c r="X1352" s="68"/>
      <c r="Y1352" s="74" t="s">
        <v>7112</v>
      </c>
      <c r="Z1352" s="68"/>
    </row>
    <row r="1353" spans="1:26" x14ac:dyDescent="0.25">
      <c r="A1353" s="66" t="s">
        <v>1228</v>
      </c>
      <c r="B1353" s="66" t="s">
        <v>1313</v>
      </c>
      <c r="C1353" s="84"/>
      <c r="D1353" s="85"/>
      <c r="E1353" s="86"/>
      <c r="F1353" s="87"/>
      <c r="G1353" s="84"/>
      <c r="H1353" s="77"/>
      <c r="I1353" s="88"/>
      <c r="J1353" s="88"/>
      <c r="K1353" s="36"/>
      <c r="L1353" s="91"/>
      <c r="M1353" s="91"/>
      <c r="N1353" s="90"/>
      <c r="O1353" s="68" t="s">
        <v>189</v>
      </c>
      <c r="P1353" s="70">
        <v>42920.705034722225</v>
      </c>
      <c r="Q1353" s="68" t="s">
        <v>2632</v>
      </c>
      <c r="R1353" s="68"/>
      <c r="S1353" s="68"/>
      <c r="T1353" s="68" t="s">
        <v>3862</v>
      </c>
      <c r="U1353" s="70">
        <v>42920.705034722225</v>
      </c>
      <c r="V1353" s="71" t="s">
        <v>5113</v>
      </c>
      <c r="W1353" s="68"/>
      <c r="X1353" s="68"/>
      <c r="Y1353" s="74" t="s">
        <v>7113</v>
      </c>
      <c r="Z1353" s="68"/>
    </row>
    <row r="1354" spans="1:26" x14ac:dyDescent="0.25">
      <c r="A1354" s="66" t="s">
        <v>1229</v>
      </c>
      <c r="B1354" s="66" t="s">
        <v>1375</v>
      </c>
      <c r="C1354" s="84"/>
      <c r="D1354" s="85"/>
      <c r="E1354" s="86"/>
      <c r="F1354" s="87"/>
      <c r="G1354" s="84"/>
      <c r="H1354" s="77"/>
      <c r="I1354" s="88"/>
      <c r="J1354" s="88"/>
      <c r="K1354" s="36"/>
      <c r="L1354" s="91"/>
      <c r="M1354" s="91"/>
      <c r="N1354" s="90"/>
      <c r="O1354" s="68" t="s">
        <v>189</v>
      </c>
      <c r="P1354" s="70">
        <v>42920.701307870368</v>
      </c>
      <c r="Q1354" s="68" t="s">
        <v>2405</v>
      </c>
      <c r="R1354" s="68"/>
      <c r="S1354" s="68"/>
      <c r="T1354" s="68" t="s">
        <v>3760</v>
      </c>
      <c r="U1354" s="70">
        <v>42920.701307870368</v>
      </c>
      <c r="V1354" s="71" t="s">
        <v>5114</v>
      </c>
      <c r="W1354" s="68"/>
      <c r="X1354" s="68"/>
      <c r="Y1354" s="74" t="s">
        <v>7114</v>
      </c>
      <c r="Z1354" s="68"/>
    </row>
    <row r="1355" spans="1:26" x14ac:dyDescent="0.25">
      <c r="A1355" s="66" t="s">
        <v>1229</v>
      </c>
      <c r="B1355" s="66" t="s">
        <v>1916</v>
      </c>
      <c r="C1355" s="84"/>
      <c r="D1355" s="85"/>
      <c r="E1355" s="86"/>
      <c r="F1355" s="87"/>
      <c r="G1355" s="84"/>
      <c r="H1355" s="77"/>
      <c r="I1355" s="88"/>
      <c r="J1355" s="88"/>
      <c r="K1355" s="36"/>
      <c r="L1355" s="91"/>
      <c r="M1355" s="91"/>
      <c r="N1355" s="90"/>
      <c r="O1355" s="68" t="s">
        <v>189</v>
      </c>
      <c r="P1355" s="70">
        <v>42920.705868055556</v>
      </c>
      <c r="Q1355" s="68" t="s">
        <v>2234</v>
      </c>
      <c r="R1355" s="68"/>
      <c r="S1355" s="68"/>
      <c r="T1355" s="68" t="s">
        <v>3675</v>
      </c>
      <c r="U1355" s="70">
        <v>42920.705868055556</v>
      </c>
      <c r="V1355" s="71" t="s">
        <v>5115</v>
      </c>
      <c r="W1355" s="68"/>
      <c r="X1355" s="68"/>
      <c r="Y1355" s="74" t="s">
        <v>7115</v>
      </c>
      <c r="Z1355" s="68"/>
    </row>
    <row r="1356" spans="1:26" x14ac:dyDescent="0.25">
      <c r="A1356" s="66" t="s">
        <v>1230</v>
      </c>
      <c r="B1356" s="66" t="s">
        <v>2070</v>
      </c>
      <c r="C1356" s="84"/>
      <c r="D1356" s="85"/>
      <c r="E1356" s="86"/>
      <c r="F1356" s="87"/>
      <c r="G1356" s="84"/>
      <c r="H1356" s="77"/>
      <c r="I1356" s="88"/>
      <c r="J1356" s="88"/>
      <c r="K1356" s="36"/>
      <c r="L1356" s="91"/>
      <c r="M1356" s="91"/>
      <c r="N1356" s="90"/>
      <c r="O1356" s="68" t="s">
        <v>189</v>
      </c>
      <c r="P1356" s="70">
        <v>42920.70925925926</v>
      </c>
      <c r="Q1356" s="68" t="s">
        <v>2690</v>
      </c>
      <c r="R1356" s="68"/>
      <c r="S1356" s="68"/>
      <c r="T1356" s="68" t="s">
        <v>3674</v>
      </c>
      <c r="U1356" s="70">
        <v>42920.70925925926</v>
      </c>
      <c r="V1356" s="71" t="s">
        <v>5116</v>
      </c>
      <c r="W1356" s="68"/>
      <c r="X1356" s="68"/>
      <c r="Y1356" s="74" t="s">
        <v>7116</v>
      </c>
      <c r="Z1356" s="68"/>
    </row>
    <row r="1357" spans="1:26" x14ac:dyDescent="0.25">
      <c r="A1357" s="66" t="s">
        <v>1230</v>
      </c>
      <c r="B1357" s="66" t="s">
        <v>1417</v>
      </c>
      <c r="C1357" s="84"/>
      <c r="D1357" s="85"/>
      <c r="E1357" s="86"/>
      <c r="F1357" s="87"/>
      <c r="G1357" s="84"/>
      <c r="H1357" s="77"/>
      <c r="I1357" s="88"/>
      <c r="J1357" s="88"/>
      <c r="K1357" s="36"/>
      <c r="L1357" s="91"/>
      <c r="M1357" s="91"/>
      <c r="N1357" s="90"/>
      <c r="O1357" s="68" t="s">
        <v>189</v>
      </c>
      <c r="P1357" s="70">
        <v>42920.70925925926</v>
      </c>
      <c r="Q1357" s="68" t="s">
        <v>2690</v>
      </c>
      <c r="R1357" s="68"/>
      <c r="S1357" s="68"/>
      <c r="T1357" s="68" t="s">
        <v>3674</v>
      </c>
      <c r="U1357" s="70">
        <v>42920.70925925926</v>
      </c>
      <c r="V1357" s="71" t="s">
        <v>5116</v>
      </c>
      <c r="W1357" s="68"/>
      <c r="X1357" s="68"/>
      <c r="Y1357" s="74" t="s">
        <v>7116</v>
      </c>
      <c r="Z1357" s="68"/>
    </row>
    <row r="1358" spans="1:26" x14ac:dyDescent="0.25">
      <c r="A1358" s="66" t="s">
        <v>1231</v>
      </c>
      <c r="B1358" s="66" t="s">
        <v>1888</v>
      </c>
      <c r="C1358" s="84"/>
      <c r="D1358" s="85"/>
      <c r="E1358" s="86"/>
      <c r="F1358" s="87"/>
      <c r="G1358" s="84"/>
      <c r="H1358" s="77"/>
      <c r="I1358" s="88"/>
      <c r="J1358" s="88"/>
      <c r="K1358" s="36"/>
      <c r="L1358" s="91"/>
      <c r="M1358" s="91"/>
      <c r="N1358" s="90"/>
      <c r="O1358" s="68" t="s">
        <v>189</v>
      </c>
      <c r="P1358" s="70">
        <v>42920.714004629626</v>
      </c>
      <c r="Q1358" s="68" t="s">
        <v>2665</v>
      </c>
      <c r="R1358" s="68"/>
      <c r="S1358" s="68"/>
      <c r="T1358" s="68" t="s">
        <v>3881</v>
      </c>
      <c r="U1358" s="70">
        <v>42920.714004629626</v>
      </c>
      <c r="V1358" s="71" t="s">
        <v>5117</v>
      </c>
      <c r="W1358" s="68"/>
      <c r="X1358" s="68"/>
      <c r="Y1358" s="74" t="s">
        <v>7117</v>
      </c>
      <c r="Z1358" s="68"/>
    </row>
    <row r="1359" spans="1:26" x14ac:dyDescent="0.25">
      <c r="A1359" s="66" t="s">
        <v>1232</v>
      </c>
      <c r="B1359" s="66" t="s">
        <v>1977</v>
      </c>
      <c r="C1359" s="84"/>
      <c r="D1359" s="85"/>
      <c r="E1359" s="86"/>
      <c r="F1359" s="87"/>
      <c r="G1359" s="84"/>
      <c r="H1359" s="77"/>
      <c r="I1359" s="88"/>
      <c r="J1359" s="88"/>
      <c r="K1359" s="36"/>
      <c r="L1359" s="91"/>
      <c r="M1359" s="91"/>
      <c r="N1359" s="90"/>
      <c r="O1359" s="68" t="s">
        <v>189</v>
      </c>
      <c r="P1359" s="70">
        <v>42920.715995370374</v>
      </c>
      <c r="Q1359" s="68" t="s">
        <v>2340</v>
      </c>
      <c r="R1359" s="68"/>
      <c r="S1359" s="68"/>
      <c r="T1359" s="68" t="s">
        <v>3674</v>
      </c>
      <c r="U1359" s="70">
        <v>42920.715995370374</v>
      </c>
      <c r="V1359" s="71" t="s">
        <v>5118</v>
      </c>
      <c r="W1359" s="68"/>
      <c r="X1359" s="68"/>
      <c r="Y1359" s="74" t="s">
        <v>7118</v>
      </c>
      <c r="Z1359" s="68"/>
    </row>
    <row r="1360" spans="1:26" x14ac:dyDescent="0.25">
      <c r="A1360" s="66" t="s">
        <v>1232</v>
      </c>
      <c r="B1360" s="66" t="s">
        <v>1739</v>
      </c>
      <c r="C1360" s="84"/>
      <c r="D1360" s="85"/>
      <c r="E1360" s="86"/>
      <c r="F1360" s="87"/>
      <c r="G1360" s="84"/>
      <c r="H1360" s="77"/>
      <c r="I1360" s="88"/>
      <c r="J1360" s="88"/>
      <c r="K1360" s="36"/>
      <c r="L1360" s="91"/>
      <c r="M1360" s="91"/>
      <c r="N1360" s="90"/>
      <c r="O1360" s="68" t="s">
        <v>189</v>
      </c>
      <c r="P1360" s="70">
        <v>42920.715995370374</v>
      </c>
      <c r="Q1360" s="68" t="s">
        <v>2340</v>
      </c>
      <c r="R1360" s="68"/>
      <c r="S1360" s="68"/>
      <c r="T1360" s="68" t="s">
        <v>3674</v>
      </c>
      <c r="U1360" s="70">
        <v>42920.715995370374</v>
      </c>
      <c r="V1360" s="71" t="s">
        <v>5118</v>
      </c>
      <c r="W1360" s="68"/>
      <c r="X1360" s="68"/>
      <c r="Y1360" s="74" t="s">
        <v>7118</v>
      </c>
      <c r="Z1360" s="68"/>
    </row>
    <row r="1361" spans="1:26" x14ac:dyDescent="0.25">
      <c r="A1361" s="66" t="s">
        <v>1233</v>
      </c>
      <c r="B1361" s="66" t="s">
        <v>2050</v>
      </c>
      <c r="C1361" s="84"/>
      <c r="D1361" s="85"/>
      <c r="E1361" s="86"/>
      <c r="F1361" s="87"/>
      <c r="G1361" s="84"/>
      <c r="H1361" s="77"/>
      <c r="I1361" s="88"/>
      <c r="J1361" s="88"/>
      <c r="K1361" s="36"/>
      <c r="L1361" s="91"/>
      <c r="M1361" s="91"/>
      <c r="N1361" s="90"/>
      <c r="O1361" s="68" t="s">
        <v>189</v>
      </c>
      <c r="P1361" s="70">
        <v>42920.716562499998</v>
      </c>
      <c r="Q1361" s="68" t="s">
        <v>2589</v>
      </c>
      <c r="R1361" s="68"/>
      <c r="S1361" s="68"/>
      <c r="T1361" s="68" t="s">
        <v>3674</v>
      </c>
      <c r="U1361" s="70">
        <v>42920.716562499998</v>
      </c>
      <c r="V1361" s="71" t="s">
        <v>5119</v>
      </c>
      <c r="W1361" s="68"/>
      <c r="X1361" s="68"/>
      <c r="Y1361" s="74" t="s">
        <v>7119</v>
      </c>
      <c r="Z1361" s="68"/>
    </row>
    <row r="1362" spans="1:26" x14ac:dyDescent="0.25">
      <c r="A1362" s="66" t="s">
        <v>1233</v>
      </c>
      <c r="B1362" s="66" t="s">
        <v>994</v>
      </c>
      <c r="C1362" s="84"/>
      <c r="D1362" s="85"/>
      <c r="E1362" s="86"/>
      <c r="F1362" s="87"/>
      <c r="G1362" s="84"/>
      <c r="H1362" s="77"/>
      <c r="I1362" s="88"/>
      <c r="J1362" s="88"/>
      <c r="K1362" s="36"/>
      <c r="L1362" s="91"/>
      <c r="M1362" s="91"/>
      <c r="N1362" s="90"/>
      <c r="O1362" s="68" t="s">
        <v>189</v>
      </c>
      <c r="P1362" s="70">
        <v>42920.716562499998</v>
      </c>
      <c r="Q1362" s="68" t="s">
        <v>2589</v>
      </c>
      <c r="R1362" s="68"/>
      <c r="S1362" s="68"/>
      <c r="T1362" s="68" t="s">
        <v>3674</v>
      </c>
      <c r="U1362" s="70">
        <v>42920.716562499998</v>
      </c>
      <c r="V1362" s="71" t="s">
        <v>5119</v>
      </c>
      <c r="W1362" s="68"/>
      <c r="X1362" s="68"/>
      <c r="Y1362" s="74" t="s">
        <v>7119</v>
      </c>
      <c r="Z1362" s="68"/>
    </row>
    <row r="1363" spans="1:26" x14ac:dyDescent="0.25">
      <c r="A1363" s="66" t="s">
        <v>1233</v>
      </c>
      <c r="B1363" s="66" t="s">
        <v>1887</v>
      </c>
      <c r="C1363" s="84"/>
      <c r="D1363" s="85"/>
      <c r="E1363" s="86"/>
      <c r="F1363" s="87"/>
      <c r="G1363" s="84"/>
      <c r="H1363" s="77"/>
      <c r="I1363" s="88"/>
      <c r="J1363" s="88"/>
      <c r="K1363" s="36"/>
      <c r="L1363" s="91"/>
      <c r="M1363" s="91"/>
      <c r="N1363" s="90"/>
      <c r="O1363" s="68" t="s">
        <v>189</v>
      </c>
      <c r="P1363" s="70">
        <v>42920.716562499998</v>
      </c>
      <c r="Q1363" s="68" t="s">
        <v>2589</v>
      </c>
      <c r="R1363" s="68"/>
      <c r="S1363" s="68"/>
      <c r="T1363" s="68" t="s">
        <v>3674</v>
      </c>
      <c r="U1363" s="70">
        <v>42920.716562499998</v>
      </c>
      <c r="V1363" s="71" t="s">
        <v>5119</v>
      </c>
      <c r="W1363" s="68"/>
      <c r="X1363" s="68"/>
      <c r="Y1363" s="74" t="s">
        <v>7119</v>
      </c>
      <c r="Z1363" s="68"/>
    </row>
    <row r="1364" spans="1:26" x14ac:dyDescent="0.25">
      <c r="A1364" s="66" t="s">
        <v>1234</v>
      </c>
      <c r="B1364" s="66" t="s">
        <v>2070</v>
      </c>
      <c r="C1364" s="84"/>
      <c r="D1364" s="85"/>
      <c r="E1364" s="86"/>
      <c r="F1364" s="87"/>
      <c r="G1364" s="84"/>
      <c r="H1364" s="77"/>
      <c r="I1364" s="88"/>
      <c r="J1364" s="88"/>
      <c r="K1364" s="36"/>
      <c r="L1364" s="91"/>
      <c r="M1364" s="91"/>
      <c r="N1364" s="90"/>
      <c r="O1364" s="68" t="s">
        <v>189</v>
      </c>
      <c r="P1364" s="70">
        <v>42920.72016203704</v>
      </c>
      <c r="Q1364" s="68" t="s">
        <v>2690</v>
      </c>
      <c r="R1364" s="68"/>
      <c r="S1364" s="68"/>
      <c r="T1364" s="68" t="s">
        <v>3674</v>
      </c>
      <c r="U1364" s="70">
        <v>42920.72016203704</v>
      </c>
      <c r="V1364" s="71" t="s">
        <v>5120</v>
      </c>
      <c r="W1364" s="68"/>
      <c r="X1364" s="68"/>
      <c r="Y1364" s="74" t="s">
        <v>7120</v>
      </c>
      <c r="Z1364" s="68"/>
    </row>
    <row r="1365" spans="1:26" x14ac:dyDescent="0.25">
      <c r="A1365" s="66" t="s">
        <v>1234</v>
      </c>
      <c r="B1365" s="66" t="s">
        <v>1417</v>
      </c>
      <c r="C1365" s="84"/>
      <c r="D1365" s="85"/>
      <c r="E1365" s="86"/>
      <c r="F1365" s="87"/>
      <c r="G1365" s="84"/>
      <c r="H1365" s="77"/>
      <c r="I1365" s="88"/>
      <c r="J1365" s="88"/>
      <c r="K1365" s="36"/>
      <c r="L1365" s="91"/>
      <c r="M1365" s="91"/>
      <c r="N1365" s="90"/>
      <c r="O1365" s="68" t="s">
        <v>189</v>
      </c>
      <c r="P1365" s="70">
        <v>42920.72016203704</v>
      </c>
      <c r="Q1365" s="68" t="s">
        <v>2690</v>
      </c>
      <c r="R1365" s="68"/>
      <c r="S1365" s="68"/>
      <c r="T1365" s="68" t="s">
        <v>3674</v>
      </c>
      <c r="U1365" s="70">
        <v>42920.72016203704</v>
      </c>
      <c r="V1365" s="71" t="s">
        <v>5120</v>
      </c>
      <c r="W1365" s="68"/>
      <c r="X1365" s="68"/>
      <c r="Y1365" s="74" t="s">
        <v>7120</v>
      </c>
      <c r="Z1365" s="68"/>
    </row>
    <row r="1366" spans="1:26" x14ac:dyDescent="0.25">
      <c r="A1366" s="66" t="s">
        <v>1235</v>
      </c>
      <c r="B1366" s="66" t="s">
        <v>1665</v>
      </c>
      <c r="C1366" s="84"/>
      <c r="D1366" s="85"/>
      <c r="E1366" s="86"/>
      <c r="F1366" s="87"/>
      <c r="G1366" s="84"/>
      <c r="H1366" s="77"/>
      <c r="I1366" s="88"/>
      <c r="J1366" s="88"/>
      <c r="K1366" s="36"/>
      <c r="L1366" s="91"/>
      <c r="M1366" s="91"/>
      <c r="N1366" s="90"/>
      <c r="O1366" s="68" t="s">
        <v>189</v>
      </c>
      <c r="P1366" s="70">
        <v>42920.72383101852</v>
      </c>
      <c r="Q1366" s="68" t="s">
        <v>2422</v>
      </c>
      <c r="R1366" s="68"/>
      <c r="S1366" s="68"/>
      <c r="T1366" s="68" t="s">
        <v>3674</v>
      </c>
      <c r="U1366" s="70">
        <v>42920.72383101852</v>
      </c>
      <c r="V1366" s="71" t="s">
        <v>5121</v>
      </c>
      <c r="W1366" s="68"/>
      <c r="X1366" s="68"/>
      <c r="Y1366" s="74" t="s">
        <v>7121</v>
      </c>
      <c r="Z1366" s="68"/>
    </row>
    <row r="1367" spans="1:26" x14ac:dyDescent="0.25">
      <c r="A1367" s="66" t="s">
        <v>1236</v>
      </c>
      <c r="B1367" s="66" t="s">
        <v>216</v>
      </c>
      <c r="C1367" s="84"/>
      <c r="D1367" s="85"/>
      <c r="E1367" s="86"/>
      <c r="F1367" s="87"/>
      <c r="G1367" s="84"/>
      <c r="H1367" s="77"/>
      <c r="I1367" s="88"/>
      <c r="J1367" s="88"/>
      <c r="K1367" s="36"/>
      <c r="L1367" s="91"/>
      <c r="M1367" s="91"/>
      <c r="N1367" s="90"/>
      <c r="O1367" s="68" t="s">
        <v>189</v>
      </c>
      <c r="P1367" s="70">
        <v>42920.401643518519</v>
      </c>
      <c r="Q1367" s="68" t="s">
        <v>2714</v>
      </c>
      <c r="R1367" s="68"/>
      <c r="S1367" s="68"/>
      <c r="T1367" s="68" t="s">
        <v>3905</v>
      </c>
      <c r="U1367" s="70">
        <v>42920.401643518519</v>
      </c>
      <c r="V1367" s="71" t="s">
        <v>5122</v>
      </c>
      <c r="W1367" s="68"/>
      <c r="X1367" s="68"/>
      <c r="Y1367" s="74" t="s">
        <v>7122</v>
      </c>
      <c r="Z1367" s="68"/>
    </row>
    <row r="1368" spans="1:26" x14ac:dyDescent="0.25">
      <c r="A1368" s="66" t="s">
        <v>1236</v>
      </c>
      <c r="B1368" s="66" t="s">
        <v>218</v>
      </c>
      <c r="C1368" s="84"/>
      <c r="D1368" s="85"/>
      <c r="E1368" s="86"/>
      <c r="F1368" s="87"/>
      <c r="G1368" s="84"/>
      <c r="H1368" s="77"/>
      <c r="I1368" s="88"/>
      <c r="J1368" s="88"/>
      <c r="K1368" s="36"/>
      <c r="L1368" s="91"/>
      <c r="M1368" s="91"/>
      <c r="N1368" s="90"/>
      <c r="O1368" s="68" t="s">
        <v>189</v>
      </c>
      <c r="P1368" s="70">
        <v>42920.401643518519</v>
      </c>
      <c r="Q1368" s="68" t="s">
        <v>2714</v>
      </c>
      <c r="R1368" s="68"/>
      <c r="S1368" s="68"/>
      <c r="T1368" s="68" t="s">
        <v>3905</v>
      </c>
      <c r="U1368" s="70">
        <v>42920.401643518519</v>
      </c>
      <c r="V1368" s="71" t="s">
        <v>5122</v>
      </c>
      <c r="W1368" s="68"/>
      <c r="X1368" s="68"/>
      <c r="Y1368" s="74" t="s">
        <v>7122</v>
      </c>
      <c r="Z1368" s="68"/>
    </row>
    <row r="1369" spans="1:26" x14ac:dyDescent="0.25">
      <c r="A1369" s="66" t="s">
        <v>1237</v>
      </c>
      <c r="B1369" s="66" t="s">
        <v>1236</v>
      </c>
      <c r="C1369" s="84"/>
      <c r="D1369" s="85"/>
      <c r="E1369" s="86"/>
      <c r="F1369" s="87"/>
      <c r="G1369" s="84"/>
      <c r="H1369" s="77"/>
      <c r="I1369" s="88"/>
      <c r="J1369" s="88"/>
      <c r="K1369" s="36"/>
      <c r="L1369" s="91"/>
      <c r="M1369" s="91"/>
      <c r="N1369" s="90"/>
      <c r="O1369" s="68" t="s">
        <v>189</v>
      </c>
      <c r="P1369" s="70">
        <v>42920.724675925929</v>
      </c>
      <c r="Q1369" s="68" t="s">
        <v>2715</v>
      </c>
      <c r="R1369" s="68"/>
      <c r="S1369" s="68"/>
      <c r="T1369" s="68" t="s">
        <v>3905</v>
      </c>
      <c r="U1369" s="70">
        <v>42920.724675925929</v>
      </c>
      <c r="V1369" s="71" t="s">
        <v>5123</v>
      </c>
      <c r="W1369" s="68"/>
      <c r="X1369" s="68"/>
      <c r="Y1369" s="74" t="s">
        <v>7123</v>
      </c>
      <c r="Z1369" s="68"/>
    </row>
    <row r="1370" spans="1:26" x14ac:dyDescent="0.25">
      <c r="A1370" s="66" t="s">
        <v>1237</v>
      </c>
      <c r="B1370" s="66" t="s">
        <v>216</v>
      </c>
      <c r="C1370" s="84"/>
      <c r="D1370" s="85"/>
      <c r="E1370" s="86"/>
      <c r="F1370" s="87"/>
      <c r="G1370" s="84"/>
      <c r="H1370" s="77"/>
      <c r="I1370" s="88"/>
      <c r="J1370" s="88"/>
      <c r="K1370" s="36"/>
      <c r="L1370" s="91"/>
      <c r="M1370" s="91"/>
      <c r="N1370" s="90"/>
      <c r="O1370" s="68" t="s">
        <v>189</v>
      </c>
      <c r="P1370" s="70">
        <v>42920.724675925929</v>
      </c>
      <c r="Q1370" s="68" t="s">
        <v>2715</v>
      </c>
      <c r="R1370" s="68"/>
      <c r="S1370" s="68"/>
      <c r="T1370" s="68" t="s">
        <v>3905</v>
      </c>
      <c r="U1370" s="70">
        <v>42920.724675925929</v>
      </c>
      <c r="V1370" s="71" t="s">
        <v>5123</v>
      </c>
      <c r="W1370" s="68"/>
      <c r="X1370" s="68"/>
      <c r="Y1370" s="74" t="s">
        <v>7123</v>
      </c>
      <c r="Z1370" s="68"/>
    </row>
    <row r="1371" spans="1:26" x14ac:dyDescent="0.25">
      <c r="A1371" s="66" t="s">
        <v>1237</v>
      </c>
      <c r="B1371" s="66" t="s">
        <v>218</v>
      </c>
      <c r="C1371" s="84"/>
      <c r="D1371" s="85"/>
      <c r="E1371" s="86"/>
      <c r="F1371" s="87"/>
      <c r="G1371" s="84"/>
      <c r="H1371" s="77"/>
      <c r="I1371" s="88"/>
      <c r="J1371" s="88"/>
      <c r="K1371" s="36"/>
      <c r="L1371" s="91"/>
      <c r="M1371" s="91"/>
      <c r="N1371" s="90"/>
      <c r="O1371" s="68" t="s">
        <v>189</v>
      </c>
      <c r="P1371" s="70">
        <v>42920.724675925929</v>
      </c>
      <c r="Q1371" s="68" t="s">
        <v>2715</v>
      </c>
      <c r="R1371" s="68"/>
      <c r="S1371" s="68"/>
      <c r="T1371" s="68" t="s">
        <v>3905</v>
      </c>
      <c r="U1371" s="70">
        <v>42920.724675925929</v>
      </c>
      <c r="V1371" s="71" t="s">
        <v>5123</v>
      </c>
      <c r="W1371" s="68"/>
      <c r="X1371" s="68"/>
      <c r="Y1371" s="74" t="s">
        <v>7123</v>
      </c>
      <c r="Z1371" s="68"/>
    </row>
    <row r="1372" spans="1:26" x14ac:dyDescent="0.25">
      <c r="A1372" s="66" t="s">
        <v>1238</v>
      </c>
      <c r="B1372" s="66" t="s">
        <v>1665</v>
      </c>
      <c r="C1372" s="84"/>
      <c r="D1372" s="85"/>
      <c r="E1372" s="86"/>
      <c r="F1372" s="87"/>
      <c r="G1372" s="84"/>
      <c r="H1372" s="77"/>
      <c r="I1372" s="88"/>
      <c r="J1372" s="88"/>
      <c r="K1372" s="36"/>
      <c r="L1372" s="91"/>
      <c r="M1372" s="91"/>
      <c r="N1372" s="90"/>
      <c r="O1372" s="68" t="s">
        <v>189</v>
      </c>
      <c r="P1372" s="70">
        <v>42920.726793981485</v>
      </c>
      <c r="Q1372" s="68" t="s">
        <v>2422</v>
      </c>
      <c r="R1372" s="68"/>
      <c r="S1372" s="68"/>
      <c r="T1372" s="68" t="s">
        <v>3674</v>
      </c>
      <c r="U1372" s="70">
        <v>42920.726793981485</v>
      </c>
      <c r="V1372" s="71" t="s">
        <v>5124</v>
      </c>
      <c r="W1372" s="68"/>
      <c r="X1372" s="68"/>
      <c r="Y1372" s="74" t="s">
        <v>7124</v>
      </c>
      <c r="Z1372" s="68"/>
    </row>
    <row r="1373" spans="1:26" x14ac:dyDescent="0.25">
      <c r="A1373" s="66" t="s">
        <v>1239</v>
      </c>
      <c r="B1373" s="66" t="s">
        <v>1665</v>
      </c>
      <c r="C1373" s="84"/>
      <c r="D1373" s="85"/>
      <c r="E1373" s="86"/>
      <c r="F1373" s="87"/>
      <c r="G1373" s="84"/>
      <c r="H1373" s="77"/>
      <c r="I1373" s="88"/>
      <c r="J1373" s="88"/>
      <c r="K1373" s="36"/>
      <c r="L1373" s="91"/>
      <c r="M1373" s="91"/>
      <c r="N1373" s="90"/>
      <c r="O1373" s="68" t="s">
        <v>189</v>
      </c>
      <c r="P1373" s="70">
        <v>42920.727789351855</v>
      </c>
      <c r="Q1373" s="68" t="s">
        <v>2422</v>
      </c>
      <c r="R1373" s="68"/>
      <c r="S1373" s="68"/>
      <c r="T1373" s="68" t="s">
        <v>3674</v>
      </c>
      <c r="U1373" s="70">
        <v>42920.727789351855</v>
      </c>
      <c r="V1373" s="71" t="s">
        <v>5125</v>
      </c>
      <c r="W1373" s="68"/>
      <c r="X1373" s="68"/>
      <c r="Y1373" s="74" t="s">
        <v>7125</v>
      </c>
      <c r="Z1373" s="68"/>
    </row>
    <row r="1374" spans="1:26" x14ac:dyDescent="0.25">
      <c r="A1374" s="66" t="s">
        <v>1240</v>
      </c>
      <c r="B1374" s="66" t="s">
        <v>1631</v>
      </c>
      <c r="C1374" s="84"/>
      <c r="D1374" s="85"/>
      <c r="E1374" s="86"/>
      <c r="F1374" s="87"/>
      <c r="G1374" s="84"/>
      <c r="H1374" s="77"/>
      <c r="I1374" s="88"/>
      <c r="J1374" s="88"/>
      <c r="K1374" s="36"/>
      <c r="L1374" s="91"/>
      <c r="M1374" s="91"/>
      <c r="N1374" s="90"/>
      <c r="O1374" s="68" t="s">
        <v>189</v>
      </c>
      <c r="P1374" s="70">
        <v>42920.728807870371</v>
      </c>
      <c r="Q1374" s="68" t="s">
        <v>2716</v>
      </c>
      <c r="R1374" s="71" t="s">
        <v>3364</v>
      </c>
      <c r="S1374" s="68" t="s">
        <v>3591</v>
      </c>
      <c r="T1374" s="68" t="s">
        <v>3906</v>
      </c>
      <c r="U1374" s="70">
        <v>42920.728807870371</v>
      </c>
      <c r="V1374" s="71" t="s">
        <v>5126</v>
      </c>
      <c r="W1374" s="68"/>
      <c r="X1374" s="68"/>
      <c r="Y1374" s="74" t="s">
        <v>7126</v>
      </c>
      <c r="Z1374" s="68"/>
    </row>
    <row r="1375" spans="1:26" x14ac:dyDescent="0.25">
      <c r="A1375" s="66" t="s">
        <v>1241</v>
      </c>
      <c r="B1375" s="66" t="s">
        <v>1241</v>
      </c>
      <c r="C1375" s="84"/>
      <c r="D1375" s="85"/>
      <c r="E1375" s="86"/>
      <c r="F1375" s="87"/>
      <c r="G1375" s="84"/>
      <c r="H1375" s="77"/>
      <c r="I1375" s="88"/>
      <c r="J1375" s="88"/>
      <c r="K1375" s="36"/>
      <c r="L1375" s="91"/>
      <c r="M1375" s="91"/>
      <c r="N1375" s="90"/>
      <c r="O1375" s="68" t="s">
        <v>179</v>
      </c>
      <c r="P1375" s="70">
        <v>42919.586122685185</v>
      </c>
      <c r="Q1375" s="68" t="s">
        <v>2717</v>
      </c>
      <c r="R1375" s="71" t="s">
        <v>3253</v>
      </c>
      <c r="S1375" s="68" t="s">
        <v>3613</v>
      </c>
      <c r="T1375" s="68" t="s">
        <v>3674</v>
      </c>
      <c r="U1375" s="70">
        <v>42919.586122685185</v>
      </c>
      <c r="V1375" s="71" t="s">
        <v>5127</v>
      </c>
      <c r="W1375" s="68"/>
      <c r="X1375" s="68"/>
      <c r="Y1375" s="74" t="s">
        <v>7127</v>
      </c>
      <c r="Z1375" s="68"/>
    </row>
    <row r="1376" spans="1:26" x14ac:dyDescent="0.25">
      <c r="A1376" s="66" t="s">
        <v>1242</v>
      </c>
      <c r="B1376" s="66" t="s">
        <v>1241</v>
      </c>
      <c r="C1376" s="84"/>
      <c r="D1376" s="85"/>
      <c r="E1376" s="86"/>
      <c r="F1376" s="87"/>
      <c r="G1376" s="84"/>
      <c r="H1376" s="77"/>
      <c r="I1376" s="88"/>
      <c r="J1376" s="88"/>
      <c r="K1376" s="36"/>
      <c r="L1376" s="91"/>
      <c r="M1376" s="91"/>
      <c r="N1376" s="90"/>
      <c r="O1376" s="68" t="s">
        <v>189</v>
      </c>
      <c r="P1376" s="70">
        <v>42919.587546296294</v>
      </c>
      <c r="Q1376" s="68" t="s">
        <v>2362</v>
      </c>
      <c r="R1376" s="71" t="s">
        <v>3253</v>
      </c>
      <c r="S1376" s="68" t="s">
        <v>3613</v>
      </c>
      <c r="T1376" s="68" t="s">
        <v>3674</v>
      </c>
      <c r="U1376" s="70">
        <v>42919.587546296294</v>
      </c>
      <c r="V1376" s="71" t="s">
        <v>5128</v>
      </c>
      <c r="W1376" s="68"/>
      <c r="X1376" s="68"/>
      <c r="Y1376" s="74" t="s">
        <v>7128</v>
      </c>
      <c r="Z1376" s="68"/>
    </row>
    <row r="1377" spans="1:26" x14ac:dyDescent="0.25">
      <c r="A1377" s="66" t="s">
        <v>1242</v>
      </c>
      <c r="B1377" s="66" t="s">
        <v>1316</v>
      </c>
      <c r="C1377" s="84"/>
      <c r="D1377" s="85"/>
      <c r="E1377" s="86"/>
      <c r="F1377" s="87"/>
      <c r="G1377" s="84"/>
      <c r="H1377" s="77"/>
      <c r="I1377" s="88"/>
      <c r="J1377" s="88"/>
      <c r="K1377" s="36"/>
      <c r="L1377" s="91"/>
      <c r="M1377" s="91"/>
      <c r="N1377" s="90"/>
      <c r="O1377" s="68" t="s">
        <v>189</v>
      </c>
      <c r="P1377" s="70">
        <v>42920.730138888888</v>
      </c>
      <c r="Q1377" s="68" t="s">
        <v>2718</v>
      </c>
      <c r="R1377" s="71" t="s">
        <v>3365</v>
      </c>
      <c r="S1377" s="68" t="s">
        <v>3641</v>
      </c>
      <c r="T1377" s="68" t="s">
        <v>3692</v>
      </c>
      <c r="U1377" s="70">
        <v>42920.730138888888</v>
      </c>
      <c r="V1377" s="71" t="s">
        <v>5129</v>
      </c>
      <c r="W1377" s="68"/>
      <c r="X1377" s="68"/>
      <c r="Y1377" s="74" t="s">
        <v>7129</v>
      </c>
      <c r="Z1377" s="68"/>
    </row>
    <row r="1378" spans="1:26" x14ac:dyDescent="0.25">
      <c r="A1378" s="66" t="s">
        <v>1243</v>
      </c>
      <c r="B1378" s="66" t="s">
        <v>1243</v>
      </c>
      <c r="C1378" s="84"/>
      <c r="D1378" s="85"/>
      <c r="E1378" s="86"/>
      <c r="F1378" s="87"/>
      <c r="G1378" s="84"/>
      <c r="H1378" s="77"/>
      <c r="I1378" s="88"/>
      <c r="J1378" s="88"/>
      <c r="K1378" s="36"/>
      <c r="L1378" s="91"/>
      <c r="M1378" s="91"/>
      <c r="N1378" s="90"/>
      <c r="O1378" s="68" t="s">
        <v>179</v>
      </c>
      <c r="P1378" s="70">
        <v>42920.733657407407</v>
      </c>
      <c r="Q1378" s="68" t="s">
        <v>2719</v>
      </c>
      <c r="R1378" s="71" t="s">
        <v>3366</v>
      </c>
      <c r="S1378" s="68" t="s">
        <v>3642</v>
      </c>
      <c r="T1378" s="68" t="s">
        <v>3907</v>
      </c>
      <c r="U1378" s="70">
        <v>42920.733657407407</v>
      </c>
      <c r="V1378" s="71" t="s">
        <v>5130</v>
      </c>
      <c r="W1378" s="68"/>
      <c r="X1378" s="68"/>
      <c r="Y1378" s="74" t="s">
        <v>7130</v>
      </c>
      <c r="Z1378" s="68"/>
    </row>
    <row r="1379" spans="1:26" x14ac:dyDescent="0.25">
      <c r="A1379" s="66" t="s">
        <v>1244</v>
      </c>
      <c r="B1379" s="66" t="s">
        <v>1244</v>
      </c>
      <c r="C1379" s="84"/>
      <c r="D1379" s="85"/>
      <c r="E1379" s="86"/>
      <c r="F1379" s="87"/>
      <c r="G1379" s="84"/>
      <c r="H1379" s="77"/>
      <c r="I1379" s="88"/>
      <c r="J1379" s="88"/>
      <c r="K1379" s="36"/>
      <c r="L1379" s="91"/>
      <c r="M1379" s="91"/>
      <c r="N1379" s="90"/>
      <c r="O1379" s="68" t="s">
        <v>179</v>
      </c>
      <c r="P1379" s="70">
        <v>42920.740555555552</v>
      </c>
      <c r="Q1379" s="68" t="s">
        <v>2720</v>
      </c>
      <c r="R1379" s="68"/>
      <c r="S1379" s="68"/>
      <c r="T1379" s="68" t="s">
        <v>3908</v>
      </c>
      <c r="U1379" s="70">
        <v>42920.740555555552</v>
      </c>
      <c r="V1379" s="71" t="s">
        <v>5131</v>
      </c>
      <c r="W1379" s="68"/>
      <c r="X1379" s="68"/>
      <c r="Y1379" s="74" t="s">
        <v>7131</v>
      </c>
      <c r="Z1379" s="68"/>
    </row>
    <row r="1380" spans="1:26" x14ac:dyDescent="0.25">
      <c r="A1380" s="66" t="s">
        <v>1245</v>
      </c>
      <c r="B1380" s="66" t="s">
        <v>1245</v>
      </c>
      <c r="C1380" s="84"/>
      <c r="D1380" s="85"/>
      <c r="E1380" s="86"/>
      <c r="F1380" s="87"/>
      <c r="G1380" s="84"/>
      <c r="H1380" s="77"/>
      <c r="I1380" s="88"/>
      <c r="J1380" s="88"/>
      <c r="K1380" s="36"/>
      <c r="L1380" s="91"/>
      <c r="M1380" s="91"/>
      <c r="N1380" s="90"/>
      <c r="O1380" s="68" t="s">
        <v>179</v>
      </c>
      <c r="P1380" s="70">
        <v>42920.741157407407</v>
      </c>
      <c r="Q1380" s="68" t="s">
        <v>2721</v>
      </c>
      <c r="R1380" s="68"/>
      <c r="S1380" s="68"/>
      <c r="T1380" s="68" t="s">
        <v>3909</v>
      </c>
      <c r="U1380" s="70">
        <v>42920.741157407407</v>
      </c>
      <c r="V1380" s="71" t="s">
        <v>5132</v>
      </c>
      <c r="W1380" s="68"/>
      <c r="X1380" s="68"/>
      <c r="Y1380" s="74" t="s">
        <v>7132</v>
      </c>
      <c r="Z1380" s="68"/>
    </row>
    <row r="1381" spans="1:26" x14ac:dyDescent="0.25">
      <c r="A1381" s="66" t="s">
        <v>1246</v>
      </c>
      <c r="B1381" s="66" t="s">
        <v>1313</v>
      </c>
      <c r="C1381" s="84"/>
      <c r="D1381" s="85"/>
      <c r="E1381" s="86"/>
      <c r="F1381" s="87"/>
      <c r="G1381" s="84"/>
      <c r="H1381" s="77"/>
      <c r="I1381" s="88"/>
      <c r="J1381" s="88"/>
      <c r="K1381" s="36"/>
      <c r="L1381" s="91"/>
      <c r="M1381" s="91"/>
      <c r="N1381" s="90"/>
      <c r="O1381" s="68" t="s">
        <v>189</v>
      </c>
      <c r="P1381" s="70">
        <v>42920.750358796293</v>
      </c>
      <c r="Q1381" s="68" t="s">
        <v>2632</v>
      </c>
      <c r="R1381" s="68"/>
      <c r="S1381" s="68"/>
      <c r="T1381" s="68" t="s">
        <v>3862</v>
      </c>
      <c r="U1381" s="70">
        <v>42920.750358796293</v>
      </c>
      <c r="V1381" s="71" t="s">
        <v>5133</v>
      </c>
      <c r="W1381" s="68"/>
      <c r="X1381" s="68"/>
      <c r="Y1381" s="74" t="s">
        <v>7133</v>
      </c>
      <c r="Z1381" s="68"/>
    </row>
    <row r="1382" spans="1:26" x14ac:dyDescent="0.25">
      <c r="A1382" s="66" t="s">
        <v>1247</v>
      </c>
      <c r="B1382" s="66" t="s">
        <v>1981</v>
      </c>
      <c r="C1382" s="84"/>
      <c r="D1382" s="85"/>
      <c r="E1382" s="86"/>
      <c r="F1382" s="87"/>
      <c r="G1382" s="84"/>
      <c r="H1382" s="77"/>
      <c r="I1382" s="88"/>
      <c r="J1382" s="88"/>
      <c r="K1382" s="36"/>
      <c r="L1382" s="91"/>
      <c r="M1382" s="91"/>
      <c r="N1382" s="90"/>
      <c r="O1382" s="68" t="s">
        <v>189</v>
      </c>
      <c r="P1382" s="70">
        <v>42920.756388888891</v>
      </c>
      <c r="Q1382" s="68" t="s">
        <v>2722</v>
      </c>
      <c r="R1382" s="71" t="s">
        <v>3367</v>
      </c>
      <c r="S1382" s="68" t="s">
        <v>220</v>
      </c>
      <c r="T1382" s="68"/>
      <c r="U1382" s="70">
        <v>42920.756388888891</v>
      </c>
      <c r="V1382" s="71" t="s">
        <v>5134</v>
      </c>
      <c r="W1382" s="68"/>
      <c r="X1382" s="68"/>
      <c r="Y1382" s="74" t="s">
        <v>7134</v>
      </c>
      <c r="Z1382" s="74" t="s">
        <v>8113</v>
      </c>
    </row>
    <row r="1383" spans="1:26" x14ac:dyDescent="0.25">
      <c r="A1383" s="66" t="s">
        <v>1247</v>
      </c>
      <c r="B1383" s="66" t="s">
        <v>2072</v>
      </c>
      <c r="C1383" s="84"/>
      <c r="D1383" s="85"/>
      <c r="E1383" s="86"/>
      <c r="F1383" s="87"/>
      <c r="G1383" s="84"/>
      <c r="H1383" s="77"/>
      <c r="I1383" s="88"/>
      <c r="J1383" s="88"/>
      <c r="K1383" s="36"/>
      <c r="L1383" s="91"/>
      <c r="M1383" s="91"/>
      <c r="N1383" s="90"/>
      <c r="O1383" s="68" t="s">
        <v>189</v>
      </c>
      <c r="P1383" s="70">
        <v>42920.756388888891</v>
      </c>
      <c r="Q1383" s="68" t="s">
        <v>2722</v>
      </c>
      <c r="R1383" s="71" t="s">
        <v>3367</v>
      </c>
      <c r="S1383" s="68" t="s">
        <v>220</v>
      </c>
      <c r="T1383" s="68"/>
      <c r="U1383" s="70">
        <v>42920.756388888891</v>
      </c>
      <c r="V1383" s="71" t="s">
        <v>5134</v>
      </c>
      <c r="W1383" s="68"/>
      <c r="X1383" s="68"/>
      <c r="Y1383" s="74" t="s">
        <v>7134</v>
      </c>
      <c r="Z1383" s="74" t="s">
        <v>8113</v>
      </c>
    </row>
    <row r="1384" spans="1:26" x14ac:dyDescent="0.25">
      <c r="A1384" s="66" t="s">
        <v>1247</v>
      </c>
      <c r="B1384" s="66" t="s">
        <v>2073</v>
      </c>
      <c r="C1384" s="84"/>
      <c r="D1384" s="85"/>
      <c r="E1384" s="86"/>
      <c r="F1384" s="87"/>
      <c r="G1384" s="84"/>
      <c r="H1384" s="77"/>
      <c r="I1384" s="88"/>
      <c r="J1384" s="88"/>
      <c r="K1384" s="36"/>
      <c r="L1384" s="91"/>
      <c r="M1384" s="91"/>
      <c r="N1384" s="90"/>
      <c r="O1384" s="68" t="s">
        <v>189</v>
      </c>
      <c r="P1384" s="70">
        <v>42920.756388888891</v>
      </c>
      <c r="Q1384" s="68" t="s">
        <v>2722</v>
      </c>
      <c r="R1384" s="71" t="s">
        <v>3367</v>
      </c>
      <c r="S1384" s="68" t="s">
        <v>220</v>
      </c>
      <c r="T1384" s="68"/>
      <c r="U1384" s="70">
        <v>42920.756388888891</v>
      </c>
      <c r="V1384" s="71" t="s">
        <v>5134</v>
      </c>
      <c r="W1384" s="68"/>
      <c r="X1384" s="68"/>
      <c r="Y1384" s="74" t="s">
        <v>7134</v>
      </c>
      <c r="Z1384" s="74" t="s">
        <v>8113</v>
      </c>
    </row>
    <row r="1385" spans="1:26" x14ac:dyDescent="0.25">
      <c r="A1385" s="66" t="s">
        <v>1247</v>
      </c>
      <c r="B1385" s="66" t="s">
        <v>2074</v>
      </c>
      <c r="C1385" s="84"/>
      <c r="D1385" s="85"/>
      <c r="E1385" s="86"/>
      <c r="F1385" s="87"/>
      <c r="G1385" s="84"/>
      <c r="H1385" s="77"/>
      <c r="I1385" s="88"/>
      <c r="J1385" s="88"/>
      <c r="K1385" s="36"/>
      <c r="L1385" s="91"/>
      <c r="M1385" s="91"/>
      <c r="N1385" s="90"/>
      <c r="O1385" s="68" t="s">
        <v>189</v>
      </c>
      <c r="P1385" s="70">
        <v>42920.756388888891</v>
      </c>
      <c r="Q1385" s="68" t="s">
        <v>2722</v>
      </c>
      <c r="R1385" s="71" t="s">
        <v>3367</v>
      </c>
      <c r="S1385" s="68" t="s">
        <v>220</v>
      </c>
      <c r="T1385" s="68"/>
      <c r="U1385" s="70">
        <v>42920.756388888891</v>
      </c>
      <c r="V1385" s="71" t="s">
        <v>5134</v>
      </c>
      <c r="W1385" s="68"/>
      <c r="X1385" s="68"/>
      <c r="Y1385" s="74" t="s">
        <v>7134</v>
      </c>
      <c r="Z1385" s="74" t="s">
        <v>8113</v>
      </c>
    </row>
    <row r="1386" spans="1:26" x14ac:dyDescent="0.25">
      <c r="A1386" s="66" t="s">
        <v>1247</v>
      </c>
      <c r="B1386" s="66" t="s">
        <v>1943</v>
      </c>
      <c r="C1386" s="84"/>
      <c r="D1386" s="85"/>
      <c r="E1386" s="86"/>
      <c r="F1386" s="87"/>
      <c r="G1386" s="84"/>
      <c r="H1386" s="77"/>
      <c r="I1386" s="88"/>
      <c r="J1386" s="88"/>
      <c r="K1386" s="36"/>
      <c r="L1386" s="91"/>
      <c r="M1386" s="91"/>
      <c r="N1386" s="90"/>
      <c r="O1386" s="68" t="s">
        <v>189</v>
      </c>
      <c r="P1386" s="70">
        <v>42920.756388888891</v>
      </c>
      <c r="Q1386" s="68" t="s">
        <v>2722</v>
      </c>
      <c r="R1386" s="71" t="s">
        <v>3367</v>
      </c>
      <c r="S1386" s="68" t="s">
        <v>220</v>
      </c>
      <c r="T1386" s="68"/>
      <c r="U1386" s="70">
        <v>42920.756388888891</v>
      </c>
      <c r="V1386" s="71" t="s">
        <v>5134</v>
      </c>
      <c r="W1386" s="68"/>
      <c r="X1386" s="68"/>
      <c r="Y1386" s="74" t="s">
        <v>7134</v>
      </c>
      <c r="Z1386" s="74" t="s">
        <v>8113</v>
      </c>
    </row>
    <row r="1387" spans="1:26" x14ac:dyDescent="0.25">
      <c r="A1387" s="66" t="s">
        <v>1247</v>
      </c>
      <c r="B1387" s="66" t="s">
        <v>2075</v>
      </c>
      <c r="C1387" s="84"/>
      <c r="D1387" s="85"/>
      <c r="E1387" s="86"/>
      <c r="F1387" s="87"/>
      <c r="G1387" s="84"/>
      <c r="H1387" s="77"/>
      <c r="I1387" s="88"/>
      <c r="J1387" s="88"/>
      <c r="K1387" s="36"/>
      <c r="L1387" s="91"/>
      <c r="M1387" s="91"/>
      <c r="N1387" s="90"/>
      <c r="O1387" s="68" t="s">
        <v>189</v>
      </c>
      <c r="P1387" s="70">
        <v>42920.756388888891</v>
      </c>
      <c r="Q1387" s="68" t="s">
        <v>2722</v>
      </c>
      <c r="R1387" s="71" t="s">
        <v>3367</v>
      </c>
      <c r="S1387" s="68" t="s">
        <v>220</v>
      </c>
      <c r="T1387" s="68"/>
      <c r="U1387" s="70">
        <v>42920.756388888891</v>
      </c>
      <c r="V1387" s="71" t="s">
        <v>5134</v>
      </c>
      <c r="W1387" s="68"/>
      <c r="X1387" s="68"/>
      <c r="Y1387" s="74" t="s">
        <v>7134</v>
      </c>
      <c r="Z1387" s="74" t="s">
        <v>8113</v>
      </c>
    </row>
    <row r="1388" spans="1:26" x14ac:dyDescent="0.25">
      <c r="A1388" s="66" t="s">
        <v>1247</v>
      </c>
      <c r="B1388" s="66" t="s">
        <v>2037</v>
      </c>
      <c r="C1388" s="84"/>
      <c r="D1388" s="85"/>
      <c r="E1388" s="86"/>
      <c r="F1388" s="87"/>
      <c r="G1388" s="84"/>
      <c r="H1388" s="77"/>
      <c r="I1388" s="88"/>
      <c r="J1388" s="88"/>
      <c r="K1388" s="36"/>
      <c r="L1388" s="91"/>
      <c r="M1388" s="91"/>
      <c r="N1388" s="90"/>
      <c r="O1388" s="68" t="s">
        <v>189</v>
      </c>
      <c r="P1388" s="70">
        <v>42920.756388888891</v>
      </c>
      <c r="Q1388" s="68" t="s">
        <v>2722</v>
      </c>
      <c r="R1388" s="71" t="s">
        <v>3367</v>
      </c>
      <c r="S1388" s="68" t="s">
        <v>220</v>
      </c>
      <c r="T1388" s="68"/>
      <c r="U1388" s="70">
        <v>42920.756388888891</v>
      </c>
      <c r="V1388" s="71" t="s">
        <v>5134</v>
      </c>
      <c r="W1388" s="68"/>
      <c r="X1388" s="68"/>
      <c r="Y1388" s="74" t="s">
        <v>7134</v>
      </c>
      <c r="Z1388" s="74" t="s">
        <v>8113</v>
      </c>
    </row>
    <row r="1389" spans="1:26" x14ac:dyDescent="0.25">
      <c r="A1389" s="66" t="s">
        <v>1247</v>
      </c>
      <c r="B1389" s="66" t="s">
        <v>216</v>
      </c>
      <c r="C1389" s="84"/>
      <c r="D1389" s="85"/>
      <c r="E1389" s="86"/>
      <c r="F1389" s="87"/>
      <c r="G1389" s="84"/>
      <c r="H1389" s="77"/>
      <c r="I1389" s="88"/>
      <c r="J1389" s="88"/>
      <c r="K1389" s="36"/>
      <c r="L1389" s="91"/>
      <c r="M1389" s="91"/>
      <c r="N1389" s="90"/>
      <c r="O1389" s="68" t="s">
        <v>219</v>
      </c>
      <c r="P1389" s="70">
        <v>42920.756388888891</v>
      </c>
      <c r="Q1389" s="68" t="s">
        <v>2722</v>
      </c>
      <c r="R1389" s="71" t="s">
        <v>3367</v>
      </c>
      <c r="S1389" s="68" t="s">
        <v>220</v>
      </c>
      <c r="T1389" s="68"/>
      <c r="U1389" s="70">
        <v>42920.756388888891</v>
      </c>
      <c r="V1389" s="71" t="s">
        <v>5134</v>
      </c>
      <c r="W1389" s="68"/>
      <c r="X1389" s="68"/>
      <c r="Y1389" s="74" t="s">
        <v>7134</v>
      </c>
      <c r="Z1389" s="74" t="s">
        <v>8113</v>
      </c>
    </row>
    <row r="1390" spans="1:26" x14ac:dyDescent="0.25">
      <c r="A1390" s="66" t="s">
        <v>1248</v>
      </c>
      <c r="B1390" s="66" t="s">
        <v>218</v>
      </c>
      <c r="C1390" s="84"/>
      <c r="D1390" s="85"/>
      <c r="E1390" s="86"/>
      <c r="F1390" s="87"/>
      <c r="G1390" s="84"/>
      <c r="H1390" s="77"/>
      <c r="I1390" s="88"/>
      <c r="J1390" s="88"/>
      <c r="K1390" s="36"/>
      <c r="L1390" s="91"/>
      <c r="M1390" s="91"/>
      <c r="N1390" s="90"/>
      <c r="O1390" s="68" t="s">
        <v>189</v>
      </c>
      <c r="P1390" s="70">
        <v>42920.756840277776</v>
      </c>
      <c r="Q1390" s="68" t="s">
        <v>2723</v>
      </c>
      <c r="R1390" s="68"/>
      <c r="S1390" s="68"/>
      <c r="T1390" s="68" t="s">
        <v>3910</v>
      </c>
      <c r="U1390" s="70">
        <v>42920.756840277776</v>
      </c>
      <c r="V1390" s="71" t="s">
        <v>5135</v>
      </c>
      <c r="W1390" s="68"/>
      <c r="X1390" s="68"/>
      <c r="Y1390" s="74" t="s">
        <v>7135</v>
      </c>
      <c r="Z1390" s="68"/>
    </row>
    <row r="1391" spans="1:26" x14ac:dyDescent="0.25">
      <c r="A1391" s="66" t="s">
        <v>1248</v>
      </c>
      <c r="B1391" s="66" t="s">
        <v>216</v>
      </c>
      <c r="C1391" s="84"/>
      <c r="D1391" s="85"/>
      <c r="E1391" s="86"/>
      <c r="F1391" s="87"/>
      <c r="G1391" s="84"/>
      <c r="H1391" s="77"/>
      <c r="I1391" s="88"/>
      <c r="J1391" s="88"/>
      <c r="K1391" s="36"/>
      <c r="L1391" s="91"/>
      <c r="M1391" s="91"/>
      <c r="N1391" s="90"/>
      <c r="O1391" s="68" t="s">
        <v>189</v>
      </c>
      <c r="P1391" s="70">
        <v>42920.756840277776</v>
      </c>
      <c r="Q1391" s="68" t="s">
        <v>2723</v>
      </c>
      <c r="R1391" s="68"/>
      <c r="S1391" s="68"/>
      <c r="T1391" s="68" t="s">
        <v>3910</v>
      </c>
      <c r="U1391" s="70">
        <v>42920.756840277776</v>
      </c>
      <c r="V1391" s="71" t="s">
        <v>5135</v>
      </c>
      <c r="W1391" s="68"/>
      <c r="X1391" s="68"/>
      <c r="Y1391" s="74" t="s">
        <v>7135</v>
      </c>
      <c r="Z1391" s="68"/>
    </row>
    <row r="1392" spans="1:26" x14ac:dyDescent="0.25">
      <c r="A1392" s="66" t="s">
        <v>1249</v>
      </c>
      <c r="B1392" s="66" t="s">
        <v>1665</v>
      </c>
      <c r="C1392" s="84"/>
      <c r="D1392" s="85"/>
      <c r="E1392" s="86"/>
      <c r="F1392" s="87"/>
      <c r="G1392" s="84"/>
      <c r="H1392" s="77"/>
      <c r="I1392" s="88"/>
      <c r="J1392" s="88"/>
      <c r="K1392" s="36"/>
      <c r="L1392" s="91"/>
      <c r="M1392" s="91"/>
      <c r="N1392" s="90"/>
      <c r="O1392" s="68" t="s">
        <v>189</v>
      </c>
      <c r="P1392" s="70">
        <v>42920.756898148145</v>
      </c>
      <c r="Q1392" s="68" t="s">
        <v>2422</v>
      </c>
      <c r="R1392" s="68"/>
      <c r="S1392" s="68"/>
      <c r="T1392" s="68" t="s">
        <v>3674</v>
      </c>
      <c r="U1392" s="70">
        <v>42920.756898148145</v>
      </c>
      <c r="V1392" s="71" t="s">
        <v>5136</v>
      </c>
      <c r="W1392" s="68"/>
      <c r="X1392" s="68"/>
      <c r="Y1392" s="74" t="s">
        <v>7136</v>
      </c>
      <c r="Z1392" s="68"/>
    </row>
    <row r="1393" spans="1:26" x14ac:dyDescent="0.25">
      <c r="A1393" s="66" t="s">
        <v>1250</v>
      </c>
      <c r="B1393" s="66" t="s">
        <v>2050</v>
      </c>
      <c r="C1393" s="84"/>
      <c r="D1393" s="85"/>
      <c r="E1393" s="86"/>
      <c r="F1393" s="87"/>
      <c r="G1393" s="84"/>
      <c r="H1393" s="77"/>
      <c r="I1393" s="88"/>
      <c r="J1393" s="88"/>
      <c r="K1393" s="36"/>
      <c r="L1393" s="91"/>
      <c r="M1393" s="91"/>
      <c r="N1393" s="90"/>
      <c r="O1393" s="68" t="s">
        <v>189</v>
      </c>
      <c r="P1393" s="70">
        <v>42920.766284722224</v>
      </c>
      <c r="Q1393" s="68" t="s">
        <v>2589</v>
      </c>
      <c r="R1393" s="68"/>
      <c r="S1393" s="68"/>
      <c r="T1393" s="68" t="s">
        <v>3674</v>
      </c>
      <c r="U1393" s="70">
        <v>42920.766284722224</v>
      </c>
      <c r="V1393" s="71" t="s">
        <v>5137</v>
      </c>
      <c r="W1393" s="68"/>
      <c r="X1393" s="68"/>
      <c r="Y1393" s="74" t="s">
        <v>7137</v>
      </c>
      <c r="Z1393" s="68"/>
    </row>
    <row r="1394" spans="1:26" x14ac:dyDescent="0.25">
      <c r="A1394" s="66" t="s">
        <v>1250</v>
      </c>
      <c r="B1394" s="66" t="s">
        <v>994</v>
      </c>
      <c r="C1394" s="84"/>
      <c r="D1394" s="85"/>
      <c r="E1394" s="86"/>
      <c r="F1394" s="87"/>
      <c r="G1394" s="84"/>
      <c r="H1394" s="77"/>
      <c r="I1394" s="88"/>
      <c r="J1394" s="88"/>
      <c r="K1394" s="36"/>
      <c r="L1394" s="91"/>
      <c r="M1394" s="91"/>
      <c r="N1394" s="90"/>
      <c r="O1394" s="68" t="s">
        <v>189</v>
      </c>
      <c r="P1394" s="70">
        <v>42920.766284722224</v>
      </c>
      <c r="Q1394" s="68" t="s">
        <v>2589</v>
      </c>
      <c r="R1394" s="68"/>
      <c r="S1394" s="68"/>
      <c r="T1394" s="68" t="s">
        <v>3674</v>
      </c>
      <c r="U1394" s="70">
        <v>42920.766284722224</v>
      </c>
      <c r="V1394" s="71" t="s">
        <v>5137</v>
      </c>
      <c r="W1394" s="68"/>
      <c r="X1394" s="68"/>
      <c r="Y1394" s="74" t="s">
        <v>7137</v>
      </c>
      <c r="Z1394" s="68"/>
    </row>
    <row r="1395" spans="1:26" x14ac:dyDescent="0.25">
      <c r="A1395" s="66" t="s">
        <v>1250</v>
      </c>
      <c r="B1395" s="66" t="s">
        <v>1887</v>
      </c>
      <c r="C1395" s="84"/>
      <c r="D1395" s="85"/>
      <c r="E1395" s="86"/>
      <c r="F1395" s="87"/>
      <c r="G1395" s="84"/>
      <c r="H1395" s="77"/>
      <c r="I1395" s="88"/>
      <c r="J1395" s="88"/>
      <c r="K1395" s="36"/>
      <c r="L1395" s="91"/>
      <c r="M1395" s="91"/>
      <c r="N1395" s="90"/>
      <c r="O1395" s="68" t="s">
        <v>189</v>
      </c>
      <c r="P1395" s="70">
        <v>42920.766284722224</v>
      </c>
      <c r="Q1395" s="68" t="s">
        <v>2589</v>
      </c>
      <c r="R1395" s="68"/>
      <c r="S1395" s="68"/>
      <c r="T1395" s="68" t="s">
        <v>3674</v>
      </c>
      <c r="U1395" s="70">
        <v>42920.766284722224</v>
      </c>
      <c r="V1395" s="71" t="s">
        <v>5137</v>
      </c>
      <c r="W1395" s="68"/>
      <c r="X1395" s="68"/>
      <c r="Y1395" s="74" t="s">
        <v>7137</v>
      </c>
      <c r="Z1395" s="68"/>
    </row>
    <row r="1396" spans="1:26" x14ac:dyDescent="0.25">
      <c r="A1396" s="66" t="s">
        <v>1251</v>
      </c>
      <c r="B1396" s="66" t="s">
        <v>1251</v>
      </c>
      <c r="C1396" s="84"/>
      <c r="D1396" s="85"/>
      <c r="E1396" s="86"/>
      <c r="F1396" s="87"/>
      <c r="G1396" s="84"/>
      <c r="H1396" s="77"/>
      <c r="I1396" s="88"/>
      <c r="J1396" s="88"/>
      <c r="K1396" s="36"/>
      <c r="L1396" s="91"/>
      <c r="M1396" s="91"/>
      <c r="N1396" s="90"/>
      <c r="O1396" s="68" t="s">
        <v>179</v>
      </c>
      <c r="P1396" s="70">
        <v>42920.772129629629</v>
      </c>
      <c r="Q1396" s="68" t="s">
        <v>2724</v>
      </c>
      <c r="R1396" s="71" t="s">
        <v>3368</v>
      </c>
      <c r="S1396" s="68" t="s">
        <v>220</v>
      </c>
      <c r="T1396" s="68" t="s">
        <v>3911</v>
      </c>
      <c r="U1396" s="70">
        <v>42920.772129629629</v>
      </c>
      <c r="V1396" s="71" t="s">
        <v>5138</v>
      </c>
      <c r="W1396" s="68"/>
      <c r="X1396" s="68"/>
      <c r="Y1396" s="74" t="s">
        <v>7138</v>
      </c>
      <c r="Z1396" s="68"/>
    </row>
    <row r="1397" spans="1:26" x14ac:dyDescent="0.25">
      <c r="A1397" s="66" t="s">
        <v>1252</v>
      </c>
      <c r="B1397" s="66" t="s">
        <v>1926</v>
      </c>
      <c r="C1397" s="84"/>
      <c r="D1397" s="85"/>
      <c r="E1397" s="86"/>
      <c r="F1397" s="87"/>
      <c r="G1397" s="84"/>
      <c r="H1397" s="77"/>
      <c r="I1397" s="88"/>
      <c r="J1397" s="88"/>
      <c r="K1397" s="36"/>
      <c r="L1397" s="91"/>
      <c r="M1397" s="91"/>
      <c r="N1397" s="90"/>
      <c r="O1397" s="68" t="s">
        <v>189</v>
      </c>
      <c r="P1397" s="70">
        <v>42919.537002314813</v>
      </c>
      <c r="Q1397" s="68" t="s">
        <v>2725</v>
      </c>
      <c r="R1397" s="68"/>
      <c r="S1397" s="68"/>
      <c r="T1397" s="68" t="s">
        <v>3854</v>
      </c>
      <c r="U1397" s="70">
        <v>42919.537002314813</v>
      </c>
      <c r="V1397" s="71" t="s">
        <v>5139</v>
      </c>
      <c r="W1397" s="68"/>
      <c r="X1397" s="68"/>
      <c r="Y1397" s="74" t="s">
        <v>7139</v>
      </c>
      <c r="Z1397" s="68"/>
    </row>
    <row r="1398" spans="1:26" x14ac:dyDescent="0.25">
      <c r="A1398" s="66" t="s">
        <v>1252</v>
      </c>
      <c r="B1398" s="66" t="s">
        <v>2076</v>
      </c>
      <c r="C1398" s="84"/>
      <c r="D1398" s="85"/>
      <c r="E1398" s="86"/>
      <c r="F1398" s="87"/>
      <c r="G1398" s="84"/>
      <c r="H1398" s="77"/>
      <c r="I1398" s="88"/>
      <c r="J1398" s="88"/>
      <c r="K1398" s="36"/>
      <c r="L1398" s="91"/>
      <c r="M1398" s="91"/>
      <c r="N1398" s="90"/>
      <c r="O1398" s="68" t="s">
        <v>189</v>
      </c>
      <c r="P1398" s="70">
        <v>42919.537002314813</v>
      </c>
      <c r="Q1398" s="68" t="s">
        <v>2725</v>
      </c>
      <c r="R1398" s="68"/>
      <c r="S1398" s="68"/>
      <c r="T1398" s="68" t="s">
        <v>3854</v>
      </c>
      <c r="U1398" s="70">
        <v>42919.537002314813</v>
      </c>
      <c r="V1398" s="71" t="s">
        <v>5139</v>
      </c>
      <c r="W1398" s="68"/>
      <c r="X1398" s="68"/>
      <c r="Y1398" s="74" t="s">
        <v>7139</v>
      </c>
      <c r="Z1398" s="68"/>
    </row>
    <row r="1399" spans="1:26" x14ac:dyDescent="0.25">
      <c r="A1399" s="66" t="s">
        <v>1252</v>
      </c>
      <c r="B1399" s="66" t="s">
        <v>1527</v>
      </c>
      <c r="C1399" s="84"/>
      <c r="D1399" s="85"/>
      <c r="E1399" s="86"/>
      <c r="F1399" s="87"/>
      <c r="G1399" s="84"/>
      <c r="H1399" s="77"/>
      <c r="I1399" s="88"/>
      <c r="J1399" s="88"/>
      <c r="K1399" s="36"/>
      <c r="L1399" s="91"/>
      <c r="M1399" s="91"/>
      <c r="N1399" s="90"/>
      <c r="O1399" s="68" t="s">
        <v>189</v>
      </c>
      <c r="P1399" s="70">
        <v>42919.537002314813</v>
      </c>
      <c r="Q1399" s="68" t="s">
        <v>2725</v>
      </c>
      <c r="R1399" s="68"/>
      <c r="S1399" s="68"/>
      <c r="T1399" s="68" t="s">
        <v>3854</v>
      </c>
      <c r="U1399" s="70">
        <v>42919.537002314813</v>
      </c>
      <c r="V1399" s="71" t="s">
        <v>5139</v>
      </c>
      <c r="W1399" s="68"/>
      <c r="X1399" s="68"/>
      <c r="Y1399" s="74" t="s">
        <v>7139</v>
      </c>
      <c r="Z1399" s="68"/>
    </row>
    <row r="1400" spans="1:26" x14ac:dyDescent="0.25">
      <c r="A1400" s="66" t="s">
        <v>1252</v>
      </c>
      <c r="B1400" s="66" t="s">
        <v>2050</v>
      </c>
      <c r="C1400" s="84"/>
      <c r="D1400" s="85"/>
      <c r="E1400" s="86"/>
      <c r="F1400" s="87"/>
      <c r="G1400" s="84"/>
      <c r="H1400" s="77"/>
      <c r="I1400" s="88"/>
      <c r="J1400" s="88"/>
      <c r="K1400" s="36"/>
      <c r="L1400" s="91"/>
      <c r="M1400" s="91"/>
      <c r="N1400" s="90"/>
      <c r="O1400" s="68" t="s">
        <v>189</v>
      </c>
      <c r="P1400" s="70">
        <v>42920.775567129633</v>
      </c>
      <c r="Q1400" s="68" t="s">
        <v>2589</v>
      </c>
      <c r="R1400" s="68"/>
      <c r="S1400" s="68"/>
      <c r="T1400" s="68" t="s">
        <v>3674</v>
      </c>
      <c r="U1400" s="70">
        <v>42920.775567129633</v>
      </c>
      <c r="V1400" s="71" t="s">
        <v>5140</v>
      </c>
      <c r="W1400" s="68"/>
      <c r="X1400" s="68"/>
      <c r="Y1400" s="74" t="s">
        <v>7140</v>
      </c>
      <c r="Z1400" s="68"/>
    </row>
    <row r="1401" spans="1:26" x14ac:dyDescent="0.25">
      <c r="A1401" s="66" t="s">
        <v>1252</v>
      </c>
      <c r="B1401" s="66" t="s">
        <v>994</v>
      </c>
      <c r="C1401" s="84"/>
      <c r="D1401" s="85"/>
      <c r="E1401" s="86"/>
      <c r="F1401" s="87"/>
      <c r="G1401" s="84"/>
      <c r="H1401" s="77"/>
      <c r="I1401" s="88"/>
      <c r="J1401" s="88"/>
      <c r="K1401" s="36"/>
      <c r="L1401" s="91"/>
      <c r="M1401" s="91"/>
      <c r="N1401" s="90"/>
      <c r="O1401" s="68" t="s">
        <v>189</v>
      </c>
      <c r="P1401" s="70">
        <v>42920.775567129633</v>
      </c>
      <c r="Q1401" s="68" t="s">
        <v>2589</v>
      </c>
      <c r="R1401" s="68"/>
      <c r="S1401" s="68"/>
      <c r="T1401" s="68" t="s">
        <v>3674</v>
      </c>
      <c r="U1401" s="70">
        <v>42920.775567129633</v>
      </c>
      <c r="V1401" s="71" t="s">
        <v>5140</v>
      </c>
      <c r="W1401" s="68"/>
      <c r="X1401" s="68"/>
      <c r="Y1401" s="74" t="s">
        <v>7140</v>
      </c>
      <c r="Z1401" s="68"/>
    </row>
    <row r="1402" spans="1:26" x14ac:dyDescent="0.25">
      <c r="A1402" s="66" t="s">
        <v>1252</v>
      </c>
      <c r="B1402" s="66" t="s">
        <v>1887</v>
      </c>
      <c r="C1402" s="84"/>
      <c r="D1402" s="85"/>
      <c r="E1402" s="86"/>
      <c r="F1402" s="87"/>
      <c r="G1402" s="84"/>
      <c r="H1402" s="77"/>
      <c r="I1402" s="88"/>
      <c r="J1402" s="88"/>
      <c r="K1402" s="36"/>
      <c r="L1402" s="91"/>
      <c r="M1402" s="91"/>
      <c r="N1402" s="90"/>
      <c r="O1402" s="68" t="s">
        <v>189</v>
      </c>
      <c r="P1402" s="70">
        <v>42920.775567129633</v>
      </c>
      <c r="Q1402" s="68" t="s">
        <v>2589</v>
      </c>
      <c r="R1402" s="68"/>
      <c r="S1402" s="68"/>
      <c r="T1402" s="68" t="s">
        <v>3674</v>
      </c>
      <c r="U1402" s="70">
        <v>42920.775567129633</v>
      </c>
      <c r="V1402" s="71" t="s">
        <v>5140</v>
      </c>
      <c r="W1402" s="68"/>
      <c r="X1402" s="68"/>
      <c r="Y1402" s="74" t="s">
        <v>7140</v>
      </c>
      <c r="Z1402" s="68"/>
    </row>
    <row r="1403" spans="1:26" x14ac:dyDescent="0.25">
      <c r="A1403" s="66" t="s">
        <v>1253</v>
      </c>
      <c r="B1403" s="66" t="s">
        <v>2077</v>
      </c>
      <c r="C1403" s="84"/>
      <c r="D1403" s="85"/>
      <c r="E1403" s="86"/>
      <c r="F1403" s="87"/>
      <c r="G1403" s="84"/>
      <c r="H1403" s="77"/>
      <c r="I1403" s="88"/>
      <c r="J1403" s="88"/>
      <c r="K1403" s="36"/>
      <c r="L1403" s="91"/>
      <c r="M1403" s="91"/>
      <c r="N1403" s="90"/>
      <c r="O1403" s="68" t="s">
        <v>189</v>
      </c>
      <c r="P1403" s="70">
        <v>42920.78087962963</v>
      </c>
      <c r="Q1403" s="68" t="s">
        <v>2726</v>
      </c>
      <c r="R1403" s="71" t="s">
        <v>3369</v>
      </c>
      <c r="S1403" s="68" t="s">
        <v>3609</v>
      </c>
      <c r="T1403" s="68" t="s">
        <v>3912</v>
      </c>
      <c r="U1403" s="70">
        <v>42920.78087962963</v>
      </c>
      <c r="V1403" s="71" t="s">
        <v>5141</v>
      </c>
      <c r="W1403" s="68"/>
      <c r="X1403" s="68"/>
      <c r="Y1403" s="74" t="s">
        <v>7141</v>
      </c>
      <c r="Z1403" s="68"/>
    </row>
    <row r="1404" spans="1:26" x14ac:dyDescent="0.25">
      <c r="A1404" s="66" t="s">
        <v>1254</v>
      </c>
      <c r="B1404" s="66" t="s">
        <v>1254</v>
      </c>
      <c r="C1404" s="84"/>
      <c r="D1404" s="85"/>
      <c r="E1404" s="86"/>
      <c r="F1404" s="87"/>
      <c r="G1404" s="84"/>
      <c r="H1404" s="77"/>
      <c r="I1404" s="88"/>
      <c r="J1404" s="88"/>
      <c r="K1404" s="36"/>
      <c r="L1404" s="91"/>
      <c r="M1404" s="91"/>
      <c r="N1404" s="90"/>
      <c r="O1404" s="68" t="s">
        <v>179</v>
      </c>
      <c r="P1404" s="70">
        <v>42920.788414351853</v>
      </c>
      <c r="Q1404" s="68" t="s">
        <v>2727</v>
      </c>
      <c r="R1404" s="68"/>
      <c r="S1404" s="68"/>
      <c r="T1404" s="68" t="s">
        <v>3913</v>
      </c>
      <c r="U1404" s="70">
        <v>42920.788414351853</v>
      </c>
      <c r="V1404" s="71" t="s">
        <v>5142</v>
      </c>
      <c r="W1404" s="68"/>
      <c r="X1404" s="68"/>
      <c r="Y1404" s="74" t="s">
        <v>7142</v>
      </c>
      <c r="Z1404" s="68"/>
    </row>
    <row r="1405" spans="1:26" x14ac:dyDescent="0.25">
      <c r="A1405" s="66" t="s">
        <v>1255</v>
      </c>
      <c r="B1405" s="66" t="s">
        <v>2078</v>
      </c>
      <c r="C1405" s="84"/>
      <c r="D1405" s="85"/>
      <c r="E1405" s="86"/>
      <c r="F1405" s="87"/>
      <c r="G1405" s="84"/>
      <c r="H1405" s="77"/>
      <c r="I1405" s="88"/>
      <c r="J1405" s="88"/>
      <c r="K1405" s="36"/>
      <c r="L1405" s="91"/>
      <c r="M1405" s="91"/>
      <c r="N1405" s="90"/>
      <c r="O1405" s="68" t="s">
        <v>189</v>
      </c>
      <c r="P1405" s="70">
        <v>42920.339594907404</v>
      </c>
      <c r="Q1405" s="68" t="s">
        <v>2728</v>
      </c>
      <c r="R1405" s="71" t="s">
        <v>3370</v>
      </c>
      <c r="S1405" s="68" t="s">
        <v>3590</v>
      </c>
      <c r="T1405" s="68" t="s">
        <v>3737</v>
      </c>
      <c r="U1405" s="70">
        <v>42920.339594907404</v>
      </c>
      <c r="V1405" s="71" t="s">
        <v>5143</v>
      </c>
      <c r="W1405" s="68"/>
      <c r="X1405" s="68"/>
      <c r="Y1405" s="74" t="s">
        <v>7143</v>
      </c>
      <c r="Z1405" s="68"/>
    </row>
    <row r="1406" spans="1:26" x14ac:dyDescent="0.25">
      <c r="A1406" s="66" t="s">
        <v>1256</v>
      </c>
      <c r="B1406" s="66" t="s">
        <v>2078</v>
      </c>
      <c r="C1406" s="84"/>
      <c r="D1406" s="85"/>
      <c r="E1406" s="86"/>
      <c r="F1406" s="87"/>
      <c r="G1406" s="84"/>
      <c r="H1406" s="77"/>
      <c r="I1406" s="88"/>
      <c r="J1406" s="88"/>
      <c r="K1406" s="36"/>
      <c r="L1406" s="91"/>
      <c r="M1406" s="91"/>
      <c r="N1406" s="90"/>
      <c r="O1406" s="68" t="s">
        <v>189</v>
      </c>
      <c r="P1406" s="70">
        <v>42920.788634259261</v>
      </c>
      <c r="Q1406" s="68" t="s">
        <v>2729</v>
      </c>
      <c r="R1406" s="68"/>
      <c r="S1406" s="68"/>
      <c r="T1406" s="68" t="s">
        <v>3737</v>
      </c>
      <c r="U1406" s="70">
        <v>42920.788634259261</v>
      </c>
      <c r="V1406" s="71" t="s">
        <v>5144</v>
      </c>
      <c r="W1406" s="68"/>
      <c r="X1406" s="68"/>
      <c r="Y1406" s="74" t="s">
        <v>7144</v>
      </c>
      <c r="Z1406" s="68"/>
    </row>
    <row r="1407" spans="1:26" x14ac:dyDescent="0.25">
      <c r="A1407" s="66" t="s">
        <v>1255</v>
      </c>
      <c r="B1407" s="66" t="s">
        <v>2079</v>
      </c>
      <c r="C1407" s="84"/>
      <c r="D1407" s="85"/>
      <c r="E1407" s="86"/>
      <c r="F1407" s="87"/>
      <c r="G1407" s="84"/>
      <c r="H1407" s="77"/>
      <c r="I1407" s="88"/>
      <c r="J1407" s="88"/>
      <c r="K1407" s="36"/>
      <c r="L1407" s="91"/>
      <c r="M1407" s="91"/>
      <c r="N1407" s="90"/>
      <c r="O1407" s="68" t="s">
        <v>189</v>
      </c>
      <c r="P1407" s="70">
        <v>42920.339594907404</v>
      </c>
      <c r="Q1407" s="68" t="s">
        <v>2728</v>
      </c>
      <c r="R1407" s="71" t="s">
        <v>3370</v>
      </c>
      <c r="S1407" s="68" t="s">
        <v>3590</v>
      </c>
      <c r="T1407" s="68" t="s">
        <v>3737</v>
      </c>
      <c r="U1407" s="70">
        <v>42920.339594907404</v>
      </c>
      <c r="V1407" s="71" t="s">
        <v>5143</v>
      </c>
      <c r="W1407" s="68"/>
      <c r="X1407" s="68"/>
      <c r="Y1407" s="74" t="s">
        <v>7143</v>
      </c>
      <c r="Z1407" s="68"/>
    </row>
    <row r="1408" spans="1:26" x14ac:dyDescent="0.25">
      <c r="A1408" s="66" t="s">
        <v>1256</v>
      </c>
      <c r="B1408" s="66" t="s">
        <v>2079</v>
      </c>
      <c r="C1408" s="84"/>
      <c r="D1408" s="85"/>
      <c r="E1408" s="86"/>
      <c r="F1408" s="87"/>
      <c r="G1408" s="84"/>
      <c r="H1408" s="77"/>
      <c r="I1408" s="88"/>
      <c r="J1408" s="88"/>
      <c r="K1408" s="36"/>
      <c r="L1408" s="91"/>
      <c r="M1408" s="91"/>
      <c r="N1408" s="90"/>
      <c r="O1408" s="68" t="s">
        <v>189</v>
      </c>
      <c r="P1408" s="70">
        <v>42920.788634259261</v>
      </c>
      <c r="Q1408" s="68" t="s">
        <v>2729</v>
      </c>
      <c r="R1408" s="68"/>
      <c r="S1408" s="68"/>
      <c r="T1408" s="68" t="s">
        <v>3737</v>
      </c>
      <c r="U1408" s="70">
        <v>42920.788634259261</v>
      </c>
      <c r="V1408" s="71" t="s">
        <v>5144</v>
      </c>
      <c r="W1408" s="68"/>
      <c r="X1408" s="68"/>
      <c r="Y1408" s="74" t="s">
        <v>7144</v>
      </c>
      <c r="Z1408" s="68"/>
    </row>
    <row r="1409" spans="1:26" x14ac:dyDescent="0.25">
      <c r="A1409" s="66" t="s">
        <v>1256</v>
      </c>
      <c r="B1409" s="66" t="s">
        <v>1255</v>
      </c>
      <c r="C1409" s="84"/>
      <c r="D1409" s="85"/>
      <c r="E1409" s="86"/>
      <c r="F1409" s="87"/>
      <c r="G1409" s="84"/>
      <c r="H1409" s="77"/>
      <c r="I1409" s="88"/>
      <c r="J1409" s="88"/>
      <c r="K1409" s="36"/>
      <c r="L1409" s="91"/>
      <c r="M1409" s="91"/>
      <c r="N1409" s="90"/>
      <c r="O1409" s="68" t="s">
        <v>189</v>
      </c>
      <c r="P1409" s="70">
        <v>42920.788634259261</v>
      </c>
      <c r="Q1409" s="68" t="s">
        <v>2729</v>
      </c>
      <c r="R1409" s="68"/>
      <c r="S1409" s="68"/>
      <c r="T1409" s="68" t="s">
        <v>3737</v>
      </c>
      <c r="U1409" s="70">
        <v>42920.788634259261</v>
      </c>
      <c r="V1409" s="71" t="s">
        <v>5144</v>
      </c>
      <c r="W1409" s="68"/>
      <c r="X1409" s="68"/>
      <c r="Y1409" s="74" t="s">
        <v>7144</v>
      </c>
      <c r="Z1409" s="68"/>
    </row>
    <row r="1410" spans="1:26" x14ac:dyDescent="0.25">
      <c r="A1410" s="66" t="s">
        <v>1257</v>
      </c>
      <c r="B1410" s="66" t="s">
        <v>1257</v>
      </c>
      <c r="C1410" s="84"/>
      <c r="D1410" s="85"/>
      <c r="E1410" s="86"/>
      <c r="F1410" s="87"/>
      <c r="G1410" s="84"/>
      <c r="H1410" s="77"/>
      <c r="I1410" s="88"/>
      <c r="J1410" s="88"/>
      <c r="K1410" s="36"/>
      <c r="L1410" s="91"/>
      <c r="M1410" s="91"/>
      <c r="N1410" s="90"/>
      <c r="O1410" s="68" t="s">
        <v>179</v>
      </c>
      <c r="P1410" s="70">
        <v>42920.791608796295</v>
      </c>
      <c r="Q1410" s="68" t="s">
        <v>2730</v>
      </c>
      <c r="R1410" s="68"/>
      <c r="S1410" s="68"/>
      <c r="T1410" s="68" t="s">
        <v>3914</v>
      </c>
      <c r="U1410" s="70">
        <v>42920.791608796295</v>
      </c>
      <c r="V1410" s="71" t="s">
        <v>5145</v>
      </c>
      <c r="W1410" s="68"/>
      <c r="X1410" s="68"/>
      <c r="Y1410" s="74" t="s">
        <v>7145</v>
      </c>
      <c r="Z1410" s="68"/>
    </row>
    <row r="1411" spans="1:26" x14ac:dyDescent="0.25">
      <c r="A1411" s="66" t="s">
        <v>1258</v>
      </c>
      <c r="B1411" s="66" t="s">
        <v>1916</v>
      </c>
      <c r="C1411" s="84"/>
      <c r="D1411" s="85"/>
      <c r="E1411" s="86"/>
      <c r="F1411" s="87"/>
      <c r="G1411" s="84"/>
      <c r="H1411" s="77"/>
      <c r="I1411" s="88"/>
      <c r="J1411" s="88"/>
      <c r="K1411" s="36"/>
      <c r="L1411" s="91"/>
      <c r="M1411" s="91"/>
      <c r="N1411" s="90"/>
      <c r="O1411" s="68" t="s">
        <v>189</v>
      </c>
      <c r="P1411" s="70">
        <v>42920.796458333331</v>
      </c>
      <c r="Q1411" s="68" t="s">
        <v>2234</v>
      </c>
      <c r="R1411" s="68"/>
      <c r="S1411" s="68"/>
      <c r="T1411" s="68" t="s">
        <v>3675</v>
      </c>
      <c r="U1411" s="70">
        <v>42920.796458333331</v>
      </c>
      <c r="V1411" s="71" t="s">
        <v>5146</v>
      </c>
      <c r="W1411" s="68"/>
      <c r="X1411" s="68"/>
      <c r="Y1411" s="74" t="s">
        <v>7146</v>
      </c>
      <c r="Z1411" s="68"/>
    </row>
    <row r="1412" spans="1:26" x14ac:dyDescent="0.25">
      <c r="A1412" s="66" t="s">
        <v>1259</v>
      </c>
      <c r="B1412" s="66" t="s">
        <v>1259</v>
      </c>
      <c r="C1412" s="84"/>
      <c r="D1412" s="85"/>
      <c r="E1412" s="86"/>
      <c r="F1412" s="87"/>
      <c r="G1412" s="84"/>
      <c r="H1412" s="77"/>
      <c r="I1412" s="88"/>
      <c r="J1412" s="88"/>
      <c r="K1412" s="36"/>
      <c r="L1412" s="91"/>
      <c r="M1412" s="91"/>
      <c r="N1412" s="90"/>
      <c r="O1412" s="68" t="s">
        <v>179</v>
      </c>
      <c r="P1412" s="70">
        <v>42920.812037037038</v>
      </c>
      <c r="Q1412" s="68" t="s">
        <v>2731</v>
      </c>
      <c r="R1412" s="71" t="s">
        <v>3371</v>
      </c>
      <c r="S1412" s="68" t="s">
        <v>220</v>
      </c>
      <c r="T1412" s="68" t="s">
        <v>3731</v>
      </c>
      <c r="U1412" s="70">
        <v>42920.812037037038</v>
      </c>
      <c r="V1412" s="71" t="s">
        <v>5147</v>
      </c>
      <c r="W1412" s="68"/>
      <c r="X1412" s="68"/>
      <c r="Y1412" s="74" t="s">
        <v>7147</v>
      </c>
      <c r="Z1412" s="68"/>
    </row>
    <row r="1413" spans="1:26" x14ac:dyDescent="0.25">
      <c r="A1413" s="66" t="s">
        <v>1260</v>
      </c>
      <c r="B1413" s="66" t="s">
        <v>2036</v>
      </c>
      <c r="C1413" s="84"/>
      <c r="D1413" s="85"/>
      <c r="E1413" s="86"/>
      <c r="F1413" s="87"/>
      <c r="G1413" s="84"/>
      <c r="H1413" s="77"/>
      <c r="I1413" s="88"/>
      <c r="J1413" s="88"/>
      <c r="K1413" s="36"/>
      <c r="L1413" s="91"/>
      <c r="M1413" s="91"/>
      <c r="N1413" s="90"/>
      <c r="O1413" s="68" t="s">
        <v>189</v>
      </c>
      <c r="P1413" s="70">
        <v>42920.813298611109</v>
      </c>
      <c r="Q1413" s="68" t="s">
        <v>2517</v>
      </c>
      <c r="R1413" s="71" t="s">
        <v>3295</v>
      </c>
      <c r="S1413" s="68" t="s">
        <v>3609</v>
      </c>
      <c r="T1413" s="68" t="s">
        <v>3807</v>
      </c>
      <c r="U1413" s="70">
        <v>42920.813298611109</v>
      </c>
      <c r="V1413" s="71" t="s">
        <v>5148</v>
      </c>
      <c r="W1413" s="68"/>
      <c r="X1413" s="68"/>
      <c r="Y1413" s="74" t="s">
        <v>7148</v>
      </c>
      <c r="Z1413" s="68"/>
    </row>
    <row r="1414" spans="1:26" x14ac:dyDescent="0.25">
      <c r="A1414" s="66" t="s">
        <v>1261</v>
      </c>
      <c r="B1414" s="66" t="s">
        <v>2065</v>
      </c>
      <c r="C1414" s="84"/>
      <c r="D1414" s="85"/>
      <c r="E1414" s="86"/>
      <c r="F1414" s="87"/>
      <c r="G1414" s="84"/>
      <c r="H1414" s="77"/>
      <c r="I1414" s="88"/>
      <c r="J1414" s="88"/>
      <c r="K1414" s="36"/>
      <c r="L1414" s="91"/>
      <c r="M1414" s="91"/>
      <c r="N1414" s="90"/>
      <c r="O1414" s="68" t="s">
        <v>189</v>
      </c>
      <c r="P1414" s="70">
        <v>42920.495706018519</v>
      </c>
      <c r="Q1414" s="68" t="s">
        <v>2732</v>
      </c>
      <c r="R1414" s="71" t="s">
        <v>3372</v>
      </c>
      <c r="S1414" s="68" t="s">
        <v>220</v>
      </c>
      <c r="T1414" s="68" t="s">
        <v>3681</v>
      </c>
      <c r="U1414" s="70">
        <v>42920.495706018519</v>
      </c>
      <c r="V1414" s="71" t="s">
        <v>5149</v>
      </c>
      <c r="W1414" s="68"/>
      <c r="X1414" s="68"/>
      <c r="Y1414" s="74" t="s">
        <v>7149</v>
      </c>
      <c r="Z1414" s="68"/>
    </row>
    <row r="1415" spans="1:26" x14ac:dyDescent="0.25">
      <c r="A1415" s="66" t="s">
        <v>1261</v>
      </c>
      <c r="B1415" s="66" t="s">
        <v>2065</v>
      </c>
      <c r="C1415" s="84"/>
      <c r="D1415" s="85"/>
      <c r="E1415" s="86"/>
      <c r="F1415" s="87"/>
      <c r="G1415" s="84"/>
      <c r="H1415" s="77"/>
      <c r="I1415" s="88"/>
      <c r="J1415" s="88"/>
      <c r="K1415" s="36"/>
      <c r="L1415" s="91"/>
      <c r="M1415" s="91"/>
      <c r="N1415" s="90"/>
      <c r="O1415" s="68" t="s">
        <v>189</v>
      </c>
      <c r="P1415" s="70">
        <v>42920.512465277781</v>
      </c>
      <c r="Q1415" s="68" t="s">
        <v>2733</v>
      </c>
      <c r="R1415" s="71" t="s">
        <v>3345</v>
      </c>
      <c r="S1415" s="68" t="s">
        <v>3635</v>
      </c>
      <c r="T1415" s="68" t="s">
        <v>3871</v>
      </c>
      <c r="U1415" s="70">
        <v>42920.512465277781</v>
      </c>
      <c r="V1415" s="71" t="s">
        <v>5150</v>
      </c>
      <c r="W1415" s="68"/>
      <c r="X1415" s="68"/>
      <c r="Y1415" s="74" t="s">
        <v>7150</v>
      </c>
      <c r="Z1415" s="68"/>
    </row>
    <row r="1416" spans="1:26" x14ac:dyDescent="0.25">
      <c r="A1416" s="66" t="s">
        <v>1262</v>
      </c>
      <c r="B1416" s="66" t="s">
        <v>2065</v>
      </c>
      <c r="C1416" s="84"/>
      <c r="D1416" s="85"/>
      <c r="E1416" s="86"/>
      <c r="F1416" s="87"/>
      <c r="G1416" s="84"/>
      <c r="H1416" s="77"/>
      <c r="I1416" s="88"/>
      <c r="J1416" s="88"/>
      <c r="K1416" s="36"/>
      <c r="L1416" s="91"/>
      <c r="M1416" s="91"/>
      <c r="N1416" s="90"/>
      <c r="O1416" s="68" t="s">
        <v>189</v>
      </c>
      <c r="P1416" s="70">
        <v>42920.818333333336</v>
      </c>
      <c r="Q1416" s="68" t="s">
        <v>2651</v>
      </c>
      <c r="R1416" s="71" t="s">
        <v>3345</v>
      </c>
      <c r="S1416" s="68" t="s">
        <v>3635</v>
      </c>
      <c r="T1416" s="68" t="s">
        <v>3871</v>
      </c>
      <c r="U1416" s="70">
        <v>42920.818333333336</v>
      </c>
      <c r="V1416" s="71" t="s">
        <v>5151</v>
      </c>
      <c r="W1416" s="68"/>
      <c r="X1416" s="68"/>
      <c r="Y1416" s="74" t="s">
        <v>7151</v>
      </c>
      <c r="Z1416" s="68"/>
    </row>
    <row r="1417" spans="1:26" x14ac:dyDescent="0.25">
      <c r="A1417" s="66" t="s">
        <v>1261</v>
      </c>
      <c r="B1417" s="66" t="s">
        <v>1261</v>
      </c>
      <c r="C1417" s="84"/>
      <c r="D1417" s="85"/>
      <c r="E1417" s="86"/>
      <c r="F1417" s="87"/>
      <c r="G1417" s="84"/>
      <c r="H1417" s="77"/>
      <c r="I1417" s="88"/>
      <c r="J1417" s="88"/>
      <c r="K1417" s="36"/>
      <c r="L1417" s="91"/>
      <c r="M1417" s="91"/>
      <c r="N1417" s="90"/>
      <c r="O1417" s="68" t="s">
        <v>179</v>
      </c>
      <c r="P1417" s="70">
        <v>42919.452291666668</v>
      </c>
      <c r="Q1417" s="68" t="s">
        <v>2734</v>
      </c>
      <c r="R1417" s="68"/>
      <c r="S1417" s="68"/>
      <c r="T1417" s="68" t="s">
        <v>3915</v>
      </c>
      <c r="U1417" s="70">
        <v>42919.452291666668</v>
      </c>
      <c r="V1417" s="71" t="s">
        <v>5152</v>
      </c>
      <c r="W1417" s="68"/>
      <c r="X1417" s="68"/>
      <c r="Y1417" s="74" t="s">
        <v>7152</v>
      </c>
      <c r="Z1417" s="68"/>
    </row>
    <row r="1418" spans="1:26" x14ac:dyDescent="0.25">
      <c r="A1418" s="66" t="s">
        <v>1261</v>
      </c>
      <c r="B1418" s="66" t="s">
        <v>1261</v>
      </c>
      <c r="C1418" s="84"/>
      <c r="D1418" s="85"/>
      <c r="E1418" s="86"/>
      <c r="F1418" s="87"/>
      <c r="G1418" s="84"/>
      <c r="H1418" s="77"/>
      <c r="I1418" s="88"/>
      <c r="J1418" s="88"/>
      <c r="K1418" s="36"/>
      <c r="L1418" s="91"/>
      <c r="M1418" s="91"/>
      <c r="N1418" s="90"/>
      <c r="O1418" s="68" t="s">
        <v>179</v>
      </c>
      <c r="P1418" s="70">
        <v>42919.453368055554</v>
      </c>
      <c r="Q1418" s="68" t="s">
        <v>2735</v>
      </c>
      <c r="R1418" s="68"/>
      <c r="S1418" s="68"/>
      <c r="T1418" s="68" t="s">
        <v>3916</v>
      </c>
      <c r="U1418" s="70">
        <v>42919.453368055554</v>
      </c>
      <c r="V1418" s="71" t="s">
        <v>5153</v>
      </c>
      <c r="W1418" s="68"/>
      <c r="X1418" s="68"/>
      <c r="Y1418" s="74" t="s">
        <v>7153</v>
      </c>
      <c r="Z1418" s="68"/>
    </row>
    <row r="1419" spans="1:26" x14ac:dyDescent="0.25">
      <c r="A1419" s="66" t="s">
        <v>1261</v>
      </c>
      <c r="B1419" s="66" t="s">
        <v>1261</v>
      </c>
      <c r="C1419" s="84"/>
      <c r="D1419" s="85"/>
      <c r="E1419" s="86"/>
      <c r="F1419" s="87"/>
      <c r="G1419" s="84"/>
      <c r="H1419" s="77"/>
      <c r="I1419" s="88"/>
      <c r="J1419" s="88"/>
      <c r="K1419" s="36"/>
      <c r="L1419" s="91"/>
      <c r="M1419" s="91"/>
      <c r="N1419" s="90"/>
      <c r="O1419" s="68" t="s">
        <v>179</v>
      </c>
      <c r="P1419" s="70">
        <v>42919.455358796295</v>
      </c>
      <c r="Q1419" s="68" t="s">
        <v>2736</v>
      </c>
      <c r="R1419" s="68"/>
      <c r="S1419" s="68"/>
      <c r="T1419" s="68" t="s">
        <v>3917</v>
      </c>
      <c r="U1419" s="70">
        <v>42919.455358796295</v>
      </c>
      <c r="V1419" s="71" t="s">
        <v>5154</v>
      </c>
      <c r="W1419" s="68"/>
      <c r="X1419" s="68"/>
      <c r="Y1419" s="74" t="s">
        <v>7154</v>
      </c>
      <c r="Z1419" s="68"/>
    </row>
    <row r="1420" spans="1:26" x14ac:dyDescent="0.25">
      <c r="A1420" s="66" t="s">
        <v>1261</v>
      </c>
      <c r="B1420" s="66" t="s">
        <v>1261</v>
      </c>
      <c r="C1420" s="84"/>
      <c r="D1420" s="85"/>
      <c r="E1420" s="86"/>
      <c r="F1420" s="87"/>
      <c r="G1420" s="84"/>
      <c r="H1420" s="77"/>
      <c r="I1420" s="88"/>
      <c r="J1420" s="88"/>
      <c r="K1420" s="36"/>
      <c r="L1420" s="91"/>
      <c r="M1420" s="91"/>
      <c r="N1420" s="90"/>
      <c r="O1420" s="68" t="s">
        <v>179</v>
      </c>
      <c r="P1420" s="70">
        <v>42919.456284722219</v>
      </c>
      <c r="Q1420" s="68" t="s">
        <v>2737</v>
      </c>
      <c r="R1420" s="68"/>
      <c r="S1420" s="68"/>
      <c r="T1420" s="68" t="s">
        <v>3918</v>
      </c>
      <c r="U1420" s="70">
        <v>42919.456284722219</v>
      </c>
      <c r="V1420" s="71" t="s">
        <v>5155</v>
      </c>
      <c r="W1420" s="68"/>
      <c r="X1420" s="68"/>
      <c r="Y1420" s="74" t="s">
        <v>7155</v>
      </c>
      <c r="Z1420" s="68"/>
    </row>
    <row r="1421" spans="1:26" x14ac:dyDescent="0.25">
      <c r="A1421" s="66" t="s">
        <v>1261</v>
      </c>
      <c r="B1421" s="66" t="s">
        <v>1261</v>
      </c>
      <c r="C1421" s="84"/>
      <c r="D1421" s="85"/>
      <c r="E1421" s="86"/>
      <c r="F1421" s="87"/>
      <c r="G1421" s="84"/>
      <c r="H1421" s="77"/>
      <c r="I1421" s="88"/>
      <c r="J1421" s="88"/>
      <c r="K1421" s="36"/>
      <c r="L1421" s="91"/>
      <c r="M1421" s="91"/>
      <c r="N1421" s="90"/>
      <c r="O1421" s="68" t="s">
        <v>179</v>
      </c>
      <c r="P1421" s="70">
        <v>42919.457662037035</v>
      </c>
      <c r="Q1421" s="68" t="s">
        <v>2738</v>
      </c>
      <c r="R1421" s="68"/>
      <c r="S1421" s="68"/>
      <c r="T1421" s="68" t="s">
        <v>3918</v>
      </c>
      <c r="U1421" s="70">
        <v>42919.457662037035</v>
      </c>
      <c r="V1421" s="71" t="s">
        <v>5156</v>
      </c>
      <c r="W1421" s="68"/>
      <c r="X1421" s="68"/>
      <c r="Y1421" s="74" t="s">
        <v>7156</v>
      </c>
      <c r="Z1421" s="68"/>
    </row>
    <row r="1422" spans="1:26" x14ac:dyDescent="0.25">
      <c r="A1422" s="66" t="s">
        <v>1262</v>
      </c>
      <c r="B1422" s="66" t="s">
        <v>1261</v>
      </c>
      <c r="C1422" s="84"/>
      <c r="D1422" s="85"/>
      <c r="E1422" s="86"/>
      <c r="F1422" s="87"/>
      <c r="G1422" s="84"/>
      <c r="H1422" s="77"/>
      <c r="I1422" s="88"/>
      <c r="J1422" s="88"/>
      <c r="K1422" s="36"/>
      <c r="L1422" s="91"/>
      <c r="M1422" s="91"/>
      <c r="N1422" s="90"/>
      <c r="O1422" s="68" t="s">
        <v>189</v>
      </c>
      <c r="P1422" s="70">
        <v>42920.818333333336</v>
      </c>
      <c r="Q1422" s="68" t="s">
        <v>2651</v>
      </c>
      <c r="R1422" s="71" t="s">
        <v>3345</v>
      </c>
      <c r="S1422" s="68" t="s">
        <v>3635</v>
      </c>
      <c r="T1422" s="68" t="s">
        <v>3871</v>
      </c>
      <c r="U1422" s="70">
        <v>42920.818333333336</v>
      </c>
      <c r="V1422" s="71" t="s">
        <v>5151</v>
      </c>
      <c r="W1422" s="68"/>
      <c r="X1422" s="68"/>
      <c r="Y1422" s="74" t="s">
        <v>7151</v>
      </c>
      <c r="Z1422" s="68"/>
    </row>
    <row r="1423" spans="1:26" x14ac:dyDescent="0.25">
      <c r="A1423" s="66" t="s">
        <v>1263</v>
      </c>
      <c r="B1423" s="66" t="s">
        <v>2036</v>
      </c>
      <c r="C1423" s="84"/>
      <c r="D1423" s="85"/>
      <c r="E1423" s="86"/>
      <c r="F1423" s="87"/>
      <c r="G1423" s="84"/>
      <c r="H1423" s="77"/>
      <c r="I1423" s="88"/>
      <c r="J1423" s="88"/>
      <c r="K1423" s="36"/>
      <c r="L1423" s="91"/>
      <c r="M1423" s="91"/>
      <c r="N1423" s="90"/>
      <c r="O1423" s="68" t="s">
        <v>189</v>
      </c>
      <c r="P1423" s="70">
        <v>42920.819039351853</v>
      </c>
      <c r="Q1423" s="68" t="s">
        <v>2517</v>
      </c>
      <c r="R1423" s="71" t="s">
        <v>3295</v>
      </c>
      <c r="S1423" s="68" t="s">
        <v>3609</v>
      </c>
      <c r="T1423" s="68" t="s">
        <v>3807</v>
      </c>
      <c r="U1423" s="70">
        <v>42920.819039351853</v>
      </c>
      <c r="V1423" s="71" t="s">
        <v>5157</v>
      </c>
      <c r="W1423" s="68"/>
      <c r="X1423" s="68"/>
      <c r="Y1423" s="74" t="s">
        <v>7157</v>
      </c>
      <c r="Z1423" s="68"/>
    </row>
    <row r="1424" spans="1:26" x14ac:dyDescent="0.25">
      <c r="A1424" s="66" t="s">
        <v>1264</v>
      </c>
      <c r="B1424" s="66" t="s">
        <v>2080</v>
      </c>
      <c r="C1424" s="84"/>
      <c r="D1424" s="85"/>
      <c r="E1424" s="86"/>
      <c r="F1424" s="87"/>
      <c r="G1424" s="84"/>
      <c r="H1424" s="77"/>
      <c r="I1424" s="88"/>
      <c r="J1424" s="88"/>
      <c r="K1424" s="36"/>
      <c r="L1424" s="91"/>
      <c r="M1424" s="91"/>
      <c r="N1424" s="90"/>
      <c r="O1424" s="68" t="s">
        <v>189</v>
      </c>
      <c r="P1424" s="70">
        <v>42920.8278587963</v>
      </c>
      <c r="Q1424" s="68" t="s">
        <v>2739</v>
      </c>
      <c r="R1424" s="68"/>
      <c r="S1424" s="68"/>
      <c r="T1424" s="68" t="s">
        <v>3739</v>
      </c>
      <c r="U1424" s="70">
        <v>42920.8278587963</v>
      </c>
      <c r="V1424" s="71" t="s">
        <v>5158</v>
      </c>
      <c r="W1424" s="68"/>
      <c r="X1424" s="68"/>
      <c r="Y1424" s="74" t="s">
        <v>7158</v>
      </c>
      <c r="Z1424" s="68"/>
    </row>
    <row r="1425" spans="1:26" x14ac:dyDescent="0.25">
      <c r="A1425" s="66" t="s">
        <v>1264</v>
      </c>
      <c r="B1425" s="66" t="s">
        <v>2081</v>
      </c>
      <c r="C1425" s="84"/>
      <c r="D1425" s="85"/>
      <c r="E1425" s="86"/>
      <c r="F1425" s="87"/>
      <c r="G1425" s="84"/>
      <c r="H1425" s="77"/>
      <c r="I1425" s="88"/>
      <c r="J1425" s="88"/>
      <c r="K1425" s="36"/>
      <c r="L1425" s="91"/>
      <c r="M1425" s="91"/>
      <c r="N1425" s="90"/>
      <c r="O1425" s="68" t="s">
        <v>189</v>
      </c>
      <c r="P1425" s="70">
        <v>42920.8278587963</v>
      </c>
      <c r="Q1425" s="68" t="s">
        <v>2739</v>
      </c>
      <c r="R1425" s="68"/>
      <c r="S1425" s="68"/>
      <c r="T1425" s="68" t="s">
        <v>3739</v>
      </c>
      <c r="U1425" s="70">
        <v>42920.8278587963</v>
      </c>
      <c r="V1425" s="71" t="s">
        <v>5158</v>
      </c>
      <c r="W1425" s="68"/>
      <c r="X1425" s="68"/>
      <c r="Y1425" s="74" t="s">
        <v>7158</v>
      </c>
      <c r="Z1425" s="68"/>
    </row>
    <row r="1426" spans="1:26" x14ac:dyDescent="0.25">
      <c r="A1426" s="66" t="s">
        <v>1264</v>
      </c>
      <c r="B1426" s="66" t="s">
        <v>2082</v>
      </c>
      <c r="C1426" s="84"/>
      <c r="D1426" s="85"/>
      <c r="E1426" s="86"/>
      <c r="F1426" s="87"/>
      <c r="G1426" s="84"/>
      <c r="H1426" s="77"/>
      <c r="I1426" s="88"/>
      <c r="J1426" s="88"/>
      <c r="K1426" s="36"/>
      <c r="L1426" s="91"/>
      <c r="M1426" s="91"/>
      <c r="N1426" s="90"/>
      <c r="O1426" s="68" t="s">
        <v>189</v>
      </c>
      <c r="P1426" s="70">
        <v>42920.8278587963</v>
      </c>
      <c r="Q1426" s="68" t="s">
        <v>2739</v>
      </c>
      <c r="R1426" s="68"/>
      <c r="S1426" s="68"/>
      <c r="T1426" s="68" t="s">
        <v>3739</v>
      </c>
      <c r="U1426" s="70">
        <v>42920.8278587963</v>
      </c>
      <c r="V1426" s="71" t="s">
        <v>5158</v>
      </c>
      <c r="W1426" s="68"/>
      <c r="X1426" s="68"/>
      <c r="Y1426" s="74" t="s">
        <v>7158</v>
      </c>
      <c r="Z1426" s="68"/>
    </row>
    <row r="1427" spans="1:26" x14ac:dyDescent="0.25">
      <c r="A1427" s="66" t="s">
        <v>1264</v>
      </c>
      <c r="B1427" s="66" t="s">
        <v>2083</v>
      </c>
      <c r="C1427" s="84"/>
      <c r="D1427" s="85"/>
      <c r="E1427" s="86"/>
      <c r="F1427" s="87"/>
      <c r="G1427" s="84"/>
      <c r="H1427" s="77"/>
      <c r="I1427" s="88"/>
      <c r="J1427" s="88"/>
      <c r="K1427" s="36"/>
      <c r="L1427" s="91"/>
      <c r="M1427" s="91"/>
      <c r="N1427" s="90"/>
      <c r="O1427" s="68" t="s">
        <v>189</v>
      </c>
      <c r="P1427" s="70">
        <v>42920.8278587963</v>
      </c>
      <c r="Q1427" s="68" t="s">
        <v>2739</v>
      </c>
      <c r="R1427" s="68"/>
      <c r="S1427" s="68"/>
      <c r="T1427" s="68" t="s">
        <v>3739</v>
      </c>
      <c r="U1427" s="70">
        <v>42920.8278587963</v>
      </c>
      <c r="V1427" s="71" t="s">
        <v>5158</v>
      </c>
      <c r="W1427" s="68"/>
      <c r="X1427" s="68"/>
      <c r="Y1427" s="74" t="s">
        <v>7158</v>
      </c>
      <c r="Z1427" s="68"/>
    </row>
    <row r="1428" spans="1:26" x14ac:dyDescent="0.25">
      <c r="A1428" s="66" t="s">
        <v>1265</v>
      </c>
      <c r="B1428" s="66" t="s">
        <v>1855</v>
      </c>
      <c r="C1428" s="84"/>
      <c r="D1428" s="85"/>
      <c r="E1428" s="86"/>
      <c r="F1428" s="87"/>
      <c r="G1428" s="84"/>
      <c r="H1428" s="77"/>
      <c r="I1428" s="88"/>
      <c r="J1428" s="88"/>
      <c r="K1428" s="36"/>
      <c r="L1428" s="91"/>
      <c r="M1428" s="91"/>
      <c r="N1428" s="90"/>
      <c r="O1428" s="68" t="s">
        <v>189</v>
      </c>
      <c r="P1428" s="70">
        <v>42920.871898148151</v>
      </c>
      <c r="Q1428" s="68" t="s">
        <v>2267</v>
      </c>
      <c r="R1428" s="71" t="s">
        <v>3210</v>
      </c>
      <c r="S1428" s="68" t="s">
        <v>3592</v>
      </c>
      <c r="T1428" s="68" t="s">
        <v>3692</v>
      </c>
      <c r="U1428" s="70">
        <v>42920.871898148151</v>
      </c>
      <c r="V1428" s="71" t="s">
        <v>5159</v>
      </c>
      <c r="W1428" s="68"/>
      <c r="X1428" s="68"/>
      <c r="Y1428" s="74" t="s">
        <v>7159</v>
      </c>
      <c r="Z1428" s="68"/>
    </row>
    <row r="1429" spans="1:26" x14ac:dyDescent="0.25">
      <c r="A1429" s="66" t="s">
        <v>1265</v>
      </c>
      <c r="B1429" s="66" t="s">
        <v>1854</v>
      </c>
      <c r="C1429" s="84"/>
      <c r="D1429" s="85"/>
      <c r="E1429" s="86"/>
      <c r="F1429" s="87"/>
      <c r="G1429" s="84"/>
      <c r="H1429" s="77"/>
      <c r="I1429" s="88"/>
      <c r="J1429" s="88"/>
      <c r="K1429" s="36"/>
      <c r="L1429" s="91"/>
      <c r="M1429" s="91"/>
      <c r="N1429" s="90"/>
      <c r="O1429" s="68" t="s">
        <v>189</v>
      </c>
      <c r="P1429" s="70">
        <v>42920.871898148151</v>
      </c>
      <c r="Q1429" s="68" t="s">
        <v>2267</v>
      </c>
      <c r="R1429" s="71" t="s">
        <v>3210</v>
      </c>
      <c r="S1429" s="68" t="s">
        <v>3592</v>
      </c>
      <c r="T1429" s="68" t="s">
        <v>3692</v>
      </c>
      <c r="U1429" s="70">
        <v>42920.871898148151</v>
      </c>
      <c r="V1429" s="71" t="s">
        <v>5159</v>
      </c>
      <c r="W1429" s="68"/>
      <c r="X1429" s="68"/>
      <c r="Y1429" s="74" t="s">
        <v>7159</v>
      </c>
      <c r="Z1429" s="68"/>
    </row>
    <row r="1430" spans="1:26" x14ac:dyDescent="0.25">
      <c r="A1430" s="66" t="s">
        <v>1266</v>
      </c>
      <c r="B1430" s="66" t="s">
        <v>1923</v>
      </c>
      <c r="C1430" s="84"/>
      <c r="D1430" s="85"/>
      <c r="E1430" s="86"/>
      <c r="F1430" s="87"/>
      <c r="G1430" s="84"/>
      <c r="H1430" s="77"/>
      <c r="I1430" s="88"/>
      <c r="J1430" s="88"/>
      <c r="K1430" s="36"/>
      <c r="L1430" s="91"/>
      <c r="M1430" s="91"/>
      <c r="N1430" s="90"/>
      <c r="O1430" s="68" t="s">
        <v>189</v>
      </c>
      <c r="P1430" s="70">
        <v>42920.886574074073</v>
      </c>
      <c r="Q1430" s="68" t="s">
        <v>2394</v>
      </c>
      <c r="R1430" s="68"/>
      <c r="S1430" s="68"/>
      <c r="T1430" s="68" t="s">
        <v>3755</v>
      </c>
      <c r="U1430" s="70">
        <v>42920.886574074073</v>
      </c>
      <c r="V1430" s="71" t="s">
        <v>5160</v>
      </c>
      <c r="W1430" s="68"/>
      <c r="X1430" s="68"/>
      <c r="Y1430" s="74" t="s">
        <v>7160</v>
      </c>
      <c r="Z1430" s="68"/>
    </row>
    <row r="1431" spans="1:26" x14ac:dyDescent="0.25">
      <c r="A1431" s="66" t="s">
        <v>1266</v>
      </c>
      <c r="B1431" s="66" t="s">
        <v>216</v>
      </c>
      <c r="C1431" s="84"/>
      <c r="D1431" s="85"/>
      <c r="E1431" s="86"/>
      <c r="F1431" s="87"/>
      <c r="G1431" s="84"/>
      <c r="H1431" s="77"/>
      <c r="I1431" s="88"/>
      <c r="J1431" s="88"/>
      <c r="K1431" s="36"/>
      <c r="L1431" s="91"/>
      <c r="M1431" s="91"/>
      <c r="N1431" s="90"/>
      <c r="O1431" s="68" t="s">
        <v>189</v>
      </c>
      <c r="P1431" s="70">
        <v>42920.886574074073</v>
      </c>
      <c r="Q1431" s="68" t="s">
        <v>2394</v>
      </c>
      <c r="R1431" s="68"/>
      <c r="S1431" s="68"/>
      <c r="T1431" s="68" t="s">
        <v>3755</v>
      </c>
      <c r="U1431" s="70">
        <v>42920.886574074073</v>
      </c>
      <c r="V1431" s="71" t="s">
        <v>5160</v>
      </c>
      <c r="W1431" s="68"/>
      <c r="X1431" s="68"/>
      <c r="Y1431" s="74" t="s">
        <v>7160</v>
      </c>
      <c r="Z1431" s="68"/>
    </row>
    <row r="1432" spans="1:26" x14ac:dyDescent="0.25">
      <c r="A1432" s="66" t="s">
        <v>1266</v>
      </c>
      <c r="B1432" s="66" t="s">
        <v>1846</v>
      </c>
      <c r="C1432" s="84"/>
      <c r="D1432" s="85"/>
      <c r="E1432" s="86"/>
      <c r="F1432" s="87"/>
      <c r="G1432" s="84"/>
      <c r="H1432" s="77"/>
      <c r="I1432" s="88"/>
      <c r="J1432" s="88"/>
      <c r="K1432" s="36"/>
      <c r="L1432" s="91"/>
      <c r="M1432" s="91"/>
      <c r="N1432" s="90"/>
      <c r="O1432" s="68" t="s">
        <v>189</v>
      </c>
      <c r="P1432" s="70">
        <v>42920.886574074073</v>
      </c>
      <c r="Q1432" s="68" t="s">
        <v>2394</v>
      </c>
      <c r="R1432" s="68"/>
      <c r="S1432" s="68"/>
      <c r="T1432" s="68" t="s">
        <v>3755</v>
      </c>
      <c r="U1432" s="70">
        <v>42920.886574074073</v>
      </c>
      <c r="V1432" s="71" t="s">
        <v>5160</v>
      </c>
      <c r="W1432" s="68"/>
      <c r="X1432" s="68"/>
      <c r="Y1432" s="74" t="s">
        <v>7160</v>
      </c>
      <c r="Z1432" s="68"/>
    </row>
    <row r="1433" spans="1:26" x14ac:dyDescent="0.25">
      <c r="A1433" s="66" t="s">
        <v>1267</v>
      </c>
      <c r="B1433" s="66" t="s">
        <v>1375</v>
      </c>
      <c r="C1433" s="84"/>
      <c r="D1433" s="85"/>
      <c r="E1433" s="86"/>
      <c r="F1433" s="87"/>
      <c r="G1433" s="84"/>
      <c r="H1433" s="77"/>
      <c r="I1433" s="88"/>
      <c r="J1433" s="88"/>
      <c r="K1433" s="36"/>
      <c r="L1433" s="91"/>
      <c r="M1433" s="91"/>
      <c r="N1433" s="90"/>
      <c r="O1433" s="68" t="s">
        <v>189</v>
      </c>
      <c r="P1433" s="70">
        <v>42920.942662037036</v>
      </c>
      <c r="Q1433" s="68" t="s">
        <v>2405</v>
      </c>
      <c r="R1433" s="68"/>
      <c r="S1433" s="68"/>
      <c r="T1433" s="68" t="s">
        <v>3760</v>
      </c>
      <c r="U1433" s="70">
        <v>42920.942662037036</v>
      </c>
      <c r="V1433" s="71" t="s">
        <v>5161</v>
      </c>
      <c r="W1433" s="68"/>
      <c r="X1433" s="68"/>
      <c r="Y1433" s="74" t="s">
        <v>7161</v>
      </c>
      <c r="Z1433" s="68"/>
    </row>
    <row r="1434" spans="1:26" x14ac:dyDescent="0.25">
      <c r="A1434" s="66" t="s">
        <v>1267</v>
      </c>
      <c r="B1434" s="66" t="s">
        <v>1916</v>
      </c>
      <c r="C1434" s="84"/>
      <c r="D1434" s="85"/>
      <c r="E1434" s="86"/>
      <c r="F1434" s="87"/>
      <c r="G1434" s="84"/>
      <c r="H1434" s="77"/>
      <c r="I1434" s="88"/>
      <c r="J1434" s="88"/>
      <c r="K1434" s="36"/>
      <c r="L1434" s="91"/>
      <c r="M1434" s="91"/>
      <c r="N1434" s="90"/>
      <c r="O1434" s="68" t="s">
        <v>189</v>
      </c>
      <c r="P1434" s="70">
        <v>42920.943460648145</v>
      </c>
      <c r="Q1434" s="68" t="s">
        <v>2234</v>
      </c>
      <c r="R1434" s="68"/>
      <c r="S1434" s="68"/>
      <c r="T1434" s="68" t="s">
        <v>3675</v>
      </c>
      <c r="U1434" s="70">
        <v>42920.943460648145</v>
      </c>
      <c r="V1434" s="71" t="s">
        <v>5162</v>
      </c>
      <c r="W1434" s="68"/>
      <c r="X1434" s="68"/>
      <c r="Y1434" s="74" t="s">
        <v>7162</v>
      </c>
      <c r="Z1434" s="68"/>
    </row>
    <row r="1435" spans="1:26" x14ac:dyDescent="0.25">
      <c r="A1435" s="66" t="s">
        <v>1268</v>
      </c>
      <c r="B1435" s="66" t="s">
        <v>1916</v>
      </c>
      <c r="C1435" s="84"/>
      <c r="D1435" s="85"/>
      <c r="E1435" s="86"/>
      <c r="F1435" s="87"/>
      <c r="G1435" s="84"/>
      <c r="H1435" s="77"/>
      <c r="I1435" s="88"/>
      <c r="J1435" s="88"/>
      <c r="K1435" s="36"/>
      <c r="L1435" s="91"/>
      <c r="M1435" s="91"/>
      <c r="N1435" s="90"/>
      <c r="O1435" s="68" t="s">
        <v>189</v>
      </c>
      <c r="P1435" s="70">
        <v>42920.94740740741</v>
      </c>
      <c r="Q1435" s="68" t="s">
        <v>2234</v>
      </c>
      <c r="R1435" s="68"/>
      <c r="S1435" s="68"/>
      <c r="T1435" s="68" t="s">
        <v>3675</v>
      </c>
      <c r="U1435" s="70">
        <v>42920.94740740741</v>
      </c>
      <c r="V1435" s="71" t="s">
        <v>5163</v>
      </c>
      <c r="W1435" s="68"/>
      <c r="X1435" s="68"/>
      <c r="Y1435" s="74" t="s">
        <v>7163</v>
      </c>
      <c r="Z1435" s="68"/>
    </row>
    <row r="1436" spans="1:26" x14ac:dyDescent="0.25">
      <c r="A1436" s="66" t="s">
        <v>1269</v>
      </c>
      <c r="B1436" s="66" t="s">
        <v>1733</v>
      </c>
      <c r="C1436" s="84"/>
      <c r="D1436" s="85"/>
      <c r="E1436" s="86"/>
      <c r="F1436" s="87"/>
      <c r="G1436" s="84"/>
      <c r="H1436" s="77"/>
      <c r="I1436" s="88"/>
      <c r="J1436" s="88"/>
      <c r="K1436" s="36"/>
      <c r="L1436" s="91"/>
      <c r="M1436" s="91"/>
      <c r="N1436" s="90"/>
      <c r="O1436" s="68" t="s">
        <v>219</v>
      </c>
      <c r="P1436" s="70">
        <v>42921.030972222223</v>
      </c>
      <c r="Q1436" s="68" t="s">
        <v>2740</v>
      </c>
      <c r="R1436" s="71" t="s">
        <v>3373</v>
      </c>
      <c r="S1436" s="68" t="s">
        <v>220</v>
      </c>
      <c r="T1436" s="68" t="s">
        <v>3674</v>
      </c>
      <c r="U1436" s="70">
        <v>42921.030972222223</v>
      </c>
      <c r="V1436" s="71" t="s">
        <v>5164</v>
      </c>
      <c r="W1436" s="68"/>
      <c r="X1436" s="68"/>
      <c r="Y1436" s="74" t="s">
        <v>7164</v>
      </c>
      <c r="Z1436" s="68"/>
    </row>
    <row r="1437" spans="1:26" x14ac:dyDescent="0.25">
      <c r="A1437" s="66" t="s">
        <v>1270</v>
      </c>
      <c r="B1437" s="66" t="s">
        <v>1270</v>
      </c>
      <c r="C1437" s="84"/>
      <c r="D1437" s="85"/>
      <c r="E1437" s="86"/>
      <c r="F1437" s="87"/>
      <c r="G1437" s="84"/>
      <c r="H1437" s="77"/>
      <c r="I1437" s="88"/>
      <c r="J1437" s="88"/>
      <c r="K1437" s="36"/>
      <c r="L1437" s="91"/>
      <c r="M1437" s="91"/>
      <c r="N1437" s="90"/>
      <c r="O1437" s="68" t="s">
        <v>179</v>
      </c>
      <c r="P1437" s="70">
        <v>42921.020462962966</v>
      </c>
      <c r="Q1437" s="68" t="s">
        <v>2741</v>
      </c>
      <c r="R1437" s="68"/>
      <c r="S1437" s="68"/>
      <c r="T1437" s="68" t="s">
        <v>3674</v>
      </c>
      <c r="U1437" s="70">
        <v>42921.020462962966</v>
      </c>
      <c r="V1437" s="71" t="s">
        <v>5165</v>
      </c>
      <c r="W1437" s="68"/>
      <c r="X1437" s="68"/>
      <c r="Y1437" s="74" t="s">
        <v>7165</v>
      </c>
      <c r="Z1437" s="68"/>
    </row>
    <row r="1438" spans="1:26" x14ac:dyDescent="0.25">
      <c r="A1438" s="66" t="s">
        <v>1271</v>
      </c>
      <c r="B1438" s="66" t="s">
        <v>1270</v>
      </c>
      <c r="C1438" s="84"/>
      <c r="D1438" s="85"/>
      <c r="E1438" s="86"/>
      <c r="F1438" s="87"/>
      <c r="G1438" s="84"/>
      <c r="H1438" s="77"/>
      <c r="I1438" s="88"/>
      <c r="J1438" s="88"/>
      <c r="K1438" s="36"/>
      <c r="L1438" s="91"/>
      <c r="M1438" s="91"/>
      <c r="N1438" s="90"/>
      <c r="O1438" s="68" t="s">
        <v>189</v>
      </c>
      <c r="P1438" s="70">
        <v>42921.03496527778</v>
      </c>
      <c r="Q1438" s="68" t="s">
        <v>2742</v>
      </c>
      <c r="R1438" s="68"/>
      <c r="S1438" s="68"/>
      <c r="T1438" s="68" t="s">
        <v>3674</v>
      </c>
      <c r="U1438" s="70">
        <v>42921.03496527778</v>
      </c>
      <c r="V1438" s="71" t="s">
        <v>5166</v>
      </c>
      <c r="W1438" s="68"/>
      <c r="X1438" s="68"/>
      <c r="Y1438" s="74" t="s">
        <v>7166</v>
      </c>
      <c r="Z1438" s="68"/>
    </row>
    <row r="1439" spans="1:26" x14ac:dyDescent="0.25">
      <c r="A1439" s="66" t="s">
        <v>1272</v>
      </c>
      <c r="B1439" s="66" t="s">
        <v>1956</v>
      </c>
      <c r="C1439" s="84"/>
      <c r="D1439" s="85"/>
      <c r="E1439" s="86"/>
      <c r="F1439" s="87"/>
      <c r="G1439" s="84"/>
      <c r="H1439" s="77"/>
      <c r="I1439" s="88"/>
      <c r="J1439" s="88"/>
      <c r="K1439" s="36"/>
      <c r="L1439" s="91"/>
      <c r="M1439" s="91"/>
      <c r="N1439" s="90"/>
      <c r="O1439" s="68" t="s">
        <v>189</v>
      </c>
      <c r="P1439" s="70">
        <v>42921.035277777781</v>
      </c>
      <c r="Q1439" s="68" t="s">
        <v>2311</v>
      </c>
      <c r="R1439" s="68"/>
      <c r="S1439" s="68"/>
      <c r="T1439" s="68" t="s">
        <v>3715</v>
      </c>
      <c r="U1439" s="70">
        <v>42921.035277777781</v>
      </c>
      <c r="V1439" s="71" t="s">
        <v>5167</v>
      </c>
      <c r="W1439" s="68"/>
      <c r="X1439" s="68"/>
      <c r="Y1439" s="74" t="s">
        <v>7167</v>
      </c>
      <c r="Z1439" s="68"/>
    </row>
    <row r="1440" spans="1:26" x14ac:dyDescent="0.25">
      <c r="A1440" s="66" t="s">
        <v>1273</v>
      </c>
      <c r="B1440" s="66" t="s">
        <v>1273</v>
      </c>
      <c r="C1440" s="84"/>
      <c r="D1440" s="85"/>
      <c r="E1440" s="86"/>
      <c r="F1440" s="87"/>
      <c r="G1440" s="84"/>
      <c r="H1440" s="77"/>
      <c r="I1440" s="88"/>
      <c r="J1440" s="88"/>
      <c r="K1440" s="36"/>
      <c r="L1440" s="91"/>
      <c r="M1440" s="91"/>
      <c r="N1440" s="90"/>
      <c r="O1440" s="68" t="s">
        <v>179</v>
      </c>
      <c r="P1440" s="70">
        <v>42921.035451388889</v>
      </c>
      <c r="Q1440" s="68" t="s">
        <v>2743</v>
      </c>
      <c r="R1440" s="68"/>
      <c r="S1440" s="68"/>
      <c r="T1440" s="68" t="s">
        <v>3919</v>
      </c>
      <c r="U1440" s="70">
        <v>42921.035451388889</v>
      </c>
      <c r="V1440" s="71" t="s">
        <v>5168</v>
      </c>
      <c r="W1440" s="68"/>
      <c r="X1440" s="68"/>
      <c r="Y1440" s="74" t="s">
        <v>7168</v>
      </c>
      <c r="Z1440" s="68"/>
    </row>
    <row r="1441" spans="1:26" x14ac:dyDescent="0.25">
      <c r="A1441" s="66" t="s">
        <v>1274</v>
      </c>
      <c r="B1441" s="66" t="s">
        <v>2084</v>
      </c>
      <c r="C1441" s="84"/>
      <c r="D1441" s="85"/>
      <c r="E1441" s="86"/>
      <c r="F1441" s="87"/>
      <c r="G1441" s="84"/>
      <c r="H1441" s="77"/>
      <c r="I1441" s="88"/>
      <c r="J1441" s="88"/>
      <c r="K1441" s="36"/>
      <c r="L1441" s="91"/>
      <c r="M1441" s="91"/>
      <c r="N1441" s="90"/>
      <c r="O1441" s="68" t="s">
        <v>189</v>
      </c>
      <c r="P1441" s="70">
        <v>42919.467372685183</v>
      </c>
      <c r="Q1441" s="68" t="s">
        <v>2744</v>
      </c>
      <c r="R1441" s="71" t="s">
        <v>3374</v>
      </c>
      <c r="S1441" s="68" t="s">
        <v>3643</v>
      </c>
      <c r="T1441" s="68" t="s">
        <v>3674</v>
      </c>
      <c r="U1441" s="70">
        <v>42919.467372685183</v>
      </c>
      <c r="V1441" s="71" t="s">
        <v>5169</v>
      </c>
      <c r="W1441" s="68"/>
      <c r="X1441" s="68"/>
      <c r="Y1441" s="74" t="s">
        <v>7169</v>
      </c>
      <c r="Z1441" s="68"/>
    </row>
    <row r="1442" spans="1:26" x14ac:dyDescent="0.25">
      <c r="A1442" s="66" t="s">
        <v>1274</v>
      </c>
      <c r="B1442" s="66" t="s">
        <v>1325</v>
      </c>
      <c r="C1442" s="84"/>
      <c r="D1442" s="85"/>
      <c r="E1442" s="86"/>
      <c r="F1442" s="87"/>
      <c r="G1442" s="84"/>
      <c r="H1442" s="77"/>
      <c r="I1442" s="88"/>
      <c r="J1442" s="88"/>
      <c r="K1442" s="36"/>
      <c r="L1442" s="91"/>
      <c r="M1442" s="91"/>
      <c r="N1442" s="90"/>
      <c r="O1442" s="68" t="s">
        <v>189</v>
      </c>
      <c r="P1442" s="70">
        <v>42919.467372685183</v>
      </c>
      <c r="Q1442" s="68" t="s">
        <v>2744</v>
      </c>
      <c r="R1442" s="71" t="s">
        <v>3374</v>
      </c>
      <c r="S1442" s="68" t="s">
        <v>3643</v>
      </c>
      <c r="T1442" s="68" t="s">
        <v>3674</v>
      </c>
      <c r="U1442" s="70">
        <v>42919.467372685183</v>
      </c>
      <c r="V1442" s="71" t="s">
        <v>5169</v>
      </c>
      <c r="W1442" s="68"/>
      <c r="X1442" s="68"/>
      <c r="Y1442" s="74" t="s">
        <v>7169</v>
      </c>
      <c r="Z1442" s="68"/>
    </row>
    <row r="1443" spans="1:26" x14ac:dyDescent="0.25">
      <c r="A1443" s="66" t="s">
        <v>1274</v>
      </c>
      <c r="B1443" s="66" t="s">
        <v>1375</v>
      </c>
      <c r="C1443" s="84"/>
      <c r="D1443" s="85"/>
      <c r="E1443" s="86"/>
      <c r="F1443" s="87"/>
      <c r="G1443" s="84"/>
      <c r="H1443" s="77"/>
      <c r="I1443" s="88"/>
      <c r="J1443" s="88"/>
      <c r="K1443" s="36"/>
      <c r="L1443" s="91"/>
      <c r="M1443" s="91"/>
      <c r="N1443" s="90"/>
      <c r="O1443" s="68" t="s">
        <v>189</v>
      </c>
      <c r="P1443" s="70">
        <v>42921.037604166668</v>
      </c>
      <c r="Q1443" s="68" t="s">
        <v>2405</v>
      </c>
      <c r="R1443" s="68"/>
      <c r="S1443" s="68"/>
      <c r="T1443" s="68" t="s">
        <v>3760</v>
      </c>
      <c r="U1443" s="70">
        <v>42921.037604166668</v>
      </c>
      <c r="V1443" s="71" t="s">
        <v>5170</v>
      </c>
      <c r="W1443" s="68"/>
      <c r="X1443" s="68"/>
      <c r="Y1443" s="74" t="s">
        <v>7170</v>
      </c>
      <c r="Z1443" s="68"/>
    </row>
    <row r="1444" spans="1:26" x14ac:dyDescent="0.25">
      <c r="A1444" s="66" t="s">
        <v>1275</v>
      </c>
      <c r="B1444" s="66" t="s">
        <v>2085</v>
      </c>
      <c r="C1444" s="84"/>
      <c r="D1444" s="85"/>
      <c r="E1444" s="86"/>
      <c r="F1444" s="87"/>
      <c r="G1444" s="84"/>
      <c r="H1444" s="77"/>
      <c r="I1444" s="88"/>
      <c r="J1444" s="88"/>
      <c r="K1444" s="36"/>
      <c r="L1444" s="91"/>
      <c r="M1444" s="91"/>
      <c r="N1444" s="90"/>
      <c r="O1444" s="68" t="s">
        <v>189</v>
      </c>
      <c r="P1444" s="70">
        <v>42921.049560185187</v>
      </c>
      <c r="Q1444" s="68" t="s">
        <v>2745</v>
      </c>
      <c r="R1444" s="71" t="s">
        <v>3375</v>
      </c>
      <c r="S1444" s="68" t="s">
        <v>220</v>
      </c>
      <c r="T1444" s="68" t="s">
        <v>3920</v>
      </c>
      <c r="U1444" s="70">
        <v>42921.049560185187</v>
      </c>
      <c r="V1444" s="71" t="s">
        <v>5171</v>
      </c>
      <c r="W1444" s="68"/>
      <c r="X1444" s="68"/>
      <c r="Y1444" s="74" t="s">
        <v>7171</v>
      </c>
      <c r="Z1444" s="68"/>
    </row>
    <row r="1445" spans="1:26" x14ac:dyDescent="0.25">
      <c r="A1445" s="66" t="s">
        <v>1275</v>
      </c>
      <c r="B1445" s="66" t="s">
        <v>1923</v>
      </c>
      <c r="C1445" s="84"/>
      <c r="D1445" s="85"/>
      <c r="E1445" s="86"/>
      <c r="F1445" s="87"/>
      <c r="G1445" s="84"/>
      <c r="H1445" s="77"/>
      <c r="I1445" s="88"/>
      <c r="J1445" s="88"/>
      <c r="K1445" s="36"/>
      <c r="L1445" s="91"/>
      <c r="M1445" s="91"/>
      <c r="N1445" s="90"/>
      <c r="O1445" s="68" t="s">
        <v>189</v>
      </c>
      <c r="P1445" s="70">
        <v>42921.049560185187</v>
      </c>
      <c r="Q1445" s="68" t="s">
        <v>2745</v>
      </c>
      <c r="R1445" s="71" t="s">
        <v>3375</v>
      </c>
      <c r="S1445" s="68" t="s">
        <v>220</v>
      </c>
      <c r="T1445" s="68" t="s">
        <v>3920</v>
      </c>
      <c r="U1445" s="70">
        <v>42921.049560185187</v>
      </c>
      <c r="V1445" s="71" t="s">
        <v>5171</v>
      </c>
      <c r="W1445" s="68"/>
      <c r="X1445" s="68"/>
      <c r="Y1445" s="74" t="s">
        <v>7171</v>
      </c>
      <c r="Z1445" s="68"/>
    </row>
    <row r="1446" spans="1:26" x14ac:dyDescent="0.25">
      <c r="A1446" s="66" t="s">
        <v>1276</v>
      </c>
      <c r="B1446" s="66" t="s">
        <v>1276</v>
      </c>
      <c r="C1446" s="84"/>
      <c r="D1446" s="85"/>
      <c r="E1446" s="86"/>
      <c r="F1446" s="87"/>
      <c r="G1446" s="84"/>
      <c r="H1446" s="77"/>
      <c r="I1446" s="88"/>
      <c r="J1446" s="88"/>
      <c r="K1446" s="36"/>
      <c r="L1446" s="91"/>
      <c r="M1446" s="91"/>
      <c r="N1446" s="90"/>
      <c r="O1446" s="68" t="s">
        <v>179</v>
      </c>
      <c r="P1446" s="70">
        <v>42921.074467592596</v>
      </c>
      <c r="Q1446" s="68" t="s">
        <v>2746</v>
      </c>
      <c r="R1446" s="68"/>
      <c r="S1446" s="68"/>
      <c r="T1446" s="68" t="s">
        <v>3675</v>
      </c>
      <c r="U1446" s="70">
        <v>42921.074467592596</v>
      </c>
      <c r="V1446" s="71" t="s">
        <v>5172</v>
      </c>
      <c r="W1446" s="68"/>
      <c r="X1446" s="68"/>
      <c r="Y1446" s="74" t="s">
        <v>7172</v>
      </c>
      <c r="Z1446" s="68"/>
    </row>
    <row r="1447" spans="1:26" x14ac:dyDescent="0.25">
      <c r="A1447" s="66" t="s">
        <v>1277</v>
      </c>
      <c r="B1447" s="66" t="s">
        <v>2041</v>
      </c>
      <c r="C1447" s="84"/>
      <c r="D1447" s="85"/>
      <c r="E1447" s="86"/>
      <c r="F1447" s="87"/>
      <c r="G1447" s="84"/>
      <c r="H1447" s="77"/>
      <c r="I1447" s="88"/>
      <c r="J1447" s="88"/>
      <c r="K1447" s="36"/>
      <c r="L1447" s="91"/>
      <c r="M1447" s="91"/>
      <c r="N1447" s="90"/>
      <c r="O1447" s="68" t="s">
        <v>189</v>
      </c>
      <c r="P1447" s="70">
        <v>42919.70045138889</v>
      </c>
      <c r="Q1447" s="68" t="s">
        <v>2538</v>
      </c>
      <c r="R1447" s="68"/>
      <c r="S1447" s="68"/>
      <c r="T1447" s="68" t="s">
        <v>3824</v>
      </c>
      <c r="U1447" s="70">
        <v>42919.70045138889</v>
      </c>
      <c r="V1447" s="71" t="s">
        <v>5173</v>
      </c>
      <c r="W1447" s="68"/>
      <c r="X1447" s="68"/>
      <c r="Y1447" s="74" t="s">
        <v>7173</v>
      </c>
      <c r="Z1447" s="68"/>
    </row>
    <row r="1448" spans="1:26" x14ac:dyDescent="0.25">
      <c r="A1448" s="66" t="s">
        <v>1277</v>
      </c>
      <c r="B1448" s="66" t="s">
        <v>2042</v>
      </c>
      <c r="C1448" s="84"/>
      <c r="D1448" s="85"/>
      <c r="E1448" s="86"/>
      <c r="F1448" s="87"/>
      <c r="G1448" s="84"/>
      <c r="H1448" s="77"/>
      <c r="I1448" s="88"/>
      <c r="J1448" s="88"/>
      <c r="K1448" s="36"/>
      <c r="L1448" s="91"/>
      <c r="M1448" s="91"/>
      <c r="N1448" s="90"/>
      <c r="O1448" s="68" t="s">
        <v>189</v>
      </c>
      <c r="P1448" s="70">
        <v>42919.70045138889</v>
      </c>
      <c r="Q1448" s="68" t="s">
        <v>2538</v>
      </c>
      <c r="R1448" s="68"/>
      <c r="S1448" s="68"/>
      <c r="T1448" s="68" t="s">
        <v>3824</v>
      </c>
      <c r="U1448" s="70">
        <v>42919.70045138889</v>
      </c>
      <c r="V1448" s="71" t="s">
        <v>5173</v>
      </c>
      <c r="W1448" s="68"/>
      <c r="X1448" s="68"/>
      <c r="Y1448" s="74" t="s">
        <v>7173</v>
      </c>
      <c r="Z1448" s="68"/>
    </row>
    <row r="1449" spans="1:26" x14ac:dyDescent="0.25">
      <c r="A1449" s="66" t="s">
        <v>1277</v>
      </c>
      <c r="B1449" s="66" t="s">
        <v>1923</v>
      </c>
      <c r="C1449" s="84"/>
      <c r="D1449" s="85"/>
      <c r="E1449" s="86"/>
      <c r="F1449" s="87"/>
      <c r="G1449" s="84"/>
      <c r="H1449" s="77"/>
      <c r="I1449" s="88"/>
      <c r="J1449" s="88"/>
      <c r="K1449" s="36"/>
      <c r="L1449" s="91"/>
      <c r="M1449" s="91"/>
      <c r="N1449" s="90"/>
      <c r="O1449" s="68" t="s">
        <v>189</v>
      </c>
      <c r="P1449" s="70">
        <v>42921.112905092596</v>
      </c>
      <c r="Q1449" s="68" t="s">
        <v>2394</v>
      </c>
      <c r="R1449" s="68"/>
      <c r="S1449" s="68"/>
      <c r="T1449" s="68" t="s">
        <v>3755</v>
      </c>
      <c r="U1449" s="70">
        <v>42921.112905092596</v>
      </c>
      <c r="V1449" s="71" t="s">
        <v>5174</v>
      </c>
      <c r="W1449" s="68"/>
      <c r="X1449" s="68"/>
      <c r="Y1449" s="74" t="s">
        <v>7174</v>
      </c>
      <c r="Z1449" s="68"/>
    </row>
    <row r="1450" spans="1:26" x14ac:dyDescent="0.25">
      <c r="A1450" s="66" t="s">
        <v>1277</v>
      </c>
      <c r="B1450" s="66" t="s">
        <v>216</v>
      </c>
      <c r="C1450" s="84"/>
      <c r="D1450" s="85"/>
      <c r="E1450" s="86"/>
      <c r="F1450" s="87"/>
      <c r="G1450" s="84"/>
      <c r="H1450" s="77"/>
      <c r="I1450" s="88"/>
      <c r="J1450" s="88"/>
      <c r="K1450" s="36"/>
      <c r="L1450" s="91"/>
      <c r="M1450" s="91"/>
      <c r="N1450" s="90"/>
      <c r="O1450" s="68" t="s">
        <v>189</v>
      </c>
      <c r="P1450" s="70">
        <v>42921.112905092596</v>
      </c>
      <c r="Q1450" s="68" t="s">
        <v>2394</v>
      </c>
      <c r="R1450" s="68"/>
      <c r="S1450" s="68"/>
      <c r="T1450" s="68" t="s">
        <v>3755</v>
      </c>
      <c r="U1450" s="70">
        <v>42921.112905092596</v>
      </c>
      <c r="V1450" s="71" t="s">
        <v>5174</v>
      </c>
      <c r="W1450" s="68"/>
      <c r="X1450" s="68"/>
      <c r="Y1450" s="74" t="s">
        <v>7174</v>
      </c>
      <c r="Z1450" s="68"/>
    </row>
    <row r="1451" spans="1:26" x14ac:dyDescent="0.25">
      <c r="A1451" s="66" t="s">
        <v>1277</v>
      </c>
      <c r="B1451" s="66" t="s">
        <v>1846</v>
      </c>
      <c r="C1451" s="84"/>
      <c r="D1451" s="85"/>
      <c r="E1451" s="86"/>
      <c r="F1451" s="87"/>
      <c r="G1451" s="84"/>
      <c r="H1451" s="77"/>
      <c r="I1451" s="88"/>
      <c r="J1451" s="88"/>
      <c r="K1451" s="36"/>
      <c r="L1451" s="91"/>
      <c r="M1451" s="91"/>
      <c r="N1451" s="90"/>
      <c r="O1451" s="68" t="s">
        <v>189</v>
      </c>
      <c r="P1451" s="70">
        <v>42921.112905092596</v>
      </c>
      <c r="Q1451" s="68" t="s">
        <v>2394</v>
      </c>
      <c r="R1451" s="68"/>
      <c r="S1451" s="68"/>
      <c r="T1451" s="68" t="s">
        <v>3755</v>
      </c>
      <c r="U1451" s="70">
        <v>42921.112905092596</v>
      </c>
      <c r="V1451" s="71" t="s">
        <v>5174</v>
      </c>
      <c r="W1451" s="68"/>
      <c r="X1451" s="68"/>
      <c r="Y1451" s="74" t="s">
        <v>7174</v>
      </c>
      <c r="Z1451" s="68"/>
    </row>
    <row r="1452" spans="1:26" x14ac:dyDescent="0.25">
      <c r="A1452" s="66" t="s">
        <v>1278</v>
      </c>
      <c r="B1452" s="66" t="s">
        <v>1665</v>
      </c>
      <c r="C1452" s="84"/>
      <c r="D1452" s="85"/>
      <c r="E1452" s="86"/>
      <c r="F1452" s="87"/>
      <c r="G1452" s="84"/>
      <c r="H1452" s="77"/>
      <c r="I1452" s="88"/>
      <c r="J1452" s="88"/>
      <c r="K1452" s="36"/>
      <c r="L1452" s="91"/>
      <c r="M1452" s="91"/>
      <c r="N1452" s="90"/>
      <c r="O1452" s="68" t="s">
        <v>189</v>
      </c>
      <c r="P1452" s="70">
        <v>42921.117997685185</v>
      </c>
      <c r="Q1452" s="68" t="s">
        <v>2422</v>
      </c>
      <c r="R1452" s="68"/>
      <c r="S1452" s="68"/>
      <c r="T1452" s="68" t="s">
        <v>3674</v>
      </c>
      <c r="U1452" s="70">
        <v>42921.117997685185</v>
      </c>
      <c r="V1452" s="71" t="s">
        <v>5175</v>
      </c>
      <c r="W1452" s="68"/>
      <c r="X1452" s="68"/>
      <c r="Y1452" s="74" t="s">
        <v>7175</v>
      </c>
      <c r="Z1452" s="68"/>
    </row>
    <row r="1453" spans="1:26" x14ac:dyDescent="0.25">
      <c r="A1453" s="66" t="s">
        <v>1279</v>
      </c>
      <c r="B1453" s="66" t="s">
        <v>2086</v>
      </c>
      <c r="C1453" s="84"/>
      <c r="D1453" s="85"/>
      <c r="E1453" s="86"/>
      <c r="F1453" s="87"/>
      <c r="G1453" s="84"/>
      <c r="H1453" s="77"/>
      <c r="I1453" s="88"/>
      <c r="J1453" s="88"/>
      <c r="K1453" s="36"/>
      <c r="L1453" s="91"/>
      <c r="M1453" s="91"/>
      <c r="N1453" s="90"/>
      <c r="O1453" s="68" t="s">
        <v>189</v>
      </c>
      <c r="P1453" s="70">
        <v>42921.120127314818</v>
      </c>
      <c r="Q1453" s="68" t="s">
        <v>2747</v>
      </c>
      <c r="R1453" s="68"/>
      <c r="S1453" s="68"/>
      <c r="T1453" s="68" t="s">
        <v>3921</v>
      </c>
      <c r="U1453" s="70">
        <v>42921.120127314818</v>
      </c>
      <c r="V1453" s="71" t="s">
        <v>5176</v>
      </c>
      <c r="W1453" s="68"/>
      <c r="X1453" s="68"/>
      <c r="Y1453" s="74" t="s">
        <v>7176</v>
      </c>
      <c r="Z1453" s="68"/>
    </row>
    <row r="1454" spans="1:26" x14ac:dyDescent="0.25">
      <c r="A1454" s="66" t="s">
        <v>1280</v>
      </c>
      <c r="B1454" s="66" t="s">
        <v>1280</v>
      </c>
      <c r="C1454" s="84"/>
      <c r="D1454" s="85"/>
      <c r="E1454" s="86"/>
      <c r="F1454" s="87"/>
      <c r="G1454" s="84"/>
      <c r="H1454" s="77"/>
      <c r="I1454" s="88"/>
      <c r="J1454" s="88"/>
      <c r="K1454" s="36"/>
      <c r="L1454" s="91"/>
      <c r="M1454" s="91"/>
      <c r="N1454" s="90"/>
      <c r="O1454" s="68" t="s">
        <v>179</v>
      </c>
      <c r="P1454" s="70">
        <v>42921.123101851852</v>
      </c>
      <c r="Q1454" s="68" t="s">
        <v>2748</v>
      </c>
      <c r="R1454" s="71" t="s">
        <v>3376</v>
      </c>
      <c r="S1454" s="68" t="s">
        <v>220</v>
      </c>
      <c r="T1454" s="68"/>
      <c r="U1454" s="70">
        <v>42921.123101851852</v>
      </c>
      <c r="V1454" s="71" t="s">
        <v>5177</v>
      </c>
      <c r="W1454" s="68"/>
      <c r="X1454" s="68"/>
      <c r="Y1454" s="74" t="s">
        <v>7177</v>
      </c>
      <c r="Z1454" s="68"/>
    </row>
    <row r="1455" spans="1:26" x14ac:dyDescent="0.25">
      <c r="A1455" s="66" t="s">
        <v>1281</v>
      </c>
      <c r="B1455" s="66" t="s">
        <v>1281</v>
      </c>
      <c r="C1455" s="84"/>
      <c r="D1455" s="85"/>
      <c r="E1455" s="86"/>
      <c r="F1455" s="87"/>
      <c r="G1455" s="84"/>
      <c r="H1455" s="77"/>
      <c r="I1455" s="88"/>
      <c r="J1455" s="88"/>
      <c r="K1455" s="36"/>
      <c r="L1455" s="91"/>
      <c r="M1455" s="91"/>
      <c r="N1455" s="90"/>
      <c r="O1455" s="68" t="s">
        <v>179</v>
      </c>
      <c r="P1455" s="70">
        <v>42921.12641203704</v>
      </c>
      <c r="Q1455" s="68" t="s">
        <v>2749</v>
      </c>
      <c r="R1455" s="68"/>
      <c r="S1455" s="68"/>
      <c r="T1455" s="68" t="s">
        <v>3674</v>
      </c>
      <c r="U1455" s="70">
        <v>42921.12641203704</v>
      </c>
      <c r="V1455" s="71" t="s">
        <v>5178</v>
      </c>
      <c r="W1455" s="68"/>
      <c r="X1455" s="68"/>
      <c r="Y1455" s="74" t="s">
        <v>7178</v>
      </c>
      <c r="Z1455" s="68"/>
    </row>
    <row r="1456" spans="1:26" x14ac:dyDescent="0.25">
      <c r="A1456" s="66" t="s">
        <v>1282</v>
      </c>
      <c r="B1456" s="66" t="s">
        <v>1285</v>
      </c>
      <c r="C1456" s="84"/>
      <c r="D1456" s="85"/>
      <c r="E1456" s="86"/>
      <c r="F1456" s="87"/>
      <c r="G1456" s="84"/>
      <c r="H1456" s="77"/>
      <c r="I1456" s="88"/>
      <c r="J1456" s="88"/>
      <c r="K1456" s="36"/>
      <c r="L1456" s="91"/>
      <c r="M1456" s="91"/>
      <c r="N1456" s="90"/>
      <c r="O1456" s="68" t="s">
        <v>189</v>
      </c>
      <c r="P1456" s="70">
        <v>42921.139432870368</v>
      </c>
      <c r="Q1456" s="68" t="s">
        <v>2750</v>
      </c>
      <c r="R1456" s="68"/>
      <c r="S1456" s="68"/>
      <c r="T1456" s="68" t="s">
        <v>3675</v>
      </c>
      <c r="U1456" s="70">
        <v>42921.139432870368</v>
      </c>
      <c r="V1456" s="71" t="s">
        <v>5179</v>
      </c>
      <c r="W1456" s="68"/>
      <c r="X1456" s="68"/>
      <c r="Y1456" s="74" t="s">
        <v>7179</v>
      </c>
      <c r="Z1456" s="68"/>
    </row>
    <row r="1457" spans="1:26" x14ac:dyDescent="0.25">
      <c r="A1457" s="66" t="s">
        <v>1283</v>
      </c>
      <c r="B1457" s="66" t="s">
        <v>1283</v>
      </c>
      <c r="C1457" s="84"/>
      <c r="D1457" s="85"/>
      <c r="E1457" s="86"/>
      <c r="F1457" s="87"/>
      <c r="G1457" s="84"/>
      <c r="H1457" s="77"/>
      <c r="I1457" s="88"/>
      <c r="J1457" s="88"/>
      <c r="K1457" s="36"/>
      <c r="L1457" s="91"/>
      <c r="M1457" s="91"/>
      <c r="N1457" s="90"/>
      <c r="O1457" s="68" t="s">
        <v>179</v>
      </c>
      <c r="P1457" s="70">
        <v>42921.152384259258</v>
      </c>
      <c r="Q1457" s="68" t="s">
        <v>2751</v>
      </c>
      <c r="R1457" s="71" t="s">
        <v>3377</v>
      </c>
      <c r="S1457" s="68" t="s">
        <v>220</v>
      </c>
      <c r="T1457" s="68" t="s">
        <v>3739</v>
      </c>
      <c r="U1457" s="70">
        <v>42921.152384259258</v>
      </c>
      <c r="V1457" s="71" t="s">
        <v>5180</v>
      </c>
      <c r="W1457" s="68"/>
      <c r="X1457" s="68"/>
      <c r="Y1457" s="74" t="s">
        <v>7180</v>
      </c>
      <c r="Z1457" s="68"/>
    </row>
    <row r="1458" spans="1:26" x14ac:dyDescent="0.25">
      <c r="A1458" s="66" t="s">
        <v>1284</v>
      </c>
      <c r="B1458" s="66" t="s">
        <v>1665</v>
      </c>
      <c r="C1458" s="84"/>
      <c r="D1458" s="85"/>
      <c r="E1458" s="86"/>
      <c r="F1458" s="87"/>
      <c r="G1458" s="84"/>
      <c r="H1458" s="77"/>
      <c r="I1458" s="88"/>
      <c r="J1458" s="88"/>
      <c r="K1458" s="36"/>
      <c r="L1458" s="91"/>
      <c r="M1458" s="91"/>
      <c r="N1458" s="90"/>
      <c r="O1458" s="68" t="s">
        <v>189</v>
      </c>
      <c r="P1458" s="70">
        <v>42921.158819444441</v>
      </c>
      <c r="Q1458" s="68" t="s">
        <v>2422</v>
      </c>
      <c r="R1458" s="68"/>
      <c r="S1458" s="68"/>
      <c r="T1458" s="68" t="s">
        <v>3674</v>
      </c>
      <c r="U1458" s="70">
        <v>42921.158819444441</v>
      </c>
      <c r="V1458" s="71" t="s">
        <v>5181</v>
      </c>
      <c r="W1458" s="68"/>
      <c r="X1458" s="68"/>
      <c r="Y1458" s="74" t="s">
        <v>7181</v>
      </c>
      <c r="Z1458" s="68"/>
    </row>
    <row r="1459" spans="1:26" x14ac:dyDescent="0.25">
      <c r="A1459" s="66" t="s">
        <v>1285</v>
      </c>
      <c r="B1459" s="66" t="s">
        <v>1285</v>
      </c>
      <c r="C1459" s="84"/>
      <c r="D1459" s="85"/>
      <c r="E1459" s="86"/>
      <c r="F1459" s="87"/>
      <c r="G1459" s="84"/>
      <c r="H1459" s="77"/>
      <c r="I1459" s="88"/>
      <c r="J1459" s="88"/>
      <c r="K1459" s="36"/>
      <c r="L1459" s="91"/>
      <c r="M1459" s="91"/>
      <c r="N1459" s="90"/>
      <c r="O1459" s="68" t="s">
        <v>179</v>
      </c>
      <c r="P1459" s="70">
        <v>42920.694837962961</v>
      </c>
      <c r="Q1459" s="68" t="s">
        <v>2752</v>
      </c>
      <c r="R1459" s="68"/>
      <c r="S1459" s="68"/>
      <c r="T1459" s="68" t="s">
        <v>3675</v>
      </c>
      <c r="U1459" s="70">
        <v>42920.694837962961</v>
      </c>
      <c r="V1459" s="71" t="s">
        <v>5182</v>
      </c>
      <c r="W1459" s="68"/>
      <c r="X1459" s="68"/>
      <c r="Y1459" s="74" t="s">
        <v>7182</v>
      </c>
      <c r="Z1459" s="68"/>
    </row>
    <row r="1460" spans="1:26" x14ac:dyDescent="0.25">
      <c r="A1460" s="66" t="s">
        <v>1286</v>
      </c>
      <c r="B1460" s="66" t="s">
        <v>1285</v>
      </c>
      <c r="C1460" s="84"/>
      <c r="D1460" s="85"/>
      <c r="E1460" s="86"/>
      <c r="F1460" s="87"/>
      <c r="G1460" s="84"/>
      <c r="H1460" s="77"/>
      <c r="I1460" s="88"/>
      <c r="J1460" s="88"/>
      <c r="K1460" s="36"/>
      <c r="L1460" s="91"/>
      <c r="M1460" s="91"/>
      <c r="N1460" s="90"/>
      <c r="O1460" s="68" t="s">
        <v>189</v>
      </c>
      <c r="P1460" s="70">
        <v>42921.16</v>
      </c>
      <c r="Q1460" s="68" t="s">
        <v>2750</v>
      </c>
      <c r="R1460" s="68"/>
      <c r="S1460" s="68"/>
      <c r="T1460" s="68" t="s">
        <v>3675</v>
      </c>
      <c r="U1460" s="70">
        <v>42921.16</v>
      </c>
      <c r="V1460" s="71" t="s">
        <v>5183</v>
      </c>
      <c r="W1460" s="68"/>
      <c r="X1460" s="68"/>
      <c r="Y1460" s="74" t="s">
        <v>7183</v>
      </c>
      <c r="Z1460" s="68"/>
    </row>
    <row r="1461" spans="1:26" x14ac:dyDescent="0.25">
      <c r="A1461" s="66" t="s">
        <v>1287</v>
      </c>
      <c r="B1461" s="66" t="s">
        <v>1923</v>
      </c>
      <c r="C1461" s="84"/>
      <c r="D1461" s="85"/>
      <c r="E1461" s="86"/>
      <c r="F1461" s="87"/>
      <c r="G1461" s="84"/>
      <c r="H1461" s="77"/>
      <c r="I1461" s="88"/>
      <c r="J1461" s="88"/>
      <c r="K1461" s="36"/>
      <c r="L1461" s="91"/>
      <c r="M1461" s="91"/>
      <c r="N1461" s="90"/>
      <c r="O1461" s="68" t="s">
        <v>189</v>
      </c>
      <c r="P1461" s="70">
        <v>42921.162847222222</v>
      </c>
      <c r="Q1461" s="68" t="s">
        <v>2394</v>
      </c>
      <c r="R1461" s="68"/>
      <c r="S1461" s="68"/>
      <c r="T1461" s="68" t="s">
        <v>3755</v>
      </c>
      <c r="U1461" s="70">
        <v>42921.162847222222</v>
      </c>
      <c r="V1461" s="71" t="s">
        <v>5184</v>
      </c>
      <c r="W1461" s="68"/>
      <c r="X1461" s="68"/>
      <c r="Y1461" s="74" t="s">
        <v>7184</v>
      </c>
      <c r="Z1461" s="68"/>
    </row>
    <row r="1462" spans="1:26" x14ac:dyDescent="0.25">
      <c r="A1462" s="66" t="s">
        <v>1287</v>
      </c>
      <c r="B1462" s="66" t="s">
        <v>216</v>
      </c>
      <c r="C1462" s="84"/>
      <c r="D1462" s="85"/>
      <c r="E1462" s="86"/>
      <c r="F1462" s="87"/>
      <c r="G1462" s="84"/>
      <c r="H1462" s="77"/>
      <c r="I1462" s="88"/>
      <c r="J1462" s="88"/>
      <c r="K1462" s="36"/>
      <c r="L1462" s="91"/>
      <c r="M1462" s="91"/>
      <c r="N1462" s="90"/>
      <c r="O1462" s="68" t="s">
        <v>189</v>
      </c>
      <c r="P1462" s="70">
        <v>42921.162847222222</v>
      </c>
      <c r="Q1462" s="68" t="s">
        <v>2394</v>
      </c>
      <c r="R1462" s="68"/>
      <c r="S1462" s="68"/>
      <c r="T1462" s="68" t="s">
        <v>3755</v>
      </c>
      <c r="U1462" s="70">
        <v>42921.162847222222</v>
      </c>
      <c r="V1462" s="71" t="s">
        <v>5184</v>
      </c>
      <c r="W1462" s="68"/>
      <c r="X1462" s="68"/>
      <c r="Y1462" s="74" t="s">
        <v>7184</v>
      </c>
      <c r="Z1462" s="68"/>
    </row>
    <row r="1463" spans="1:26" x14ac:dyDescent="0.25">
      <c r="A1463" s="66" t="s">
        <v>1287</v>
      </c>
      <c r="B1463" s="66" t="s">
        <v>1846</v>
      </c>
      <c r="C1463" s="84"/>
      <c r="D1463" s="85"/>
      <c r="E1463" s="86"/>
      <c r="F1463" s="87"/>
      <c r="G1463" s="84"/>
      <c r="H1463" s="77"/>
      <c r="I1463" s="88"/>
      <c r="J1463" s="88"/>
      <c r="K1463" s="36"/>
      <c r="L1463" s="91"/>
      <c r="M1463" s="91"/>
      <c r="N1463" s="90"/>
      <c r="O1463" s="68" t="s">
        <v>189</v>
      </c>
      <c r="P1463" s="70">
        <v>42921.162847222222</v>
      </c>
      <c r="Q1463" s="68" t="s">
        <v>2394</v>
      </c>
      <c r="R1463" s="68"/>
      <c r="S1463" s="68"/>
      <c r="T1463" s="68" t="s">
        <v>3755</v>
      </c>
      <c r="U1463" s="70">
        <v>42921.162847222222</v>
      </c>
      <c r="V1463" s="71" t="s">
        <v>5184</v>
      </c>
      <c r="W1463" s="68"/>
      <c r="X1463" s="68"/>
      <c r="Y1463" s="74" t="s">
        <v>7184</v>
      </c>
      <c r="Z1463" s="68"/>
    </row>
    <row r="1464" spans="1:26" x14ac:dyDescent="0.25">
      <c r="A1464" s="66" t="s">
        <v>1288</v>
      </c>
      <c r="B1464" s="66" t="s">
        <v>1288</v>
      </c>
      <c r="C1464" s="84"/>
      <c r="D1464" s="85"/>
      <c r="E1464" s="86"/>
      <c r="F1464" s="87"/>
      <c r="G1464" s="84"/>
      <c r="H1464" s="77"/>
      <c r="I1464" s="88"/>
      <c r="J1464" s="88"/>
      <c r="K1464" s="36"/>
      <c r="L1464" s="91"/>
      <c r="M1464" s="91"/>
      <c r="N1464" s="90"/>
      <c r="O1464" s="68" t="s">
        <v>179</v>
      </c>
      <c r="P1464" s="70">
        <v>42920.358067129629</v>
      </c>
      <c r="Q1464" s="68" t="s">
        <v>2753</v>
      </c>
      <c r="R1464" s="68"/>
      <c r="S1464" s="68"/>
      <c r="T1464" s="68" t="s">
        <v>3845</v>
      </c>
      <c r="U1464" s="70">
        <v>42920.358067129629</v>
      </c>
      <c r="V1464" s="71" t="s">
        <v>5185</v>
      </c>
      <c r="W1464" s="68"/>
      <c r="X1464" s="68"/>
      <c r="Y1464" s="74" t="s">
        <v>7185</v>
      </c>
      <c r="Z1464" s="68"/>
    </row>
    <row r="1465" spans="1:26" x14ac:dyDescent="0.25">
      <c r="A1465" s="66" t="s">
        <v>1288</v>
      </c>
      <c r="B1465" s="66" t="s">
        <v>1288</v>
      </c>
      <c r="C1465" s="84"/>
      <c r="D1465" s="85"/>
      <c r="E1465" s="86"/>
      <c r="F1465" s="87"/>
      <c r="G1465" s="84"/>
      <c r="H1465" s="77"/>
      <c r="I1465" s="88"/>
      <c r="J1465" s="88"/>
      <c r="K1465" s="36"/>
      <c r="L1465" s="91"/>
      <c r="M1465" s="91"/>
      <c r="N1465" s="90"/>
      <c r="O1465" s="68" t="s">
        <v>179</v>
      </c>
      <c r="P1465" s="70">
        <v>42920.805972222224</v>
      </c>
      <c r="Q1465" s="68" t="s">
        <v>2754</v>
      </c>
      <c r="R1465" s="68"/>
      <c r="S1465" s="68"/>
      <c r="T1465" s="68" t="s">
        <v>3922</v>
      </c>
      <c r="U1465" s="70">
        <v>42920.805972222224</v>
      </c>
      <c r="V1465" s="71" t="s">
        <v>5186</v>
      </c>
      <c r="W1465" s="68"/>
      <c r="X1465" s="68"/>
      <c r="Y1465" s="74" t="s">
        <v>7186</v>
      </c>
      <c r="Z1465" s="68"/>
    </row>
    <row r="1466" spans="1:26" x14ac:dyDescent="0.25">
      <c r="A1466" s="66" t="s">
        <v>1288</v>
      </c>
      <c r="B1466" s="66" t="s">
        <v>1288</v>
      </c>
      <c r="C1466" s="84"/>
      <c r="D1466" s="85"/>
      <c r="E1466" s="86"/>
      <c r="F1466" s="87"/>
      <c r="G1466" s="84"/>
      <c r="H1466" s="77"/>
      <c r="I1466" s="88"/>
      <c r="J1466" s="88"/>
      <c r="K1466" s="36"/>
      <c r="L1466" s="91"/>
      <c r="M1466" s="91"/>
      <c r="N1466" s="90"/>
      <c r="O1466" s="68" t="s">
        <v>179</v>
      </c>
      <c r="P1466" s="70">
        <v>42921.164756944447</v>
      </c>
      <c r="Q1466" s="68" t="s">
        <v>2755</v>
      </c>
      <c r="R1466" s="68"/>
      <c r="S1466" s="68"/>
      <c r="T1466" s="68" t="s">
        <v>3700</v>
      </c>
      <c r="U1466" s="70">
        <v>42921.164756944447</v>
      </c>
      <c r="V1466" s="71" t="s">
        <v>5187</v>
      </c>
      <c r="W1466" s="68"/>
      <c r="X1466" s="68"/>
      <c r="Y1466" s="74" t="s">
        <v>7187</v>
      </c>
      <c r="Z1466" s="68"/>
    </row>
    <row r="1467" spans="1:26" x14ac:dyDescent="0.25">
      <c r="A1467" s="66" t="s">
        <v>1289</v>
      </c>
      <c r="B1467" s="66" t="s">
        <v>2087</v>
      </c>
      <c r="C1467" s="84"/>
      <c r="D1467" s="85"/>
      <c r="E1467" s="86"/>
      <c r="F1467" s="87"/>
      <c r="G1467" s="84"/>
      <c r="H1467" s="77"/>
      <c r="I1467" s="88"/>
      <c r="J1467" s="88"/>
      <c r="K1467" s="36"/>
      <c r="L1467" s="91"/>
      <c r="M1467" s="91"/>
      <c r="N1467" s="90"/>
      <c r="O1467" s="68" t="s">
        <v>189</v>
      </c>
      <c r="P1467" s="70">
        <v>42921.180509259262</v>
      </c>
      <c r="Q1467" s="68" t="s">
        <v>2756</v>
      </c>
      <c r="R1467" s="68"/>
      <c r="S1467" s="68"/>
      <c r="T1467" s="68" t="s">
        <v>3675</v>
      </c>
      <c r="U1467" s="70">
        <v>42921.180509259262</v>
      </c>
      <c r="V1467" s="71" t="s">
        <v>5188</v>
      </c>
      <c r="W1467" s="68"/>
      <c r="X1467" s="68"/>
      <c r="Y1467" s="74" t="s">
        <v>7188</v>
      </c>
      <c r="Z1467" s="68"/>
    </row>
    <row r="1468" spans="1:26" x14ac:dyDescent="0.25">
      <c r="A1468" s="66" t="s">
        <v>1289</v>
      </c>
      <c r="B1468" s="66" t="s">
        <v>1882</v>
      </c>
      <c r="C1468" s="84"/>
      <c r="D1468" s="85"/>
      <c r="E1468" s="86"/>
      <c r="F1468" s="87"/>
      <c r="G1468" s="84"/>
      <c r="H1468" s="77"/>
      <c r="I1468" s="88"/>
      <c r="J1468" s="88"/>
      <c r="K1468" s="36"/>
      <c r="L1468" s="91"/>
      <c r="M1468" s="91"/>
      <c r="N1468" s="90"/>
      <c r="O1468" s="68" t="s">
        <v>189</v>
      </c>
      <c r="P1468" s="70">
        <v>42921.180509259262</v>
      </c>
      <c r="Q1468" s="68" t="s">
        <v>2756</v>
      </c>
      <c r="R1468" s="68"/>
      <c r="S1468" s="68"/>
      <c r="T1468" s="68" t="s">
        <v>3675</v>
      </c>
      <c r="U1468" s="70">
        <v>42921.180509259262</v>
      </c>
      <c r="V1468" s="71" t="s">
        <v>5188</v>
      </c>
      <c r="W1468" s="68"/>
      <c r="X1468" s="68"/>
      <c r="Y1468" s="74" t="s">
        <v>7188</v>
      </c>
      <c r="Z1468" s="68"/>
    </row>
    <row r="1469" spans="1:26" x14ac:dyDescent="0.25">
      <c r="A1469" s="66" t="s">
        <v>1290</v>
      </c>
      <c r="B1469" s="66" t="s">
        <v>2047</v>
      </c>
      <c r="C1469" s="84"/>
      <c r="D1469" s="85"/>
      <c r="E1469" s="86"/>
      <c r="F1469" s="87"/>
      <c r="G1469" s="84"/>
      <c r="H1469" s="77"/>
      <c r="I1469" s="88"/>
      <c r="J1469" s="88"/>
      <c r="K1469" s="36"/>
      <c r="L1469" s="91"/>
      <c r="M1469" s="91"/>
      <c r="N1469" s="90"/>
      <c r="O1469" s="68" t="s">
        <v>189</v>
      </c>
      <c r="P1469" s="70">
        <v>42921.180775462963</v>
      </c>
      <c r="Q1469" s="68" t="s">
        <v>2565</v>
      </c>
      <c r="R1469" s="71" t="s">
        <v>3317</v>
      </c>
      <c r="S1469" s="68" t="s">
        <v>3625</v>
      </c>
      <c r="T1469" s="68" t="s">
        <v>3831</v>
      </c>
      <c r="U1469" s="70">
        <v>42921.180775462963</v>
      </c>
      <c r="V1469" s="71" t="s">
        <v>5189</v>
      </c>
      <c r="W1469" s="68"/>
      <c r="X1469" s="68"/>
      <c r="Y1469" s="74" t="s">
        <v>7189</v>
      </c>
      <c r="Z1469" s="68"/>
    </row>
    <row r="1470" spans="1:26" x14ac:dyDescent="0.25">
      <c r="A1470" s="66" t="s">
        <v>1290</v>
      </c>
      <c r="B1470" s="66" t="s">
        <v>952</v>
      </c>
      <c r="C1470" s="84"/>
      <c r="D1470" s="85"/>
      <c r="E1470" s="86"/>
      <c r="F1470" s="87"/>
      <c r="G1470" s="84"/>
      <c r="H1470" s="77"/>
      <c r="I1470" s="88"/>
      <c r="J1470" s="88"/>
      <c r="K1470" s="36"/>
      <c r="L1470" s="91"/>
      <c r="M1470" s="91"/>
      <c r="N1470" s="90"/>
      <c r="O1470" s="68" t="s">
        <v>189</v>
      </c>
      <c r="P1470" s="70">
        <v>42921.180775462963</v>
      </c>
      <c r="Q1470" s="68" t="s">
        <v>2565</v>
      </c>
      <c r="R1470" s="71" t="s">
        <v>3317</v>
      </c>
      <c r="S1470" s="68" t="s">
        <v>3625</v>
      </c>
      <c r="T1470" s="68" t="s">
        <v>3831</v>
      </c>
      <c r="U1470" s="70">
        <v>42921.180775462963</v>
      </c>
      <c r="V1470" s="71" t="s">
        <v>5189</v>
      </c>
      <c r="W1470" s="68"/>
      <c r="X1470" s="68"/>
      <c r="Y1470" s="74" t="s">
        <v>7189</v>
      </c>
      <c r="Z1470" s="68"/>
    </row>
    <row r="1471" spans="1:26" x14ac:dyDescent="0.25">
      <c r="A1471" s="66" t="s">
        <v>1291</v>
      </c>
      <c r="B1471" s="66" t="s">
        <v>1291</v>
      </c>
      <c r="C1471" s="84"/>
      <c r="D1471" s="85"/>
      <c r="E1471" s="86"/>
      <c r="F1471" s="87"/>
      <c r="G1471" s="84"/>
      <c r="H1471" s="77"/>
      <c r="I1471" s="88"/>
      <c r="J1471" s="88"/>
      <c r="K1471" s="36"/>
      <c r="L1471" s="91"/>
      <c r="M1471" s="91"/>
      <c r="N1471" s="90"/>
      <c r="O1471" s="68" t="s">
        <v>179</v>
      </c>
      <c r="P1471" s="70">
        <v>42920.304513888892</v>
      </c>
      <c r="Q1471" s="68" t="s">
        <v>2757</v>
      </c>
      <c r="R1471" s="68"/>
      <c r="S1471" s="68"/>
      <c r="T1471" s="68" t="s">
        <v>3674</v>
      </c>
      <c r="U1471" s="70">
        <v>42920.304513888892</v>
      </c>
      <c r="V1471" s="71" t="s">
        <v>5190</v>
      </c>
      <c r="W1471" s="68"/>
      <c r="X1471" s="68"/>
      <c r="Y1471" s="74" t="s">
        <v>7190</v>
      </c>
      <c r="Z1471" s="68"/>
    </row>
    <row r="1472" spans="1:26" x14ac:dyDescent="0.25">
      <c r="A1472" s="66" t="s">
        <v>1291</v>
      </c>
      <c r="B1472" s="66" t="s">
        <v>1291</v>
      </c>
      <c r="C1472" s="84"/>
      <c r="D1472" s="85"/>
      <c r="E1472" s="86"/>
      <c r="F1472" s="87"/>
      <c r="G1472" s="84"/>
      <c r="H1472" s="77"/>
      <c r="I1472" s="88"/>
      <c r="J1472" s="88"/>
      <c r="K1472" s="36"/>
      <c r="L1472" s="91"/>
      <c r="M1472" s="91"/>
      <c r="N1472" s="90"/>
      <c r="O1472" s="68" t="s">
        <v>179</v>
      </c>
      <c r="P1472" s="70">
        <v>42920.49145833333</v>
      </c>
      <c r="Q1472" s="68" t="s">
        <v>2758</v>
      </c>
      <c r="R1472" s="68"/>
      <c r="S1472" s="68"/>
      <c r="T1472" s="68" t="s">
        <v>3674</v>
      </c>
      <c r="U1472" s="70">
        <v>42920.49145833333</v>
      </c>
      <c r="V1472" s="71" t="s">
        <v>5191</v>
      </c>
      <c r="W1472" s="68"/>
      <c r="X1472" s="68"/>
      <c r="Y1472" s="74" t="s">
        <v>7191</v>
      </c>
      <c r="Z1472" s="68"/>
    </row>
    <row r="1473" spans="1:26" x14ac:dyDescent="0.25">
      <c r="A1473" s="66" t="s">
        <v>1291</v>
      </c>
      <c r="B1473" s="66" t="s">
        <v>1291</v>
      </c>
      <c r="C1473" s="84"/>
      <c r="D1473" s="85"/>
      <c r="E1473" s="86"/>
      <c r="F1473" s="87"/>
      <c r="G1473" s="84"/>
      <c r="H1473" s="77"/>
      <c r="I1473" s="88"/>
      <c r="J1473" s="88"/>
      <c r="K1473" s="36"/>
      <c r="L1473" s="91"/>
      <c r="M1473" s="91"/>
      <c r="N1473" s="90"/>
      <c r="O1473" s="68" t="s">
        <v>179</v>
      </c>
      <c r="P1473" s="70">
        <v>42921.180798611109</v>
      </c>
      <c r="Q1473" s="68" t="s">
        <v>2759</v>
      </c>
      <c r="R1473" s="71" t="s">
        <v>3378</v>
      </c>
      <c r="S1473" s="68" t="s">
        <v>3644</v>
      </c>
      <c r="T1473" s="68" t="s">
        <v>3674</v>
      </c>
      <c r="U1473" s="70">
        <v>42921.180798611109</v>
      </c>
      <c r="V1473" s="71" t="s">
        <v>5192</v>
      </c>
      <c r="W1473" s="68"/>
      <c r="X1473" s="68"/>
      <c r="Y1473" s="74" t="s">
        <v>7192</v>
      </c>
      <c r="Z1473" s="68"/>
    </row>
    <row r="1474" spans="1:26" x14ac:dyDescent="0.25">
      <c r="A1474" s="66" t="s">
        <v>1292</v>
      </c>
      <c r="B1474" s="66" t="s">
        <v>2070</v>
      </c>
      <c r="C1474" s="84"/>
      <c r="D1474" s="85"/>
      <c r="E1474" s="86"/>
      <c r="F1474" s="87"/>
      <c r="G1474" s="84"/>
      <c r="H1474" s="77"/>
      <c r="I1474" s="88"/>
      <c r="J1474" s="88"/>
      <c r="K1474" s="36"/>
      <c r="L1474" s="91"/>
      <c r="M1474" s="91"/>
      <c r="N1474" s="90"/>
      <c r="O1474" s="68" t="s">
        <v>189</v>
      </c>
      <c r="P1474" s="70">
        <v>42921.181909722225</v>
      </c>
      <c r="Q1474" s="68" t="s">
        <v>2690</v>
      </c>
      <c r="R1474" s="68"/>
      <c r="S1474" s="68"/>
      <c r="T1474" s="68" t="s">
        <v>3674</v>
      </c>
      <c r="U1474" s="70">
        <v>42921.181909722225</v>
      </c>
      <c r="V1474" s="71" t="s">
        <v>5193</v>
      </c>
      <c r="W1474" s="68"/>
      <c r="X1474" s="68"/>
      <c r="Y1474" s="74" t="s">
        <v>7193</v>
      </c>
      <c r="Z1474" s="68"/>
    </row>
    <row r="1475" spans="1:26" x14ac:dyDescent="0.25">
      <c r="A1475" s="66" t="s">
        <v>1292</v>
      </c>
      <c r="B1475" s="66" t="s">
        <v>1417</v>
      </c>
      <c r="C1475" s="84"/>
      <c r="D1475" s="85"/>
      <c r="E1475" s="86"/>
      <c r="F1475" s="87"/>
      <c r="G1475" s="84"/>
      <c r="H1475" s="77"/>
      <c r="I1475" s="88"/>
      <c r="J1475" s="88"/>
      <c r="K1475" s="36"/>
      <c r="L1475" s="91"/>
      <c r="M1475" s="91"/>
      <c r="N1475" s="90"/>
      <c r="O1475" s="68" t="s">
        <v>189</v>
      </c>
      <c r="P1475" s="70">
        <v>42921.181909722225</v>
      </c>
      <c r="Q1475" s="68" t="s">
        <v>2690</v>
      </c>
      <c r="R1475" s="68"/>
      <c r="S1475" s="68"/>
      <c r="T1475" s="68" t="s">
        <v>3674</v>
      </c>
      <c r="U1475" s="70">
        <v>42921.181909722225</v>
      </c>
      <c r="V1475" s="71" t="s">
        <v>5193</v>
      </c>
      <c r="W1475" s="68"/>
      <c r="X1475" s="68"/>
      <c r="Y1475" s="74" t="s">
        <v>7193</v>
      </c>
      <c r="Z1475" s="68"/>
    </row>
    <row r="1476" spans="1:26" x14ac:dyDescent="0.25">
      <c r="A1476" s="66" t="s">
        <v>1293</v>
      </c>
      <c r="B1476" s="66" t="s">
        <v>1809</v>
      </c>
      <c r="C1476" s="84"/>
      <c r="D1476" s="85"/>
      <c r="E1476" s="86"/>
      <c r="F1476" s="87"/>
      <c r="G1476" s="84"/>
      <c r="H1476" s="77"/>
      <c r="I1476" s="88"/>
      <c r="J1476" s="88"/>
      <c r="K1476" s="36"/>
      <c r="L1476" s="91"/>
      <c r="M1476" s="91"/>
      <c r="N1476" s="90"/>
      <c r="O1476" s="68" t="s">
        <v>189</v>
      </c>
      <c r="P1476" s="70">
        <v>42919.439293981479</v>
      </c>
      <c r="Q1476" s="68" t="s">
        <v>2233</v>
      </c>
      <c r="R1476" s="68"/>
      <c r="S1476" s="68"/>
      <c r="T1476" s="68" t="s">
        <v>3674</v>
      </c>
      <c r="U1476" s="70">
        <v>42919.439293981479</v>
      </c>
      <c r="V1476" s="71" t="s">
        <v>5194</v>
      </c>
      <c r="W1476" s="68"/>
      <c r="X1476" s="68"/>
      <c r="Y1476" s="74" t="s">
        <v>7194</v>
      </c>
      <c r="Z1476" s="68"/>
    </row>
    <row r="1477" spans="1:26" x14ac:dyDescent="0.25">
      <c r="A1477" s="66" t="s">
        <v>1293</v>
      </c>
      <c r="B1477" s="66" t="s">
        <v>1855</v>
      </c>
      <c r="C1477" s="84"/>
      <c r="D1477" s="85"/>
      <c r="E1477" s="86"/>
      <c r="F1477" s="87"/>
      <c r="G1477" s="84"/>
      <c r="H1477" s="77"/>
      <c r="I1477" s="88"/>
      <c r="J1477" s="88"/>
      <c r="K1477" s="36"/>
      <c r="L1477" s="91"/>
      <c r="M1477" s="91"/>
      <c r="N1477" s="90"/>
      <c r="O1477" s="68" t="s">
        <v>189</v>
      </c>
      <c r="P1477" s="70">
        <v>42921.186967592592</v>
      </c>
      <c r="Q1477" s="68" t="s">
        <v>2760</v>
      </c>
      <c r="R1477" s="71" t="s">
        <v>3379</v>
      </c>
      <c r="S1477" s="68" t="s">
        <v>3592</v>
      </c>
      <c r="T1477" s="68" t="s">
        <v>3691</v>
      </c>
      <c r="U1477" s="70">
        <v>42921.186967592592</v>
      </c>
      <c r="V1477" s="71" t="s">
        <v>5195</v>
      </c>
      <c r="W1477" s="68"/>
      <c r="X1477" s="68"/>
      <c r="Y1477" s="74" t="s">
        <v>7195</v>
      </c>
      <c r="Z1477" s="68"/>
    </row>
    <row r="1478" spans="1:26" x14ac:dyDescent="0.25">
      <c r="A1478" s="66" t="s">
        <v>1293</v>
      </c>
      <c r="B1478" s="66" t="s">
        <v>1854</v>
      </c>
      <c r="C1478" s="84"/>
      <c r="D1478" s="85"/>
      <c r="E1478" s="86"/>
      <c r="F1478" s="87"/>
      <c r="G1478" s="84"/>
      <c r="H1478" s="77"/>
      <c r="I1478" s="88"/>
      <c r="J1478" s="88"/>
      <c r="K1478" s="36"/>
      <c r="L1478" s="91"/>
      <c r="M1478" s="91"/>
      <c r="N1478" s="90"/>
      <c r="O1478" s="68" t="s">
        <v>189</v>
      </c>
      <c r="P1478" s="70">
        <v>42921.186967592592</v>
      </c>
      <c r="Q1478" s="68" t="s">
        <v>2760</v>
      </c>
      <c r="R1478" s="71" t="s">
        <v>3379</v>
      </c>
      <c r="S1478" s="68" t="s">
        <v>3592</v>
      </c>
      <c r="T1478" s="68" t="s">
        <v>3691</v>
      </c>
      <c r="U1478" s="70">
        <v>42921.186967592592</v>
      </c>
      <c r="V1478" s="71" t="s">
        <v>5195</v>
      </c>
      <c r="W1478" s="68"/>
      <c r="X1478" s="68"/>
      <c r="Y1478" s="74" t="s">
        <v>7195</v>
      </c>
      <c r="Z1478" s="68"/>
    </row>
    <row r="1479" spans="1:26" x14ac:dyDescent="0.25">
      <c r="A1479" s="66" t="s">
        <v>1294</v>
      </c>
      <c r="B1479" s="66" t="s">
        <v>1855</v>
      </c>
      <c r="C1479" s="84"/>
      <c r="D1479" s="85"/>
      <c r="E1479" s="86"/>
      <c r="F1479" s="87"/>
      <c r="G1479" s="84"/>
      <c r="H1479" s="77"/>
      <c r="I1479" s="88"/>
      <c r="J1479" s="88"/>
      <c r="K1479" s="36"/>
      <c r="L1479" s="91"/>
      <c r="M1479" s="91"/>
      <c r="N1479" s="90"/>
      <c r="O1479" s="68" t="s">
        <v>189</v>
      </c>
      <c r="P1479" s="70">
        <v>42921.187071759261</v>
      </c>
      <c r="Q1479" s="68" t="s">
        <v>2760</v>
      </c>
      <c r="R1479" s="71" t="s">
        <v>3379</v>
      </c>
      <c r="S1479" s="68" t="s">
        <v>3592</v>
      </c>
      <c r="T1479" s="68" t="s">
        <v>3691</v>
      </c>
      <c r="U1479" s="70">
        <v>42921.187071759261</v>
      </c>
      <c r="V1479" s="71" t="s">
        <v>5196</v>
      </c>
      <c r="W1479" s="68"/>
      <c r="X1479" s="68"/>
      <c r="Y1479" s="74" t="s">
        <v>7196</v>
      </c>
      <c r="Z1479" s="68"/>
    </row>
    <row r="1480" spans="1:26" x14ac:dyDescent="0.25">
      <c r="A1480" s="66" t="s">
        <v>1294</v>
      </c>
      <c r="B1480" s="66" t="s">
        <v>1854</v>
      </c>
      <c r="C1480" s="84"/>
      <c r="D1480" s="85"/>
      <c r="E1480" s="86"/>
      <c r="F1480" s="87"/>
      <c r="G1480" s="84"/>
      <c r="H1480" s="77"/>
      <c r="I1480" s="88"/>
      <c r="J1480" s="88"/>
      <c r="K1480" s="36"/>
      <c r="L1480" s="91"/>
      <c r="M1480" s="91"/>
      <c r="N1480" s="90"/>
      <c r="O1480" s="68" t="s">
        <v>189</v>
      </c>
      <c r="P1480" s="70">
        <v>42921.187071759261</v>
      </c>
      <c r="Q1480" s="68" t="s">
        <v>2760</v>
      </c>
      <c r="R1480" s="71" t="s">
        <v>3379</v>
      </c>
      <c r="S1480" s="68" t="s">
        <v>3592</v>
      </c>
      <c r="T1480" s="68" t="s">
        <v>3691</v>
      </c>
      <c r="U1480" s="70">
        <v>42921.187071759261</v>
      </c>
      <c r="V1480" s="71" t="s">
        <v>5196</v>
      </c>
      <c r="W1480" s="68"/>
      <c r="X1480" s="68"/>
      <c r="Y1480" s="74" t="s">
        <v>7196</v>
      </c>
      <c r="Z1480" s="68"/>
    </row>
    <row r="1481" spans="1:26" x14ac:dyDescent="0.25">
      <c r="A1481" s="66" t="s">
        <v>1295</v>
      </c>
      <c r="B1481" s="66" t="s">
        <v>1855</v>
      </c>
      <c r="C1481" s="84"/>
      <c r="D1481" s="85"/>
      <c r="E1481" s="86"/>
      <c r="F1481" s="87"/>
      <c r="G1481" s="84"/>
      <c r="H1481" s="77"/>
      <c r="I1481" s="88"/>
      <c r="J1481" s="88"/>
      <c r="K1481" s="36"/>
      <c r="L1481" s="91"/>
      <c r="M1481" s="91"/>
      <c r="N1481" s="90"/>
      <c r="O1481" s="68" t="s">
        <v>189</v>
      </c>
      <c r="P1481" s="70">
        <v>42921.187210648146</v>
      </c>
      <c r="Q1481" s="68" t="s">
        <v>2760</v>
      </c>
      <c r="R1481" s="71" t="s">
        <v>3379</v>
      </c>
      <c r="S1481" s="68" t="s">
        <v>3592</v>
      </c>
      <c r="T1481" s="68" t="s">
        <v>3691</v>
      </c>
      <c r="U1481" s="70">
        <v>42921.187210648146</v>
      </c>
      <c r="V1481" s="71" t="s">
        <v>5197</v>
      </c>
      <c r="W1481" s="68"/>
      <c r="X1481" s="68"/>
      <c r="Y1481" s="74" t="s">
        <v>7197</v>
      </c>
      <c r="Z1481" s="68"/>
    </row>
    <row r="1482" spans="1:26" x14ac:dyDescent="0.25">
      <c r="A1482" s="66" t="s">
        <v>1295</v>
      </c>
      <c r="B1482" s="66" t="s">
        <v>1854</v>
      </c>
      <c r="C1482" s="84"/>
      <c r="D1482" s="85"/>
      <c r="E1482" s="86"/>
      <c r="F1482" s="87"/>
      <c r="G1482" s="84"/>
      <c r="H1482" s="77"/>
      <c r="I1482" s="88"/>
      <c r="J1482" s="88"/>
      <c r="K1482" s="36"/>
      <c r="L1482" s="91"/>
      <c r="M1482" s="91"/>
      <c r="N1482" s="90"/>
      <c r="O1482" s="68" t="s">
        <v>189</v>
      </c>
      <c r="P1482" s="70">
        <v>42921.187210648146</v>
      </c>
      <c r="Q1482" s="68" t="s">
        <v>2760</v>
      </c>
      <c r="R1482" s="71" t="s">
        <v>3379</v>
      </c>
      <c r="S1482" s="68" t="s">
        <v>3592</v>
      </c>
      <c r="T1482" s="68" t="s">
        <v>3691</v>
      </c>
      <c r="U1482" s="70">
        <v>42921.187210648146</v>
      </c>
      <c r="V1482" s="71" t="s">
        <v>5197</v>
      </c>
      <c r="W1482" s="68"/>
      <c r="X1482" s="68"/>
      <c r="Y1482" s="74" t="s">
        <v>7197</v>
      </c>
      <c r="Z1482" s="68"/>
    </row>
    <row r="1483" spans="1:26" x14ac:dyDescent="0.25">
      <c r="A1483" s="66" t="s">
        <v>1296</v>
      </c>
      <c r="B1483" s="66" t="s">
        <v>1855</v>
      </c>
      <c r="C1483" s="84"/>
      <c r="D1483" s="85"/>
      <c r="E1483" s="86"/>
      <c r="F1483" s="87"/>
      <c r="G1483" s="84"/>
      <c r="H1483" s="77"/>
      <c r="I1483" s="88"/>
      <c r="J1483" s="88"/>
      <c r="K1483" s="36"/>
      <c r="L1483" s="91"/>
      <c r="M1483" s="91"/>
      <c r="N1483" s="90"/>
      <c r="O1483" s="68" t="s">
        <v>189</v>
      </c>
      <c r="P1483" s="70">
        <v>42921.187314814815</v>
      </c>
      <c r="Q1483" s="68" t="s">
        <v>2760</v>
      </c>
      <c r="R1483" s="71" t="s">
        <v>3379</v>
      </c>
      <c r="S1483" s="68" t="s">
        <v>3592</v>
      </c>
      <c r="T1483" s="68" t="s">
        <v>3691</v>
      </c>
      <c r="U1483" s="70">
        <v>42921.187314814815</v>
      </c>
      <c r="V1483" s="71" t="s">
        <v>5198</v>
      </c>
      <c r="W1483" s="68"/>
      <c r="X1483" s="68"/>
      <c r="Y1483" s="74" t="s">
        <v>7198</v>
      </c>
      <c r="Z1483" s="68"/>
    </row>
    <row r="1484" spans="1:26" x14ac:dyDescent="0.25">
      <c r="A1484" s="66" t="s">
        <v>1296</v>
      </c>
      <c r="B1484" s="66" t="s">
        <v>1854</v>
      </c>
      <c r="C1484" s="84"/>
      <c r="D1484" s="85"/>
      <c r="E1484" s="86"/>
      <c r="F1484" s="87"/>
      <c r="G1484" s="84"/>
      <c r="H1484" s="77"/>
      <c r="I1484" s="88"/>
      <c r="J1484" s="88"/>
      <c r="K1484" s="36"/>
      <c r="L1484" s="91"/>
      <c r="M1484" s="91"/>
      <c r="N1484" s="90"/>
      <c r="O1484" s="68" t="s">
        <v>189</v>
      </c>
      <c r="P1484" s="70">
        <v>42921.187314814815</v>
      </c>
      <c r="Q1484" s="68" t="s">
        <v>2760</v>
      </c>
      <c r="R1484" s="71" t="s">
        <v>3379</v>
      </c>
      <c r="S1484" s="68" t="s">
        <v>3592</v>
      </c>
      <c r="T1484" s="68" t="s">
        <v>3691</v>
      </c>
      <c r="U1484" s="70">
        <v>42921.187314814815</v>
      </c>
      <c r="V1484" s="71" t="s">
        <v>5198</v>
      </c>
      <c r="W1484" s="68"/>
      <c r="X1484" s="68"/>
      <c r="Y1484" s="74" t="s">
        <v>7198</v>
      </c>
      <c r="Z1484" s="68"/>
    </row>
    <row r="1485" spans="1:26" x14ac:dyDescent="0.25">
      <c r="A1485" s="66" t="s">
        <v>1120</v>
      </c>
      <c r="B1485" s="66" t="s">
        <v>2088</v>
      </c>
      <c r="C1485" s="84"/>
      <c r="D1485" s="85"/>
      <c r="E1485" s="86"/>
      <c r="F1485" s="87"/>
      <c r="G1485" s="84"/>
      <c r="H1485" s="77"/>
      <c r="I1485" s="88"/>
      <c r="J1485" s="88"/>
      <c r="K1485" s="36"/>
      <c r="L1485" s="91"/>
      <c r="M1485" s="91"/>
      <c r="N1485" s="90"/>
      <c r="O1485" s="68" t="s">
        <v>189</v>
      </c>
      <c r="P1485" s="70">
        <v>42920.518171296295</v>
      </c>
      <c r="Q1485" s="68" t="s">
        <v>2761</v>
      </c>
      <c r="R1485" s="71" t="s">
        <v>3380</v>
      </c>
      <c r="S1485" s="68" t="s">
        <v>3636</v>
      </c>
      <c r="T1485" s="68" t="s">
        <v>3923</v>
      </c>
      <c r="U1485" s="70">
        <v>42920.518171296295</v>
      </c>
      <c r="V1485" s="71" t="s">
        <v>5199</v>
      </c>
      <c r="W1485" s="68"/>
      <c r="X1485" s="68"/>
      <c r="Y1485" s="74" t="s">
        <v>7199</v>
      </c>
      <c r="Z1485" s="68"/>
    </row>
    <row r="1486" spans="1:26" x14ac:dyDescent="0.25">
      <c r="A1486" s="66" t="s">
        <v>1297</v>
      </c>
      <c r="B1486" s="66" t="s">
        <v>2088</v>
      </c>
      <c r="C1486" s="84"/>
      <c r="D1486" s="85"/>
      <c r="E1486" s="86"/>
      <c r="F1486" s="87"/>
      <c r="G1486" s="84"/>
      <c r="H1486" s="77"/>
      <c r="I1486" s="88"/>
      <c r="J1486" s="88"/>
      <c r="K1486" s="36"/>
      <c r="L1486" s="91"/>
      <c r="M1486" s="91"/>
      <c r="N1486" s="90"/>
      <c r="O1486" s="68" t="s">
        <v>189</v>
      </c>
      <c r="P1486" s="70">
        <v>42921.189328703702</v>
      </c>
      <c r="Q1486" s="68" t="s">
        <v>2762</v>
      </c>
      <c r="R1486" s="68"/>
      <c r="S1486" s="68"/>
      <c r="T1486" s="68" t="s">
        <v>3923</v>
      </c>
      <c r="U1486" s="70">
        <v>42921.189328703702</v>
      </c>
      <c r="V1486" s="71" t="s">
        <v>5200</v>
      </c>
      <c r="W1486" s="68"/>
      <c r="X1486" s="68"/>
      <c r="Y1486" s="74" t="s">
        <v>7200</v>
      </c>
      <c r="Z1486" s="68"/>
    </row>
    <row r="1487" spans="1:26" x14ac:dyDescent="0.25">
      <c r="A1487" s="66" t="s">
        <v>1297</v>
      </c>
      <c r="B1487" s="66" t="s">
        <v>1120</v>
      </c>
      <c r="C1487" s="84"/>
      <c r="D1487" s="85"/>
      <c r="E1487" s="86"/>
      <c r="F1487" s="87"/>
      <c r="G1487" s="84"/>
      <c r="H1487" s="77"/>
      <c r="I1487" s="88"/>
      <c r="J1487" s="88"/>
      <c r="K1487" s="36"/>
      <c r="L1487" s="91"/>
      <c r="M1487" s="91"/>
      <c r="N1487" s="90"/>
      <c r="O1487" s="68" t="s">
        <v>189</v>
      </c>
      <c r="P1487" s="70">
        <v>42921.189328703702</v>
      </c>
      <c r="Q1487" s="68" t="s">
        <v>2762</v>
      </c>
      <c r="R1487" s="68"/>
      <c r="S1487" s="68"/>
      <c r="T1487" s="68" t="s">
        <v>3923</v>
      </c>
      <c r="U1487" s="70">
        <v>42921.189328703702</v>
      </c>
      <c r="V1487" s="71" t="s">
        <v>5200</v>
      </c>
      <c r="W1487" s="68"/>
      <c r="X1487" s="68"/>
      <c r="Y1487" s="74" t="s">
        <v>7200</v>
      </c>
      <c r="Z1487" s="68"/>
    </row>
    <row r="1488" spans="1:26" x14ac:dyDescent="0.25">
      <c r="A1488" s="66" t="s">
        <v>1298</v>
      </c>
      <c r="B1488" s="66" t="s">
        <v>216</v>
      </c>
      <c r="C1488" s="84"/>
      <c r="D1488" s="85"/>
      <c r="E1488" s="86"/>
      <c r="F1488" s="87"/>
      <c r="G1488" s="84"/>
      <c r="H1488" s="77"/>
      <c r="I1488" s="88"/>
      <c r="J1488" s="88"/>
      <c r="K1488" s="36"/>
      <c r="L1488" s="91"/>
      <c r="M1488" s="91"/>
      <c r="N1488" s="90"/>
      <c r="O1488" s="68" t="s">
        <v>189</v>
      </c>
      <c r="P1488" s="70">
        <v>42920.047210648147</v>
      </c>
      <c r="Q1488" s="68" t="s">
        <v>2763</v>
      </c>
      <c r="R1488" s="68"/>
      <c r="S1488" s="68"/>
      <c r="T1488" s="68" t="s">
        <v>3924</v>
      </c>
      <c r="U1488" s="70">
        <v>42920.047210648147</v>
      </c>
      <c r="V1488" s="71" t="s">
        <v>5201</v>
      </c>
      <c r="W1488" s="68"/>
      <c r="X1488" s="68"/>
      <c r="Y1488" s="74" t="s">
        <v>7201</v>
      </c>
      <c r="Z1488" s="68"/>
    </row>
    <row r="1489" spans="1:26" x14ac:dyDescent="0.25">
      <c r="A1489" s="66" t="s">
        <v>1298</v>
      </c>
      <c r="B1489" s="66" t="s">
        <v>218</v>
      </c>
      <c r="C1489" s="84"/>
      <c r="D1489" s="85"/>
      <c r="E1489" s="86"/>
      <c r="F1489" s="87"/>
      <c r="G1489" s="84"/>
      <c r="H1489" s="77"/>
      <c r="I1489" s="88"/>
      <c r="J1489" s="88"/>
      <c r="K1489" s="36"/>
      <c r="L1489" s="91"/>
      <c r="M1489" s="91"/>
      <c r="N1489" s="90"/>
      <c r="O1489" s="68" t="s">
        <v>189</v>
      </c>
      <c r="P1489" s="70">
        <v>42920.047210648147</v>
      </c>
      <c r="Q1489" s="68" t="s">
        <v>2763</v>
      </c>
      <c r="R1489" s="68"/>
      <c r="S1489" s="68"/>
      <c r="T1489" s="68" t="s">
        <v>3924</v>
      </c>
      <c r="U1489" s="70">
        <v>42920.047210648147</v>
      </c>
      <c r="V1489" s="71" t="s">
        <v>5201</v>
      </c>
      <c r="W1489" s="68"/>
      <c r="X1489" s="68"/>
      <c r="Y1489" s="74" t="s">
        <v>7201</v>
      </c>
      <c r="Z1489" s="68"/>
    </row>
    <row r="1490" spans="1:26" x14ac:dyDescent="0.25">
      <c r="A1490" s="66" t="s">
        <v>1299</v>
      </c>
      <c r="B1490" s="66" t="s">
        <v>1298</v>
      </c>
      <c r="C1490" s="84"/>
      <c r="D1490" s="85"/>
      <c r="E1490" s="86"/>
      <c r="F1490" s="87"/>
      <c r="G1490" s="84"/>
      <c r="H1490" s="77"/>
      <c r="I1490" s="88"/>
      <c r="J1490" s="88"/>
      <c r="K1490" s="36"/>
      <c r="L1490" s="91"/>
      <c r="M1490" s="91"/>
      <c r="N1490" s="90"/>
      <c r="O1490" s="68" t="s">
        <v>189</v>
      </c>
      <c r="P1490" s="70">
        <v>42921.189571759256</v>
      </c>
      <c r="Q1490" s="68" t="s">
        <v>2764</v>
      </c>
      <c r="R1490" s="68"/>
      <c r="S1490" s="68"/>
      <c r="T1490" s="68" t="s">
        <v>3924</v>
      </c>
      <c r="U1490" s="70">
        <v>42921.189571759256</v>
      </c>
      <c r="V1490" s="71" t="s">
        <v>5202</v>
      </c>
      <c r="W1490" s="68"/>
      <c r="X1490" s="68"/>
      <c r="Y1490" s="74" t="s">
        <v>7202</v>
      </c>
      <c r="Z1490" s="68"/>
    </row>
    <row r="1491" spans="1:26" x14ac:dyDescent="0.25">
      <c r="A1491" s="66" t="s">
        <v>1300</v>
      </c>
      <c r="B1491" s="66" t="s">
        <v>1855</v>
      </c>
      <c r="C1491" s="84"/>
      <c r="D1491" s="85"/>
      <c r="E1491" s="86"/>
      <c r="F1491" s="87"/>
      <c r="G1491" s="84"/>
      <c r="H1491" s="77"/>
      <c r="I1491" s="88"/>
      <c r="J1491" s="88"/>
      <c r="K1491" s="36"/>
      <c r="L1491" s="91"/>
      <c r="M1491" s="91"/>
      <c r="N1491" s="90"/>
      <c r="O1491" s="68" t="s">
        <v>189</v>
      </c>
      <c r="P1491" s="70">
        <v>42921.189918981479</v>
      </c>
      <c r="Q1491" s="68" t="s">
        <v>2760</v>
      </c>
      <c r="R1491" s="71" t="s">
        <v>3379</v>
      </c>
      <c r="S1491" s="68" t="s">
        <v>3592</v>
      </c>
      <c r="T1491" s="68" t="s">
        <v>3691</v>
      </c>
      <c r="U1491" s="70">
        <v>42921.189918981479</v>
      </c>
      <c r="V1491" s="71" t="s">
        <v>5203</v>
      </c>
      <c r="W1491" s="68"/>
      <c r="X1491" s="68"/>
      <c r="Y1491" s="74" t="s">
        <v>7203</v>
      </c>
      <c r="Z1491" s="68"/>
    </row>
    <row r="1492" spans="1:26" x14ac:dyDescent="0.25">
      <c r="A1492" s="66" t="s">
        <v>1300</v>
      </c>
      <c r="B1492" s="66" t="s">
        <v>1854</v>
      </c>
      <c r="C1492" s="84"/>
      <c r="D1492" s="85"/>
      <c r="E1492" s="86"/>
      <c r="F1492" s="87"/>
      <c r="G1492" s="84"/>
      <c r="H1492" s="77"/>
      <c r="I1492" s="88"/>
      <c r="J1492" s="88"/>
      <c r="K1492" s="36"/>
      <c r="L1492" s="91"/>
      <c r="M1492" s="91"/>
      <c r="N1492" s="90"/>
      <c r="O1492" s="68" t="s">
        <v>189</v>
      </c>
      <c r="P1492" s="70">
        <v>42921.189918981479</v>
      </c>
      <c r="Q1492" s="68" t="s">
        <v>2760</v>
      </c>
      <c r="R1492" s="71" t="s">
        <v>3379</v>
      </c>
      <c r="S1492" s="68" t="s">
        <v>3592</v>
      </c>
      <c r="T1492" s="68" t="s">
        <v>3691</v>
      </c>
      <c r="U1492" s="70">
        <v>42921.189918981479</v>
      </c>
      <c r="V1492" s="71" t="s">
        <v>5203</v>
      </c>
      <c r="W1492" s="68"/>
      <c r="X1492" s="68"/>
      <c r="Y1492" s="74" t="s">
        <v>7203</v>
      </c>
      <c r="Z1492" s="68"/>
    </row>
    <row r="1493" spans="1:26" x14ac:dyDescent="0.25">
      <c r="A1493" s="66" t="s">
        <v>1301</v>
      </c>
      <c r="B1493" s="66" t="s">
        <v>1855</v>
      </c>
      <c r="C1493" s="84"/>
      <c r="D1493" s="85"/>
      <c r="E1493" s="86"/>
      <c r="F1493" s="87"/>
      <c r="G1493" s="84"/>
      <c r="H1493" s="77"/>
      <c r="I1493" s="88"/>
      <c r="J1493" s="88"/>
      <c r="K1493" s="36"/>
      <c r="L1493" s="91"/>
      <c r="M1493" s="91"/>
      <c r="N1493" s="90"/>
      <c r="O1493" s="68" t="s">
        <v>189</v>
      </c>
      <c r="P1493" s="70">
        <v>42921.192233796297</v>
      </c>
      <c r="Q1493" s="68" t="s">
        <v>2760</v>
      </c>
      <c r="R1493" s="71" t="s">
        <v>3379</v>
      </c>
      <c r="S1493" s="68" t="s">
        <v>3592</v>
      </c>
      <c r="T1493" s="68" t="s">
        <v>3691</v>
      </c>
      <c r="U1493" s="70">
        <v>42921.192233796297</v>
      </c>
      <c r="V1493" s="71" t="s">
        <v>5204</v>
      </c>
      <c r="W1493" s="68"/>
      <c r="X1493" s="68"/>
      <c r="Y1493" s="74" t="s">
        <v>7204</v>
      </c>
      <c r="Z1493" s="68"/>
    </row>
    <row r="1494" spans="1:26" x14ac:dyDescent="0.25">
      <c r="A1494" s="66" t="s">
        <v>1301</v>
      </c>
      <c r="B1494" s="66" t="s">
        <v>1854</v>
      </c>
      <c r="C1494" s="84"/>
      <c r="D1494" s="85"/>
      <c r="E1494" s="86"/>
      <c r="F1494" s="87"/>
      <c r="G1494" s="84"/>
      <c r="H1494" s="77"/>
      <c r="I1494" s="88"/>
      <c r="J1494" s="88"/>
      <c r="K1494" s="36"/>
      <c r="L1494" s="91"/>
      <c r="M1494" s="91"/>
      <c r="N1494" s="90"/>
      <c r="O1494" s="68" t="s">
        <v>189</v>
      </c>
      <c r="P1494" s="70">
        <v>42921.192233796297</v>
      </c>
      <c r="Q1494" s="68" t="s">
        <v>2760</v>
      </c>
      <c r="R1494" s="71" t="s">
        <v>3379</v>
      </c>
      <c r="S1494" s="68" t="s">
        <v>3592</v>
      </c>
      <c r="T1494" s="68" t="s">
        <v>3691</v>
      </c>
      <c r="U1494" s="70">
        <v>42921.192233796297</v>
      </c>
      <c r="V1494" s="71" t="s">
        <v>5204</v>
      </c>
      <c r="W1494" s="68"/>
      <c r="X1494" s="68"/>
      <c r="Y1494" s="74" t="s">
        <v>7204</v>
      </c>
      <c r="Z1494" s="68"/>
    </row>
    <row r="1495" spans="1:26" x14ac:dyDescent="0.25">
      <c r="A1495" s="66" t="s">
        <v>1302</v>
      </c>
      <c r="B1495" s="66" t="s">
        <v>1855</v>
      </c>
      <c r="C1495" s="84"/>
      <c r="D1495" s="85"/>
      <c r="E1495" s="86"/>
      <c r="F1495" s="87"/>
      <c r="G1495" s="84"/>
      <c r="H1495" s="77"/>
      <c r="I1495" s="88"/>
      <c r="J1495" s="88"/>
      <c r="K1495" s="36"/>
      <c r="L1495" s="91"/>
      <c r="M1495" s="91"/>
      <c r="N1495" s="90"/>
      <c r="O1495" s="68" t="s">
        <v>189</v>
      </c>
      <c r="P1495" s="70">
        <v>42921.194224537037</v>
      </c>
      <c r="Q1495" s="68" t="s">
        <v>2760</v>
      </c>
      <c r="R1495" s="71" t="s">
        <v>3379</v>
      </c>
      <c r="S1495" s="68" t="s">
        <v>3592</v>
      </c>
      <c r="T1495" s="68" t="s">
        <v>3691</v>
      </c>
      <c r="U1495" s="70">
        <v>42921.194224537037</v>
      </c>
      <c r="V1495" s="71" t="s">
        <v>5205</v>
      </c>
      <c r="W1495" s="68"/>
      <c r="X1495" s="68"/>
      <c r="Y1495" s="74" t="s">
        <v>7205</v>
      </c>
      <c r="Z1495" s="68"/>
    </row>
    <row r="1496" spans="1:26" x14ac:dyDescent="0.25">
      <c r="A1496" s="66" t="s">
        <v>1302</v>
      </c>
      <c r="B1496" s="66" t="s">
        <v>1854</v>
      </c>
      <c r="C1496" s="84"/>
      <c r="D1496" s="85"/>
      <c r="E1496" s="86"/>
      <c r="F1496" s="87"/>
      <c r="G1496" s="84"/>
      <c r="H1496" s="77"/>
      <c r="I1496" s="88"/>
      <c r="J1496" s="88"/>
      <c r="K1496" s="36"/>
      <c r="L1496" s="91"/>
      <c r="M1496" s="91"/>
      <c r="N1496" s="90"/>
      <c r="O1496" s="68" t="s">
        <v>189</v>
      </c>
      <c r="P1496" s="70">
        <v>42921.194224537037</v>
      </c>
      <c r="Q1496" s="68" t="s">
        <v>2760</v>
      </c>
      <c r="R1496" s="71" t="s">
        <v>3379</v>
      </c>
      <c r="S1496" s="68" t="s">
        <v>3592</v>
      </c>
      <c r="T1496" s="68" t="s">
        <v>3691</v>
      </c>
      <c r="U1496" s="70">
        <v>42921.194224537037</v>
      </c>
      <c r="V1496" s="71" t="s">
        <v>5205</v>
      </c>
      <c r="W1496" s="68"/>
      <c r="X1496" s="68"/>
      <c r="Y1496" s="74" t="s">
        <v>7205</v>
      </c>
      <c r="Z1496" s="68"/>
    </row>
    <row r="1497" spans="1:26" x14ac:dyDescent="0.25">
      <c r="A1497" s="66" t="s">
        <v>1303</v>
      </c>
      <c r="B1497" s="66" t="s">
        <v>1665</v>
      </c>
      <c r="C1497" s="84"/>
      <c r="D1497" s="85"/>
      <c r="E1497" s="86"/>
      <c r="F1497" s="87"/>
      <c r="G1497" s="84"/>
      <c r="H1497" s="77"/>
      <c r="I1497" s="88"/>
      <c r="J1497" s="88"/>
      <c r="K1497" s="36"/>
      <c r="L1497" s="91"/>
      <c r="M1497" s="91"/>
      <c r="N1497" s="90"/>
      <c r="O1497" s="68" t="s">
        <v>189</v>
      </c>
      <c r="P1497" s="70">
        <v>42921.198078703703</v>
      </c>
      <c r="Q1497" s="68" t="s">
        <v>2422</v>
      </c>
      <c r="R1497" s="68"/>
      <c r="S1497" s="68"/>
      <c r="T1497" s="68" t="s">
        <v>3674</v>
      </c>
      <c r="U1497" s="70">
        <v>42921.198078703703</v>
      </c>
      <c r="V1497" s="71" t="s">
        <v>5206</v>
      </c>
      <c r="W1497" s="68"/>
      <c r="X1497" s="68"/>
      <c r="Y1497" s="74" t="s">
        <v>7206</v>
      </c>
      <c r="Z1497" s="68"/>
    </row>
    <row r="1498" spans="1:26" x14ac:dyDescent="0.25">
      <c r="A1498" s="66" t="s">
        <v>1304</v>
      </c>
      <c r="B1498" s="66" t="s">
        <v>1313</v>
      </c>
      <c r="C1498" s="84"/>
      <c r="D1498" s="85"/>
      <c r="E1498" s="86"/>
      <c r="F1498" s="87"/>
      <c r="G1498" s="84"/>
      <c r="H1498" s="77"/>
      <c r="I1498" s="88"/>
      <c r="J1498" s="88"/>
      <c r="K1498" s="36"/>
      <c r="L1498" s="91"/>
      <c r="M1498" s="91"/>
      <c r="N1498" s="90"/>
      <c r="O1498" s="68" t="s">
        <v>189</v>
      </c>
      <c r="P1498" s="70">
        <v>42921.202789351853</v>
      </c>
      <c r="Q1498" s="68" t="s">
        <v>2632</v>
      </c>
      <c r="R1498" s="68"/>
      <c r="S1498" s="68"/>
      <c r="T1498" s="68" t="s">
        <v>3862</v>
      </c>
      <c r="U1498" s="70">
        <v>42921.202789351853</v>
      </c>
      <c r="V1498" s="71" t="s">
        <v>5207</v>
      </c>
      <c r="W1498" s="68"/>
      <c r="X1498" s="68"/>
      <c r="Y1498" s="74" t="s">
        <v>7207</v>
      </c>
      <c r="Z1498" s="68"/>
    </row>
    <row r="1499" spans="1:26" x14ac:dyDescent="0.25">
      <c r="A1499" s="66" t="s">
        <v>1305</v>
      </c>
      <c r="B1499" s="66" t="s">
        <v>1888</v>
      </c>
      <c r="C1499" s="84"/>
      <c r="D1499" s="85"/>
      <c r="E1499" s="86"/>
      <c r="F1499" s="87"/>
      <c r="G1499" s="84"/>
      <c r="H1499" s="77"/>
      <c r="I1499" s="88"/>
      <c r="J1499" s="88"/>
      <c r="K1499" s="36"/>
      <c r="L1499" s="91"/>
      <c r="M1499" s="91"/>
      <c r="N1499" s="90"/>
      <c r="O1499" s="68" t="s">
        <v>189</v>
      </c>
      <c r="P1499" s="70">
        <v>42921.203101851854</v>
      </c>
      <c r="Q1499" s="68" t="s">
        <v>2665</v>
      </c>
      <c r="R1499" s="68"/>
      <c r="S1499" s="68"/>
      <c r="T1499" s="68" t="s">
        <v>3881</v>
      </c>
      <c r="U1499" s="70">
        <v>42921.203101851854</v>
      </c>
      <c r="V1499" s="71" t="s">
        <v>5208</v>
      </c>
      <c r="W1499" s="68"/>
      <c r="X1499" s="68"/>
      <c r="Y1499" s="74" t="s">
        <v>7208</v>
      </c>
      <c r="Z1499" s="68"/>
    </row>
    <row r="1500" spans="1:26" x14ac:dyDescent="0.25">
      <c r="A1500" s="66" t="s">
        <v>1306</v>
      </c>
      <c r="B1500" s="66" t="s">
        <v>1855</v>
      </c>
      <c r="C1500" s="84"/>
      <c r="D1500" s="85"/>
      <c r="E1500" s="86"/>
      <c r="F1500" s="87"/>
      <c r="G1500" s="84"/>
      <c r="H1500" s="77"/>
      <c r="I1500" s="88"/>
      <c r="J1500" s="88"/>
      <c r="K1500" s="36"/>
      <c r="L1500" s="91"/>
      <c r="M1500" s="91"/>
      <c r="N1500" s="90"/>
      <c r="O1500" s="68" t="s">
        <v>189</v>
      </c>
      <c r="P1500" s="70">
        <v>42920.230763888889</v>
      </c>
      <c r="Q1500" s="68" t="s">
        <v>2765</v>
      </c>
      <c r="R1500" s="71" t="s">
        <v>3381</v>
      </c>
      <c r="S1500" s="68" t="s">
        <v>3592</v>
      </c>
      <c r="T1500" s="68" t="s">
        <v>3688</v>
      </c>
      <c r="U1500" s="70">
        <v>42920.230763888889</v>
      </c>
      <c r="V1500" s="71" t="s">
        <v>5209</v>
      </c>
      <c r="W1500" s="68"/>
      <c r="X1500" s="68"/>
      <c r="Y1500" s="74" t="s">
        <v>7209</v>
      </c>
      <c r="Z1500" s="68"/>
    </row>
    <row r="1501" spans="1:26" x14ac:dyDescent="0.25">
      <c r="A1501" s="66" t="s">
        <v>1306</v>
      </c>
      <c r="B1501" s="66" t="s">
        <v>1854</v>
      </c>
      <c r="C1501" s="84"/>
      <c r="D1501" s="85"/>
      <c r="E1501" s="86"/>
      <c r="F1501" s="87"/>
      <c r="G1501" s="84"/>
      <c r="H1501" s="77"/>
      <c r="I1501" s="88"/>
      <c r="J1501" s="88"/>
      <c r="K1501" s="36"/>
      <c r="L1501" s="91"/>
      <c r="M1501" s="91"/>
      <c r="N1501" s="90"/>
      <c r="O1501" s="68" t="s">
        <v>189</v>
      </c>
      <c r="P1501" s="70">
        <v>42920.230763888889</v>
      </c>
      <c r="Q1501" s="68" t="s">
        <v>2765</v>
      </c>
      <c r="R1501" s="71" t="s">
        <v>3381</v>
      </c>
      <c r="S1501" s="68" t="s">
        <v>3592</v>
      </c>
      <c r="T1501" s="68" t="s">
        <v>3688</v>
      </c>
      <c r="U1501" s="70">
        <v>42920.230763888889</v>
      </c>
      <c r="V1501" s="71" t="s">
        <v>5209</v>
      </c>
      <c r="W1501" s="68"/>
      <c r="X1501" s="68"/>
      <c r="Y1501" s="74" t="s">
        <v>7209</v>
      </c>
      <c r="Z1501" s="68"/>
    </row>
    <row r="1502" spans="1:26" x14ac:dyDescent="0.25">
      <c r="A1502" s="66" t="s">
        <v>1306</v>
      </c>
      <c r="B1502" s="66" t="s">
        <v>2087</v>
      </c>
      <c r="C1502" s="84"/>
      <c r="D1502" s="85"/>
      <c r="E1502" s="86"/>
      <c r="F1502" s="87"/>
      <c r="G1502" s="84"/>
      <c r="H1502" s="77"/>
      <c r="I1502" s="88"/>
      <c r="J1502" s="88"/>
      <c r="K1502" s="36"/>
      <c r="L1502" s="91"/>
      <c r="M1502" s="91"/>
      <c r="N1502" s="90"/>
      <c r="O1502" s="68" t="s">
        <v>189</v>
      </c>
      <c r="P1502" s="70">
        <v>42921.214467592596</v>
      </c>
      <c r="Q1502" s="68" t="s">
        <v>2756</v>
      </c>
      <c r="R1502" s="68"/>
      <c r="S1502" s="68"/>
      <c r="T1502" s="68" t="s">
        <v>3675</v>
      </c>
      <c r="U1502" s="70">
        <v>42921.214467592596</v>
      </c>
      <c r="V1502" s="71" t="s">
        <v>5210</v>
      </c>
      <c r="W1502" s="68"/>
      <c r="X1502" s="68"/>
      <c r="Y1502" s="74" t="s">
        <v>7210</v>
      </c>
      <c r="Z1502" s="68"/>
    </row>
    <row r="1503" spans="1:26" x14ac:dyDescent="0.25">
      <c r="A1503" s="66" t="s">
        <v>1306</v>
      </c>
      <c r="B1503" s="66" t="s">
        <v>1882</v>
      </c>
      <c r="C1503" s="84"/>
      <c r="D1503" s="85"/>
      <c r="E1503" s="86"/>
      <c r="F1503" s="87"/>
      <c r="G1503" s="84"/>
      <c r="H1503" s="77"/>
      <c r="I1503" s="88"/>
      <c r="J1503" s="88"/>
      <c r="K1503" s="36"/>
      <c r="L1503" s="91"/>
      <c r="M1503" s="91"/>
      <c r="N1503" s="90"/>
      <c r="O1503" s="68" t="s">
        <v>189</v>
      </c>
      <c r="P1503" s="70">
        <v>42921.214467592596</v>
      </c>
      <c r="Q1503" s="68" t="s">
        <v>2756</v>
      </c>
      <c r="R1503" s="68"/>
      <c r="S1503" s="68"/>
      <c r="T1503" s="68" t="s">
        <v>3675</v>
      </c>
      <c r="U1503" s="70">
        <v>42921.214467592596</v>
      </c>
      <c r="V1503" s="71" t="s">
        <v>5210</v>
      </c>
      <c r="W1503" s="68"/>
      <c r="X1503" s="68"/>
      <c r="Y1503" s="74" t="s">
        <v>7210</v>
      </c>
      <c r="Z1503" s="68"/>
    </row>
    <row r="1504" spans="1:26" x14ac:dyDescent="0.25">
      <c r="A1504" s="66" t="s">
        <v>1307</v>
      </c>
      <c r="B1504" s="66" t="s">
        <v>1923</v>
      </c>
      <c r="C1504" s="84"/>
      <c r="D1504" s="85"/>
      <c r="E1504" s="86"/>
      <c r="F1504" s="87"/>
      <c r="G1504" s="84"/>
      <c r="H1504" s="77"/>
      <c r="I1504" s="88"/>
      <c r="J1504" s="88"/>
      <c r="K1504" s="36"/>
      <c r="L1504" s="91"/>
      <c r="M1504" s="91"/>
      <c r="N1504" s="90"/>
      <c r="O1504" s="68" t="s">
        <v>189</v>
      </c>
      <c r="P1504" s="70">
        <v>42920.163078703707</v>
      </c>
      <c r="Q1504" s="68" t="s">
        <v>2394</v>
      </c>
      <c r="R1504" s="68"/>
      <c r="S1504" s="68"/>
      <c r="T1504" s="68" t="s">
        <v>3755</v>
      </c>
      <c r="U1504" s="70">
        <v>42920.163078703707</v>
      </c>
      <c r="V1504" s="71" t="s">
        <v>5211</v>
      </c>
      <c r="W1504" s="68"/>
      <c r="X1504" s="68"/>
      <c r="Y1504" s="74" t="s">
        <v>7211</v>
      </c>
      <c r="Z1504" s="68"/>
    </row>
    <row r="1505" spans="1:26" x14ac:dyDescent="0.25">
      <c r="A1505" s="66" t="s">
        <v>1307</v>
      </c>
      <c r="B1505" s="66" t="s">
        <v>216</v>
      </c>
      <c r="C1505" s="84"/>
      <c r="D1505" s="85"/>
      <c r="E1505" s="86"/>
      <c r="F1505" s="87"/>
      <c r="G1505" s="84"/>
      <c r="H1505" s="77"/>
      <c r="I1505" s="88"/>
      <c r="J1505" s="88"/>
      <c r="K1505" s="36"/>
      <c r="L1505" s="91"/>
      <c r="M1505" s="91"/>
      <c r="N1505" s="90"/>
      <c r="O1505" s="68" t="s">
        <v>189</v>
      </c>
      <c r="P1505" s="70">
        <v>42920.163078703707</v>
      </c>
      <c r="Q1505" s="68" t="s">
        <v>2394</v>
      </c>
      <c r="R1505" s="68"/>
      <c r="S1505" s="68"/>
      <c r="T1505" s="68" t="s">
        <v>3755</v>
      </c>
      <c r="U1505" s="70">
        <v>42920.163078703707</v>
      </c>
      <c r="V1505" s="71" t="s">
        <v>5211</v>
      </c>
      <c r="W1505" s="68"/>
      <c r="X1505" s="68"/>
      <c r="Y1505" s="74" t="s">
        <v>7211</v>
      </c>
      <c r="Z1505" s="68"/>
    </row>
    <row r="1506" spans="1:26" x14ac:dyDescent="0.25">
      <c r="A1506" s="66" t="s">
        <v>1307</v>
      </c>
      <c r="B1506" s="66" t="s">
        <v>1846</v>
      </c>
      <c r="C1506" s="84"/>
      <c r="D1506" s="85"/>
      <c r="E1506" s="86"/>
      <c r="F1506" s="87"/>
      <c r="G1506" s="84"/>
      <c r="H1506" s="77"/>
      <c r="I1506" s="88"/>
      <c r="J1506" s="88"/>
      <c r="K1506" s="36"/>
      <c r="L1506" s="91"/>
      <c r="M1506" s="91"/>
      <c r="N1506" s="90"/>
      <c r="O1506" s="68" t="s">
        <v>189</v>
      </c>
      <c r="P1506" s="70">
        <v>42920.163078703707</v>
      </c>
      <c r="Q1506" s="68" t="s">
        <v>2394</v>
      </c>
      <c r="R1506" s="68"/>
      <c r="S1506" s="68"/>
      <c r="T1506" s="68" t="s">
        <v>3755</v>
      </c>
      <c r="U1506" s="70">
        <v>42920.163078703707</v>
      </c>
      <c r="V1506" s="71" t="s">
        <v>5211</v>
      </c>
      <c r="W1506" s="68"/>
      <c r="X1506" s="68"/>
      <c r="Y1506" s="74" t="s">
        <v>7211</v>
      </c>
      <c r="Z1506" s="68"/>
    </row>
    <row r="1507" spans="1:26" x14ac:dyDescent="0.25">
      <c r="A1507" s="66" t="s">
        <v>1307</v>
      </c>
      <c r="B1507" s="66" t="s">
        <v>2023</v>
      </c>
      <c r="C1507" s="84"/>
      <c r="D1507" s="85"/>
      <c r="E1507" s="86"/>
      <c r="F1507" s="87"/>
      <c r="G1507" s="84"/>
      <c r="H1507" s="77"/>
      <c r="I1507" s="88"/>
      <c r="J1507" s="88"/>
      <c r="K1507" s="36"/>
      <c r="L1507" s="91"/>
      <c r="M1507" s="91"/>
      <c r="N1507" s="90"/>
      <c r="O1507" s="68" t="s">
        <v>189</v>
      </c>
      <c r="P1507" s="70">
        <v>42920.590497685182</v>
      </c>
      <c r="Q1507" s="68" t="s">
        <v>2467</v>
      </c>
      <c r="R1507" s="68"/>
      <c r="S1507" s="68"/>
      <c r="T1507" s="68" t="s">
        <v>3674</v>
      </c>
      <c r="U1507" s="70">
        <v>42920.590497685182</v>
      </c>
      <c r="V1507" s="71" t="s">
        <v>5212</v>
      </c>
      <c r="W1507" s="68"/>
      <c r="X1507" s="68"/>
      <c r="Y1507" s="74" t="s">
        <v>7212</v>
      </c>
      <c r="Z1507" s="68"/>
    </row>
    <row r="1508" spans="1:26" x14ac:dyDescent="0.25">
      <c r="A1508" s="66" t="s">
        <v>1307</v>
      </c>
      <c r="B1508" s="66" t="s">
        <v>1847</v>
      </c>
      <c r="C1508" s="84"/>
      <c r="D1508" s="85"/>
      <c r="E1508" s="86"/>
      <c r="F1508" s="87"/>
      <c r="G1508" s="84"/>
      <c r="H1508" s="77"/>
      <c r="I1508" s="88"/>
      <c r="J1508" s="88"/>
      <c r="K1508" s="36"/>
      <c r="L1508" s="91"/>
      <c r="M1508" s="91"/>
      <c r="N1508" s="90"/>
      <c r="O1508" s="68" t="s">
        <v>189</v>
      </c>
      <c r="P1508" s="70">
        <v>42920.590497685182</v>
      </c>
      <c r="Q1508" s="68" t="s">
        <v>2467</v>
      </c>
      <c r="R1508" s="68"/>
      <c r="S1508" s="68"/>
      <c r="T1508" s="68" t="s">
        <v>3674</v>
      </c>
      <c r="U1508" s="70">
        <v>42920.590497685182</v>
      </c>
      <c r="V1508" s="71" t="s">
        <v>5212</v>
      </c>
      <c r="W1508" s="68"/>
      <c r="X1508" s="68"/>
      <c r="Y1508" s="74" t="s">
        <v>7212</v>
      </c>
      <c r="Z1508" s="68"/>
    </row>
    <row r="1509" spans="1:26" x14ac:dyDescent="0.25">
      <c r="A1509" s="66" t="s">
        <v>1307</v>
      </c>
      <c r="B1509" s="66" t="s">
        <v>2087</v>
      </c>
      <c r="C1509" s="84"/>
      <c r="D1509" s="85"/>
      <c r="E1509" s="86"/>
      <c r="F1509" s="87"/>
      <c r="G1509" s="84"/>
      <c r="H1509" s="77"/>
      <c r="I1509" s="88"/>
      <c r="J1509" s="88"/>
      <c r="K1509" s="36"/>
      <c r="L1509" s="91"/>
      <c r="M1509" s="91"/>
      <c r="N1509" s="90"/>
      <c r="O1509" s="68" t="s">
        <v>189</v>
      </c>
      <c r="P1509" s="70">
        <v>42921.217222222222</v>
      </c>
      <c r="Q1509" s="68" t="s">
        <v>2756</v>
      </c>
      <c r="R1509" s="68"/>
      <c r="S1509" s="68"/>
      <c r="T1509" s="68" t="s">
        <v>3675</v>
      </c>
      <c r="U1509" s="70">
        <v>42921.217222222222</v>
      </c>
      <c r="V1509" s="71" t="s">
        <v>5213</v>
      </c>
      <c r="W1509" s="68"/>
      <c r="X1509" s="68"/>
      <c r="Y1509" s="74" t="s">
        <v>7213</v>
      </c>
      <c r="Z1509" s="68"/>
    </row>
    <row r="1510" spans="1:26" x14ac:dyDescent="0.25">
      <c r="A1510" s="66" t="s">
        <v>1307</v>
      </c>
      <c r="B1510" s="66" t="s">
        <v>1882</v>
      </c>
      <c r="C1510" s="84"/>
      <c r="D1510" s="85"/>
      <c r="E1510" s="86"/>
      <c r="F1510" s="87"/>
      <c r="G1510" s="84"/>
      <c r="H1510" s="77"/>
      <c r="I1510" s="88"/>
      <c r="J1510" s="88"/>
      <c r="K1510" s="36"/>
      <c r="L1510" s="91"/>
      <c r="M1510" s="91"/>
      <c r="N1510" s="90"/>
      <c r="O1510" s="68" t="s">
        <v>189</v>
      </c>
      <c r="P1510" s="70">
        <v>42921.217222222222</v>
      </c>
      <c r="Q1510" s="68" t="s">
        <v>2756</v>
      </c>
      <c r="R1510" s="68"/>
      <c r="S1510" s="68"/>
      <c r="T1510" s="68" t="s">
        <v>3675</v>
      </c>
      <c r="U1510" s="70">
        <v>42921.217222222222</v>
      </c>
      <c r="V1510" s="71" t="s">
        <v>5213</v>
      </c>
      <c r="W1510" s="68"/>
      <c r="X1510" s="68"/>
      <c r="Y1510" s="74" t="s">
        <v>7213</v>
      </c>
      <c r="Z1510" s="68"/>
    </row>
    <row r="1511" spans="1:26" x14ac:dyDescent="0.25">
      <c r="A1511" s="66" t="s">
        <v>1308</v>
      </c>
      <c r="B1511" s="66" t="s">
        <v>1839</v>
      </c>
      <c r="C1511" s="84"/>
      <c r="D1511" s="85"/>
      <c r="E1511" s="86"/>
      <c r="F1511" s="87"/>
      <c r="G1511" s="84"/>
      <c r="H1511" s="77"/>
      <c r="I1511" s="88"/>
      <c r="J1511" s="88"/>
      <c r="K1511" s="36"/>
      <c r="L1511" s="91"/>
      <c r="M1511" s="91"/>
      <c r="N1511" s="90"/>
      <c r="O1511" s="68" t="s">
        <v>189</v>
      </c>
      <c r="P1511" s="70">
        <v>42921.218402777777</v>
      </c>
      <c r="Q1511" s="68" t="s">
        <v>2766</v>
      </c>
      <c r="R1511" s="68"/>
      <c r="S1511" s="68"/>
      <c r="T1511" s="68" t="s">
        <v>3691</v>
      </c>
      <c r="U1511" s="70">
        <v>42921.218402777777</v>
      </c>
      <c r="V1511" s="71" t="s">
        <v>5214</v>
      </c>
      <c r="W1511" s="68"/>
      <c r="X1511" s="68"/>
      <c r="Y1511" s="74" t="s">
        <v>7214</v>
      </c>
      <c r="Z1511" s="68"/>
    </row>
    <row r="1512" spans="1:26" x14ac:dyDescent="0.25">
      <c r="A1512" s="66" t="s">
        <v>1309</v>
      </c>
      <c r="B1512" s="66" t="s">
        <v>2043</v>
      </c>
      <c r="C1512" s="84"/>
      <c r="D1512" s="85"/>
      <c r="E1512" s="86"/>
      <c r="F1512" s="87"/>
      <c r="G1512" s="84"/>
      <c r="H1512" s="77"/>
      <c r="I1512" s="88"/>
      <c r="J1512" s="88"/>
      <c r="K1512" s="36"/>
      <c r="L1512" s="91"/>
      <c r="M1512" s="91"/>
      <c r="N1512" s="90"/>
      <c r="O1512" s="68" t="s">
        <v>189</v>
      </c>
      <c r="P1512" s="70">
        <v>42921.219386574077</v>
      </c>
      <c r="Q1512" s="68" t="s">
        <v>2539</v>
      </c>
      <c r="R1512" s="68"/>
      <c r="S1512" s="68"/>
      <c r="T1512" s="68" t="s">
        <v>3674</v>
      </c>
      <c r="U1512" s="70">
        <v>42921.219386574077</v>
      </c>
      <c r="V1512" s="71" t="s">
        <v>5215</v>
      </c>
      <c r="W1512" s="68"/>
      <c r="X1512" s="68"/>
      <c r="Y1512" s="74" t="s">
        <v>7215</v>
      </c>
      <c r="Z1512" s="68"/>
    </row>
    <row r="1513" spans="1:26" x14ac:dyDescent="0.25">
      <c r="A1513" s="66" t="s">
        <v>1310</v>
      </c>
      <c r="B1513" s="66" t="s">
        <v>1310</v>
      </c>
      <c r="C1513" s="84"/>
      <c r="D1513" s="85"/>
      <c r="E1513" s="86"/>
      <c r="F1513" s="87"/>
      <c r="G1513" s="84"/>
      <c r="H1513" s="77"/>
      <c r="I1513" s="88"/>
      <c r="J1513" s="88"/>
      <c r="K1513" s="36"/>
      <c r="L1513" s="91"/>
      <c r="M1513" s="91"/>
      <c r="N1513" s="90"/>
      <c r="O1513" s="68" t="s">
        <v>179</v>
      </c>
      <c r="P1513" s="70">
        <v>42921.226805555554</v>
      </c>
      <c r="Q1513" s="68" t="s">
        <v>2767</v>
      </c>
      <c r="R1513" s="71" t="s">
        <v>3382</v>
      </c>
      <c r="S1513" s="68" t="s">
        <v>3645</v>
      </c>
      <c r="T1513" s="68" t="s">
        <v>3925</v>
      </c>
      <c r="U1513" s="70">
        <v>42921.226805555554</v>
      </c>
      <c r="V1513" s="71" t="s">
        <v>5216</v>
      </c>
      <c r="W1513" s="68"/>
      <c r="X1513" s="68"/>
      <c r="Y1513" s="74" t="s">
        <v>7216</v>
      </c>
      <c r="Z1513" s="68"/>
    </row>
    <row r="1514" spans="1:26" x14ac:dyDescent="0.25">
      <c r="A1514" s="66" t="s">
        <v>1310</v>
      </c>
      <c r="B1514" s="66" t="s">
        <v>1310</v>
      </c>
      <c r="C1514" s="84"/>
      <c r="D1514" s="85"/>
      <c r="E1514" s="86"/>
      <c r="F1514" s="87"/>
      <c r="G1514" s="84"/>
      <c r="H1514" s="77"/>
      <c r="I1514" s="88"/>
      <c r="J1514" s="88"/>
      <c r="K1514" s="36"/>
      <c r="L1514" s="91"/>
      <c r="M1514" s="91"/>
      <c r="N1514" s="90"/>
      <c r="O1514" s="68" t="s">
        <v>179</v>
      </c>
      <c r="P1514" s="70">
        <v>42921.227337962962</v>
      </c>
      <c r="Q1514" s="68" t="s">
        <v>2768</v>
      </c>
      <c r="R1514" s="71" t="s">
        <v>3383</v>
      </c>
      <c r="S1514" s="68" t="s">
        <v>220</v>
      </c>
      <c r="T1514" s="68" t="s">
        <v>3925</v>
      </c>
      <c r="U1514" s="70">
        <v>42921.227337962962</v>
      </c>
      <c r="V1514" s="71" t="s">
        <v>5217</v>
      </c>
      <c r="W1514" s="68"/>
      <c r="X1514" s="68"/>
      <c r="Y1514" s="74" t="s">
        <v>7217</v>
      </c>
      <c r="Z1514" s="68"/>
    </row>
    <row r="1515" spans="1:26" x14ac:dyDescent="0.25">
      <c r="A1515" s="66" t="s">
        <v>1311</v>
      </c>
      <c r="B1515" s="66" t="s">
        <v>2087</v>
      </c>
      <c r="C1515" s="84"/>
      <c r="D1515" s="85"/>
      <c r="E1515" s="86"/>
      <c r="F1515" s="87"/>
      <c r="G1515" s="84"/>
      <c r="H1515" s="77"/>
      <c r="I1515" s="88"/>
      <c r="J1515" s="88"/>
      <c r="K1515" s="36"/>
      <c r="L1515" s="91"/>
      <c r="M1515" s="91"/>
      <c r="N1515" s="90"/>
      <c r="O1515" s="68" t="s">
        <v>189</v>
      </c>
      <c r="P1515" s="70">
        <v>42921.228437500002</v>
      </c>
      <c r="Q1515" s="68" t="s">
        <v>2756</v>
      </c>
      <c r="R1515" s="68"/>
      <c r="S1515" s="68"/>
      <c r="T1515" s="68" t="s">
        <v>3675</v>
      </c>
      <c r="U1515" s="70">
        <v>42921.228437500002</v>
      </c>
      <c r="V1515" s="71" t="s">
        <v>5218</v>
      </c>
      <c r="W1515" s="68"/>
      <c r="X1515" s="68"/>
      <c r="Y1515" s="74" t="s">
        <v>7218</v>
      </c>
      <c r="Z1515" s="68"/>
    </row>
    <row r="1516" spans="1:26" x14ac:dyDescent="0.25">
      <c r="A1516" s="66" t="s">
        <v>1311</v>
      </c>
      <c r="B1516" s="66" t="s">
        <v>1882</v>
      </c>
      <c r="C1516" s="84"/>
      <c r="D1516" s="85"/>
      <c r="E1516" s="86"/>
      <c r="F1516" s="87"/>
      <c r="G1516" s="84"/>
      <c r="H1516" s="77"/>
      <c r="I1516" s="88"/>
      <c r="J1516" s="88"/>
      <c r="K1516" s="36"/>
      <c r="L1516" s="91"/>
      <c r="M1516" s="91"/>
      <c r="N1516" s="90"/>
      <c r="O1516" s="68" t="s">
        <v>189</v>
      </c>
      <c r="P1516" s="70">
        <v>42921.228437500002</v>
      </c>
      <c r="Q1516" s="68" t="s">
        <v>2756</v>
      </c>
      <c r="R1516" s="68"/>
      <c r="S1516" s="68"/>
      <c r="T1516" s="68" t="s">
        <v>3675</v>
      </c>
      <c r="U1516" s="70">
        <v>42921.228437500002</v>
      </c>
      <c r="V1516" s="71" t="s">
        <v>5218</v>
      </c>
      <c r="W1516" s="68"/>
      <c r="X1516" s="68"/>
      <c r="Y1516" s="74" t="s">
        <v>7218</v>
      </c>
      <c r="Z1516" s="68"/>
    </row>
    <row r="1517" spans="1:26" x14ac:dyDescent="0.25">
      <c r="A1517" s="66" t="s">
        <v>1312</v>
      </c>
      <c r="B1517" s="66" t="s">
        <v>2087</v>
      </c>
      <c r="C1517" s="84"/>
      <c r="D1517" s="85"/>
      <c r="E1517" s="86"/>
      <c r="F1517" s="87"/>
      <c r="G1517" s="84"/>
      <c r="H1517" s="77"/>
      <c r="I1517" s="88"/>
      <c r="J1517" s="88"/>
      <c r="K1517" s="36"/>
      <c r="L1517" s="91"/>
      <c r="M1517" s="91"/>
      <c r="N1517" s="90"/>
      <c r="O1517" s="68" t="s">
        <v>189</v>
      </c>
      <c r="P1517" s="70">
        <v>42921.230150462965</v>
      </c>
      <c r="Q1517" s="68" t="s">
        <v>2756</v>
      </c>
      <c r="R1517" s="68"/>
      <c r="S1517" s="68"/>
      <c r="T1517" s="68" t="s">
        <v>3675</v>
      </c>
      <c r="U1517" s="70">
        <v>42921.230150462965</v>
      </c>
      <c r="V1517" s="71" t="s">
        <v>5219</v>
      </c>
      <c r="W1517" s="68"/>
      <c r="X1517" s="68"/>
      <c r="Y1517" s="74" t="s">
        <v>7219</v>
      </c>
      <c r="Z1517" s="68"/>
    </row>
    <row r="1518" spans="1:26" x14ac:dyDescent="0.25">
      <c r="A1518" s="66" t="s">
        <v>1312</v>
      </c>
      <c r="B1518" s="66" t="s">
        <v>1882</v>
      </c>
      <c r="C1518" s="84"/>
      <c r="D1518" s="85"/>
      <c r="E1518" s="86"/>
      <c r="F1518" s="87"/>
      <c r="G1518" s="84"/>
      <c r="H1518" s="77"/>
      <c r="I1518" s="88"/>
      <c r="J1518" s="88"/>
      <c r="K1518" s="36"/>
      <c r="L1518" s="91"/>
      <c r="M1518" s="91"/>
      <c r="N1518" s="90"/>
      <c r="O1518" s="68" t="s">
        <v>189</v>
      </c>
      <c r="P1518" s="70">
        <v>42921.230150462965</v>
      </c>
      <c r="Q1518" s="68" t="s">
        <v>2756</v>
      </c>
      <c r="R1518" s="68"/>
      <c r="S1518" s="68"/>
      <c r="T1518" s="68" t="s">
        <v>3675</v>
      </c>
      <c r="U1518" s="70">
        <v>42921.230150462965</v>
      </c>
      <c r="V1518" s="71" t="s">
        <v>5219</v>
      </c>
      <c r="W1518" s="68"/>
      <c r="X1518" s="68"/>
      <c r="Y1518" s="74" t="s">
        <v>7219</v>
      </c>
      <c r="Z1518" s="68"/>
    </row>
    <row r="1519" spans="1:26" x14ac:dyDescent="0.25">
      <c r="A1519" s="66" t="s">
        <v>1313</v>
      </c>
      <c r="B1519" s="66" t="s">
        <v>1313</v>
      </c>
      <c r="C1519" s="84"/>
      <c r="D1519" s="85"/>
      <c r="E1519" s="86"/>
      <c r="F1519" s="87"/>
      <c r="G1519" s="84"/>
      <c r="H1519" s="77"/>
      <c r="I1519" s="88"/>
      <c r="J1519" s="88"/>
      <c r="K1519" s="36"/>
      <c r="L1519" s="91"/>
      <c r="M1519" s="91"/>
      <c r="N1519" s="90"/>
      <c r="O1519" s="68" t="s">
        <v>179</v>
      </c>
      <c r="P1519" s="70">
        <v>42920.483622685184</v>
      </c>
      <c r="Q1519" s="68" t="s">
        <v>2769</v>
      </c>
      <c r="R1519" s="68"/>
      <c r="S1519" s="68"/>
      <c r="T1519" s="68" t="s">
        <v>3862</v>
      </c>
      <c r="U1519" s="70">
        <v>42920.483622685184</v>
      </c>
      <c r="V1519" s="71" t="s">
        <v>5220</v>
      </c>
      <c r="W1519" s="68"/>
      <c r="X1519" s="68"/>
      <c r="Y1519" s="74" t="s">
        <v>7220</v>
      </c>
      <c r="Z1519" s="68"/>
    </row>
    <row r="1520" spans="1:26" x14ac:dyDescent="0.25">
      <c r="A1520" s="66" t="s">
        <v>1314</v>
      </c>
      <c r="B1520" s="66" t="s">
        <v>1313</v>
      </c>
      <c r="C1520" s="84"/>
      <c r="D1520" s="85"/>
      <c r="E1520" s="86"/>
      <c r="F1520" s="87"/>
      <c r="G1520" s="84"/>
      <c r="H1520" s="77"/>
      <c r="I1520" s="88"/>
      <c r="J1520" s="88"/>
      <c r="K1520" s="36"/>
      <c r="L1520" s="91"/>
      <c r="M1520" s="91"/>
      <c r="N1520" s="90"/>
      <c r="O1520" s="68" t="s">
        <v>189</v>
      </c>
      <c r="P1520" s="70">
        <v>42921.230694444443</v>
      </c>
      <c r="Q1520" s="68" t="s">
        <v>2632</v>
      </c>
      <c r="R1520" s="68"/>
      <c r="S1520" s="68"/>
      <c r="T1520" s="68" t="s">
        <v>3862</v>
      </c>
      <c r="U1520" s="70">
        <v>42921.230694444443</v>
      </c>
      <c r="V1520" s="71" t="s">
        <v>5221</v>
      </c>
      <c r="W1520" s="68"/>
      <c r="X1520" s="68"/>
      <c r="Y1520" s="74" t="s">
        <v>7221</v>
      </c>
      <c r="Z1520" s="68"/>
    </row>
    <row r="1521" spans="1:26" x14ac:dyDescent="0.25">
      <c r="A1521" s="66" t="s">
        <v>1315</v>
      </c>
      <c r="B1521" s="66" t="s">
        <v>1969</v>
      </c>
      <c r="C1521" s="84"/>
      <c r="D1521" s="85"/>
      <c r="E1521" s="86"/>
      <c r="F1521" s="87"/>
      <c r="G1521" s="84"/>
      <c r="H1521" s="77"/>
      <c r="I1521" s="88"/>
      <c r="J1521" s="88"/>
      <c r="K1521" s="36"/>
      <c r="L1521" s="91"/>
      <c r="M1521" s="91"/>
      <c r="N1521" s="90"/>
      <c r="O1521" s="68" t="s">
        <v>189</v>
      </c>
      <c r="P1521" s="70">
        <v>42921.236909722225</v>
      </c>
      <c r="Q1521" s="68" t="s">
        <v>2327</v>
      </c>
      <c r="R1521" s="68"/>
      <c r="S1521" s="68"/>
      <c r="T1521" s="68" t="s">
        <v>3689</v>
      </c>
      <c r="U1521" s="70">
        <v>42921.236909722225</v>
      </c>
      <c r="V1521" s="71" t="s">
        <v>5222</v>
      </c>
      <c r="W1521" s="68"/>
      <c r="X1521" s="68"/>
      <c r="Y1521" s="74" t="s">
        <v>7222</v>
      </c>
      <c r="Z1521" s="68"/>
    </row>
    <row r="1522" spans="1:26" x14ac:dyDescent="0.25">
      <c r="A1522" s="66" t="s">
        <v>1316</v>
      </c>
      <c r="B1522" s="66" t="s">
        <v>1316</v>
      </c>
      <c r="C1522" s="84"/>
      <c r="D1522" s="85"/>
      <c r="E1522" s="86"/>
      <c r="F1522" s="87"/>
      <c r="G1522" s="84"/>
      <c r="H1522" s="77"/>
      <c r="I1522" s="88"/>
      <c r="J1522" s="88"/>
      <c r="K1522" s="36"/>
      <c r="L1522" s="91"/>
      <c r="M1522" s="91"/>
      <c r="N1522" s="90"/>
      <c r="O1522" s="68" t="s">
        <v>179</v>
      </c>
      <c r="P1522" s="70">
        <v>42920.726620370369</v>
      </c>
      <c r="Q1522" s="68" t="s">
        <v>2770</v>
      </c>
      <c r="R1522" s="71" t="s">
        <v>3365</v>
      </c>
      <c r="S1522" s="68" t="s">
        <v>3641</v>
      </c>
      <c r="T1522" s="68" t="s">
        <v>3692</v>
      </c>
      <c r="U1522" s="70">
        <v>42920.726620370369</v>
      </c>
      <c r="V1522" s="71" t="s">
        <v>5223</v>
      </c>
      <c r="W1522" s="68"/>
      <c r="X1522" s="68"/>
      <c r="Y1522" s="74" t="s">
        <v>7223</v>
      </c>
      <c r="Z1522" s="68"/>
    </row>
    <row r="1523" spans="1:26" x14ac:dyDescent="0.25">
      <c r="A1523" s="66" t="s">
        <v>1317</v>
      </c>
      <c r="B1523" s="66" t="s">
        <v>1316</v>
      </c>
      <c r="C1523" s="84"/>
      <c r="D1523" s="85"/>
      <c r="E1523" s="86"/>
      <c r="F1523" s="87"/>
      <c r="G1523" s="84"/>
      <c r="H1523" s="77"/>
      <c r="I1523" s="88"/>
      <c r="J1523" s="88"/>
      <c r="K1523" s="36"/>
      <c r="L1523" s="91"/>
      <c r="M1523" s="91"/>
      <c r="N1523" s="90"/>
      <c r="O1523" s="68" t="s">
        <v>189</v>
      </c>
      <c r="P1523" s="70">
        <v>42921.239594907405</v>
      </c>
      <c r="Q1523" s="68" t="s">
        <v>2718</v>
      </c>
      <c r="R1523" s="71" t="s">
        <v>3365</v>
      </c>
      <c r="S1523" s="68" t="s">
        <v>3641</v>
      </c>
      <c r="T1523" s="68" t="s">
        <v>3692</v>
      </c>
      <c r="U1523" s="70">
        <v>42921.239594907405</v>
      </c>
      <c r="V1523" s="71" t="s">
        <v>5224</v>
      </c>
      <c r="W1523" s="68"/>
      <c r="X1523" s="68"/>
      <c r="Y1523" s="74" t="s">
        <v>7224</v>
      </c>
      <c r="Z1523" s="68"/>
    </row>
    <row r="1524" spans="1:26" x14ac:dyDescent="0.25">
      <c r="A1524" s="66" t="s">
        <v>1318</v>
      </c>
      <c r="B1524" s="66" t="s">
        <v>1318</v>
      </c>
      <c r="C1524" s="84"/>
      <c r="D1524" s="85"/>
      <c r="E1524" s="86"/>
      <c r="F1524" s="87"/>
      <c r="G1524" s="84"/>
      <c r="H1524" s="77"/>
      <c r="I1524" s="88"/>
      <c r="J1524" s="88"/>
      <c r="K1524" s="36"/>
      <c r="L1524" s="91"/>
      <c r="M1524" s="91"/>
      <c r="N1524" s="90"/>
      <c r="O1524" s="68" t="s">
        <v>179</v>
      </c>
      <c r="P1524" s="70">
        <v>42921.243368055555</v>
      </c>
      <c r="Q1524" s="68" t="s">
        <v>2771</v>
      </c>
      <c r="R1524" s="68"/>
      <c r="S1524" s="68"/>
      <c r="T1524" s="68" t="s">
        <v>3674</v>
      </c>
      <c r="U1524" s="70">
        <v>42921.243368055555</v>
      </c>
      <c r="V1524" s="71" t="s">
        <v>5225</v>
      </c>
      <c r="W1524" s="68"/>
      <c r="X1524" s="68"/>
      <c r="Y1524" s="74" t="s">
        <v>7225</v>
      </c>
      <c r="Z1524" s="68"/>
    </row>
    <row r="1525" spans="1:26" x14ac:dyDescent="0.25">
      <c r="A1525" s="66" t="s">
        <v>1319</v>
      </c>
      <c r="B1525" s="66" t="s">
        <v>1665</v>
      </c>
      <c r="C1525" s="84"/>
      <c r="D1525" s="85"/>
      <c r="E1525" s="86"/>
      <c r="F1525" s="87"/>
      <c r="G1525" s="84"/>
      <c r="H1525" s="77"/>
      <c r="I1525" s="88"/>
      <c r="J1525" s="88"/>
      <c r="K1525" s="36"/>
      <c r="L1525" s="91"/>
      <c r="M1525" s="91"/>
      <c r="N1525" s="90"/>
      <c r="O1525" s="68" t="s">
        <v>189</v>
      </c>
      <c r="P1525" s="70">
        <v>42921.243541666663</v>
      </c>
      <c r="Q1525" s="68" t="s">
        <v>2422</v>
      </c>
      <c r="R1525" s="68"/>
      <c r="S1525" s="68"/>
      <c r="T1525" s="68" t="s">
        <v>3674</v>
      </c>
      <c r="U1525" s="70">
        <v>42921.243541666663</v>
      </c>
      <c r="V1525" s="71" t="s">
        <v>5226</v>
      </c>
      <c r="W1525" s="68"/>
      <c r="X1525" s="68"/>
      <c r="Y1525" s="74" t="s">
        <v>7226</v>
      </c>
      <c r="Z1525" s="68"/>
    </row>
    <row r="1526" spans="1:26" x14ac:dyDescent="0.25">
      <c r="A1526" s="66" t="s">
        <v>1320</v>
      </c>
      <c r="B1526" s="66" t="s">
        <v>2070</v>
      </c>
      <c r="C1526" s="84"/>
      <c r="D1526" s="85"/>
      <c r="E1526" s="86"/>
      <c r="F1526" s="87"/>
      <c r="G1526" s="84"/>
      <c r="H1526" s="77"/>
      <c r="I1526" s="88"/>
      <c r="J1526" s="88"/>
      <c r="K1526" s="36"/>
      <c r="L1526" s="91"/>
      <c r="M1526" s="91"/>
      <c r="N1526" s="90"/>
      <c r="O1526" s="68" t="s">
        <v>189</v>
      </c>
      <c r="P1526" s="70">
        <v>42921.24591435185</v>
      </c>
      <c r="Q1526" s="68" t="s">
        <v>2690</v>
      </c>
      <c r="R1526" s="68"/>
      <c r="S1526" s="68"/>
      <c r="T1526" s="68" t="s">
        <v>3674</v>
      </c>
      <c r="U1526" s="70">
        <v>42921.24591435185</v>
      </c>
      <c r="V1526" s="71" t="s">
        <v>5227</v>
      </c>
      <c r="W1526" s="68"/>
      <c r="X1526" s="68"/>
      <c r="Y1526" s="74" t="s">
        <v>7227</v>
      </c>
      <c r="Z1526" s="68"/>
    </row>
    <row r="1527" spans="1:26" x14ac:dyDescent="0.25">
      <c r="A1527" s="66" t="s">
        <v>1320</v>
      </c>
      <c r="B1527" s="66" t="s">
        <v>1417</v>
      </c>
      <c r="C1527" s="84"/>
      <c r="D1527" s="85"/>
      <c r="E1527" s="86"/>
      <c r="F1527" s="87"/>
      <c r="G1527" s="84"/>
      <c r="H1527" s="77"/>
      <c r="I1527" s="88"/>
      <c r="J1527" s="88"/>
      <c r="K1527" s="36"/>
      <c r="L1527" s="91"/>
      <c r="M1527" s="91"/>
      <c r="N1527" s="90"/>
      <c r="O1527" s="68" t="s">
        <v>189</v>
      </c>
      <c r="P1527" s="70">
        <v>42921.24591435185</v>
      </c>
      <c r="Q1527" s="68" t="s">
        <v>2690</v>
      </c>
      <c r="R1527" s="68"/>
      <c r="S1527" s="68"/>
      <c r="T1527" s="68" t="s">
        <v>3674</v>
      </c>
      <c r="U1527" s="70">
        <v>42921.24591435185</v>
      </c>
      <c r="V1527" s="71" t="s">
        <v>5227</v>
      </c>
      <c r="W1527" s="68"/>
      <c r="X1527" s="68"/>
      <c r="Y1527" s="74" t="s">
        <v>7227</v>
      </c>
      <c r="Z1527" s="68"/>
    </row>
    <row r="1528" spans="1:26" x14ac:dyDescent="0.25">
      <c r="A1528" s="66" t="s">
        <v>1321</v>
      </c>
      <c r="B1528" s="66" t="s">
        <v>2089</v>
      </c>
      <c r="C1528" s="84"/>
      <c r="D1528" s="85"/>
      <c r="E1528" s="86"/>
      <c r="F1528" s="87"/>
      <c r="G1528" s="84"/>
      <c r="H1528" s="77"/>
      <c r="I1528" s="88"/>
      <c r="J1528" s="88"/>
      <c r="K1528" s="36"/>
      <c r="L1528" s="91"/>
      <c r="M1528" s="91"/>
      <c r="N1528" s="90"/>
      <c r="O1528" s="68" t="s">
        <v>189</v>
      </c>
      <c r="P1528" s="70">
        <v>42921.127546296295</v>
      </c>
      <c r="Q1528" s="68" t="s">
        <v>2772</v>
      </c>
      <c r="R1528" s="71" t="s">
        <v>3384</v>
      </c>
      <c r="S1528" s="68" t="s">
        <v>220</v>
      </c>
      <c r="T1528" s="68" t="s">
        <v>3675</v>
      </c>
      <c r="U1528" s="70">
        <v>42921.127546296295</v>
      </c>
      <c r="V1528" s="71" t="s">
        <v>5228</v>
      </c>
      <c r="W1528" s="68"/>
      <c r="X1528" s="68"/>
      <c r="Y1528" s="74" t="s">
        <v>7228</v>
      </c>
      <c r="Z1528" s="68"/>
    </row>
    <row r="1529" spans="1:26" x14ac:dyDescent="0.25">
      <c r="A1529" s="66" t="s">
        <v>1322</v>
      </c>
      <c r="B1529" s="66" t="s">
        <v>2089</v>
      </c>
      <c r="C1529" s="84"/>
      <c r="D1529" s="85"/>
      <c r="E1529" s="86"/>
      <c r="F1529" s="87"/>
      <c r="G1529" s="84"/>
      <c r="H1529" s="77"/>
      <c r="I1529" s="88"/>
      <c r="J1529" s="88"/>
      <c r="K1529" s="36"/>
      <c r="L1529" s="91"/>
      <c r="M1529" s="91"/>
      <c r="N1529" s="90"/>
      <c r="O1529" s="68" t="s">
        <v>189</v>
      </c>
      <c r="P1529" s="70">
        <v>42921.253553240742</v>
      </c>
      <c r="Q1529" s="68" t="s">
        <v>2773</v>
      </c>
      <c r="R1529" s="71" t="s">
        <v>3384</v>
      </c>
      <c r="S1529" s="68" t="s">
        <v>220</v>
      </c>
      <c r="T1529" s="68" t="s">
        <v>3675</v>
      </c>
      <c r="U1529" s="70">
        <v>42921.253553240742</v>
      </c>
      <c r="V1529" s="71" t="s">
        <v>5229</v>
      </c>
      <c r="W1529" s="68"/>
      <c r="X1529" s="68"/>
      <c r="Y1529" s="74" t="s">
        <v>7229</v>
      </c>
      <c r="Z1529" s="68"/>
    </row>
    <row r="1530" spans="1:26" x14ac:dyDescent="0.25">
      <c r="A1530" s="66" t="s">
        <v>1321</v>
      </c>
      <c r="B1530" s="66" t="s">
        <v>1321</v>
      </c>
      <c r="C1530" s="84"/>
      <c r="D1530" s="85"/>
      <c r="E1530" s="86"/>
      <c r="F1530" s="87"/>
      <c r="G1530" s="84"/>
      <c r="H1530" s="77"/>
      <c r="I1530" s="88"/>
      <c r="J1530" s="88"/>
      <c r="K1530" s="36"/>
      <c r="L1530" s="91"/>
      <c r="M1530" s="91"/>
      <c r="N1530" s="90"/>
      <c r="O1530" s="68" t="s">
        <v>179</v>
      </c>
      <c r="P1530" s="70">
        <v>42921.179340277777</v>
      </c>
      <c r="Q1530" s="68" t="s">
        <v>2774</v>
      </c>
      <c r="R1530" s="68"/>
      <c r="S1530" s="68"/>
      <c r="T1530" s="68" t="s">
        <v>3926</v>
      </c>
      <c r="U1530" s="70">
        <v>42921.179340277777</v>
      </c>
      <c r="V1530" s="71" t="s">
        <v>5230</v>
      </c>
      <c r="W1530" s="68"/>
      <c r="X1530" s="68"/>
      <c r="Y1530" s="74" t="s">
        <v>7230</v>
      </c>
      <c r="Z1530" s="68"/>
    </row>
    <row r="1531" spans="1:26" x14ac:dyDescent="0.25">
      <c r="A1531" s="66" t="s">
        <v>1322</v>
      </c>
      <c r="B1531" s="66" t="s">
        <v>1321</v>
      </c>
      <c r="C1531" s="84"/>
      <c r="D1531" s="85"/>
      <c r="E1531" s="86"/>
      <c r="F1531" s="87"/>
      <c r="G1531" s="84"/>
      <c r="H1531" s="77"/>
      <c r="I1531" s="88"/>
      <c r="J1531" s="88"/>
      <c r="K1531" s="36"/>
      <c r="L1531" s="91"/>
      <c r="M1531" s="91"/>
      <c r="N1531" s="90"/>
      <c r="O1531" s="68" t="s">
        <v>189</v>
      </c>
      <c r="P1531" s="70">
        <v>42921.253553240742</v>
      </c>
      <c r="Q1531" s="68" t="s">
        <v>2773</v>
      </c>
      <c r="R1531" s="71" t="s">
        <v>3384</v>
      </c>
      <c r="S1531" s="68" t="s">
        <v>220</v>
      </c>
      <c r="T1531" s="68" t="s">
        <v>3675</v>
      </c>
      <c r="U1531" s="70">
        <v>42921.253553240742</v>
      </c>
      <c r="V1531" s="71" t="s">
        <v>5229</v>
      </c>
      <c r="W1531" s="68"/>
      <c r="X1531" s="68"/>
      <c r="Y1531" s="74" t="s">
        <v>7229</v>
      </c>
      <c r="Z1531" s="68"/>
    </row>
    <row r="1532" spans="1:26" x14ac:dyDescent="0.25">
      <c r="A1532" s="66" t="s">
        <v>1323</v>
      </c>
      <c r="B1532" s="66" t="s">
        <v>1323</v>
      </c>
      <c r="C1532" s="84"/>
      <c r="D1532" s="85"/>
      <c r="E1532" s="86"/>
      <c r="F1532" s="87"/>
      <c r="G1532" s="84"/>
      <c r="H1532" s="77"/>
      <c r="I1532" s="88"/>
      <c r="J1532" s="88"/>
      <c r="K1532" s="36"/>
      <c r="L1532" s="91"/>
      <c r="M1532" s="91"/>
      <c r="N1532" s="90"/>
      <c r="O1532" s="68" t="s">
        <v>179</v>
      </c>
      <c r="P1532" s="70">
        <v>42921.260462962964</v>
      </c>
      <c r="Q1532" s="68" t="s">
        <v>2775</v>
      </c>
      <c r="R1532" s="71" t="s">
        <v>3385</v>
      </c>
      <c r="S1532" s="68" t="s">
        <v>220</v>
      </c>
      <c r="T1532" s="68" t="s">
        <v>3674</v>
      </c>
      <c r="U1532" s="70">
        <v>42921.260462962964</v>
      </c>
      <c r="V1532" s="71" t="s">
        <v>5231</v>
      </c>
      <c r="W1532" s="68"/>
      <c r="X1532" s="68"/>
      <c r="Y1532" s="74" t="s">
        <v>7231</v>
      </c>
      <c r="Z1532" s="68"/>
    </row>
    <row r="1533" spans="1:26" x14ac:dyDescent="0.25">
      <c r="A1533" s="66" t="s">
        <v>1324</v>
      </c>
      <c r="B1533" s="66" t="s">
        <v>2070</v>
      </c>
      <c r="C1533" s="84"/>
      <c r="D1533" s="85"/>
      <c r="E1533" s="86"/>
      <c r="F1533" s="87"/>
      <c r="G1533" s="84"/>
      <c r="H1533" s="77"/>
      <c r="I1533" s="88"/>
      <c r="J1533" s="88"/>
      <c r="K1533" s="36"/>
      <c r="L1533" s="91"/>
      <c r="M1533" s="91"/>
      <c r="N1533" s="90"/>
      <c r="O1533" s="68" t="s">
        <v>189</v>
      </c>
      <c r="P1533" s="70">
        <v>42921.265590277777</v>
      </c>
      <c r="Q1533" s="68" t="s">
        <v>2690</v>
      </c>
      <c r="R1533" s="68"/>
      <c r="S1533" s="68"/>
      <c r="T1533" s="68" t="s">
        <v>3674</v>
      </c>
      <c r="U1533" s="70">
        <v>42921.265590277777</v>
      </c>
      <c r="V1533" s="71" t="s">
        <v>5232</v>
      </c>
      <c r="W1533" s="68"/>
      <c r="X1533" s="68"/>
      <c r="Y1533" s="74" t="s">
        <v>7232</v>
      </c>
      <c r="Z1533" s="68"/>
    </row>
    <row r="1534" spans="1:26" x14ac:dyDescent="0.25">
      <c r="A1534" s="66" t="s">
        <v>1324</v>
      </c>
      <c r="B1534" s="66" t="s">
        <v>1417</v>
      </c>
      <c r="C1534" s="84"/>
      <c r="D1534" s="85"/>
      <c r="E1534" s="86"/>
      <c r="F1534" s="87"/>
      <c r="G1534" s="84"/>
      <c r="H1534" s="77"/>
      <c r="I1534" s="88"/>
      <c r="J1534" s="88"/>
      <c r="K1534" s="36"/>
      <c r="L1534" s="91"/>
      <c r="M1534" s="91"/>
      <c r="N1534" s="90"/>
      <c r="O1534" s="68" t="s">
        <v>189</v>
      </c>
      <c r="P1534" s="70">
        <v>42921.265590277777</v>
      </c>
      <c r="Q1534" s="68" t="s">
        <v>2690</v>
      </c>
      <c r="R1534" s="68"/>
      <c r="S1534" s="68"/>
      <c r="T1534" s="68" t="s">
        <v>3674</v>
      </c>
      <c r="U1534" s="70">
        <v>42921.265590277777</v>
      </c>
      <c r="V1534" s="71" t="s">
        <v>5232</v>
      </c>
      <c r="W1534" s="68"/>
      <c r="X1534" s="68"/>
      <c r="Y1534" s="74" t="s">
        <v>7232</v>
      </c>
      <c r="Z1534" s="68"/>
    </row>
    <row r="1535" spans="1:26" x14ac:dyDescent="0.25">
      <c r="A1535" s="66" t="s">
        <v>1325</v>
      </c>
      <c r="B1535" s="66" t="s">
        <v>2084</v>
      </c>
      <c r="C1535" s="84"/>
      <c r="D1535" s="85"/>
      <c r="E1535" s="86"/>
      <c r="F1535" s="87"/>
      <c r="G1535" s="84"/>
      <c r="H1535" s="77"/>
      <c r="I1535" s="88"/>
      <c r="J1535" s="88"/>
      <c r="K1535" s="36"/>
      <c r="L1535" s="91"/>
      <c r="M1535" s="91"/>
      <c r="N1535" s="90"/>
      <c r="O1535" s="68" t="s">
        <v>189</v>
      </c>
      <c r="P1535" s="70">
        <v>42921.270462962966</v>
      </c>
      <c r="Q1535" s="68" t="s">
        <v>2776</v>
      </c>
      <c r="R1535" s="71" t="s">
        <v>3386</v>
      </c>
      <c r="S1535" s="68" t="s">
        <v>3585</v>
      </c>
      <c r="T1535" s="68" t="s">
        <v>3927</v>
      </c>
      <c r="U1535" s="70">
        <v>42921.270462962966</v>
      </c>
      <c r="V1535" s="71" t="s">
        <v>5233</v>
      </c>
      <c r="W1535" s="68"/>
      <c r="X1535" s="68"/>
      <c r="Y1535" s="74" t="s">
        <v>7233</v>
      </c>
      <c r="Z1535" s="68"/>
    </row>
    <row r="1536" spans="1:26" x14ac:dyDescent="0.25">
      <c r="A1536" s="66" t="s">
        <v>952</v>
      </c>
      <c r="B1536" s="66" t="s">
        <v>2047</v>
      </c>
      <c r="C1536" s="84"/>
      <c r="D1536" s="85"/>
      <c r="E1536" s="86"/>
      <c r="F1536" s="87"/>
      <c r="G1536" s="84"/>
      <c r="H1536" s="77"/>
      <c r="I1536" s="88"/>
      <c r="J1536" s="88"/>
      <c r="K1536" s="36"/>
      <c r="L1536" s="91"/>
      <c r="M1536" s="91"/>
      <c r="N1536" s="90"/>
      <c r="O1536" s="68" t="s">
        <v>189</v>
      </c>
      <c r="P1536" s="70">
        <v>42920.273796296293</v>
      </c>
      <c r="Q1536" s="68" t="s">
        <v>2553</v>
      </c>
      <c r="R1536" s="71" t="s">
        <v>3317</v>
      </c>
      <c r="S1536" s="68" t="s">
        <v>3625</v>
      </c>
      <c r="T1536" s="68" t="s">
        <v>3831</v>
      </c>
      <c r="U1536" s="70">
        <v>42920.273796296293</v>
      </c>
      <c r="V1536" s="71" t="s">
        <v>4805</v>
      </c>
      <c r="W1536" s="68"/>
      <c r="X1536" s="68"/>
      <c r="Y1536" s="74" t="s">
        <v>6805</v>
      </c>
      <c r="Z1536" s="68"/>
    </row>
    <row r="1537" spans="1:26" x14ac:dyDescent="0.25">
      <c r="A1537" s="66" t="s">
        <v>1326</v>
      </c>
      <c r="B1537" s="66" t="s">
        <v>2047</v>
      </c>
      <c r="C1537" s="84"/>
      <c r="D1537" s="85"/>
      <c r="E1537" s="86"/>
      <c r="F1537" s="87"/>
      <c r="G1537" s="84"/>
      <c r="H1537" s="77"/>
      <c r="I1537" s="88"/>
      <c r="J1537" s="88"/>
      <c r="K1537" s="36"/>
      <c r="L1537" s="91"/>
      <c r="M1537" s="91"/>
      <c r="N1537" s="90"/>
      <c r="O1537" s="68" t="s">
        <v>189</v>
      </c>
      <c r="P1537" s="70">
        <v>42921.271435185183</v>
      </c>
      <c r="Q1537" s="68" t="s">
        <v>2565</v>
      </c>
      <c r="R1537" s="71" t="s">
        <v>3317</v>
      </c>
      <c r="S1537" s="68" t="s">
        <v>3625</v>
      </c>
      <c r="T1537" s="68" t="s">
        <v>3831</v>
      </c>
      <c r="U1537" s="70">
        <v>42921.271435185183</v>
      </c>
      <c r="V1537" s="71" t="s">
        <v>5234</v>
      </c>
      <c r="W1537" s="68"/>
      <c r="X1537" s="68"/>
      <c r="Y1537" s="74" t="s">
        <v>7234</v>
      </c>
      <c r="Z1537" s="68"/>
    </row>
    <row r="1538" spans="1:26" x14ac:dyDescent="0.25">
      <c r="A1538" s="66" t="s">
        <v>1326</v>
      </c>
      <c r="B1538" s="66" t="s">
        <v>952</v>
      </c>
      <c r="C1538" s="84"/>
      <c r="D1538" s="85"/>
      <c r="E1538" s="86"/>
      <c r="F1538" s="87"/>
      <c r="G1538" s="84"/>
      <c r="H1538" s="77"/>
      <c r="I1538" s="88"/>
      <c r="J1538" s="88"/>
      <c r="K1538" s="36"/>
      <c r="L1538" s="91"/>
      <c r="M1538" s="91"/>
      <c r="N1538" s="90"/>
      <c r="O1538" s="68" t="s">
        <v>189</v>
      </c>
      <c r="P1538" s="70">
        <v>42921.271435185183</v>
      </c>
      <c r="Q1538" s="68" t="s">
        <v>2565</v>
      </c>
      <c r="R1538" s="71" t="s">
        <v>3317</v>
      </c>
      <c r="S1538" s="68" t="s">
        <v>3625</v>
      </c>
      <c r="T1538" s="68" t="s">
        <v>3831</v>
      </c>
      <c r="U1538" s="70">
        <v>42921.271435185183</v>
      </c>
      <c r="V1538" s="71" t="s">
        <v>5234</v>
      </c>
      <c r="W1538" s="68"/>
      <c r="X1538" s="68"/>
      <c r="Y1538" s="74" t="s">
        <v>7234</v>
      </c>
      <c r="Z1538" s="68"/>
    </row>
    <row r="1539" spans="1:26" x14ac:dyDescent="0.25">
      <c r="A1539" s="66" t="s">
        <v>1327</v>
      </c>
      <c r="B1539" s="66" t="s">
        <v>1325</v>
      </c>
      <c r="C1539" s="84"/>
      <c r="D1539" s="85"/>
      <c r="E1539" s="86"/>
      <c r="F1539" s="87"/>
      <c r="G1539" s="84"/>
      <c r="H1539" s="77"/>
      <c r="I1539" s="88"/>
      <c r="J1539" s="88"/>
      <c r="K1539" s="36"/>
      <c r="L1539" s="91"/>
      <c r="M1539" s="91"/>
      <c r="N1539" s="90"/>
      <c r="O1539" s="68" t="s">
        <v>189</v>
      </c>
      <c r="P1539" s="70">
        <v>42921.274398148147</v>
      </c>
      <c r="Q1539" s="68" t="s">
        <v>2777</v>
      </c>
      <c r="R1539" s="71" t="s">
        <v>3386</v>
      </c>
      <c r="S1539" s="68" t="s">
        <v>3585</v>
      </c>
      <c r="T1539" s="68" t="s">
        <v>3927</v>
      </c>
      <c r="U1539" s="70">
        <v>42921.274398148147</v>
      </c>
      <c r="V1539" s="71" t="s">
        <v>5235</v>
      </c>
      <c r="W1539" s="68"/>
      <c r="X1539" s="68"/>
      <c r="Y1539" s="74" t="s">
        <v>7235</v>
      </c>
      <c r="Z1539" s="68"/>
    </row>
    <row r="1540" spans="1:26" x14ac:dyDescent="0.25">
      <c r="A1540" s="66" t="s">
        <v>1328</v>
      </c>
      <c r="B1540" s="66" t="s">
        <v>1328</v>
      </c>
      <c r="C1540" s="84"/>
      <c r="D1540" s="85"/>
      <c r="E1540" s="86"/>
      <c r="F1540" s="87"/>
      <c r="G1540" s="84"/>
      <c r="H1540" s="77"/>
      <c r="I1540" s="88"/>
      <c r="J1540" s="88"/>
      <c r="K1540" s="36"/>
      <c r="L1540" s="91"/>
      <c r="M1540" s="91"/>
      <c r="N1540" s="90"/>
      <c r="O1540" s="68" t="s">
        <v>179</v>
      </c>
      <c r="P1540" s="70">
        <v>42921.276377314818</v>
      </c>
      <c r="Q1540" s="68" t="s">
        <v>2778</v>
      </c>
      <c r="R1540" s="68"/>
      <c r="S1540" s="68"/>
      <c r="T1540" s="68" t="s">
        <v>3674</v>
      </c>
      <c r="U1540" s="70">
        <v>42921.276377314818</v>
      </c>
      <c r="V1540" s="71" t="s">
        <v>5236</v>
      </c>
      <c r="W1540" s="68"/>
      <c r="X1540" s="68"/>
      <c r="Y1540" s="74" t="s">
        <v>7236</v>
      </c>
      <c r="Z1540" s="68"/>
    </row>
    <row r="1541" spans="1:26" x14ac:dyDescent="0.25">
      <c r="A1541" s="66" t="s">
        <v>1329</v>
      </c>
      <c r="B1541" s="66" t="s">
        <v>2090</v>
      </c>
      <c r="C1541" s="84"/>
      <c r="D1541" s="85"/>
      <c r="E1541" s="86"/>
      <c r="F1541" s="87"/>
      <c r="G1541" s="84"/>
      <c r="H1541" s="77"/>
      <c r="I1541" s="88"/>
      <c r="J1541" s="88"/>
      <c r="K1541" s="36"/>
      <c r="L1541" s="91"/>
      <c r="M1541" s="91"/>
      <c r="N1541" s="90"/>
      <c r="O1541" s="68" t="s">
        <v>189</v>
      </c>
      <c r="P1541" s="70">
        <v>42921.278310185182</v>
      </c>
      <c r="Q1541" s="68" t="s">
        <v>2779</v>
      </c>
      <c r="R1541" s="68"/>
      <c r="S1541" s="68"/>
      <c r="T1541" s="68" t="s">
        <v>3921</v>
      </c>
      <c r="U1541" s="70">
        <v>42921.278310185182</v>
      </c>
      <c r="V1541" s="71" t="s">
        <v>5237</v>
      </c>
      <c r="W1541" s="68"/>
      <c r="X1541" s="68"/>
      <c r="Y1541" s="74" t="s">
        <v>7237</v>
      </c>
      <c r="Z1541" s="68"/>
    </row>
    <row r="1542" spans="1:26" x14ac:dyDescent="0.25">
      <c r="A1542" s="66" t="s">
        <v>1330</v>
      </c>
      <c r="B1542" s="66" t="s">
        <v>1330</v>
      </c>
      <c r="C1542" s="84"/>
      <c r="D1542" s="85"/>
      <c r="E1542" s="86"/>
      <c r="F1542" s="87"/>
      <c r="G1542" s="84"/>
      <c r="H1542" s="77"/>
      <c r="I1542" s="88"/>
      <c r="J1542" s="88"/>
      <c r="K1542" s="36"/>
      <c r="L1542" s="91"/>
      <c r="M1542" s="91"/>
      <c r="N1542" s="90"/>
      <c r="O1542" s="68" t="s">
        <v>179</v>
      </c>
      <c r="P1542" s="70">
        <v>42921.283252314817</v>
      </c>
      <c r="Q1542" s="68" t="s">
        <v>2780</v>
      </c>
      <c r="R1542" s="68"/>
      <c r="S1542" s="68"/>
      <c r="T1542" s="68" t="s">
        <v>3675</v>
      </c>
      <c r="U1542" s="70">
        <v>42921.283252314817</v>
      </c>
      <c r="V1542" s="71" t="s">
        <v>5238</v>
      </c>
      <c r="W1542" s="68"/>
      <c r="X1542" s="68"/>
      <c r="Y1542" s="74" t="s">
        <v>7238</v>
      </c>
      <c r="Z1542" s="68"/>
    </row>
    <row r="1543" spans="1:26" x14ac:dyDescent="0.25">
      <c r="A1543" s="66" t="s">
        <v>1331</v>
      </c>
      <c r="B1543" s="66" t="s">
        <v>1897</v>
      </c>
      <c r="C1543" s="84"/>
      <c r="D1543" s="85"/>
      <c r="E1543" s="86"/>
      <c r="F1543" s="87"/>
      <c r="G1543" s="84"/>
      <c r="H1543" s="77"/>
      <c r="I1543" s="88"/>
      <c r="J1543" s="88"/>
      <c r="K1543" s="36"/>
      <c r="L1543" s="91"/>
      <c r="M1543" s="91"/>
      <c r="N1543" s="90"/>
      <c r="O1543" s="68" t="s">
        <v>189</v>
      </c>
      <c r="P1543" s="70">
        <v>42921.283333333333</v>
      </c>
      <c r="Q1543" s="68" t="s">
        <v>2781</v>
      </c>
      <c r="R1543" s="71" t="s">
        <v>3387</v>
      </c>
      <c r="S1543" s="68" t="s">
        <v>3632</v>
      </c>
      <c r="T1543" s="68" t="s">
        <v>3928</v>
      </c>
      <c r="U1543" s="70">
        <v>42921.283333333333</v>
      </c>
      <c r="V1543" s="71" t="s">
        <v>5239</v>
      </c>
      <c r="W1543" s="68"/>
      <c r="X1543" s="68"/>
      <c r="Y1543" s="74" t="s">
        <v>7239</v>
      </c>
      <c r="Z1543" s="68"/>
    </row>
    <row r="1544" spans="1:26" x14ac:dyDescent="0.25">
      <c r="A1544" s="66" t="s">
        <v>1332</v>
      </c>
      <c r="B1544" s="66" t="s">
        <v>1897</v>
      </c>
      <c r="C1544" s="84"/>
      <c r="D1544" s="85"/>
      <c r="E1544" s="86"/>
      <c r="F1544" s="87"/>
      <c r="G1544" s="84"/>
      <c r="H1544" s="77"/>
      <c r="I1544" s="88"/>
      <c r="J1544" s="88"/>
      <c r="K1544" s="36"/>
      <c r="L1544" s="91"/>
      <c r="M1544" s="91"/>
      <c r="N1544" s="90"/>
      <c r="O1544" s="68" t="s">
        <v>189</v>
      </c>
      <c r="P1544" s="70">
        <v>42920.31349537037</v>
      </c>
      <c r="Q1544" s="68" t="s">
        <v>2782</v>
      </c>
      <c r="R1544" s="71" t="s">
        <v>3388</v>
      </c>
      <c r="S1544" s="68" t="s">
        <v>3632</v>
      </c>
      <c r="T1544" s="68" t="s">
        <v>3675</v>
      </c>
      <c r="U1544" s="70">
        <v>42920.31349537037</v>
      </c>
      <c r="V1544" s="71" t="s">
        <v>5240</v>
      </c>
      <c r="W1544" s="68"/>
      <c r="X1544" s="68"/>
      <c r="Y1544" s="74" t="s">
        <v>7240</v>
      </c>
      <c r="Z1544" s="68"/>
    </row>
    <row r="1545" spans="1:26" x14ac:dyDescent="0.25">
      <c r="A1545" s="66" t="s">
        <v>1332</v>
      </c>
      <c r="B1545" s="66" t="s">
        <v>1897</v>
      </c>
      <c r="C1545" s="84"/>
      <c r="D1545" s="85"/>
      <c r="E1545" s="86"/>
      <c r="F1545" s="87"/>
      <c r="G1545" s="84"/>
      <c r="H1545" s="77"/>
      <c r="I1545" s="88"/>
      <c r="J1545" s="88"/>
      <c r="K1545" s="36"/>
      <c r="L1545" s="91"/>
      <c r="M1545" s="91"/>
      <c r="N1545" s="90"/>
      <c r="O1545" s="68" t="s">
        <v>189</v>
      </c>
      <c r="P1545" s="70">
        <v>42921.285208333335</v>
      </c>
      <c r="Q1545" s="68" t="s">
        <v>2781</v>
      </c>
      <c r="R1545" s="71" t="s">
        <v>3387</v>
      </c>
      <c r="S1545" s="68" t="s">
        <v>3632</v>
      </c>
      <c r="T1545" s="68" t="s">
        <v>3928</v>
      </c>
      <c r="U1545" s="70">
        <v>42921.285208333335</v>
      </c>
      <c r="V1545" s="71" t="s">
        <v>5241</v>
      </c>
      <c r="W1545" s="68"/>
      <c r="X1545" s="68"/>
      <c r="Y1545" s="74" t="s">
        <v>7241</v>
      </c>
      <c r="Z1545" s="68"/>
    </row>
    <row r="1546" spans="1:26" x14ac:dyDescent="0.25">
      <c r="A1546" s="66" t="s">
        <v>1333</v>
      </c>
      <c r="B1546" s="66" t="s">
        <v>1943</v>
      </c>
      <c r="C1546" s="84"/>
      <c r="D1546" s="85"/>
      <c r="E1546" s="86"/>
      <c r="F1546" s="87"/>
      <c r="G1546" s="84"/>
      <c r="H1546" s="77"/>
      <c r="I1546" s="88"/>
      <c r="J1546" s="88"/>
      <c r="K1546" s="36"/>
      <c r="L1546" s="91"/>
      <c r="M1546" s="91"/>
      <c r="N1546" s="90"/>
      <c r="O1546" s="68" t="s">
        <v>189</v>
      </c>
      <c r="P1546" s="70">
        <v>42920.493020833332</v>
      </c>
      <c r="Q1546" s="68" t="s">
        <v>2783</v>
      </c>
      <c r="R1546" s="68"/>
      <c r="S1546" s="68"/>
      <c r="T1546" s="68" t="s">
        <v>3929</v>
      </c>
      <c r="U1546" s="70">
        <v>42920.493020833332</v>
      </c>
      <c r="V1546" s="71" t="s">
        <v>5242</v>
      </c>
      <c r="W1546" s="68"/>
      <c r="X1546" s="68"/>
      <c r="Y1546" s="74" t="s">
        <v>7242</v>
      </c>
      <c r="Z1546" s="68"/>
    </row>
    <row r="1547" spans="1:26" x14ac:dyDescent="0.25">
      <c r="A1547" s="66" t="s">
        <v>1333</v>
      </c>
      <c r="B1547" s="66" t="s">
        <v>2091</v>
      </c>
      <c r="C1547" s="84"/>
      <c r="D1547" s="85"/>
      <c r="E1547" s="86"/>
      <c r="F1547" s="87"/>
      <c r="G1547" s="84"/>
      <c r="H1547" s="77"/>
      <c r="I1547" s="88"/>
      <c r="J1547" s="88"/>
      <c r="K1547" s="36"/>
      <c r="L1547" s="91"/>
      <c r="M1547" s="91"/>
      <c r="N1547" s="90"/>
      <c r="O1547" s="68" t="s">
        <v>189</v>
      </c>
      <c r="P1547" s="70">
        <v>42920.493020833332</v>
      </c>
      <c r="Q1547" s="68" t="s">
        <v>2783</v>
      </c>
      <c r="R1547" s="68"/>
      <c r="S1547" s="68"/>
      <c r="T1547" s="68" t="s">
        <v>3929</v>
      </c>
      <c r="U1547" s="70">
        <v>42920.493020833332</v>
      </c>
      <c r="V1547" s="71" t="s">
        <v>5242</v>
      </c>
      <c r="W1547" s="68"/>
      <c r="X1547" s="68"/>
      <c r="Y1547" s="74" t="s">
        <v>7242</v>
      </c>
      <c r="Z1547" s="68"/>
    </row>
    <row r="1548" spans="1:26" x14ac:dyDescent="0.25">
      <c r="A1548" s="66" t="s">
        <v>1334</v>
      </c>
      <c r="B1548" s="66" t="s">
        <v>1333</v>
      </c>
      <c r="C1548" s="84"/>
      <c r="D1548" s="85"/>
      <c r="E1548" s="86"/>
      <c r="F1548" s="87"/>
      <c r="G1548" s="84"/>
      <c r="H1548" s="77"/>
      <c r="I1548" s="88"/>
      <c r="J1548" s="88"/>
      <c r="K1548" s="36"/>
      <c r="L1548" s="91"/>
      <c r="M1548" s="91"/>
      <c r="N1548" s="90"/>
      <c r="O1548" s="68" t="s">
        <v>189</v>
      </c>
      <c r="P1548" s="70">
        <v>42920.494421296295</v>
      </c>
      <c r="Q1548" s="68" t="s">
        <v>2784</v>
      </c>
      <c r="R1548" s="68"/>
      <c r="S1548" s="68"/>
      <c r="T1548" s="68" t="s">
        <v>3929</v>
      </c>
      <c r="U1548" s="70">
        <v>42920.494421296295</v>
      </c>
      <c r="V1548" s="71" t="s">
        <v>5243</v>
      </c>
      <c r="W1548" s="68"/>
      <c r="X1548" s="68"/>
      <c r="Y1548" s="74" t="s">
        <v>7243</v>
      </c>
      <c r="Z1548" s="68"/>
    </row>
    <row r="1549" spans="1:26" x14ac:dyDescent="0.25">
      <c r="A1549" s="66" t="s">
        <v>1334</v>
      </c>
      <c r="B1549" s="66" t="s">
        <v>1943</v>
      </c>
      <c r="C1549" s="84"/>
      <c r="D1549" s="85"/>
      <c r="E1549" s="86"/>
      <c r="F1549" s="87"/>
      <c r="G1549" s="84"/>
      <c r="H1549" s="77"/>
      <c r="I1549" s="88"/>
      <c r="J1549" s="88"/>
      <c r="K1549" s="36"/>
      <c r="L1549" s="91"/>
      <c r="M1549" s="91"/>
      <c r="N1549" s="90"/>
      <c r="O1549" s="68" t="s">
        <v>189</v>
      </c>
      <c r="P1549" s="70">
        <v>42920.494421296295</v>
      </c>
      <c r="Q1549" s="68" t="s">
        <v>2784</v>
      </c>
      <c r="R1549" s="68"/>
      <c r="S1549" s="68"/>
      <c r="T1549" s="68" t="s">
        <v>3929</v>
      </c>
      <c r="U1549" s="70">
        <v>42920.494421296295</v>
      </c>
      <c r="V1549" s="71" t="s">
        <v>5243</v>
      </c>
      <c r="W1549" s="68"/>
      <c r="X1549" s="68"/>
      <c r="Y1549" s="74" t="s">
        <v>7243</v>
      </c>
      <c r="Z1549" s="68"/>
    </row>
    <row r="1550" spans="1:26" x14ac:dyDescent="0.25">
      <c r="A1550" s="66" t="s">
        <v>1334</v>
      </c>
      <c r="B1550" s="66" t="s">
        <v>2091</v>
      </c>
      <c r="C1550" s="84"/>
      <c r="D1550" s="85"/>
      <c r="E1550" s="86"/>
      <c r="F1550" s="87"/>
      <c r="G1550" s="84"/>
      <c r="H1550" s="77"/>
      <c r="I1550" s="88"/>
      <c r="J1550" s="88"/>
      <c r="K1550" s="36"/>
      <c r="L1550" s="91"/>
      <c r="M1550" s="91"/>
      <c r="N1550" s="90"/>
      <c r="O1550" s="68" t="s">
        <v>189</v>
      </c>
      <c r="P1550" s="70">
        <v>42920.494421296295</v>
      </c>
      <c r="Q1550" s="68" t="s">
        <v>2784</v>
      </c>
      <c r="R1550" s="68"/>
      <c r="S1550" s="68"/>
      <c r="T1550" s="68" t="s">
        <v>3929</v>
      </c>
      <c r="U1550" s="70">
        <v>42920.494421296295</v>
      </c>
      <c r="V1550" s="71" t="s">
        <v>5243</v>
      </c>
      <c r="W1550" s="68"/>
      <c r="X1550" s="68"/>
      <c r="Y1550" s="74" t="s">
        <v>7243</v>
      </c>
      <c r="Z1550" s="68"/>
    </row>
    <row r="1551" spans="1:26" x14ac:dyDescent="0.25">
      <c r="A1551" s="66" t="s">
        <v>1334</v>
      </c>
      <c r="B1551" s="66" t="s">
        <v>1897</v>
      </c>
      <c r="C1551" s="84"/>
      <c r="D1551" s="85"/>
      <c r="E1551" s="86"/>
      <c r="F1551" s="87"/>
      <c r="G1551" s="84"/>
      <c r="H1551" s="77"/>
      <c r="I1551" s="88"/>
      <c r="J1551" s="88"/>
      <c r="K1551" s="36"/>
      <c r="L1551" s="91"/>
      <c r="M1551" s="91"/>
      <c r="N1551" s="90"/>
      <c r="O1551" s="68" t="s">
        <v>189</v>
      </c>
      <c r="P1551" s="70">
        <v>42921.286064814813</v>
      </c>
      <c r="Q1551" s="68" t="s">
        <v>2781</v>
      </c>
      <c r="R1551" s="71" t="s">
        <v>3387</v>
      </c>
      <c r="S1551" s="68" t="s">
        <v>3632</v>
      </c>
      <c r="T1551" s="68" t="s">
        <v>3928</v>
      </c>
      <c r="U1551" s="70">
        <v>42921.286064814813</v>
      </c>
      <c r="V1551" s="71" t="s">
        <v>5244</v>
      </c>
      <c r="W1551" s="68"/>
      <c r="X1551" s="68"/>
      <c r="Y1551" s="74" t="s">
        <v>7244</v>
      </c>
      <c r="Z1551" s="68"/>
    </row>
    <row r="1552" spans="1:26" x14ac:dyDescent="0.25">
      <c r="A1552" s="66" t="s">
        <v>1335</v>
      </c>
      <c r="B1552" s="66" t="s">
        <v>1897</v>
      </c>
      <c r="C1552" s="84"/>
      <c r="D1552" s="85"/>
      <c r="E1552" s="86"/>
      <c r="F1552" s="87"/>
      <c r="G1552" s="84"/>
      <c r="H1552" s="77"/>
      <c r="I1552" s="88"/>
      <c r="J1552" s="88"/>
      <c r="K1552" s="36"/>
      <c r="L1552" s="91"/>
      <c r="M1552" s="91"/>
      <c r="N1552" s="90"/>
      <c r="O1552" s="68" t="s">
        <v>189</v>
      </c>
      <c r="P1552" s="70">
        <v>42921.286307870374</v>
      </c>
      <c r="Q1552" s="68" t="s">
        <v>2781</v>
      </c>
      <c r="R1552" s="71" t="s">
        <v>3387</v>
      </c>
      <c r="S1552" s="68" t="s">
        <v>3632</v>
      </c>
      <c r="T1552" s="68" t="s">
        <v>3928</v>
      </c>
      <c r="U1552" s="70">
        <v>42921.286307870374</v>
      </c>
      <c r="V1552" s="71" t="s">
        <v>5245</v>
      </c>
      <c r="W1552" s="68"/>
      <c r="X1552" s="68"/>
      <c r="Y1552" s="74" t="s">
        <v>7245</v>
      </c>
      <c r="Z1552" s="68"/>
    </row>
    <row r="1553" spans="1:26" x14ac:dyDescent="0.25">
      <c r="A1553" s="66" t="s">
        <v>1336</v>
      </c>
      <c r="B1553" s="66" t="s">
        <v>1583</v>
      </c>
      <c r="C1553" s="84"/>
      <c r="D1553" s="85"/>
      <c r="E1553" s="86"/>
      <c r="F1553" s="87"/>
      <c r="G1553" s="84"/>
      <c r="H1553" s="77"/>
      <c r="I1553" s="88"/>
      <c r="J1553" s="88"/>
      <c r="K1553" s="36"/>
      <c r="L1553" s="91"/>
      <c r="M1553" s="91"/>
      <c r="N1553" s="90"/>
      <c r="O1553" s="68" t="s">
        <v>189</v>
      </c>
      <c r="P1553" s="70">
        <v>42921.291296296295</v>
      </c>
      <c r="Q1553" s="68" t="s">
        <v>2785</v>
      </c>
      <c r="R1553" s="71" t="s">
        <v>3389</v>
      </c>
      <c r="S1553" s="68" t="s">
        <v>3646</v>
      </c>
      <c r="T1553" s="68" t="s">
        <v>3930</v>
      </c>
      <c r="U1553" s="70">
        <v>42921.291296296295</v>
      </c>
      <c r="V1553" s="71" t="s">
        <v>5246</v>
      </c>
      <c r="W1553" s="68"/>
      <c r="X1553" s="68"/>
      <c r="Y1553" s="74" t="s">
        <v>7246</v>
      </c>
      <c r="Z1553" s="68"/>
    </row>
    <row r="1554" spans="1:26" x14ac:dyDescent="0.25">
      <c r="A1554" s="66" t="s">
        <v>1337</v>
      </c>
      <c r="B1554" s="66" t="s">
        <v>1325</v>
      </c>
      <c r="C1554" s="84"/>
      <c r="D1554" s="85"/>
      <c r="E1554" s="86"/>
      <c r="F1554" s="87"/>
      <c r="G1554" s="84"/>
      <c r="H1554" s="77"/>
      <c r="I1554" s="88"/>
      <c r="J1554" s="88"/>
      <c r="K1554" s="36"/>
      <c r="L1554" s="91"/>
      <c r="M1554" s="91"/>
      <c r="N1554" s="90"/>
      <c r="O1554" s="68" t="s">
        <v>189</v>
      </c>
      <c r="P1554" s="70">
        <v>42921.291747685187</v>
      </c>
      <c r="Q1554" s="68" t="s">
        <v>2777</v>
      </c>
      <c r="R1554" s="71" t="s">
        <v>3386</v>
      </c>
      <c r="S1554" s="68" t="s">
        <v>3585</v>
      </c>
      <c r="T1554" s="68" t="s">
        <v>3927</v>
      </c>
      <c r="U1554" s="70">
        <v>42921.291747685187</v>
      </c>
      <c r="V1554" s="71" t="s">
        <v>5247</v>
      </c>
      <c r="W1554" s="68"/>
      <c r="X1554" s="68"/>
      <c r="Y1554" s="74" t="s">
        <v>7247</v>
      </c>
      <c r="Z1554" s="68"/>
    </row>
    <row r="1555" spans="1:26" x14ac:dyDescent="0.25">
      <c r="A1555" s="66" t="s">
        <v>1338</v>
      </c>
      <c r="B1555" s="66" t="s">
        <v>1338</v>
      </c>
      <c r="C1555" s="84"/>
      <c r="D1555" s="85"/>
      <c r="E1555" s="86"/>
      <c r="F1555" s="87"/>
      <c r="G1555" s="84"/>
      <c r="H1555" s="77"/>
      <c r="I1555" s="88"/>
      <c r="J1555" s="88"/>
      <c r="K1555" s="36"/>
      <c r="L1555" s="91"/>
      <c r="M1555" s="91"/>
      <c r="N1555" s="90"/>
      <c r="O1555" s="68" t="s">
        <v>179</v>
      </c>
      <c r="P1555" s="70">
        <v>42921.300347222219</v>
      </c>
      <c r="Q1555" s="68" t="s">
        <v>2786</v>
      </c>
      <c r="R1555" s="68"/>
      <c r="S1555" s="68"/>
      <c r="T1555" s="68" t="s">
        <v>3853</v>
      </c>
      <c r="U1555" s="70">
        <v>42921.300347222219</v>
      </c>
      <c r="V1555" s="71" t="s">
        <v>5248</v>
      </c>
      <c r="W1555" s="68"/>
      <c r="X1555" s="68"/>
      <c r="Y1555" s="74" t="s">
        <v>7248</v>
      </c>
      <c r="Z1555" s="68"/>
    </row>
    <row r="1556" spans="1:26" x14ac:dyDescent="0.25">
      <c r="A1556" s="66" t="s">
        <v>1339</v>
      </c>
      <c r="B1556" s="66" t="s">
        <v>2092</v>
      </c>
      <c r="C1556" s="84"/>
      <c r="D1556" s="85"/>
      <c r="E1556" s="86"/>
      <c r="F1556" s="87"/>
      <c r="G1556" s="84"/>
      <c r="H1556" s="77"/>
      <c r="I1556" s="88"/>
      <c r="J1556" s="88"/>
      <c r="K1556" s="36"/>
      <c r="L1556" s="91"/>
      <c r="M1556" s="91"/>
      <c r="N1556" s="90"/>
      <c r="O1556" s="68" t="s">
        <v>189</v>
      </c>
      <c r="P1556" s="70">
        <v>42921.305231481485</v>
      </c>
      <c r="Q1556" s="68" t="s">
        <v>2787</v>
      </c>
      <c r="R1556" s="71" t="s">
        <v>3390</v>
      </c>
      <c r="S1556" s="68" t="s">
        <v>220</v>
      </c>
      <c r="T1556" s="68" t="s">
        <v>3931</v>
      </c>
      <c r="U1556" s="70">
        <v>42921.305231481485</v>
      </c>
      <c r="V1556" s="71" t="s">
        <v>5249</v>
      </c>
      <c r="W1556" s="68"/>
      <c r="X1556" s="68"/>
      <c r="Y1556" s="74" t="s">
        <v>7249</v>
      </c>
      <c r="Z1556" s="68"/>
    </row>
    <row r="1557" spans="1:26" x14ac:dyDescent="0.25">
      <c r="A1557" s="66" t="s">
        <v>1339</v>
      </c>
      <c r="B1557" s="66" t="s">
        <v>2093</v>
      </c>
      <c r="C1557" s="84"/>
      <c r="D1557" s="85"/>
      <c r="E1557" s="86"/>
      <c r="F1557" s="87"/>
      <c r="G1557" s="84"/>
      <c r="H1557" s="77"/>
      <c r="I1557" s="88"/>
      <c r="J1557" s="88"/>
      <c r="K1557" s="36"/>
      <c r="L1557" s="91"/>
      <c r="M1557" s="91"/>
      <c r="N1557" s="90"/>
      <c r="O1557" s="68" t="s">
        <v>189</v>
      </c>
      <c r="P1557" s="70">
        <v>42921.305231481485</v>
      </c>
      <c r="Q1557" s="68" t="s">
        <v>2787</v>
      </c>
      <c r="R1557" s="71" t="s">
        <v>3390</v>
      </c>
      <c r="S1557" s="68" t="s">
        <v>220</v>
      </c>
      <c r="T1557" s="68" t="s">
        <v>3931</v>
      </c>
      <c r="U1557" s="70">
        <v>42921.305231481485</v>
      </c>
      <c r="V1557" s="71" t="s">
        <v>5249</v>
      </c>
      <c r="W1557" s="68"/>
      <c r="X1557" s="68"/>
      <c r="Y1557" s="74" t="s">
        <v>7249</v>
      </c>
      <c r="Z1557" s="68"/>
    </row>
    <row r="1558" spans="1:26" x14ac:dyDescent="0.25">
      <c r="A1558" s="66" t="s">
        <v>1339</v>
      </c>
      <c r="B1558" s="66" t="s">
        <v>2083</v>
      </c>
      <c r="C1558" s="84"/>
      <c r="D1558" s="85"/>
      <c r="E1558" s="86"/>
      <c r="F1558" s="87"/>
      <c r="G1558" s="84"/>
      <c r="H1558" s="77"/>
      <c r="I1558" s="88"/>
      <c r="J1558" s="88"/>
      <c r="K1558" s="36"/>
      <c r="L1558" s="91"/>
      <c r="M1558" s="91"/>
      <c r="N1558" s="90"/>
      <c r="O1558" s="68" t="s">
        <v>189</v>
      </c>
      <c r="P1558" s="70">
        <v>42921.305231481485</v>
      </c>
      <c r="Q1558" s="68" t="s">
        <v>2787</v>
      </c>
      <c r="R1558" s="71" t="s">
        <v>3390</v>
      </c>
      <c r="S1558" s="68" t="s">
        <v>220</v>
      </c>
      <c r="T1558" s="68" t="s">
        <v>3931</v>
      </c>
      <c r="U1558" s="70">
        <v>42921.305231481485</v>
      </c>
      <c r="V1558" s="71" t="s">
        <v>5249</v>
      </c>
      <c r="W1558" s="68"/>
      <c r="X1558" s="68"/>
      <c r="Y1558" s="74" t="s">
        <v>7249</v>
      </c>
      <c r="Z1558" s="68"/>
    </row>
    <row r="1559" spans="1:26" x14ac:dyDescent="0.25">
      <c r="A1559" s="66" t="s">
        <v>1340</v>
      </c>
      <c r="B1559" s="66" t="s">
        <v>2094</v>
      </c>
      <c r="C1559" s="84"/>
      <c r="D1559" s="85"/>
      <c r="E1559" s="86"/>
      <c r="F1559" s="87"/>
      <c r="G1559" s="84"/>
      <c r="H1559" s="77"/>
      <c r="I1559" s="88"/>
      <c r="J1559" s="88"/>
      <c r="K1559" s="36"/>
      <c r="L1559" s="91"/>
      <c r="M1559" s="91"/>
      <c r="N1559" s="90"/>
      <c r="O1559" s="68" t="s">
        <v>189</v>
      </c>
      <c r="P1559" s="70">
        <v>42921.307118055556</v>
      </c>
      <c r="Q1559" s="68" t="s">
        <v>2788</v>
      </c>
      <c r="R1559" s="71" t="s">
        <v>3391</v>
      </c>
      <c r="S1559" s="68" t="s">
        <v>3647</v>
      </c>
      <c r="T1559" s="68" t="s">
        <v>3675</v>
      </c>
      <c r="U1559" s="70">
        <v>42921.307118055556</v>
      </c>
      <c r="V1559" s="71" t="s">
        <v>5250</v>
      </c>
      <c r="W1559" s="68"/>
      <c r="X1559" s="68"/>
      <c r="Y1559" s="74" t="s">
        <v>7250</v>
      </c>
      <c r="Z1559" s="68"/>
    </row>
    <row r="1560" spans="1:26" x14ac:dyDescent="0.25">
      <c r="A1560" s="66" t="s">
        <v>1340</v>
      </c>
      <c r="B1560" s="66" t="s">
        <v>1362</v>
      </c>
      <c r="C1560" s="84"/>
      <c r="D1560" s="85"/>
      <c r="E1560" s="86"/>
      <c r="F1560" s="87"/>
      <c r="G1560" s="84"/>
      <c r="H1560" s="77"/>
      <c r="I1560" s="88"/>
      <c r="J1560" s="88"/>
      <c r="K1560" s="36"/>
      <c r="L1560" s="91"/>
      <c r="M1560" s="91"/>
      <c r="N1560" s="90"/>
      <c r="O1560" s="68" t="s">
        <v>189</v>
      </c>
      <c r="P1560" s="70">
        <v>42921.307118055556</v>
      </c>
      <c r="Q1560" s="68" t="s">
        <v>2788</v>
      </c>
      <c r="R1560" s="71" t="s">
        <v>3391</v>
      </c>
      <c r="S1560" s="68" t="s">
        <v>3647</v>
      </c>
      <c r="T1560" s="68" t="s">
        <v>3675</v>
      </c>
      <c r="U1560" s="70">
        <v>42921.307118055556</v>
      </c>
      <c r="V1560" s="71" t="s">
        <v>5250</v>
      </c>
      <c r="W1560" s="68"/>
      <c r="X1560" s="68"/>
      <c r="Y1560" s="74" t="s">
        <v>7250</v>
      </c>
      <c r="Z1560" s="68"/>
    </row>
    <row r="1561" spans="1:26" x14ac:dyDescent="0.25">
      <c r="A1561" s="66" t="s">
        <v>1341</v>
      </c>
      <c r="B1561" s="66" t="s">
        <v>2087</v>
      </c>
      <c r="C1561" s="84"/>
      <c r="D1561" s="85"/>
      <c r="E1561" s="86"/>
      <c r="F1561" s="87"/>
      <c r="G1561" s="84"/>
      <c r="H1561" s="77"/>
      <c r="I1561" s="88"/>
      <c r="J1561" s="88"/>
      <c r="K1561" s="36"/>
      <c r="L1561" s="91"/>
      <c r="M1561" s="91"/>
      <c r="N1561" s="90"/>
      <c r="O1561" s="68" t="s">
        <v>189</v>
      </c>
      <c r="P1561" s="70">
        <v>42921.307303240741</v>
      </c>
      <c r="Q1561" s="68" t="s">
        <v>2756</v>
      </c>
      <c r="R1561" s="68"/>
      <c r="S1561" s="68"/>
      <c r="T1561" s="68" t="s">
        <v>3675</v>
      </c>
      <c r="U1561" s="70">
        <v>42921.307303240741</v>
      </c>
      <c r="V1561" s="71" t="s">
        <v>5251</v>
      </c>
      <c r="W1561" s="68"/>
      <c r="X1561" s="68"/>
      <c r="Y1561" s="74" t="s">
        <v>7251</v>
      </c>
      <c r="Z1561" s="68"/>
    </row>
    <row r="1562" spans="1:26" x14ac:dyDescent="0.25">
      <c r="A1562" s="66" t="s">
        <v>1341</v>
      </c>
      <c r="B1562" s="66" t="s">
        <v>1882</v>
      </c>
      <c r="C1562" s="84"/>
      <c r="D1562" s="85"/>
      <c r="E1562" s="86"/>
      <c r="F1562" s="87"/>
      <c r="G1562" s="84"/>
      <c r="H1562" s="77"/>
      <c r="I1562" s="88"/>
      <c r="J1562" s="88"/>
      <c r="K1562" s="36"/>
      <c r="L1562" s="91"/>
      <c r="M1562" s="91"/>
      <c r="N1562" s="90"/>
      <c r="O1562" s="68" t="s">
        <v>189</v>
      </c>
      <c r="P1562" s="70">
        <v>42921.307303240741</v>
      </c>
      <c r="Q1562" s="68" t="s">
        <v>2756</v>
      </c>
      <c r="R1562" s="68"/>
      <c r="S1562" s="68"/>
      <c r="T1562" s="68" t="s">
        <v>3675</v>
      </c>
      <c r="U1562" s="70">
        <v>42921.307303240741</v>
      </c>
      <c r="V1562" s="71" t="s">
        <v>5251</v>
      </c>
      <c r="W1562" s="68"/>
      <c r="X1562" s="68"/>
      <c r="Y1562" s="74" t="s">
        <v>7251</v>
      </c>
      <c r="Z1562" s="68"/>
    </row>
    <row r="1563" spans="1:26" x14ac:dyDescent="0.25">
      <c r="A1563" s="66" t="s">
        <v>1342</v>
      </c>
      <c r="B1563" s="66" t="s">
        <v>1362</v>
      </c>
      <c r="C1563" s="84"/>
      <c r="D1563" s="85"/>
      <c r="E1563" s="86"/>
      <c r="F1563" s="87"/>
      <c r="G1563" s="84"/>
      <c r="H1563" s="77"/>
      <c r="I1563" s="88"/>
      <c r="J1563" s="88"/>
      <c r="K1563" s="36"/>
      <c r="L1563" s="91"/>
      <c r="M1563" s="91"/>
      <c r="N1563" s="90"/>
      <c r="O1563" s="68" t="s">
        <v>189</v>
      </c>
      <c r="P1563" s="70">
        <v>42921.307534722226</v>
      </c>
      <c r="Q1563" s="68" t="s">
        <v>2789</v>
      </c>
      <c r="R1563" s="68" t="s">
        <v>3392</v>
      </c>
      <c r="S1563" s="68" t="s">
        <v>3648</v>
      </c>
      <c r="T1563" s="68" t="s">
        <v>2091</v>
      </c>
      <c r="U1563" s="70">
        <v>42921.307534722226</v>
      </c>
      <c r="V1563" s="71" t="s">
        <v>5252</v>
      </c>
      <c r="W1563" s="68"/>
      <c r="X1563" s="68"/>
      <c r="Y1563" s="74" t="s">
        <v>7252</v>
      </c>
      <c r="Z1563" s="68"/>
    </row>
    <row r="1564" spans="1:26" x14ac:dyDescent="0.25">
      <c r="A1564" s="66" t="s">
        <v>1343</v>
      </c>
      <c r="B1564" s="66" t="s">
        <v>1362</v>
      </c>
      <c r="C1564" s="84"/>
      <c r="D1564" s="85"/>
      <c r="E1564" s="86"/>
      <c r="F1564" s="87"/>
      <c r="G1564" s="84"/>
      <c r="H1564" s="77"/>
      <c r="I1564" s="88"/>
      <c r="J1564" s="88"/>
      <c r="K1564" s="36"/>
      <c r="L1564" s="91"/>
      <c r="M1564" s="91"/>
      <c r="N1564" s="90"/>
      <c r="O1564" s="68" t="s">
        <v>189</v>
      </c>
      <c r="P1564" s="70">
        <v>42921.307534722226</v>
      </c>
      <c r="Q1564" s="68" t="s">
        <v>2790</v>
      </c>
      <c r="R1564" s="68" t="s">
        <v>3393</v>
      </c>
      <c r="S1564" s="68" t="s">
        <v>3648</v>
      </c>
      <c r="T1564" s="68" t="s">
        <v>2091</v>
      </c>
      <c r="U1564" s="70">
        <v>42921.307534722226</v>
      </c>
      <c r="V1564" s="71" t="s">
        <v>5253</v>
      </c>
      <c r="W1564" s="68"/>
      <c r="X1564" s="68"/>
      <c r="Y1564" s="74" t="s">
        <v>7253</v>
      </c>
      <c r="Z1564" s="68"/>
    </row>
    <row r="1565" spans="1:26" x14ac:dyDescent="0.25">
      <c r="A1565" s="66" t="s">
        <v>1344</v>
      </c>
      <c r="B1565" s="66" t="s">
        <v>1362</v>
      </c>
      <c r="C1565" s="84"/>
      <c r="D1565" s="85"/>
      <c r="E1565" s="86"/>
      <c r="F1565" s="87"/>
      <c r="G1565" s="84"/>
      <c r="H1565" s="77"/>
      <c r="I1565" s="88"/>
      <c r="J1565" s="88"/>
      <c r="K1565" s="36"/>
      <c r="L1565" s="91"/>
      <c r="M1565" s="91"/>
      <c r="N1565" s="90"/>
      <c r="O1565" s="68" t="s">
        <v>189</v>
      </c>
      <c r="P1565" s="70">
        <v>42921.307534722226</v>
      </c>
      <c r="Q1565" s="68" t="s">
        <v>2791</v>
      </c>
      <c r="R1565" s="68" t="s">
        <v>3394</v>
      </c>
      <c r="S1565" s="68" t="s">
        <v>3648</v>
      </c>
      <c r="T1565" s="68" t="s">
        <v>2091</v>
      </c>
      <c r="U1565" s="70">
        <v>42921.307534722226</v>
      </c>
      <c r="V1565" s="71" t="s">
        <v>5254</v>
      </c>
      <c r="W1565" s="68"/>
      <c r="X1565" s="68"/>
      <c r="Y1565" s="74" t="s">
        <v>7254</v>
      </c>
      <c r="Z1565" s="68"/>
    </row>
    <row r="1566" spans="1:26" x14ac:dyDescent="0.25">
      <c r="A1566" s="66" t="s">
        <v>1345</v>
      </c>
      <c r="B1566" s="66" t="s">
        <v>1362</v>
      </c>
      <c r="C1566" s="84"/>
      <c r="D1566" s="85"/>
      <c r="E1566" s="86"/>
      <c r="F1566" s="87"/>
      <c r="G1566" s="84"/>
      <c r="H1566" s="77"/>
      <c r="I1566" s="88"/>
      <c r="J1566" s="88"/>
      <c r="K1566" s="36"/>
      <c r="L1566" s="91"/>
      <c r="M1566" s="91"/>
      <c r="N1566" s="90"/>
      <c r="O1566" s="68" t="s">
        <v>189</v>
      </c>
      <c r="P1566" s="70">
        <v>42921.307534722226</v>
      </c>
      <c r="Q1566" s="68" t="s">
        <v>2792</v>
      </c>
      <c r="R1566" s="68" t="s">
        <v>3395</v>
      </c>
      <c r="S1566" s="68" t="s">
        <v>3648</v>
      </c>
      <c r="T1566" s="68" t="s">
        <v>2091</v>
      </c>
      <c r="U1566" s="70">
        <v>42921.307534722226</v>
      </c>
      <c r="V1566" s="71" t="s">
        <v>5255</v>
      </c>
      <c r="W1566" s="68"/>
      <c r="X1566" s="68"/>
      <c r="Y1566" s="74" t="s">
        <v>7255</v>
      </c>
      <c r="Z1566" s="68"/>
    </row>
    <row r="1567" spans="1:26" x14ac:dyDescent="0.25">
      <c r="A1567" s="66" t="s">
        <v>1346</v>
      </c>
      <c r="B1567" s="66" t="s">
        <v>1362</v>
      </c>
      <c r="C1567" s="84"/>
      <c r="D1567" s="85"/>
      <c r="E1567" s="86"/>
      <c r="F1567" s="87"/>
      <c r="G1567" s="84"/>
      <c r="H1567" s="77"/>
      <c r="I1567" s="88"/>
      <c r="J1567" s="88"/>
      <c r="K1567" s="36"/>
      <c r="L1567" s="91"/>
      <c r="M1567" s="91"/>
      <c r="N1567" s="90"/>
      <c r="O1567" s="68" t="s">
        <v>189</v>
      </c>
      <c r="P1567" s="70">
        <v>42921.307534722226</v>
      </c>
      <c r="Q1567" s="68" t="s">
        <v>2793</v>
      </c>
      <c r="R1567" s="68" t="s">
        <v>3396</v>
      </c>
      <c r="S1567" s="68" t="s">
        <v>3648</v>
      </c>
      <c r="T1567" s="68" t="s">
        <v>2091</v>
      </c>
      <c r="U1567" s="70">
        <v>42921.307534722226</v>
      </c>
      <c r="V1567" s="71" t="s">
        <v>5256</v>
      </c>
      <c r="W1567" s="68"/>
      <c r="X1567" s="68"/>
      <c r="Y1567" s="74" t="s">
        <v>7256</v>
      </c>
      <c r="Z1567" s="68"/>
    </row>
    <row r="1568" spans="1:26" x14ac:dyDescent="0.25">
      <c r="A1568" s="66" t="s">
        <v>1347</v>
      </c>
      <c r="B1568" s="66" t="s">
        <v>1362</v>
      </c>
      <c r="C1568" s="84"/>
      <c r="D1568" s="85"/>
      <c r="E1568" s="86"/>
      <c r="F1568" s="87"/>
      <c r="G1568" s="84"/>
      <c r="H1568" s="77"/>
      <c r="I1568" s="88"/>
      <c r="J1568" s="88"/>
      <c r="K1568" s="36"/>
      <c r="L1568" s="91"/>
      <c r="M1568" s="91"/>
      <c r="N1568" s="90"/>
      <c r="O1568" s="68" t="s">
        <v>189</v>
      </c>
      <c r="P1568" s="70">
        <v>42921.307534722226</v>
      </c>
      <c r="Q1568" s="68" t="s">
        <v>2794</v>
      </c>
      <c r="R1568" s="68" t="s">
        <v>3397</v>
      </c>
      <c r="S1568" s="68" t="s">
        <v>3648</v>
      </c>
      <c r="T1568" s="68" t="s">
        <v>2091</v>
      </c>
      <c r="U1568" s="70">
        <v>42921.307534722226</v>
      </c>
      <c r="V1568" s="71" t="s">
        <v>5257</v>
      </c>
      <c r="W1568" s="68"/>
      <c r="X1568" s="68"/>
      <c r="Y1568" s="74" t="s">
        <v>7257</v>
      </c>
      <c r="Z1568" s="68"/>
    </row>
    <row r="1569" spans="1:26" x14ac:dyDescent="0.25">
      <c r="A1569" s="66" t="s">
        <v>1348</v>
      </c>
      <c r="B1569" s="66" t="s">
        <v>1362</v>
      </c>
      <c r="C1569" s="84"/>
      <c r="D1569" s="85"/>
      <c r="E1569" s="86"/>
      <c r="F1569" s="87"/>
      <c r="G1569" s="84"/>
      <c r="H1569" s="77"/>
      <c r="I1569" s="88"/>
      <c r="J1569" s="88"/>
      <c r="K1569" s="36"/>
      <c r="L1569" s="91"/>
      <c r="M1569" s="91"/>
      <c r="N1569" s="90"/>
      <c r="O1569" s="68" t="s">
        <v>189</v>
      </c>
      <c r="P1569" s="70">
        <v>42921.307534722226</v>
      </c>
      <c r="Q1569" s="68" t="s">
        <v>2795</v>
      </c>
      <c r="R1569" s="68" t="s">
        <v>3398</v>
      </c>
      <c r="S1569" s="68" t="s">
        <v>3648</v>
      </c>
      <c r="T1569" s="68" t="s">
        <v>2091</v>
      </c>
      <c r="U1569" s="70">
        <v>42921.307534722226</v>
      </c>
      <c r="V1569" s="71" t="s">
        <v>5258</v>
      </c>
      <c r="W1569" s="68"/>
      <c r="X1569" s="68"/>
      <c r="Y1569" s="74" t="s">
        <v>7258</v>
      </c>
      <c r="Z1569" s="68"/>
    </row>
    <row r="1570" spans="1:26" x14ac:dyDescent="0.25">
      <c r="A1570" s="66" t="s">
        <v>1349</v>
      </c>
      <c r="B1570" s="66" t="s">
        <v>1362</v>
      </c>
      <c r="C1570" s="84"/>
      <c r="D1570" s="85"/>
      <c r="E1570" s="86"/>
      <c r="F1570" s="87"/>
      <c r="G1570" s="84"/>
      <c r="H1570" s="77"/>
      <c r="I1570" s="88"/>
      <c r="J1570" s="88"/>
      <c r="K1570" s="36"/>
      <c r="L1570" s="91"/>
      <c r="M1570" s="91"/>
      <c r="N1570" s="90"/>
      <c r="O1570" s="68" t="s">
        <v>189</v>
      </c>
      <c r="P1570" s="70">
        <v>42921.307534722226</v>
      </c>
      <c r="Q1570" s="68" t="s">
        <v>2796</v>
      </c>
      <c r="R1570" s="68" t="s">
        <v>3399</v>
      </c>
      <c r="S1570" s="68" t="s">
        <v>3648</v>
      </c>
      <c r="T1570" s="68" t="s">
        <v>2091</v>
      </c>
      <c r="U1570" s="70">
        <v>42921.307534722226</v>
      </c>
      <c r="V1570" s="71" t="s">
        <v>5259</v>
      </c>
      <c r="W1570" s="68"/>
      <c r="X1570" s="68"/>
      <c r="Y1570" s="74" t="s">
        <v>7259</v>
      </c>
      <c r="Z1570" s="68"/>
    </row>
    <row r="1571" spans="1:26" x14ac:dyDescent="0.25">
      <c r="A1571" s="66" t="s">
        <v>1350</v>
      </c>
      <c r="B1571" s="66" t="s">
        <v>1362</v>
      </c>
      <c r="C1571" s="84"/>
      <c r="D1571" s="85"/>
      <c r="E1571" s="86"/>
      <c r="F1571" s="87"/>
      <c r="G1571" s="84"/>
      <c r="H1571" s="77"/>
      <c r="I1571" s="88"/>
      <c r="J1571" s="88"/>
      <c r="K1571" s="36"/>
      <c r="L1571" s="91"/>
      <c r="M1571" s="91"/>
      <c r="N1571" s="90"/>
      <c r="O1571" s="68" t="s">
        <v>189</v>
      </c>
      <c r="P1571" s="70">
        <v>42921.307534722226</v>
      </c>
      <c r="Q1571" s="68" t="s">
        <v>2797</v>
      </c>
      <c r="R1571" s="68" t="s">
        <v>3400</v>
      </c>
      <c r="S1571" s="68" t="s">
        <v>3648</v>
      </c>
      <c r="T1571" s="68" t="s">
        <v>2091</v>
      </c>
      <c r="U1571" s="70">
        <v>42921.307534722226</v>
      </c>
      <c r="V1571" s="71" t="s">
        <v>5260</v>
      </c>
      <c r="W1571" s="68"/>
      <c r="X1571" s="68"/>
      <c r="Y1571" s="74" t="s">
        <v>7260</v>
      </c>
      <c r="Z1571" s="68"/>
    </row>
    <row r="1572" spans="1:26" x14ac:dyDescent="0.25">
      <c r="A1572" s="66" t="s">
        <v>1351</v>
      </c>
      <c r="B1572" s="66" t="s">
        <v>1362</v>
      </c>
      <c r="C1572" s="84"/>
      <c r="D1572" s="85"/>
      <c r="E1572" s="86"/>
      <c r="F1572" s="87"/>
      <c r="G1572" s="84"/>
      <c r="H1572" s="77"/>
      <c r="I1572" s="88"/>
      <c r="J1572" s="88"/>
      <c r="K1572" s="36"/>
      <c r="L1572" s="91"/>
      <c r="M1572" s="91"/>
      <c r="N1572" s="90"/>
      <c r="O1572" s="68" t="s">
        <v>189</v>
      </c>
      <c r="P1572" s="70">
        <v>42921.307534722226</v>
      </c>
      <c r="Q1572" s="68" t="s">
        <v>2798</v>
      </c>
      <c r="R1572" s="68" t="s">
        <v>3401</v>
      </c>
      <c r="S1572" s="68" t="s">
        <v>3648</v>
      </c>
      <c r="T1572" s="68" t="s">
        <v>2091</v>
      </c>
      <c r="U1572" s="70">
        <v>42921.307534722226</v>
      </c>
      <c r="V1572" s="71" t="s">
        <v>5261</v>
      </c>
      <c r="W1572" s="68"/>
      <c r="X1572" s="68"/>
      <c r="Y1572" s="74" t="s">
        <v>7261</v>
      </c>
      <c r="Z1572" s="68"/>
    </row>
    <row r="1573" spans="1:26" x14ac:dyDescent="0.25">
      <c r="A1573" s="66" t="s">
        <v>1352</v>
      </c>
      <c r="B1573" s="66" t="s">
        <v>1362</v>
      </c>
      <c r="C1573" s="84"/>
      <c r="D1573" s="85"/>
      <c r="E1573" s="86"/>
      <c r="F1573" s="87"/>
      <c r="G1573" s="84"/>
      <c r="H1573" s="77"/>
      <c r="I1573" s="88"/>
      <c r="J1573" s="88"/>
      <c r="K1573" s="36"/>
      <c r="L1573" s="91"/>
      <c r="M1573" s="91"/>
      <c r="N1573" s="90"/>
      <c r="O1573" s="68" t="s">
        <v>189</v>
      </c>
      <c r="P1573" s="70">
        <v>42921.307534722226</v>
      </c>
      <c r="Q1573" s="68" t="s">
        <v>2799</v>
      </c>
      <c r="R1573" s="68" t="s">
        <v>3402</v>
      </c>
      <c r="S1573" s="68" t="s">
        <v>3648</v>
      </c>
      <c r="T1573" s="68" t="s">
        <v>2091</v>
      </c>
      <c r="U1573" s="70">
        <v>42921.307534722226</v>
      </c>
      <c r="V1573" s="71" t="s">
        <v>5262</v>
      </c>
      <c r="W1573" s="68"/>
      <c r="X1573" s="68"/>
      <c r="Y1573" s="74" t="s">
        <v>7262</v>
      </c>
      <c r="Z1573" s="68"/>
    </row>
    <row r="1574" spans="1:26" x14ac:dyDescent="0.25">
      <c r="A1574" s="66" t="s">
        <v>1353</v>
      </c>
      <c r="B1574" s="66" t="s">
        <v>1362</v>
      </c>
      <c r="C1574" s="84"/>
      <c r="D1574" s="85"/>
      <c r="E1574" s="86"/>
      <c r="F1574" s="87"/>
      <c r="G1574" s="84"/>
      <c r="H1574" s="77"/>
      <c r="I1574" s="88"/>
      <c r="J1574" s="88"/>
      <c r="K1574" s="36"/>
      <c r="L1574" s="91"/>
      <c r="M1574" s="91"/>
      <c r="N1574" s="90"/>
      <c r="O1574" s="68" t="s">
        <v>189</v>
      </c>
      <c r="P1574" s="70">
        <v>42921.307534722226</v>
      </c>
      <c r="Q1574" s="68" t="s">
        <v>2800</v>
      </c>
      <c r="R1574" s="68" t="s">
        <v>3403</v>
      </c>
      <c r="S1574" s="68" t="s">
        <v>3648</v>
      </c>
      <c r="T1574" s="68" t="s">
        <v>2091</v>
      </c>
      <c r="U1574" s="70">
        <v>42921.307534722226</v>
      </c>
      <c r="V1574" s="71" t="s">
        <v>5263</v>
      </c>
      <c r="W1574" s="68"/>
      <c r="X1574" s="68"/>
      <c r="Y1574" s="74" t="s">
        <v>7263</v>
      </c>
      <c r="Z1574" s="68"/>
    </row>
    <row r="1575" spans="1:26" x14ac:dyDescent="0.25">
      <c r="A1575" s="66" t="s">
        <v>1354</v>
      </c>
      <c r="B1575" s="66" t="s">
        <v>1362</v>
      </c>
      <c r="C1575" s="84"/>
      <c r="D1575" s="85"/>
      <c r="E1575" s="86"/>
      <c r="F1575" s="87"/>
      <c r="G1575" s="84"/>
      <c r="H1575" s="77"/>
      <c r="I1575" s="88"/>
      <c r="J1575" s="88"/>
      <c r="K1575" s="36"/>
      <c r="L1575" s="91"/>
      <c r="M1575" s="91"/>
      <c r="N1575" s="90"/>
      <c r="O1575" s="68" t="s">
        <v>189</v>
      </c>
      <c r="P1575" s="70">
        <v>42921.307534722226</v>
      </c>
      <c r="Q1575" s="68" t="s">
        <v>2801</v>
      </c>
      <c r="R1575" s="68" t="s">
        <v>3404</v>
      </c>
      <c r="S1575" s="68" t="s">
        <v>3648</v>
      </c>
      <c r="T1575" s="68" t="s">
        <v>2091</v>
      </c>
      <c r="U1575" s="70">
        <v>42921.307534722226</v>
      </c>
      <c r="V1575" s="71" t="s">
        <v>5264</v>
      </c>
      <c r="W1575" s="68"/>
      <c r="X1575" s="68"/>
      <c r="Y1575" s="74" t="s">
        <v>7264</v>
      </c>
      <c r="Z1575" s="68"/>
    </row>
    <row r="1576" spans="1:26" x14ac:dyDescent="0.25">
      <c r="A1576" s="66" t="s">
        <v>1355</v>
      </c>
      <c r="B1576" s="66" t="s">
        <v>1362</v>
      </c>
      <c r="C1576" s="84"/>
      <c r="D1576" s="85"/>
      <c r="E1576" s="86"/>
      <c r="F1576" s="87"/>
      <c r="G1576" s="84"/>
      <c r="H1576" s="77"/>
      <c r="I1576" s="88"/>
      <c r="J1576" s="88"/>
      <c r="K1576" s="36"/>
      <c r="L1576" s="91"/>
      <c r="M1576" s="91"/>
      <c r="N1576" s="90"/>
      <c r="O1576" s="68" t="s">
        <v>189</v>
      </c>
      <c r="P1576" s="70">
        <v>42921.307534722226</v>
      </c>
      <c r="Q1576" s="68" t="s">
        <v>2802</v>
      </c>
      <c r="R1576" s="68" t="s">
        <v>3405</v>
      </c>
      <c r="S1576" s="68" t="s">
        <v>3648</v>
      </c>
      <c r="T1576" s="68" t="s">
        <v>2091</v>
      </c>
      <c r="U1576" s="70">
        <v>42921.307534722226</v>
      </c>
      <c r="V1576" s="71" t="s">
        <v>5265</v>
      </c>
      <c r="W1576" s="68"/>
      <c r="X1576" s="68"/>
      <c r="Y1576" s="74" t="s">
        <v>7265</v>
      </c>
      <c r="Z1576" s="68"/>
    </row>
    <row r="1577" spans="1:26" x14ac:dyDescent="0.25">
      <c r="A1577" s="66" t="s">
        <v>1356</v>
      </c>
      <c r="B1577" s="66" t="s">
        <v>1362</v>
      </c>
      <c r="C1577" s="84"/>
      <c r="D1577" s="85"/>
      <c r="E1577" s="86"/>
      <c r="F1577" s="87"/>
      <c r="G1577" s="84"/>
      <c r="H1577" s="77"/>
      <c r="I1577" s="88"/>
      <c r="J1577" s="88"/>
      <c r="K1577" s="36"/>
      <c r="L1577" s="91"/>
      <c r="M1577" s="91"/>
      <c r="N1577" s="90"/>
      <c r="O1577" s="68" t="s">
        <v>189</v>
      </c>
      <c r="P1577" s="70">
        <v>42921.307534722226</v>
      </c>
      <c r="Q1577" s="68" t="s">
        <v>2803</v>
      </c>
      <c r="R1577" s="68" t="s">
        <v>3406</v>
      </c>
      <c r="S1577" s="68" t="s">
        <v>3648</v>
      </c>
      <c r="T1577" s="68" t="s">
        <v>2091</v>
      </c>
      <c r="U1577" s="70">
        <v>42921.307534722226</v>
      </c>
      <c r="V1577" s="71" t="s">
        <v>5266</v>
      </c>
      <c r="W1577" s="68"/>
      <c r="X1577" s="68"/>
      <c r="Y1577" s="74" t="s">
        <v>7266</v>
      </c>
      <c r="Z1577" s="68"/>
    </row>
    <row r="1578" spans="1:26" x14ac:dyDescent="0.25">
      <c r="A1578" s="66" t="s">
        <v>1357</v>
      </c>
      <c r="B1578" s="66" t="s">
        <v>1362</v>
      </c>
      <c r="C1578" s="84"/>
      <c r="D1578" s="85"/>
      <c r="E1578" s="86"/>
      <c r="F1578" s="87"/>
      <c r="G1578" s="84"/>
      <c r="H1578" s="77"/>
      <c r="I1578" s="88"/>
      <c r="J1578" s="88"/>
      <c r="K1578" s="36"/>
      <c r="L1578" s="91"/>
      <c r="M1578" s="91"/>
      <c r="N1578" s="90"/>
      <c r="O1578" s="68" t="s">
        <v>189</v>
      </c>
      <c r="P1578" s="70">
        <v>42921.307534722226</v>
      </c>
      <c r="Q1578" s="68" t="s">
        <v>2804</v>
      </c>
      <c r="R1578" s="68" t="s">
        <v>3407</v>
      </c>
      <c r="S1578" s="68" t="s">
        <v>3648</v>
      </c>
      <c r="T1578" s="68" t="s">
        <v>2091</v>
      </c>
      <c r="U1578" s="70">
        <v>42921.307534722226</v>
      </c>
      <c r="V1578" s="71" t="s">
        <v>5267</v>
      </c>
      <c r="W1578" s="68"/>
      <c r="X1578" s="68"/>
      <c r="Y1578" s="74" t="s">
        <v>7267</v>
      </c>
      <c r="Z1578" s="68"/>
    </row>
    <row r="1579" spans="1:26" x14ac:dyDescent="0.25">
      <c r="A1579" s="66" t="s">
        <v>1358</v>
      </c>
      <c r="B1579" s="66" t="s">
        <v>1362</v>
      </c>
      <c r="C1579" s="84"/>
      <c r="D1579" s="85"/>
      <c r="E1579" s="86"/>
      <c r="F1579" s="87"/>
      <c r="G1579" s="84"/>
      <c r="H1579" s="77"/>
      <c r="I1579" s="88"/>
      <c r="J1579" s="88"/>
      <c r="K1579" s="36"/>
      <c r="L1579" s="91"/>
      <c r="M1579" s="91"/>
      <c r="N1579" s="90"/>
      <c r="O1579" s="68" t="s">
        <v>189</v>
      </c>
      <c r="P1579" s="70">
        <v>42921.307534722226</v>
      </c>
      <c r="Q1579" s="68" t="s">
        <v>2805</v>
      </c>
      <c r="R1579" s="68" t="s">
        <v>3408</v>
      </c>
      <c r="S1579" s="68" t="s">
        <v>3648</v>
      </c>
      <c r="T1579" s="68" t="s">
        <v>2091</v>
      </c>
      <c r="U1579" s="70">
        <v>42921.307534722226</v>
      </c>
      <c r="V1579" s="71" t="s">
        <v>5268</v>
      </c>
      <c r="W1579" s="68"/>
      <c r="X1579" s="68"/>
      <c r="Y1579" s="74" t="s">
        <v>7268</v>
      </c>
      <c r="Z1579" s="68"/>
    </row>
    <row r="1580" spans="1:26" x14ac:dyDescent="0.25">
      <c r="A1580" s="66" t="s">
        <v>1359</v>
      </c>
      <c r="B1580" s="66" t="s">
        <v>1362</v>
      </c>
      <c r="C1580" s="84"/>
      <c r="D1580" s="85"/>
      <c r="E1580" s="86"/>
      <c r="F1580" s="87"/>
      <c r="G1580" s="84"/>
      <c r="H1580" s="77"/>
      <c r="I1580" s="88"/>
      <c r="J1580" s="88"/>
      <c r="K1580" s="36"/>
      <c r="L1580" s="91"/>
      <c r="M1580" s="91"/>
      <c r="N1580" s="90"/>
      <c r="O1580" s="68" t="s">
        <v>189</v>
      </c>
      <c r="P1580" s="70">
        <v>42921.307534722226</v>
      </c>
      <c r="Q1580" s="68" t="s">
        <v>2806</v>
      </c>
      <c r="R1580" s="68" t="s">
        <v>3409</v>
      </c>
      <c r="S1580" s="68" t="s">
        <v>3648</v>
      </c>
      <c r="T1580" s="68" t="s">
        <v>2091</v>
      </c>
      <c r="U1580" s="70">
        <v>42921.307534722226</v>
      </c>
      <c r="V1580" s="71" t="s">
        <v>5269</v>
      </c>
      <c r="W1580" s="68"/>
      <c r="X1580" s="68"/>
      <c r="Y1580" s="74" t="s">
        <v>7269</v>
      </c>
      <c r="Z1580" s="68"/>
    </row>
    <row r="1581" spans="1:26" x14ac:dyDescent="0.25">
      <c r="A1581" s="66" t="s">
        <v>1360</v>
      </c>
      <c r="B1581" s="66" t="s">
        <v>2095</v>
      </c>
      <c r="C1581" s="84"/>
      <c r="D1581" s="85"/>
      <c r="E1581" s="86"/>
      <c r="F1581" s="87"/>
      <c r="G1581" s="84"/>
      <c r="H1581" s="77"/>
      <c r="I1581" s="88"/>
      <c r="J1581" s="88"/>
      <c r="K1581" s="36"/>
      <c r="L1581" s="91"/>
      <c r="M1581" s="91"/>
      <c r="N1581" s="90"/>
      <c r="O1581" s="68" t="s">
        <v>189</v>
      </c>
      <c r="P1581" s="70">
        <v>42921.24894675926</v>
      </c>
      <c r="Q1581" s="68" t="s">
        <v>2807</v>
      </c>
      <c r="R1581" s="71" t="s">
        <v>3410</v>
      </c>
      <c r="S1581" s="68" t="s">
        <v>220</v>
      </c>
      <c r="T1581" s="68" t="s">
        <v>3932</v>
      </c>
      <c r="U1581" s="70">
        <v>42921.24894675926</v>
      </c>
      <c r="V1581" s="71" t="s">
        <v>5270</v>
      </c>
      <c r="W1581" s="68"/>
      <c r="X1581" s="68"/>
      <c r="Y1581" s="74" t="s">
        <v>7270</v>
      </c>
      <c r="Z1581" s="68"/>
    </row>
    <row r="1582" spans="1:26" x14ac:dyDescent="0.25">
      <c r="A1582" s="66" t="s">
        <v>1361</v>
      </c>
      <c r="B1582" s="66" t="s">
        <v>2095</v>
      </c>
      <c r="C1582" s="84"/>
      <c r="D1582" s="85"/>
      <c r="E1582" s="86"/>
      <c r="F1582" s="87"/>
      <c r="G1582" s="84"/>
      <c r="H1582" s="77"/>
      <c r="I1582" s="88"/>
      <c r="J1582" s="88"/>
      <c r="K1582" s="36"/>
      <c r="L1582" s="91"/>
      <c r="M1582" s="91"/>
      <c r="N1582" s="90"/>
      <c r="O1582" s="68" t="s">
        <v>189</v>
      </c>
      <c r="P1582" s="70">
        <v>42921.307824074072</v>
      </c>
      <c r="Q1582" s="68" t="s">
        <v>2808</v>
      </c>
      <c r="R1582" s="68"/>
      <c r="S1582" s="68"/>
      <c r="T1582" s="68" t="s">
        <v>3932</v>
      </c>
      <c r="U1582" s="70">
        <v>42921.307824074072</v>
      </c>
      <c r="V1582" s="71" t="s">
        <v>5271</v>
      </c>
      <c r="W1582" s="68"/>
      <c r="X1582" s="68"/>
      <c r="Y1582" s="74" t="s">
        <v>7271</v>
      </c>
      <c r="Z1582" s="68"/>
    </row>
    <row r="1583" spans="1:26" x14ac:dyDescent="0.25">
      <c r="A1583" s="66" t="s">
        <v>1360</v>
      </c>
      <c r="B1583" s="66" t="s">
        <v>2096</v>
      </c>
      <c r="C1583" s="84"/>
      <c r="D1583" s="85"/>
      <c r="E1583" s="86"/>
      <c r="F1583" s="87"/>
      <c r="G1583" s="84"/>
      <c r="H1583" s="77"/>
      <c r="I1583" s="88"/>
      <c r="J1583" s="88"/>
      <c r="K1583" s="36"/>
      <c r="L1583" s="91"/>
      <c r="M1583" s="91"/>
      <c r="N1583" s="90"/>
      <c r="O1583" s="68" t="s">
        <v>189</v>
      </c>
      <c r="P1583" s="70">
        <v>42921.24894675926</v>
      </c>
      <c r="Q1583" s="68" t="s">
        <v>2807</v>
      </c>
      <c r="R1583" s="71" t="s">
        <v>3410</v>
      </c>
      <c r="S1583" s="68" t="s">
        <v>220</v>
      </c>
      <c r="T1583" s="68" t="s">
        <v>3932</v>
      </c>
      <c r="U1583" s="70">
        <v>42921.24894675926</v>
      </c>
      <c r="V1583" s="71" t="s">
        <v>5270</v>
      </c>
      <c r="W1583" s="68"/>
      <c r="X1583" s="68"/>
      <c r="Y1583" s="74" t="s">
        <v>7270</v>
      </c>
      <c r="Z1583" s="68"/>
    </row>
    <row r="1584" spans="1:26" x14ac:dyDescent="0.25">
      <c r="A1584" s="66" t="s">
        <v>1361</v>
      </c>
      <c r="B1584" s="66" t="s">
        <v>2096</v>
      </c>
      <c r="C1584" s="84"/>
      <c r="D1584" s="85"/>
      <c r="E1584" s="86"/>
      <c r="F1584" s="87"/>
      <c r="G1584" s="84"/>
      <c r="H1584" s="77"/>
      <c r="I1584" s="88"/>
      <c r="J1584" s="88"/>
      <c r="K1584" s="36"/>
      <c r="L1584" s="91"/>
      <c r="M1584" s="91"/>
      <c r="N1584" s="90"/>
      <c r="O1584" s="68" t="s">
        <v>189</v>
      </c>
      <c r="P1584" s="70">
        <v>42921.307824074072</v>
      </c>
      <c r="Q1584" s="68" t="s">
        <v>2808</v>
      </c>
      <c r="R1584" s="68"/>
      <c r="S1584" s="68"/>
      <c r="T1584" s="68" t="s">
        <v>3932</v>
      </c>
      <c r="U1584" s="70">
        <v>42921.307824074072</v>
      </c>
      <c r="V1584" s="71" t="s">
        <v>5271</v>
      </c>
      <c r="W1584" s="68"/>
      <c r="X1584" s="68"/>
      <c r="Y1584" s="74" t="s">
        <v>7271</v>
      </c>
      <c r="Z1584" s="68"/>
    </row>
    <row r="1585" spans="1:26" x14ac:dyDescent="0.25">
      <c r="A1585" s="66" t="s">
        <v>1361</v>
      </c>
      <c r="B1585" s="66" t="s">
        <v>1360</v>
      </c>
      <c r="C1585" s="84"/>
      <c r="D1585" s="85"/>
      <c r="E1585" s="86"/>
      <c r="F1585" s="87"/>
      <c r="G1585" s="84"/>
      <c r="H1585" s="77"/>
      <c r="I1585" s="88"/>
      <c r="J1585" s="88"/>
      <c r="K1585" s="36"/>
      <c r="L1585" s="91"/>
      <c r="M1585" s="91"/>
      <c r="N1585" s="90"/>
      <c r="O1585" s="68" t="s">
        <v>189</v>
      </c>
      <c r="P1585" s="70">
        <v>42921.307824074072</v>
      </c>
      <c r="Q1585" s="68" t="s">
        <v>2808</v>
      </c>
      <c r="R1585" s="68"/>
      <c r="S1585" s="68"/>
      <c r="T1585" s="68" t="s">
        <v>3932</v>
      </c>
      <c r="U1585" s="70">
        <v>42921.307824074072</v>
      </c>
      <c r="V1585" s="71" t="s">
        <v>5271</v>
      </c>
      <c r="W1585" s="68"/>
      <c r="X1585" s="68"/>
      <c r="Y1585" s="74" t="s">
        <v>7271</v>
      </c>
      <c r="Z1585" s="68"/>
    </row>
    <row r="1586" spans="1:26" x14ac:dyDescent="0.25">
      <c r="A1586" s="66" t="s">
        <v>1362</v>
      </c>
      <c r="B1586" s="66" t="s">
        <v>1362</v>
      </c>
      <c r="C1586" s="84"/>
      <c r="D1586" s="85"/>
      <c r="E1586" s="86"/>
      <c r="F1586" s="87"/>
      <c r="G1586" s="84"/>
      <c r="H1586" s="77"/>
      <c r="I1586" s="88"/>
      <c r="J1586" s="88"/>
      <c r="K1586" s="36"/>
      <c r="L1586" s="91"/>
      <c r="M1586" s="91"/>
      <c r="N1586" s="90"/>
      <c r="O1586" s="68" t="s">
        <v>179</v>
      </c>
      <c r="P1586" s="70">
        <v>42921.306435185186</v>
      </c>
      <c r="Q1586" s="68" t="s">
        <v>2809</v>
      </c>
      <c r="R1586" s="68" t="s">
        <v>3411</v>
      </c>
      <c r="S1586" s="68" t="s">
        <v>3648</v>
      </c>
      <c r="T1586" s="68" t="s">
        <v>2091</v>
      </c>
      <c r="U1586" s="70">
        <v>42921.306435185186</v>
      </c>
      <c r="V1586" s="71" t="s">
        <v>5272</v>
      </c>
      <c r="W1586" s="68"/>
      <c r="X1586" s="68"/>
      <c r="Y1586" s="74" t="s">
        <v>7272</v>
      </c>
      <c r="Z1586" s="68"/>
    </row>
    <row r="1587" spans="1:26" x14ac:dyDescent="0.25">
      <c r="A1587" s="66" t="s">
        <v>1363</v>
      </c>
      <c r="B1587" s="66" t="s">
        <v>1362</v>
      </c>
      <c r="C1587" s="84"/>
      <c r="D1587" s="85"/>
      <c r="E1587" s="86"/>
      <c r="F1587" s="87"/>
      <c r="G1587" s="84"/>
      <c r="H1587" s="77"/>
      <c r="I1587" s="88"/>
      <c r="J1587" s="88"/>
      <c r="K1587" s="36"/>
      <c r="L1587" s="91"/>
      <c r="M1587" s="91"/>
      <c r="N1587" s="90"/>
      <c r="O1587" s="68" t="s">
        <v>189</v>
      </c>
      <c r="P1587" s="70">
        <v>42921.308703703704</v>
      </c>
      <c r="Q1587" s="68" t="s">
        <v>2810</v>
      </c>
      <c r="R1587" s="68" t="s">
        <v>3412</v>
      </c>
      <c r="S1587" s="68" t="s">
        <v>3648</v>
      </c>
      <c r="T1587" s="68" t="s">
        <v>2091</v>
      </c>
      <c r="U1587" s="70">
        <v>42921.308703703704</v>
      </c>
      <c r="V1587" s="71" t="s">
        <v>5273</v>
      </c>
      <c r="W1587" s="68"/>
      <c r="X1587" s="68"/>
      <c r="Y1587" s="74" t="s">
        <v>7273</v>
      </c>
      <c r="Z1587" s="68"/>
    </row>
    <row r="1588" spans="1:26" x14ac:dyDescent="0.25">
      <c r="A1588" s="66" t="s">
        <v>1364</v>
      </c>
      <c r="B1588" s="66" t="s">
        <v>1897</v>
      </c>
      <c r="C1588" s="84"/>
      <c r="D1588" s="85"/>
      <c r="E1588" s="86"/>
      <c r="F1588" s="87"/>
      <c r="G1588" s="84"/>
      <c r="H1588" s="77"/>
      <c r="I1588" s="88"/>
      <c r="J1588" s="88"/>
      <c r="K1588" s="36"/>
      <c r="L1588" s="91"/>
      <c r="M1588" s="91"/>
      <c r="N1588" s="90"/>
      <c r="O1588" s="68" t="s">
        <v>189</v>
      </c>
      <c r="P1588" s="70">
        <v>42921.308888888889</v>
      </c>
      <c r="Q1588" s="68" t="s">
        <v>2781</v>
      </c>
      <c r="R1588" s="71" t="s">
        <v>3387</v>
      </c>
      <c r="S1588" s="68" t="s">
        <v>3632</v>
      </c>
      <c r="T1588" s="68" t="s">
        <v>3928</v>
      </c>
      <c r="U1588" s="70">
        <v>42921.308888888889</v>
      </c>
      <c r="V1588" s="71" t="s">
        <v>5274</v>
      </c>
      <c r="W1588" s="68"/>
      <c r="X1588" s="68"/>
      <c r="Y1588" s="74" t="s">
        <v>7274</v>
      </c>
      <c r="Z1588" s="68"/>
    </row>
    <row r="1589" spans="1:26" x14ac:dyDescent="0.25">
      <c r="A1589" s="66" t="s">
        <v>1365</v>
      </c>
      <c r="B1589" s="66" t="s">
        <v>2087</v>
      </c>
      <c r="C1589" s="84"/>
      <c r="D1589" s="85"/>
      <c r="E1589" s="86"/>
      <c r="F1589" s="87"/>
      <c r="G1589" s="84"/>
      <c r="H1589" s="77"/>
      <c r="I1589" s="88"/>
      <c r="J1589" s="88"/>
      <c r="K1589" s="36"/>
      <c r="L1589" s="91"/>
      <c r="M1589" s="91"/>
      <c r="N1589" s="90"/>
      <c r="O1589" s="68" t="s">
        <v>189</v>
      </c>
      <c r="P1589" s="70">
        <v>42921.321342592593</v>
      </c>
      <c r="Q1589" s="68" t="s">
        <v>2756</v>
      </c>
      <c r="R1589" s="68"/>
      <c r="S1589" s="68"/>
      <c r="T1589" s="68" t="s">
        <v>3675</v>
      </c>
      <c r="U1589" s="70">
        <v>42921.321342592593</v>
      </c>
      <c r="V1589" s="71" t="s">
        <v>5275</v>
      </c>
      <c r="W1589" s="68"/>
      <c r="X1589" s="68"/>
      <c r="Y1589" s="74" t="s">
        <v>7275</v>
      </c>
      <c r="Z1589" s="68"/>
    </row>
    <row r="1590" spans="1:26" x14ac:dyDescent="0.25">
      <c r="A1590" s="66" t="s">
        <v>1365</v>
      </c>
      <c r="B1590" s="66" t="s">
        <v>1882</v>
      </c>
      <c r="C1590" s="84"/>
      <c r="D1590" s="85"/>
      <c r="E1590" s="86"/>
      <c r="F1590" s="87"/>
      <c r="G1590" s="84"/>
      <c r="H1590" s="77"/>
      <c r="I1590" s="88"/>
      <c r="J1590" s="88"/>
      <c r="K1590" s="36"/>
      <c r="L1590" s="91"/>
      <c r="M1590" s="91"/>
      <c r="N1590" s="90"/>
      <c r="O1590" s="68" t="s">
        <v>189</v>
      </c>
      <c r="P1590" s="70">
        <v>42921.321342592593</v>
      </c>
      <c r="Q1590" s="68" t="s">
        <v>2756</v>
      </c>
      <c r="R1590" s="68"/>
      <c r="S1590" s="68"/>
      <c r="T1590" s="68" t="s">
        <v>3675</v>
      </c>
      <c r="U1590" s="70">
        <v>42921.321342592593</v>
      </c>
      <c r="V1590" s="71" t="s">
        <v>5275</v>
      </c>
      <c r="W1590" s="68"/>
      <c r="X1590" s="68"/>
      <c r="Y1590" s="74" t="s">
        <v>7275</v>
      </c>
      <c r="Z1590" s="68"/>
    </row>
    <row r="1591" spans="1:26" x14ac:dyDescent="0.25">
      <c r="A1591" s="66" t="s">
        <v>1366</v>
      </c>
      <c r="B1591" s="66" t="s">
        <v>2070</v>
      </c>
      <c r="C1591" s="84"/>
      <c r="D1591" s="85"/>
      <c r="E1591" s="86"/>
      <c r="F1591" s="87"/>
      <c r="G1591" s="84"/>
      <c r="H1591" s="77"/>
      <c r="I1591" s="88"/>
      <c r="J1591" s="88"/>
      <c r="K1591" s="36"/>
      <c r="L1591" s="91"/>
      <c r="M1591" s="91"/>
      <c r="N1591" s="90"/>
      <c r="O1591" s="68" t="s">
        <v>189</v>
      </c>
      <c r="P1591" s="70">
        <v>42921.324270833335</v>
      </c>
      <c r="Q1591" s="68" t="s">
        <v>2690</v>
      </c>
      <c r="R1591" s="68"/>
      <c r="S1591" s="68"/>
      <c r="T1591" s="68" t="s">
        <v>3674</v>
      </c>
      <c r="U1591" s="70">
        <v>42921.324270833335</v>
      </c>
      <c r="V1591" s="71" t="s">
        <v>5276</v>
      </c>
      <c r="W1591" s="68"/>
      <c r="X1591" s="68"/>
      <c r="Y1591" s="74" t="s">
        <v>7276</v>
      </c>
      <c r="Z1591" s="68"/>
    </row>
    <row r="1592" spans="1:26" x14ac:dyDescent="0.25">
      <c r="A1592" s="66" t="s">
        <v>1366</v>
      </c>
      <c r="B1592" s="66" t="s">
        <v>1417</v>
      </c>
      <c r="C1592" s="84"/>
      <c r="D1592" s="85"/>
      <c r="E1592" s="86"/>
      <c r="F1592" s="87"/>
      <c r="G1592" s="84"/>
      <c r="H1592" s="77"/>
      <c r="I1592" s="88"/>
      <c r="J1592" s="88"/>
      <c r="K1592" s="36"/>
      <c r="L1592" s="91"/>
      <c r="M1592" s="91"/>
      <c r="N1592" s="90"/>
      <c r="O1592" s="68" t="s">
        <v>189</v>
      </c>
      <c r="P1592" s="70">
        <v>42921.324270833335</v>
      </c>
      <c r="Q1592" s="68" t="s">
        <v>2690</v>
      </c>
      <c r="R1592" s="68"/>
      <c r="S1592" s="68"/>
      <c r="T1592" s="68" t="s">
        <v>3674</v>
      </c>
      <c r="U1592" s="70">
        <v>42921.324270833335</v>
      </c>
      <c r="V1592" s="71" t="s">
        <v>5276</v>
      </c>
      <c r="W1592" s="68"/>
      <c r="X1592" s="68"/>
      <c r="Y1592" s="74" t="s">
        <v>7276</v>
      </c>
      <c r="Z1592" s="68"/>
    </row>
    <row r="1593" spans="1:26" x14ac:dyDescent="0.25">
      <c r="A1593" s="66" t="s">
        <v>1367</v>
      </c>
      <c r="B1593" s="66" t="s">
        <v>1897</v>
      </c>
      <c r="C1593" s="84"/>
      <c r="D1593" s="85"/>
      <c r="E1593" s="86"/>
      <c r="F1593" s="87"/>
      <c r="G1593" s="84"/>
      <c r="H1593" s="77"/>
      <c r="I1593" s="88"/>
      <c r="J1593" s="88"/>
      <c r="K1593" s="36"/>
      <c r="L1593" s="91"/>
      <c r="M1593" s="91"/>
      <c r="N1593" s="90"/>
      <c r="O1593" s="68" t="s">
        <v>189</v>
      </c>
      <c r="P1593" s="70">
        <v>42921.324444444443</v>
      </c>
      <c r="Q1593" s="68" t="s">
        <v>2781</v>
      </c>
      <c r="R1593" s="71" t="s">
        <v>3387</v>
      </c>
      <c r="S1593" s="68" t="s">
        <v>3632</v>
      </c>
      <c r="T1593" s="68" t="s">
        <v>3928</v>
      </c>
      <c r="U1593" s="70">
        <v>42921.324444444443</v>
      </c>
      <c r="V1593" s="71" t="s">
        <v>5277</v>
      </c>
      <c r="W1593" s="68"/>
      <c r="X1593" s="68"/>
      <c r="Y1593" s="74" t="s">
        <v>7277</v>
      </c>
      <c r="Z1593" s="68"/>
    </row>
    <row r="1594" spans="1:26" x14ac:dyDescent="0.25">
      <c r="A1594" s="66" t="s">
        <v>1368</v>
      </c>
      <c r="B1594" s="66" t="s">
        <v>1897</v>
      </c>
      <c r="C1594" s="84"/>
      <c r="D1594" s="85"/>
      <c r="E1594" s="86"/>
      <c r="F1594" s="87"/>
      <c r="G1594" s="84"/>
      <c r="H1594" s="77"/>
      <c r="I1594" s="88"/>
      <c r="J1594" s="88"/>
      <c r="K1594" s="36"/>
      <c r="L1594" s="91"/>
      <c r="M1594" s="91"/>
      <c r="N1594" s="90"/>
      <c r="O1594" s="68" t="s">
        <v>189</v>
      </c>
      <c r="P1594" s="70">
        <v>42920.52957175926</v>
      </c>
      <c r="Q1594" s="68" t="s">
        <v>2633</v>
      </c>
      <c r="R1594" s="71" t="s">
        <v>3334</v>
      </c>
      <c r="S1594" s="68" t="s">
        <v>3632</v>
      </c>
      <c r="T1594" s="68" t="s">
        <v>3675</v>
      </c>
      <c r="U1594" s="70">
        <v>42920.52957175926</v>
      </c>
      <c r="V1594" s="71" t="s">
        <v>5278</v>
      </c>
      <c r="W1594" s="68"/>
      <c r="X1594" s="68"/>
      <c r="Y1594" s="74" t="s">
        <v>7278</v>
      </c>
      <c r="Z1594" s="68"/>
    </row>
    <row r="1595" spans="1:26" x14ac:dyDescent="0.25">
      <c r="A1595" s="66" t="s">
        <v>1368</v>
      </c>
      <c r="B1595" s="66" t="s">
        <v>1897</v>
      </c>
      <c r="C1595" s="84"/>
      <c r="D1595" s="85"/>
      <c r="E1595" s="86"/>
      <c r="F1595" s="87"/>
      <c r="G1595" s="84"/>
      <c r="H1595" s="77"/>
      <c r="I1595" s="88"/>
      <c r="J1595" s="88"/>
      <c r="K1595" s="36"/>
      <c r="L1595" s="91"/>
      <c r="M1595" s="91"/>
      <c r="N1595" s="90"/>
      <c r="O1595" s="68" t="s">
        <v>189</v>
      </c>
      <c r="P1595" s="70">
        <v>42920.54315972222</v>
      </c>
      <c r="Q1595" s="68" t="s">
        <v>2628</v>
      </c>
      <c r="R1595" s="71" t="s">
        <v>3333</v>
      </c>
      <c r="S1595" s="68" t="s">
        <v>3632</v>
      </c>
      <c r="T1595" s="68" t="s">
        <v>3861</v>
      </c>
      <c r="U1595" s="70">
        <v>42920.54315972222</v>
      </c>
      <c r="V1595" s="71" t="s">
        <v>5279</v>
      </c>
      <c r="W1595" s="68"/>
      <c r="X1595" s="68"/>
      <c r="Y1595" s="74" t="s">
        <v>7279</v>
      </c>
      <c r="Z1595" s="68"/>
    </row>
    <row r="1596" spans="1:26" x14ac:dyDescent="0.25">
      <c r="A1596" s="66" t="s">
        <v>1368</v>
      </c>
      <c r="B1596" s="66" t="s">
        <v>1897</v>
      </c>
      <c r="C1596" s="84"/>
      <c r="D1596" s="85"/>
      <c r="E1596" s="86"/>
      <c r="F1596" s="87"/>
      <c r="G1596" s="84"/>
      <c r="H1596" s="77"/>
      <c r="I1596" s="88"/>
      <c r="J1596" s="88"/>
      <c r="K1596" s="36"/>
      <c r="L1596" s="91"/>
      <c r="M1596" s="91"/>
      <c r="N1596" s="90"/>
      <c r="O1596" s="68" t="s">
        <v>189</v>
      </c>
      <c r="P1596" s="70">
        <v>42921.328703703701</v>
      </c>
      <c r="Q1596" s="68" t="s">
        <v>2781</v>
      </c>
      <c r="R1596" s="71" t="s">
        <v>3387</v>
      </c>
      <c r="S1596" s="68" t="s">
        <v>3632</v>
      </c>
      <c r="T1596" s="68" t="s">
        <v>3928</v>
      </c>
      <c r="U1596" s="70">
        <v>42921.328703703701</v>
      </c>
      <c r="V1596" s="71" t="s">
        <v>5280</v>
      </c>
      <c r="W1596" s="68"/>
      <c r="X1596" s="68"/>
      <c r="Y1596" s="74" t="s">
        <v>7280</v>
      </c>
      <c r="Z1596" s="68"/>
    </row>
    <row r="1597" spans="1:26" x14ac:dyDescent="0.25">
      <c r="A1597" s="66" t="s">
        <v>1369</v>
      </c>
      <c r="B1597" s="66" t="s">
        <v>1369</v>
      </c>
      <c r="C1597" s="84"/>
      <c r="D1597" s="85"/>
      <c r="E1597" s="86"/>
      <c r="F1597" s="87"/>
      <c r="G1597" s="84"/>
      <c r="H1597" s="77"/>
      <c r="I1597" s="88"/>
      <c r="J1597" s="88"/>
      <c r="K1597" s="36"/>
      <c r="L1597" s="91"/>
      <c r="M1597" s="91"/>
      <c r="N1597" s="90"/>
      <c r="O1597" s="68" t="s">
        <v>179</v>
      </c>
      <c r="P1597" s="70">
        <v>42921.336192129631</v>
      </c>
      <c r="Q1597" s="68" t="s">
        <v>2811</v>
      </c>
      <c r="R1597" s="71" t="s">
        <v>3413</v>
      </c>
      <c r="S1597" s="68" t="s">
        <v>3649</v>
      </c>
      <c r="T1597" s="68" t="s">
        <v>3933</v>
      </c>
      <c r="U1597" s="70">
        <v>42921.336192129631</v>
      </c>
      <c r="V1597" s="71" t="s">
        <v>5281</v>
      </c>
      <c r="W1597" s="68"/>
      <c r="X1597" s="68"/>
      <c r="Y1597" s="74" t="s">
        <v>7281</v>
      </c>
      <c r="Z1597" s="68"/>
    </row>
    <row r="1598" spans="1:26" x14ac:dyDescent="0.25">
      <c r="A1598" s="66" t="s">
        <v>1370</v>
      </c>
      <c r="B1598" s="66" t="s">
        <v>1665</v>
      </c>
      <c r="C1598" s="84"/>
      <c r="D1598" s="85"/>
      <c r="E1598" s="86"/>
      <c r="F1598" s="87"/>
      <c r="G1598" s="84"/>
      <c r="H1598" s="77"/>
      <c r="I1598" s="88"/>
      <c r="J1598" s="88"/>
      <c r="K1598" s="36"/>
      <c r="L1598" s="91"/>
      <c r="M1598" s="91"/>
      <c r="N1598" s="90"/>
      <c r="O1598" s="68" t="s">
        <v>189</v>
      </c>
      <c r="P1598" s="70">
        <v>42921.33666666667</v>
      </c>
      <c r="Q1598" s="68" t="s">
        <v>2422</v>
      </c>
      <c r="R1598" s="68"/>
      <c r="S1598" s="68"/>
      <c r="T1598" s="68" t="s">
        <v>3674</v>
      </c>
      <c r="U1598" s="70">
        <v>42921.33666666667</v>
      </c>
      <c r="V1598" s="71" t="s">
        <v>5282</v>
      </c>
      <c r="W1598" s="68"/>
      <c r="X1598" s="68"/>
      <c r="Y1598" s="74" t="s">
        <v>7282</v>
      </c>
      <c r="Z1598" s="68"/>
    </row>
    <row r="1599" spans="1:26" x14ac:dyDescent="0.25">
      <c r="A1599" s="66" t="s">
        <v>1371</v>
      </c>
      <c r="B1599" s="66" t="s">
        <v>2087</v>
      </c>
      <c r="C1599" s="84"/>
      <c r="D1599" s="85"/>
      <c r="E1599" s="86"/>
      <c r="F1599" s="87"/>
      <c r="G1599" s="84"/>
      <c r="H1599" s="77"/>
      <c r="I1599" s="88"/>
      <c r="J1599" s="88"/>
      <c r="K1599" s="36"/>
      <c r="L1599" s="91"/>
      <c r="M1599" s="91"/>
      <c r="N1599" s="90"/>
      <c r="O1599" s="68" t="s">
        <v>189</v>
      </c>
      <c r="P1599" s="70">
        <v>42921.341678240744</v>
      </c>
      <c r="Q1599" s="68" t="s">
        <v>2756</v>
      </c>
      <c r="R1599" s="68"/>
      <c r="S1599" s="68"/>
      <c r="T1599" s="68" t="s">
        <v>3675</v>
      </c>
      <c r="U1599" s="70">
        <v>42921.341678240744</v>
      </c>
      <c r="V1599" s="71" t="s">
        <v>5283</v>
      </c>
      <c r="W1599" s="68"/>
      <c r="X1599" s="68"/>
      <c r="Y1599" s="74" t="s">
        <v>7283</v>
      </c>
      <c r="Z1599" s="68"/>
    </row>
    <row r="1600" spans="1:26" x14ac:dyDescent="0.25">
      <c r="A1600" s="66" t="s">
        <v>1371</v>
      </c>
      <c r="B1600" s="66" t="s">
        <v>1882</v>
      </c>
      <c r="C1600" s="84"/>
      <c r="D1600" s="85"/>
      <c r="E1600" s="86"/>
      <c r="F1600" s="87"/>
      <c r="G1600" s="84"/>
      <c r="H1600" s="77"/>
      <c r="I1600" s="88"/>
      <c r="J1600" s="88"/>
      <c r="K1600" s="36"/>
      <c r="L1600" s="91"/>
      <c r="M1600" s="91"/>
      <c r="N1600" s="90"/>
      <c r="O1600" s="68" t="s">
        <v>189</v>
      </c>
      <c r="P1600" s="70">
        <v>42921.341678240744</v>
      </c>
      <c r="Q1600" s="68" t="s">
        <v>2756</v>
      </c>
      <c r="R1600" s="68"/>
      <c r="S1600" s="68"/>
      <c r="T1600" s="68" t="s">
        <v>3675</v>
      </c>
      <c r="U1600" s="70">
        <v>42921.341678240744</v>
      </c>
      <c r="V1600" s="71" t="s">
        <v>5283</v>
      </c>
      <c r="W1600" s="68"/>
      <c r="X1600" s="68"/>
      <c r="Y1600" s="74" t="s">
        <v>7283</v>
      </c>
      <c r="Z1600" s="68"/>
    </row>
    <row r="1601" spans="1:26" x14ac:dyDescent="0.25">
      <c r="A1601" s="66" t="s">
        <v>1372</v>
      </c>
      <c r="B1601" s="66" t="s">
        <v>1665</v>
      </c>
      <c r="C1601" s="84"/>
      <c r="D1601" s="85"/>
      <c r="E1601" s="86"/>
      <c r="F1601" s="87"/>
      <c r="G1601" s="84"/>
      <c r="H1601" s="77"/>
      <c r="I1601" s="88"/>
      <c r="J1601" s="88"/>
      <c r="K1601" s="36"/>
      <c r="L1601" s="91"/>
      <c r="M1601" s="91"/>
      <c r="N1601" s="90"/>
      <c r="O1601" s="68" t="s">
        <v>189</v>
      </c>
      <c r="P1601" s="70">
        <v>42921.345717592594</v>
      </c>
      <c r="Q1601" s="68" t="s">
        <v>2422</v>
      </c>
      <c r="R1601" s="68"/>
      <c r="S1601" s="68"/>
      <c r="T1601" s="68" t="s">
        <v>3674</v>
      </c>
      <c r="U1601" s="70">
        <v>42921.345717592594</v>
      </c>
      <c r="V1601" s="71" t="s">
        <v>5284</v>
      </c>
      <c r="W1601" s="68"/>
      <c r="X1601" s="68"/>
      <c r="Y1601" s="74" t="s">
        <v>7284</v>
      </c>
      <c r="Z1601" s="68"/>
    </row>
    <row r="1602" spans="1:26" x14ac:dyDescent="0.25">
      <c r="A1602" s="66" t="s">
        <v>1054</v>
      </c>
      <c r="B1602" s="66" t="s">
        <v>1527</v>
      </c>
      <c r="C1602" s="84"/>
      <c r="D1602" s="85"/>
      <c r="E1602" s="86"/>
      <c r="F1602" s="87"/>
      <c r="G1602" s="84"/>
      <c r="H1602" s="77"/>
      <c r="I1602" s="88"/>
      <c r="J1602" s="88"/>
      <c r="K1602" s="36"/>
      <c r="L1602" s="91"/>
      <c r="M1602" s="91"/>
      <c r="N1602" s="90"/>
      <c r="O1602" s="68" t="s">
        <v>189</v>
      </c>
      <c r="P1602" s="70">
        <v>42920.115624999999</v>
      </c>
      <c r="Q1602" s="68" t="s">
        <v>2610</v>
      </c>
      <c r="R1602" s="68"/>
      <c r="S1602" s="68"/>
      <c r="T1602" s="68" t="s">
        <v>3854</v>
      </c>
      <c r="U1602" s="70">
        <v>42920.115624999999</v>
      </c>
      <c r="V1602" s="71" t="s">
        <v>4913</v>
      </c>
      <c r="W1602" s="68"/>
      <c r="X1602" s="68"/>
      <c r="Y1602" s="74" t="s">
        <v>6913</v>
      </c>
      <c r="Z1602" s="68"/>
    </row>
    <row r="1603" spans="1:26" x14ac:dyDescent="0.25">
      <c r="A1603" s="66" t="s">
        <v>1054</v>
      </c>
      <c r="B1603" s="66" t="s">
        <v>218</v>
      </c>
      <c r="C1603" s="84"/>
      <c r="D1603" s="85"/>
      <c r="E1603" s="86"/>
      <c r="F1603" s="87"/>
      <c r="G1603" s="84"/>
      <c r="H1603" s="77"/>
      <c r="I1603" s="88"/>
      <c r="J1603" s="88"/>
      <c r="K1603" s="36"/>
      <c r="L1603" s="91"/>
      <c r="M1603" s="91"/>
      <c r="N1603" s="90"/>
      <c r="O1603" s="68" t="s">
        <v>189</v>
      </c>
      <c r="P1603" s="70">
        <v>42920.432199074072</v>
      </c>
      <c r="Q1603" s="68" t="s">
        <v>2812</v>
      </c>
      <c r="R1603" s="71" t="s">
        <v>3414</v>
      </c>
      <c r="S1603" s="68" t="s">
        <v>220</v>
      </c>
      <c r="T1603" s="68" t="s">
        <v>3859</v>
      </c>
      <c r="U1603" s="70">
        <v>42920.432199074072</v>
      </c>
      <c r="V1603" s="71" t="s">
        <v>5285</v>
      </c>
      <c r="W1603" s="68"/>
      <c r="X1603" s="68"/>
      <c r="Y1603" s="74" t="s">
        <v>7285</v>
      </c>
      <c r="Z1603" s="68"/>
    </row>
    <row r="1604" spans="1:26" x14ac:dyDescent="0.25">
      <c r="A1604" s="66" t="s">
        <v>1373</v>
      </c>
      <c r="B1604" s="66" t="s">
        <v>1054</v>
      </c>
      <c r="C1604" s="84"/>
      <c r="D1604" s="85"/>
      <c r="E1604" s="86"/>
      <c r="F1604" s="87"/>
      <c r="G1604" s="84"/>
      <c r="H1604" s="77"/>
      <c r="I1604" s="88"/>
      <c r="J1604" s="88"/>
      <c r="K1604" s="36"/>
      <c r="L1604" s="91"/>
      <c r="M1604" s="91"/>
      <c r="N1604" s="90"/>
      <c r="O1604" s="68" t="s">
        <v>189</v>
      </c>
      <c r="P1604" s="70">
        <v>42921.349305555559</v>
      </c>
      <c r="Q1604" s="68" t="s">
        <v>2621</v>
      </c>
      <c r="R1604" s="68"/>
      <c r="S1604" s="68"/>
      <c r="T1604" s="68" t="s">
        <v>3859</v>
      </c>
      <c r="U1604" s="70">
        <v>42921.349305555559</v>
      </c>
      <c r="V1604" s="71" t="s">
        <v>5286</v>
      </c>
      <c r="W1604" s="68"/>
      <c r="X1604" s="68"/>
      <c r="Y1604" s="74" t="s">
        <v>7286</v>
      </c>
      <c r="Z1604" s="68"/>
    </row>
    <row r="1605" spans="1:26" x14ac:dyDescent="0.25">
      <c r="A1605" s="66" t="s">
        <v>1373</v>
      </c>
      <c r="B1605" s="66" t="s">
        <v>218</v>
      </c>
      <c r="C1605" s="84"/>
      <c r="D1605" s="85"/>
      <c r="E1605" s="86"/>
      <c r="F1605" s="87"/>
      <c r="G1605" s="84"/>
      <c r="H1605" s="77"/>
      <c r="I1605" s="88"/>
      <c r="J1605" s="88"/>
      <c r="K1605" s="36"/>
      <c r="L1605" s="91"/>
      <c r="M1605" s="91"/>
      <c r="N1605" s="90"/>
      <c r="O1605" s="68" t="s">
        <v>189</v>
      </c>
      <c r="P1605" s="70">
        <v>42921.349305555559</v>
      </c>
      <c r="Q1605" s="68" t="s">
        <v>2621</v>
      </c>
      <c r="R1605" s="68"/>
      <c r="S1605" s="68"/>
      <c r="T1605" s="68" t="s">
        <v>3859</v>
      </c>
      <c r="U1605" s="70">
        <v>42921.349305555559</v>
      </c>
      <c r="V1605" s="71" t="s">
        <v>5286</v>
      </c>
      <c r="W1605" s="68"/>
      <c r="X1605" s="68"/>
      <c r="Y1605" s="74" t="s">
        <v>7286</v>
      </c>
      <c r="Z1605" s="68"/>
    </row>
    <row r="1606" spans="1:26" x14ac:dyDescent="0.25">
      <c r="A1606" s="66" t="s">
        <v>1374</v>
      </c>
      <c r="B1606" s="66" t="s">
        <v>2087</v>
      </c>
      <c r="C1606" s="84"/>
      <c r="D1606" s="85"/>
      <c r="E1606" s="86"/>
      <c r="F1606" s="87"/>
      <c r="G1606" s="84"/>
      <c r="H1606" s="77"/>
      <c r="I1606" s="88"/>
      <c r="J1606" s="88"/>
      <c r="K1606" s="36"/>
      <c r="L1606" s="91"/>
      <c r="M1606" s="91"/>
      <c r="N1606" s="90"/>
      <c r="O1606" s="68" t="s">
        <v>189</v>
      </c>
      <c r="P1606" s="70">
        <v>42921.350092592591</v>
      </c>
      <c r="Q1606" s="68" t="s">
        <v>2756</v>
      </c>
      <c r="R1606" s="68"/>
      <c r="S1606" s="68"/>
      <c r="T1606" s="68" t="s">
        <v>3675</v>
      </c>
      <c r="U1606" s="70">
        <v>42921.350092592591</v>
      </c>
      <c r="V1606" s="71" t="s">
        <v>5287</v>
      </c>
      <c r="W1606" s="68"/>
      <c r="X1606" s="68"/>
      <c r="Y1606" s="74" t="s">
        <v>7287</v>
      </c>
      <c r="Z1606" s="68"/>
    </row>
    <row r="1607" spans="1:26" x14ac:dyDescent="0.25">
      <c r="A1607" s="66" t="s">
        <v>1374</v>
      </c>
      <c r="B1607" s="66" t="s">
        <v>1882</v>
      </c>
      <c r="C1607" s="84"/>
      <c r="D1607" s="85"/>
      <c r="E1607" s="86"/>
      <c r="F1607" s="87"/>
      <c r="G1607" s="84"/>
      <c r="H1607" s="77"/>
      <c r="I1607" s="88"/>
      <c r="J1607" s="88"/>
      <c r="K1607" s="36"/>
      <c r="L1607" s="91"/>
      <c r="M1607" s="91"/>
      <c r="N1607" s="90"/>
      <c r="O1607" s="68" t="s">
        <v>189</v>
      </c>
      <c r="P1607" s="70">
        <v>42921.350092592591</v>
      </c>
      <c r="Q1607" s="68" t="s">
        <v>2756</v>
      </c>
      <c r="R1607" s="68"/>
      <c r="S1607" s="68"/>
      <c r="T1607" s="68" t="s">
        <v>3675</v>
      </c>
      <c r="U1607" s="70">
        <v>42921.350092592591</v>
      </c>
      <c r="V1607" s="71" t="s">
        <v>5287</v>
      </c>
      <c r="W1607" s="68"/>
      <c r="X1607" s="68"/>
      <c r="Y1607" s="74" t="s">
        <v>7287</v>
      </c>
      <c r="Z1607" s="68"/>
    </row>
    <row r="1608" spans="1:26" x14ac:dyDescent="0.25">
      <c r="A1608" s="66" t="s">
        <v>1375</v>
      </c>
      <c r="B1608" s="66" t="s">
        <v>1375</v>
      </c>
      <c r="C1608" s="84"/>
      <c r="D1608" s="85"/>
      <c r="E1608" s="86"/>
      <c r="F1608" s="87"/>
      <c r="G1608" s="84"/>
      <c r="H1608" s="77"/>
      <c r="I1608" s="88"/>
      <c r="J1608" s="88"/>
      <c r="K1608" s="36"/>
      <c r="L1608" s="91"/>
      <c r="M1608" s="91"/>
      <c r="N1608" s="90"/>
      <c r="O1608" s="68" t="s">
        <v>179</v>
      </c>
      <c r="P1608" s="70">
        <v>42919.677499999998</v>
      </c>
      <c r="Q1608" s="68" t="s">
        <v>2813</v>
      </c>
      <c r="R1608" s="68"/>
      <c r="S1608" s="68"/>
      <c r="T1608" s="68" t="s">
        <v>3760</v>
      </c>
      <c r="U1608" s="70">
        <v>42919.677499999998</v>
      </c>
      <c r="V1608" s="71" t="s">
        <v>5288</v>
      </c>
      <c r="W1608" s="68"/>
      <c r="X1608" s="68"/>
      <c r="Y1608" s="74" t="s">
        <v>7288</v>
      </c>
      <c r="Z1608" s="68"/>
    </row>
    <row r="1609" spans="1:26" x14ac:dyDescent="0.25">
      <c r="A1609" s="66" t="s">
        <v>1376</v>
      </c>
      <c r="B1609" s="66" t="s">
        <v>1375</v>
      </c>
      <c r="C1609" s="84"/>
      <c r="D1609" s="85"/>
      <c r="E1609" s="86"/>
      <c r="F1609" s="87"/>
      <c r="G1609" s="84"/>
      <c r="H1609" s="77"/>
      <c r="I1609" s="88"/>
      <c r="J1609" s="88"/>
      <c r="K1609" s="36"/>
      <c r="L1609" s="91"/>
      <c r="M1609" s="91"/>
      <c r="N1609" s="90"/>
      <c r="O1609" s="68" t="s">
        <v>189</v>
      </c>
      <c r="P1609" s="70">
        <v>42921.355347222219</v>
      </c>
      <c r="Q1609" s="68" t="s">
        <v>2405</v>
      </c>
      <c r="R1609" s="68"/>
      <c r="S1609" s="68"/>
      <c r="T1609" s="68" t="s">
        <v>3760</v>
      </c>
      <c r="U1609" s="70">
        <v>42921.355347222219</v>
      </c>
      <c r="V1609" s="71" t="s">
        <v>5289</v>
      </c>
      <c r="W1609" s="68"/>
      <c r="X1609" s="68"/>
      <c r="Y1609" s="74" t="s">
        <v>7289</v>
      </c>
      <c r="Z1609" s="68"/>
    </row>
    <row r="1610" spans="1:26" x14ac:dyDescent="0.25">
      <c r="A1610" s="66" t="s">
        <v>1377</v>
      </c>
      <c r="B1610" s="66" t="s">
        <v>2087</v>
      </c>
      <c r="C1610" s="84"/>
      <c r="D1610" s="85"/>
      <c r="E1610" s="86"/>
      <c r="F1610" s="87"/>
      <c r="G1610" s="84"/>
      <c r="H1610" s="77"/>
      <c r="I1610" s="88"/>
      <c r="J1610" s="88"/>
      <c r="K1610" s="36"/>
      <c r="L1610" s="91"/>
      <c r="M1610" s="91"/>
      <c r="N1610" s="90"/>
      <c r="O1610" s="68" t="s">
        <v>189</v>
      </c>
      <c r="P1610" s="70">
        <v>42921.358287037037</v>
      </c>
      <c r="Q1610" s="68" t="s">
        <v>2756</v>
      </c>
      <c r="R1610" s="68"/>
      <c r="S1610" s="68"/>
      <c r="T1610" s="68" t="s">
        <v>3675</v>
      </c>
      <c r="U1610" s="70">
        <v>42921.358287037037</v>
      </c>
      <c r="V1610" s="71" t="s">
        <v>5290</v>
      </c>
      <c r="W1610" s="68"/>
      <c r="X1610" s="68"/>
      <c r="Y1610" s="74" t="s">
        <v>7290</v>
      </c>
      <c r="Z1610" s="68"/>
    </row>
    <row r="1611" spans="1:26" x14ac:dyDescent="0.25">
      <c r="A1611" s="66" t="s">
        <v>1377</v>
      </c>
      <c r="B1611" s="66" t="s">
        <v>1882</v>
      </c>
      <c r="C1611" s="84"/>
      <c r="D1611" s="85"/>
      <c r="E1611" s="86"/>
      <c r="F1611" s="87"/>
      <c r="G1611" s="84"/>
      <c r="H1611" s="77"/>
      <c r="I1611" s="88"/>
      <c r="J1611" s="88"/>
      <c r="K1611" s="36"/>
      <c r="L1611" s="91"/>
      <c r="M1611" s="91"/>
      <c r="N1611" s="90"/>
      <c r="O1611" s="68" t="s">
        <v>189</v>
      </c>
      <c r="P1611" s="70">
        <v>42921.358287037037</v>
      </c>
      <c r="Q1611" s="68" t="s">
        <v>2756</v>
      </c>
      <c r="R1611" s="68"/>
      <c r="S1611" s="68"/>
      <c r="T1611" s="68" t="s">
        <v>3675</v>
      </c>
      <c r="U1611" s="70">
        <v>42921.358287037037</v>
      </c>
      <c r="V1611" s="71" t="s">
        <v>5290</v>
      </c>
      <c r="W1611" s="68"/>
      <c r="X1611" s="68"/>
      <c r="Y1611" s="74" t="s">
        <v>7290</v>
      </c>
      <c r="Z1611" s="68"/>
    </row>
    <row r="1612" spans="1:26" x14ac:dyDescent="0.25">
      <c r="A1612" s="66" t="s">
        <v>1378</v>
      </c>
      <c r="B1612" s="66" t="s">
        <v>1378</v>
      </c>
      <c r="C1612" s="84"/>
      <c r="D1612" s="85"/>
      <c r="E1612" s="86"/>
      <c r="F1612" s="87"/>
      <c r="G1612" s="84"/>
      <c r="H1612" s="77"/>
      <c r="I1612" s="88"/>
      <c r="J1612" s="88"/>
      <c r="K1612" s="36"/>
      <c r="L1612" s="91"/>
      <c r="M1612" s="91"/>
      <c r="N1612" s="90"/>
      <c r="O1612" s="68" t="s">
        <v>179</v>
      </c>
      <c r="P1612" s="70">
        <v>42921.368761574071</v>
      </c>
      <c r="Q1612" s="68" t="s">
        <v>2814</v>
      </c>
      <c r="R1612" s="71" t="s">
        <v>3415</v>
      </c>
      <c r="S1612" s="68" t="s">
        <v>3650</v>
      </c>
      <c r="T1612" s="68" t="s">
        <v>3934</v>
      </c>
      <c r="U1612" s="70">
        <v>42921.368761574071</v>
      </c>
      <c r="V1612" s="71" t="s">
        <v>5291</v>
      </c>
      <c r="W1612" s="68"/>
      <c r="X1612" s="68"/>
      <c r="Y1612" s="74" t="s">
        <v>7291</v>
      </c>
      <c r="Z1612" s="68"/>
    </row>
    <row r="1613" spans="1:26" x14ac:dyDescent="0.25">
      <c r="A1613" s="66" t="s">
        <v>1379</v>
      </c>
      <c r="B1613" s="66" t="s">
        <v>1378</v>
      </c>
      <c r="C1613" s="84"/>
      <c r="D1613" s="85"/>
      <c r="E1613" s="86"/>
      <c r="F1613" s="87"/>
      <c r="G1613" s="84"/>
      <c r="H1613" s="77"/>
      <c r="I1613" s="88"/>
      <c r="J1613" s="88"/>
      <c r="K1613" s="36"/>
      <c r="L1613" s="91"/>
      <c r="M1613" s="91"/>
      <c r="N1613" s="90"/>
      <c r="O1613" s="68" t="s">
        <v>189</v>
      </c>
      <c r="P1613" s="70">
        <v>42921.374305555553</v>
      </c>
      <c r="Q1613" s="68" t="s">
        <v>2815</v>
      </c>
      <c r="R1613" s="71" t="s">
        <v>3415</v>
      </c>
      <c r="S1613" s="68" t="s">
        <v>3650</v>
      </c>
      <c r="T1613" s="68" t="s">
        <v>3934</v>
      </c>
      <c r="U1613" s="70">
        <v>42921.374305555553</v>
      </c>
      <c r="V1613" s="71" t="s">
        <v>5292</v>
      </c>
      <c r="W1613" s="68"/>
      <c r="X1613" s="68"/>
      <c r="Y1613" s="74" t="s">
        <v>7292</v>
      </c>
      <c r="Z1613" s="68"/>
    </row>
    <row r="1614" spans="1:26" x14ac:dyDescent="0.25">
      <c r="A1614" s="66" t="s">
        <v>1380</v>
      </c>
      <c r="B1614" s="66" t="s">
        <v>2097</v>
      </c>
      <c r="C1614" s="84"/>
      <c r="D1614" s="85"/>
      <c r="E1614" s="86"/>
      <c r="F1614" s="87"/>
      <c r="G1614" s="84"/>
      <c r="H1614" s="77"/>
      <c r="I1614" s="88"/>
      <c r="J1614" s="88"/>
      <c r="K1614" s="36"/>
      <c r="L1614" s="91"/>
      <c r="M1614" s="91"/>
      <c r="N1614" s="90"/>
      <c r="O1614" s="68" t="s">
        <v>189</v>
      </c>
      <c r="P1614" s="70">
        <v>42921.378541666665</v>
      </c>
      <c r="Q1614" s="68" t="s">
        <v>2816</v>
      </c>
      <c r="R1614" s="68"/>
      <c r="S1614" s="68"/>
      <c r="T1614" s="68" t="s">
        <v>3935</v>
      </c>
      <c r="U1614" s="70">
        <v>42921.378541666665</v>
      </c>
      <c r="V1614" s="71" t="s">
        <v>5293</v>
      </c>
      <c r="W1614" s="68"/>
      <c r="X1614" s="68"/>
      <c r="Y1614" s="74" t="s">
        <v>7293</v>
      </c>
      <c r="Z1614" s="68"/>
    </row>
    <row r="1615" spans="1:26" x14ac:dyDescent="0.25">
      <c r="A1615" s="66" t="s">
        <v>1381</v>
      </c>
      <c r="B1615" s="66" t="s">
        <v>216</v>
      </c>
      <c r="C1615" s="84"/>
      <c r="D1615" s="85"/>
      <c r="E1615" s="86"/>
      <c r="F1615" s="87"/>
      <c r="G1615" s="84"/>
      <c r="H1615" s="77"/>
      <c r="I1615" s="88"/>
      <c r="J1615" s="88"/>
      <c r="K1615" s="36"/>
      <c r="L1615" s="91"/>
      <c r="M1615" s="91"/>
      <c r="N1615" s="90"/>
      <c r="O1615" s="68" t="s">
        <v>189</v>
      </c>
      <c r="P1615" s="70">
        <v>42920.603148148148</v>
      </c>
      <c r="Q1615" s="68" t="s">
        <v>2817</v>
      </c>
      <c r="R1615" s="71" t="s">
        <v>3416</v>
      </c>
      <c r="S1615" s="68" t="s">
        <v>220</v>
      </c>
      <c r="T1615" s="68" t="s">
        <v>3935</v>
      </c>
      <c r="U1615" s="70">
        <v>42920.603148148148</v>
      </c>
      <c r="V1615" s="71" t="s">
        <v>5294</v>
      </c>
      <c r="W1615" s="68"/>
      <c r="X1615" s="68"/>
      <c r="Y1615" s="74" t="s">
        <v>7294</v>
      </c>
      <c r="Z1615" s="68"/>
    </row>
    <row r="1616" spans="1:26" x14ac:dyDescent="0.25">
      <c r="A1616" s="66" t="s">
        <v>1381</v>
      </c>
      <c r="B1616" s="66" t="s">
        <v>1943</v>
      </c>
      <c r="C1616" s="84"/>
      <c r="D1616" s="85"/>
      <c r="E1616" s="86"/>
      <c r="F1616" s="87"/>
      <c r="G1616" s="84"/>
      <c r="H1616" s="77"/>
      <c r="I1616" s="88"/>
      <c r="J1616" s="88"/>
      <c r="K1616" s="36"/>
      <c r="L1616" s="91"/>
      <c r="M1616" s="91"/>
      <c r="N1616" s="90"/>
      <c r="O1616" s="68" t="s">
        <v>189</v>
      </c>
      <c r="P1616" s="70">
        <v>42920.603148148148</v>
      </c>
      <c r="Q1616" s="68" t="s">
        <v>2817</v>
      </c>
      <c r="R1616" s="71" t="s">
        <v>3416</v>
      </c>
      <c r="S1616" s="68" t="s">
        <v>220</v>
      </c>
      <c r="T1616" s="68" t="s">
        <v>3935</v>
      </c>
      <c r="U1616" s="70">
        <v>42920.603148148148</v>
      </c>
      <c r="V1616" s="71" t="s">
        <v>5294</v>
      </c>
      <c r="W1616" s="68"/>
      <c r="X1616" s="68"/>
      <c r="Y1616" s="74" t="s">
        <v>7294</v>
      </c>
      <c r="Z1616" s="68"/>
    </row>
    <row r="1617" spans="1:26" x14ac:dyDescent="0.25">
      <c r="A1617" s="66" t="s">
        <v>1380</v>
      </c>
      <c r="B1617" s="66" t="s">
        <v>1381</v>
      </c>
      <c r="C1617" s="84"/>
      <c r="D1617" s="85"/>
      <c r="E1617" s="86"/>
      <c r="F1617" s="87"/>
      <c r="G1617" s="84"/>
      <c r="H1617" s="77"/>
      <c r="I1617" s="88"/>
      <c r="J1617" s="88"/>
      <c r="K1617" s="36"/>
      <c r="L1617" s="91"/>
      <c r="M1617" s="91"/>
      <c r="N1617" s="90"/>
      <c r="O1617" s="68" t="s">
        <v>189</v>
      </c>
      <c r="P1617" s="70">
        <v>42921.378541666665</v>
      </c>
      <c r="Q1617" s="68" t="s">
        <v>2816</v>
      </c>
      <c r="R1617" s="68"/>
      <c r="S1617" s="68"/>
      <c r="T1617" s="68" t="s">
        <v>3935</v>
      </c>
      <c r="U1617" s="70">
        <v>42921.378541666665</v>
      </c>
      <c r="V1617" s="71" t="s">
        <v>5293</v>
      </c>
      <c r="W1617" s="68"/>
      <c r="X1617" s="68"/>
      <c r="Y1617" s="74" t="s">
        <v>7293</v>
      </c>
      <c r="Z1617" s="68"/>
    </row>
    <row r="1618" spans="1:26" x14ac:dyDescent="0.25">
      <c r="A1618" s="66" t="s">
        <v>1380</v>
      </c>
      <c r="B1618" s="66" t="s">
        <v>216</v>
      </c>
      <c r="C1618" s="84"/>
      <c r="D1618" s="85"/>
      <c r="E1618" s="86"/>
      <c r="F1618" s="87"/>
      <c r="G1618" s="84"/>
      <c r="H1618" s="77"/>
      <c r="I1618" s="88"/>
      <c r="J1618" s="88"/>
      <c r="K1618" s="36"/>
      <c r="L1618" s="91"/>
      <c r="M1618" s="91"/>
      <c r="N1618" s="90"/>
      <c r="O1618" s="68" t="s">
        <v>189</v>
      </c>
      <c r="P1618" s="70">
        <v>42921.378541666665</v>
      </c>
      <c r="Q1618" s="68" t="s">
        <v>2816</v>
      </c>
      <c r="R1618" s="68"/>
      <c r="S1618" s="68"/>
      <c r="T1618" s="68" t="s">
        <v>3935</v>
      </c>
      <c r="U1618" s="70">
        <v>42921.378541666665</v>
      </c>
      <c r="V1618" s="71" t="s">
        <v>5293</v>
      </c>
      <c r="W1618" s="68"/>
      <c r="X1618" s="68"/>
      <c r="Y1618" s="74" t="s">
        <v>7293</v>
      </c>
      <c r="Z1618" s="68"/>
    </row>
    <row r="1619" spans="1:26" x14ac:dyDescent="0.25">
      <c r="A1619" s="66" t="s">
        <v>1380</v>
      </c>
      <c r="B1619" s="66" t="s">
        <v>1943</v>
      </c>
      <c r="C1619" s="84"/>
      <c r="D1619" s="85"/>
      <c r="E1619" s="86"/>
      <c r="F1619" s="87"/>
      <c r="G1619" s="84"/>
      <c r="H1619" s="77"/>
      <c r="I1619" s="88"/>
      <c r="J1619" s="88"/>
      <c r="K1619" s="36"/>
      <c r="L1619" s="91"/>
      <c r="M1619" s="91"/>
      <c r="N1619" s="90"/>
      <c r="O1619" s="68" t="s">
        <v>189</v>
      </c>
      <c r="P1619" s="70">
        <v>42921.378541666665</v>
      </c>
      <c r="Q1619" s="68" t="s">
        <v>2816</v>
      </c>
      <c r="R1619" s="68"/>
      <c r="S1619" s="68"/>
      <c r="T1619" s="68" t="s">
        <v>3935</v>
      </c>
      <c r="U1619" s="70">
        <v>42921.378541666665</v>
      </c>
      <c r="V1619" s="71" t="s">
        <v>5293</v>
      </c>
      <c r="W1619" s="68"/>
      <c r="X1619" s="68"/>
      <c r="Y1619" s="74" t="s">
        <v>7293</v>
      </c>
      <c r="Z1619" s="68"/>
    </row>
    <row r="1620" spans="1:26" x14ac:dyDescent="0.25">
      <c r="A1620" s="66" t="s">
        <v>1382</v>
      </c>
      <c r="B1620" s="66" t="s">
        <v>1855</v>
      </c>
      <c r="C1620" s="84"/>
      <c r="D1620" s="85"/>
      <c r="E1620" s="86"/>
      <c r="F1620" s="87"/>
      <c r="G1620" s="84"/>
      <c r="H1620" s="77"/>
      <c r="I1620" s="88"/>
      <c r="J1620" s="88"/>
      <c r="K1620" s="36"/>
      <c r="L1620" s="91"/>
      <c r="M1620" s="91"/>
      <c r="N1620" s="90"/>
      <c r="O1620" s="68" t="s">
        <v>189</v>
      </c>
      <c r="P1620" s="70">
        <v>42920.494166666664</v>
      </c>
      <c r="Q1620" s="68" t="s">
        <v>2600</v>
      </c>
      <c r="R1620" s="71" t="s">
        <v>3326</v>
      </c>
      <c r="S1620" s="68" t="s">
        <v>3592</v>
      </c>
      <c r="T1620" s="68" t="s">
        <v>3851</v>
      </c>
      <c r="U1620" s="70">
        <v>42920.494166666664</v>
      </c>
      <c r="V1620" s="71" t="s">
        <v>5295</v>
      </c>
      <c r="W1620" s="68"/>
      <c r="X1620" s="68"/>
      <c r="Y1620" s="74" t="s">
        <v>7295</v>
      </c>
      <c r="Z1620" s="68"/>
    </row>
    <row r="1621" spans="1:26" x14ac:dyDescent="0.25">
      <c r="A1621" s="66" t="s">
        <v>1382</v>
      </c>
      <c r="B1621" s="66" t="s">
        <v>1854</v>
      </c>
      <c r="C1621" s="84"/>
      <c r="D1621" s="85"/>
      <c r="E1621" s="86"/>
      <c r="F1621" s="87"/>
      <c r="G1621" s="84"/>
      <c r="H1621" s="77"/>
      <c r="I1621" s="88"/>
      <c r="J1621" s="88"/>
      <c r="K1621" s="36"/>
      <c r="L1621" s="91"/>
      <c r="M1621" s="91"/>
      <c r="N1621" s="90"/>
      <c r="O1621" s="68" t="s">
        <v>189</v>
      </c>
      <c r="P1621" s="70">
        <v>42920.494166666664</v>
      </c>
      <c r="Q1621" s="68" t="s">
        <v>2600</v>
      </c>
      <c r="R1621" s="71" t="s">
        <v>3326</v>
      </c>
      <c r="S1621" s="68" t="s">
        <v>3592</v>
      </c>
      <c r="T1621" s="68" t="s">
        <v>3851</v>
      </c>
      <c r="U1621" s="70">
        <v>42920.494166666664</v>
      </c>
      <c r="V1621" s="71" t="s">
        <v>5295</v>
      </c>
      <c r="W1621" s="68"/>
      <c r="X1621" s="68"/>
      <c r="Y1621" s="74" t="s">
        <v>7295</v>
      </c>
      <c r="Z1621" s="68"/>
    </row>
    <row r="1622" spans="1:26" x14ac:dyDescent="0.25">
      <c r="A1622" s="66" t="s">
        <v>1382</v>
      </c>
      <c r="B1622" s="66" t="s">
        <v>1855</v>
      </c>
      <c r="C1622" s="84"/>
      <c r="D1622" s="85"/>
      <c r="E1622" s="86"/>
      <c r="F1622" s="87"/>
      <c r="G1622" s="84"/>
      <c r="H1622" s="77"/>
      <c r="I1622" s="88"/>
      <c r="J1622" s="88"/>
      <c r="K1622" s="36"/>
      <c r="L1622" s="91"/>
      <c r="M1622" s="91"/>
      <c r="N1622" s="90"/>
      <c r="O1622" s="68" t="s">
        <v>189</v>
      </c>
      <c r="P1622" s="70">
        <v>42921.380879629629</v>
      </c>
      <c r="Q1622" s="68" t="s">
        <v>2760</v>
      </c>
      <c r="R1622" s="71" t="s">
        <v>3379</v>
      </c>
      <c r="S1622" s="68" t="s">
        <v>3592</v>
      </c>
      <c r="T1622" s="68" t="s">
        <v>3691</v>
      </c>
      <c r="U1622" s="70">
        <v>42921.380879629629</v>
      </c>
      <c r="V1622" s="71" t="s">
        <v>5296</v>
      </c>
      <c r="W1622" s="68"/>
      <c r="X1622" s="68"/>
      <c r="Y1622" s="74" t="s">
        <v>7296</v>
      </c>
      <c r="Z1622" s="68"/>
    </row>
    <row r="1623" spans="1:26" x14ac:dyDescent="0.25">
      <c r="A1623" s="66" t="s">
        <v>1382</v>
      </c>
      <c r="B1623" s="66" t="s">
        <v>1854</v>
      </c>
      <c r="C1623" s="84"/>
      <c r="D1623" s="85"/>
      <c r="E1623" s="86"/>
      <c r="F1623" s="87"/>
      <c r="G1623" s="84"/>
      <c r="H1623" s="77"/>
      <c r="I1623" s="88"/>
      <c r="J1623" s="88"/>
      <c r="K1623" s="36"/>
      <c r="L1623" s="91"/>
      <c r="M1623" s="91"/>
      <c r="N1623" s="90"/>
      <c r="O1623" s="68" t="s">
        <v>189</v>
      </c>
      <c r="P1623" s="70">
        <v>42921.380879629629</v>
      </c>
      <c r="Q1623" s="68" t="s">
        <v>2760</v>
      </c>
      <c r="R1623" s="71" t="s">
        <v>3379</v>
      </c>
      <c r="S1623" s="68" t="s">
        <v>3592</v>
      </c>
      <c r="T1623" s="68" t="s">
        <v>3691</v>
      </c>
      <c r="U1623" s="70">
        <v>42921.380879629629</v>
      </c>
      <c r="V1623" s="71" t="s">
        <v>5296</v>
      </c>
      <c r="W1623" s="68"/>
      <c r="X1623" s="68"/>
      <c r="Y1623" s="74" t="s">
        <v>7296</v>
      </c>
      <c r="Z1623" s="68"/>
    </row>
    <row r="1624" spans="1:26" x14ac:dyDescent="0.25">
      <c r="A1624" s="66" t="s">
        <v>1383</v>
      </c>
      <c r="B1624" s="66" t="s">
        <v>1665</v>
      </c>
      <c r="C1624" s="84"/>
      <c r="D1624" s="85"/>
      <c r="E1624" s="86"/>
      <c r="F1624" s="87"/>
      <c r="G1624" s="84"/>
      <c r="H1624" s="77"/>
      <c r="I1624" s="88"/>
      <c r="J1624" s="88"/>
      <c r="K1624" s="36"/>
      <c r="L1624" s="91"/>
      <c r="M1624" s="91"/>
      <c r="N1624" s="90"/>
      <c r="O1624" s="68" t="s">
        <v>189</v>
      </c>
      <c r="P1624" s="70">
        <v>42921.380995370368</v>
      </c>
      <c r="Q1624" s="68" t="s">
        <v>2422</v>
      </c>
      <c r="R1624" s="68"/>
      <c r="S1624" s="68"/>
      <c r="T1624" s="68" t="s">
        <v>3674</v>
      </c>
      <c r="U1624" s="70">
        <v>42921.380995370368</v>
      </c>
      <c r="V1624" s="71" t="s">
        <v>5297</v>
      </c>
      <c r="W1624" s="68"/>
      <c r="X1624" s="68"/>
      <c r="Y1624" s="74" t="s">
        <v>7297</v>
      </c>
      <c r="Z1624" s="68"/>
    </row>
    <row r="1625" spans="1:26" x14ac:dyDescent="0.25">
      <c r="A1625" s="66" t="s">
        <v>1384</v>
      </c>
      <c r="B1625" s="66" t="s">
        <v>218</v>
      </c>
      <c r="C1625" s="84"/>
      <c r="D1625" s="85"/>
      <c r="E1625" s="86"/>
      <c r="F1625" s="87"/>
      <c r="G1625" s="84"/>
      <c r="H1625" s="77"/>
      <c r="I1625" s="88"/>
      <c r="J1625" s="88"/>
      <c r="K1625" s="36"/>
      <c r="L1625" s="91"/>
      <c r="M1625" s="91"/>
      <c r="N1625" s="90"/>
      <c r="O1625" s="68" t="s">
        <v>189</v>
      </c>
      <c r="P1625" s="70">
        <v>42921.385625000003</v>
      </c>
      <c r="Q1625" s="68" t="s">
        <v>2818</v>
      </c>
      <c r="R1625" s="68"/>
      <c r="S1625" s="68"/>
      <c r="T1625" s="68" t="s">
        <v>3936</v>
      </c>
      <c r="U1625" s="70">
        <v>42921.385625000003</v>
      </c>
      <c r="V1625" s="71" t="s">
        <v>5298</v>
      </c>
      <c r="W1625" s="68"/>
      <c r="X1625" s="68"/>
      <c r="Y1625" s="74" t="s">
        <v>7298</v>
      </c>
      <c r="Z1625" s="68"/>
    </row>
    <row r="1626" spans="1:26" x14ac:dyDescent="0.25">
      <c r="A1626" s="66" t="s">
        <v>1384</v>
      </c>
      <c r="B1626" s="66" t="s">
        <v>216</v>
      </c>
      <c r="C1626" s="84"/>
      <c r="D1626" s="85"/>
      <c r="E1626" s="86"/>
      <c r="F1626" s="87"/>
      <c r="G1626" s="84"/>
      <c r="H1626" s="77"/>
      <c r="I1626" s="88"/>
      <c r="J1626" s="88"/>
      <c r="K1626" s="36"/>
      <c r="L1626" s="91"/>
      <c r="M1626" s="91"/>
      <c r="N1626" s="90"/>
      <c r="O1626" s="68" t="s">
        <v>189</v>
      </c>
      <c r="P1626" s="70">
        <v>42921.385625000003</v>
      </c>
      <c r="Q1626" s="68" t="s">
        <v>2818</v>
      </c>
      <c r="R1626" s="68"/>
      <c r="S1626" s="68"/>
      <c r="T1626" s="68" t="s">
        <v>3936</v>
      </c>
      <c r="U1626" s="70">
        <v>42921.385625000003</v>
      </c>
      <c r="V1626" s="71" t="s">
        <v>5298</v>
      </c>
      <c r="W1626" s="68"/>
      <c r="X1626" s="68"/>
      <c r="Y1626" s="74" t="s">
        <v>7298</v>
      </c>
      <c r="Z1626" s="68"/>
    </row>
    <row r="1627" spans="1:26" x14ac:dyDescent="0.25">
      <c r="A1627" s="66" t="s">
        <v>1385</v>
      </c>
      <c r="B1627" s="66" t="s">
        <v>1385</v>
      </c>
      <c r="C1627" s="84"/>
      <c r="D1627" s="85"/>
      <c r="E1627" s="86"/>
      <c r="F1627" s="87"/>
      <c r="G1627" s="84"/>
      <c r="H1627" s="77"/>
      <c r="I1627" s="88"/>
      <c r="J1627" s="88"/>
      <c r="K1627" s="36"/>
      <c r="L1627" s="91"/>
      <c r="M1627" s="91"/>
      <c r="N1627" s="90"/>
      <c r="O1627" s="68" t="s">
        <v>179</v>
      </c>
      <c r="P1627" s="70">
        <v>42921.39570601852</v>
      </c>
      <c r="Q1627" s="68" t="s">
        <v>2819</v>
      </c>
      <c r="R1627" s="68"/>
      <c r="S1627" s="68"/>
      <c r="T1627" s="68" t="s">
        <v>3937</v>
      </c>
      <c r="U1627" s="70">
        <v>42921.39570601852</v>
      </c>
      <c r="V1627" s="71" t="s">
        <v>5299</v>
      </c>
      <c r="W1627" s="68"/>
      <c r="X1627" s="68"/>
      <c r="Y1627" s="74" t="s">
        <v>7299</v>
      </c>
      <c r="Z1627" s="68"/>
    </row>
    <row r="1628" spans="1:26" x14ac:dyDescent="0.25">
      <c r="A1628" s="66" t="s">
        <v>1386</v>
      </c>
      <c r="B1628" s="66" t="s">
        <v>1899</v>
      </c>
      <c r="C1628" s="84"/>
      <c r="D1628" s="85"/>
      <c r="E1628" s="86"/>
      <c r="F1628" s="87"/>
      <c r="G1628" s="84"/>
      <c r="H1628" s="77"/>
      <c r="I1628" s="88"/>
      <c r="J1628" s="88"/>
      <c r="K1628" s="36"/>
      <c r="L1628" s="91"/>
      <c r="M1628" s="91"/>
      <c r="N1628" s="90"/>
      <c r="O1628" s="68" t="s">
        <v>189</v>
      </c>
      <c r="P1628" s="70">
        <v>42921.401944444442</v>
      </c>
      <c r="Q1628" s="68" t="s">
        <v>2413</v>
      </c>
      <c r="R1628" s="71" t="s">
        <v>3269</v>
      </c>
      <c r="S1628" s="68" t="s">
        <v>224</v>
      </c>
      <c r="T1628" s="68" t="s">
        <v>3765</v>
      </c>
      <c r="U1628" s="70">
        <v>42921.401944444442</v>
      </c>
      <c r="V1628" s="71" t="s">
        <v>5300</v>
      </c>
      <c r="W1628" s="68"/>
      <c r="X1628" s="68"/>
      <c r="Y1628" s="74" t="s">
        <v>7300</v>
      </c>
      <c r="Z1628" s="68"/>
    </row>
    <row r="1629" spans="1:26" x14ac:dyDescent="0.25">
      <c r="A1629" s="66" t="s">
        <v>1387</v>
      </c>
      <c r="B1629" s="66" t="s">
        <v>1387</v>
      </c>
      <c r="C1629" s="84"/>
      <c r="D1629" s="85"/>
      <c r="E1629" s="86"/>
      <c r="F1629" s="87"/>
      <c r="G1629" s="84"/>
      <c r="H1629" s="77"/>
      <c r="I1629" s="88"/>
      <c r="J1629" s="88"/>
      <c r="K1629" s="36"/>
      <c r="L1629" s="91"/>
      <c r="M1629" s="91"/>
      <c r="N1629" s="90"/>
      <c r="O1629" s="68" t="s">
        <v>179</v>
      </c>
      <c r="P1629" s="70">
        <v>42921.40898148148</v>
      </c>
      <c r="Q1629" s="68" t="s">
        <v>2820</v>
      </c>
      <c r="R1629" s="68"/>
      <c r="S1629" s="68"/>
      <c r="T1629" s="68" t="s">
        <v>3938</v>
      </c>
      <c r="U1629" s="70">
        <v>42921.40898148148</v>
      </c>
      <c r="V1629" s="71" t="s">
        <v>5301</v>
      </c>
      <c r="W1629" s="68"/>
      <c r="X1629" s="68"/>
      <c r="Y1629" s="74" t="s">
        <v>7301</v>
      </c>
      <c r="Z1629" s="68"/>
    </row>
    <row r="1630" spans="1:26" x14ac:dyDescent="0.25">
      <c r="A1630" s="66" t="s">
        <v>1388</v>
      </c>
      <c r="B1630" s="66" t="s">
        <v>1892</v>
      </c>
      <c r="C1630" s="84"/>
      <c r="D1630" s="85"/>
      <c r="E1630" s="86"/>
      <c r="F1630" s="87"/>
      <c r="G1630" s="84"/>
      <c r="H1630" s="77"/>
      <c r="I1630" s="88"/>
      <c r="J1630" s="88"/>
      <c r="K1630" s="36"/>
      <c r="L1630" s="91"/>
      <c r="M1630" s="91"/>
      <c r="N1630" s="90"/>
      <c r="O1630" s="68" t="s">
        <v>189</v>
      </c>
      <c r="P1630" s="70">
        <v>42921.411238425928</v>
      </c>
      <c r="Q1630" s="68" t="s">
        <v>2821</v>
      </c>
      <c r="R1630" s="68"/>
      <c r="S1630" s="68"/>
      <c r="T1630" s="68" t="s">
        <v>3939</v>
      </c>
      <c r="U1630" s="70">
        <v>42921.411238425928</v>
      </c>
      <c r="V1630" s="71" t="s">
        <v>5302</v>
      </c>
      <c r="W1630" s="68"/>
      <c r="X1630" s="68"/>
      <c r="Y1630" s="74" t="s">
        <v>7302</v>
      </c>
      <c r="Z1630" s="68"/>
    </row>
    <row r="1631" spans="1:26" x14ac:dyDescent="0.25">
      <c r="A1631" s="66" t="s">
        <v>1389</v>
      </c>
      <c r="B1631" s="66" t="s">
        <v>1892</v>
      </c>
      <c r="C1631" s="84"/>
      <c r="D1631" s="85"/>
      <c r="E1631" s="86"/>
      <c r="F1631" s="87"/>
      <c r="G1631" s="84"/>
      <c r="H1631" s="77"/>
      <c r="I1631" s="88"/>
      <c r="J1631" s="88"/>
      <c r="K1631" s="36"/>
      <c r="L1631" s="91"/>
      <c r="M1631" s="91"/>
      <c r="N1631" s="90"/>
      <c r="O1631" s="68" t="s">
        <v>189</v>
      </c>
      <c r="P1631" s="70">
        <v>42921.412199074075</v>
      </c>
      <c r="Q1631" s="68" t="s">
        <v>2821</v>
      </c>
      <c r="R1631" s="68"/>
      <c r="S1631" s="68"/>
      <c r="T1631" s="68" t="s">
        <v>3939</v>
      </c>
      <c r="U1631" s="70">
        <v>42921.412199074075</v>
      </c>
      <c r="V1631" s="71" t="s">
        <v>5303</v>
      </c>
      <c r="W1631" s="68"/>
      <c r="X1631" s="68"/>
      <c r="Y1631" s="74" t="s">
        <v>7303</v>
      </c>
      <c r="Z1631" s="68"/>
    </row>
    <row r="1632" spans="1:26" x14ac:dyDescent="0.25">
      <c r="A1632" s="66" t="s">
        <v>1390</v>
      </c>
      <c r="B1632" s="66" t="s">
        <v>1892</v>
      </c>
      <c r="C1632" s="84"/>
      <c r="D1632" s="85"/>
      <c r="E1632" s="86"/>
      <c r="F1632" s="87"/>
      <c r="G1632" s="84"/>
      <c r="H1632" s="77"/>
      <c r="I1632" s="88"/>
      <c r="J1632" s="88"/>
      <c r="K1632" s="36"/>
      <c r="L1632" s="91"/>
      <c r="M1632" s="91"/>
      <c r="N1632" s="90"/>
      <c r="O1632" s="68" t="s">
        <v>189</v>
      </c>
      <c r="P1632" s="70">
        <v>42921.413113425922</v>
      </c>
      <c r="Q1632" s="68" t="s">
        <v>2821</v>
      </c>
      <c r="R1632" s="68"/>
      <c r="S1632" s="68"/>
      <c r="T1632" s="68" t="s">
        <v>3939</v>
      </c>
      <c r="U1632" s="70">
        <v>42921.413113425922</v>
      </c>
      <c r="V1632" s="71" t="s">
        <v>5304</v>
      </c>
      <c r="W1632" s="68"/>
      <c r="X1632" s="68"/>
      <c r="Y1632" s="74" t="s">
        <v>7304</v>
      </c>
      <c r="Z1632" s="68"/>
    </row>
    <row r="1633" spans="1:26" x14ac:dyDescent="0.25">
      <c r="A1633" s="66" t="s">
        <v>1391</v>
      </c>
      <c r="B1633" s="66" t="s">
        <v>1892</v>
      </c>
      <c r="C1633" s="84"/>
      <c r="D1633" s="85"/>
      <c r="E1633" s="86"/>
      <c r="F1633" s="87"/>
      <c r="G1633" s="84"/>
      <c r="H1633" s="77"/>
      <c r="I1633" s="88"/>
      <c r="J1633" s="88"/>
      <c r="K1633" s="36"/>
      <c r="L1633" s="91"/>
      <c r="M1633" s="91"/>
      <c r="N1633" s="90"/>
      <c r="O1633" s="68" t="s">
        <v>189</v>
      </c>
      <c r="P1633" s="70">
        <v>42921.41375</v>
      </c>
      <c r="Q1633" s="68" t="s">
        <v>2821</v>
      </c>
      <c r="R1633" s="68"/>
      <c r="S1633" s="68"/>
      <c r="T1633" s="68" t="s">
        <v>3939</v>
      </c>
      <c r="U1633" s="70">
        <v>42921.41375</v>
      </c>
      <c r="V1633" s="71" t="s">
        <v>5305</v>
      </c>
      <c r="W1633" s="68"/>
      <c r="X1633" s="68"/>
      <c r="Y1633" s="74" t="s">
        <v>7305</v>
      </c>
      <c r="Z1633" s="68"/>
    </row>
    <row r="1634" spans="1:26" x14ac:dyDescent="0.25">
      <c r="A1634" s="66" t="s">
        <v>1392</v>
      </c>
      <c r="B1634" s="66" t="s">
        <v>1665</v>
      </c>
      <c r="C1634" s="84"/>
      <c r="D1634" s="85"/>
      <c r="E1634" s="86"/>
      <c r="F1634" s="87"/>
      <c r="G1634" s="84"/>
      <c r="H1634" s="77"/>
      <c r="I1634" s="88"/>
      <c r="J1634" s="88"/>
      <c r="K1634" s="36"/>
      <c r="L1634" s="91"/>
      <c r="M1634" s="91"/>
      <c r="N1634" s="90"/>
      <c r="O1634" s="68" t="s">
        <v>189</v>
      </c>
      <c r="P1634" s="70">
        <v>42921.415000000001</v>
      </c>
      <c r="Q1634" s="68" t="s">
        <v>2422</v>
      </c>
      <c r="R1634" s="68"/>
      <c r="S1634" s="68"/>
      <c r="T1634" s="68" t="s">
        <v>3674</v>
      </c>
      <c r="U1634" s="70">
        <v>42921.415000000001</v>
      </c>
      <c r="V1634" s="71" t="s">
        <v>5306</v>
      </c>
      <c r="W1634" s="68"/>
      <c r="X1634" s="68"/>
      <c r="Y1634" s="74" t="s">
        <v>7306</v>
      </c>
      <c r="Z1634" s="68"/>
    </row>
    <row r="1635" spans="1:26" x14ac:dyDescent="0.25">
      <c r="A1635" s="66" t="s">
        <v>1393</v>
      </c>
      <c r="B1635" s="66" t="s">
        <v>1892</v>
      </c>
      <c r="C1635" s="84"/>
      <c r="D1635" s="85"/>
      <c r="E1635" s="86"/>
      <c r="F1635" s="87"/>
      <c r="G1635" s="84"/>
      <c r="H1635" s="77"/>
      <c r="I1635" s="88"/>
      <c r="J1635" s="88"/>
      <c r="K1635" s="36"/>
      <c r="L1635" s="91"/>
      <c r="M1635" s="91"/>
      <c r="N1635" s="90"/>
      <c r="O1635" s="68" t="s">
        <v>189</v>
      </c>
      <c r="P1635" s="70">
        <v>42921.416400462964</v>
      </c>
      <c r="Q1635" s="68" t="s">
        <v>2821</v>
      </c>
      <c r="R1635" s="68"/>
      <c r="S1635" s="68"/>
      <c r="T1635" s="68" t="s">
        <v>3939</v>
      </c>
      <c r="U1635" s="70">
        <v>42921.416400462964</v>
      </c>
      <c r="V1635" s="71" t="s">
        <v>5307</v>
      </c>
      <c r="W1635" s="68"/>
      <c r="X1635" s="68"/>
      <c r="Y1635" s="74" t="s">
        <v>7307</v>
      </c>
      <c r="Z1635" s="68"/>
    </row>
    <row r="1636" spans="1:26" x14ac:dyDescent="0.25">
      <c r="A1636" s="66" t="s">
        <v>1394</v>
      </c>
      <c r="B1636" s="66" t="s">
        <v>1899</v>
      </c>
      <c r="C1636" s="84"/>
      <c r="D1636" s="85"/>
      <c r="E1636" s="86"/>
      <c r="F1636" s="87"/>
      <c r="G1636" s="84"/>
      <c r="H1636" s="77"/>
      <c r="I1636" s="88"/>
      <c r="J1636" s="88"/>
      <c r="K1636" s="36"/>
      <c r="L1636" s="91"/>
      <c r="M1636" s="91"/>
      <c r="N1636" s="90"/>
      <c r="O1636" s="68" t="s">
        <v>189</v>
      </c>
      <c r="P1636" s="70">
        <v>42921.417372685188</v>
      </c>
      <c r="Q1636" s="68" t="s">
        <v>2413</v>
      </c>
      <c r="R1636" s="71" t="s">
        <v>3269</v>
      </c>
      <c r="S1636" s="68" t="s">
        <v>224</v>
      </c>
      <c r="T1636" s="68" t="s">
        <v>3765</v>
      </c>
      <c r="U1636" s="70">
        <v>42921.417372685188</v>
      </c>
      <c r="V1636" s="71" t="s">
        <v>5308</v>
      </c>
      <c r="W1636" s="68"/>
      <c r="X1636" s="68"/>
      <c r="Y1636" s="74" t="s">
        <v>7308</v>
      </c>
      <c r="Z1636" s="68"/>
    </row>
    <row r="1637" spans="1:26" x14ac:dyDescent="0.25">
      <c r="A1637" s="66" t="s">
        <v>1394</v>
      </c>
      <c r="B1637" s="66" t="s">
        <v>1899</v>
      </c>
      <c r="C1637" s="84"/>
      <c r="D1637" s="85"/>
      <c r="E1637" s="86"/>
      <c r="F1637" s="87"/>
      <c r="G1637" s="84"/>
      <c r="H1637" s="77"/>
      <c r="I1637" s="88"/>
      <c r="J1637" s="88"/>
      <c r="K1637" s="36"/>
      <c r="L1637" s="91"/>
      <c r="M1637" s="91"/>
      <c r="N1637" s="90"/>
      <c r="O1637" s="68" t="s">
        <v>189</v>
      </c>
      <c r="P1637" s="70">
        <v>42921.417581018519</v>
      </c>
      <c r="Q1637" s="68" t="s">
        <v>2629</v>
      </c>
      <c r="R1637" s="68"/>
      <c r="S1637" s="68"/>
      <c r="T1637" s="68" t="s">
        <v>3674</v>
      </c>
      <c r="U1637" s="70">
        <v>42921.417581018519</v>
      </c>
      <c r="V1637" s="71" t="s">
        <v>5309</v>
      </c>
      <c r="W1637" s="68"/>
      <c r="X1637" s="68"/>
      <c r="Y1637" s="74" t="s">
        <v>7309</v>
      </c>
      <c r="Z1637" s="68"/>
    </row>
    <row r="1638" spans="1:26" x14ac:dyDescent="0.25">
      <c r="A1638" s="66" t="s">
        <v>1395</v>
      </c>
      <c r="B1638" s="66" t="s">
        <v>1892</v>
      </c>
      <c r="C1638" s="84"/>
      <c r="D1638" s="85"/>
      <c r="E1638" s="86"/>
      <c r="F1638" s="87"/>
      <c r="G1638" s="84"/>
      <c r="H1638" s="77"/>
      <c r="I1638" s="88"/>
      <c r="J1638" s="88"/>
      <c r="K1638" s="36"/>
      <c r="L1638" s="91"/>
      <c r="M1638" s="91"/>
      <c r="N1638" s="90"/>
      <c r="O1638" s="68" t="s">
        <v>189</v>
      </c>
      <c r="P1638" s="70">
        <v>42921.418275462966</v>
      </c>
      <c r="Q1638" s="68" t="s">
        <v>2821</v>
      </c>
      <c r="R1638" s="68"/>
      <c r="S1638" s="68"/>
      <c r="T1638" s="68" t="s">
        <v>3939</v>
      </c>
      <c r="U1638" s="70">
        <v>42921.418275462966</v>
      </c>
      <c r="V1638" s="71" t="s">
        <v>5310</v>
      </c>
      <c r="W1638" s="68"/>
      <c r="X1638" s="68"/>
      <c r="Y1638" s="74" t="s">
        <v>7310</v>
      </c>
      <c r="Z1638" s="68"/>
    </row>
    <row r="1639" spans="1:26" x14ac:dyDescent="0.25">
      <c r="A1639" s="66" t="s">
        <v>1396</v>
      </c>
      <c r="B1639" s="66" t="s">
        <v>1899</v>
      </c>
      <c r="C1639" s="84"/>
      <c r="D1639" s="85"/>
      <c r="E1639" s="86"/>
      <c r="F1639" s="87"/>
      <c r="G1639" s="84"/>
      <c r="H1639" s="77"/>
      <c r="I1639" s="88"/>
      <c r="J1639" s="88"/>
      <c r="K1639" s="36"/>
      <c r="L1639" s="91"/>
      <c r="M1639" s="91"/>
      <c r="N1639" s="90"/>
      <c r="O1639" s="68" t="s">
        <v>189</v>
      </c>
      <c r="P1639" s="70">
        <v>42921.41909722222</v>
      </c>
      <c r="Q1639" s="68" t="s">
        <v>2413</v>
      </c>
      <c r="R1639" s="71" t="s">
        <v>3269</v>
      </c>
      <c r="S1639" s="68" t="s">
        <v>224</v>
      </c>
      <c r="T1639" s="68" t="s">
        <v>3765</v>
      </c>
      <c r="U1639" s="70">
        <v>42921.41909722222</v>
      </c>
      <c r="V1639" s="71" t="s">
        <v>5311</v>
      </c>
      <c r="W1639" s="68"/>
      <c r="X1639" s="68"/>
      <c r="Y1639" s="74" t="s">
        <v>7311</v>
      </c>
      <c r="Z1639" s="68"/>
    </row>
    <row r="1640" spans="1:26" x14ac:dyDescent="0.25">
      <c r="A1640" s="66" t="s">
        <v>1397</v>
      </c>
      <c r="B1640" s="66" t="s">
        <v>1892</v>
      </c>
      <c r="C1640" s="84"/>
      <c r="D1640" s="85"/>
      <c r="E1640" s="86"/>
      <c r="F1640" s="87"/>
      <c r="G1640" s="84"/>
      <c r="H1640" s="77"/>
      <c r="I1640" s="88"/>
      <c r="J1640" s="88"/>
      <c r="K1640" s="36"/>
      <c r="L1640" s="91"/>
      <c r="M1640" s="91"/>
      <c r="N1640" s="90"/>
      <c r="O1640" s="68" t="s">
        <v>189</v>
      </c>
      <c r="P1640" s="70">
        <v>42921.41983796296</v>
      </c>
      <c r="Q1640" s="68" t="s">
        <v>2821</v>
      </c>
      <c r="R1640" s="68"/>
      <c r="S1640" s="68"/>
      <c r="T1640" s="68" t="s">
        <v>3939</v>
      </c>
      <c r="U1640" s="70">
        <v>42921.41983796296</v>
      </c>
      <c r="V1640" s="71" t="s">
        <v>5312</v>
      </c>
      <c r="W1640" s="68"/>
      <c r="X1640" s="68"/>
      <c r="Y1640" s="74" t="s">
        <v>7312</v>
      </c>
      <c r="Z1640" s="68"/>
    </row>
    <row r="1641" spans="1:26" x14ac:dyDescent="0.25">
      <c r="A1641" s="66" t="s">
        <v>1398</v>
      </c>
      <c r="B1641" s="66" t="s">
        <v>1892</v>
      </c>
      <c r="C1641" s="84"/>
      <c r="D1641" s="85"/>
      <c r="E1641" s="86"/>
      <c r="F1641" s="87"/>
      <c r="G1641" s="84"/>
      <c r="H1641" s="77"/>
      <c r="I1641" s="88"/>
      <c r="J1641" s="88"/>
      <c r="K1641" s="36"/>
      <c r="L1641" s="91"/>
      <c r="M1641" s="91"/>
      <c r="N1641" s="90"/>
      <c r="O1641" s="68" t="s">
        <v>189</v>
      </c>
      <c r="P1641" s="70">
        <v>42921.42087962963</v>
      </c>
      <c r="Q1641" s="68" t="s">
        <v>2821</v>
      </c>
      <c r="R1641" s="68"/>
      <c r="S1641" s="68"/>
      <c r="T1641" s="68" t="s">
        <v>3939</v>
      </c>
      <c r="U1641" s="70">
        <v>42921.42087962963</v>
      </c>
      <c r="V1641" s="71" t="s">
        <v>5313</v>
      </c>
      <c r="W1641" s="68"/>
      <c r="X1641" s="68"/>
      <c r="Y1641" s="74" t="s">
        <v>7313</v>
      </c>
      <c r="Z1641" s="68"/>
    </row>
    <row r="1642" spans="1:26" x14ac:dyDescent="0.25">
      <c r="A1642" s="66" t="s">
        <v>1399</v>
      </c>
      <c r="B1642" s="66" t="s">
        <v>1892</v>
      </c>
      <c r="C1642" s="84"/>
      <c r="D1642" s="85"/>
      <c r="E1642" s="86"/>
      <c r="F1642" s="87"/>
      <c r="G1642" s="84"/>
      <c r="H1642" s="77"/>
      <c r="I1642" s="88"/>
      <c r="J1642" s="88"/>
      <c r="K1642" s="36"/>
      <c r="L1642" s="91"/>
      <c r="M1642" s="91"/>
      <c r="N1642" s="90"/>
      <c r="O1642" s="68" t="s">
        <v>189</v>
      </c>
      <c r="P1642" s="70">
        <v>42921.421018518522</v>
      </c>
      <c r="Q1642" s="68" t="s">
        <v>2821</v>
      </c>
      <c r="R1642" s="68"/>
      <c r="S1642" s="68"/>
      <c r="T1642" s="68" t="s">
        <v>3939</v>
      </c>
      <c r="U1642" s="70">
        <v>42921.421018518522</v>
      </c>
      <c r="V1642" s="71" t="s">
        <v>5314</v>
      </c>
      <c r="W1642" s="68"/>
      <c r="X1642" s="68"/>
      <c r="Y1642" s="74" t="s">
        <v>7314</v>
      </c>
      <c r="Z1642" s="68"/>
    </row>
    <row r="1643" spans="1:26" x14ac:dyDescent="0.25">
      <c r="A1643" s="66" t="s">
        <v>1400</v>
      </c>
      <c r="B1643" s="66" t="s">
        <v>1921</v>
      </c>
      <c r="C1643" s="84"/>
      <c r="D1643" s="85"/>
      <c r="E1643" s="86"/>
      <c r="F1643" s="87"/>
      <c r="G1643" s="84"/>
      <c r="H1643" s="77"/>
      <c r="I1643" s="88"/>
      <c r="J1643" s="88"/>
      <c r="K1643" s="36"/>
      <c r="L1643" s="91"/>
      <c r="M1643" s="91"/>
      <c r="N1643" s="90"/>
      <c r="O1643" s="68" t="s">
        <v>189</v>
      </c>
      <c r="P1643" s="70">
        <v>42921.422175925924</v>
      </c>
      <c r="Q1643" s="68" t="s">
        <v>2247</v>
      </c>
      <c r="R1643" s="68"/>
      <c r="S1643" s="68"/>
      <c r="T1643" s="68" t="s">
        <v>3674</v>
      </c>
      <c r="U1643" s="70">
        <v>42921.422175925924</v>
      </c>
      <c r="V1643" s="71" t="s">
        <v>5315</v>
      </c>
      <c r="W1643" s="68"/>
      <c r="X1643" s="68"/>
      <c r="Y1643" s="74" t="s">
        <v>7315</v>
      </c>
      <c r="Z1643" s="68"/>
    </row>
    <row r="1644" spans="1:26" x14ac:dyDescent="0.25">
      <c r="A1644" s="66" t="s">
        <v>1401</v>
      </c>
      <c r="B1644" s="66" t="s">
        <v>1892</v>
      </c>
      <c r="C1644" s="84"/>
      <c r="D1644" s="85"/>
      <c r="E1644" s="86"/>
      <c r="F1644" s="87"/>
      <c r="G1644" s="84"/>
      <c r="H1644" s="77"/>
      <c r="I1644" s="88"/>
      <c r="J1644" s="88"/>
      <c r="K1644" s="36"/>
      <c r="L1644" s="91"/>
      <c r="M1644" s="91"/>
      <c r="N1644" s="90"/>
      <c r="O1644" s="68" t="s">
        <v>189</v>
      </c>
      <c r="P1644" s="70">
        <v>42921.425185185188</v>
      </c>
      <c r="Q1644" s="68" t="s">
        <v>2821</v>
      </c>
      <c r="R1644" s="68"/>
      <c r="S1644" s="68"/>
      <c r="T1644" s="68" t="s">
        <v>3939</v>
      </c>
      <c r="U1644" s="70">
        <v>42921.425185185188</v>
      </c>
      <c r="V1644" s="71" t="s">
        <v>5316</v>
      </c>
      <c r="W1644" s="68"/>
      <c r="X1644" s="68"/>
      <c r="Y1644" s="74" t="s">
        <v>7316</v>
      </c>
      <c r="Z1644" s="68"/>
    </row>
    <row r="1645" spans="1:26" x14ac:dyDescent="0.25">
      <c r="A1645" s="66" t="s">
        <v>1402</v>
      </c>
      <c r="B1645" s="66" t="s">
        <v>1892</v>
      </c>
      <c r="C1645" s="84"/>
      <c r="D1645" s="85"/>
      <c r="E1645" s="86"/>
      <c r="F1645" s="87"/>
      <c r="G1645" s="84"/>
      <c r="H1645" s="77"/>
      <c r="I1645" s="88"/>
      <c r="J1645" s="88"/>
      <c r="K1645" s="36"/>
      <c r="L1645" s="91"/>
      <c r="M1645" s="91"/>
      <c r="N1645" s="90"/>
      <c r="O1645" s="68" t="s">
        <v>189</v>
      </c>
      <c r="P1645" s="70">
        <v>42921.434884259259</v>
      </c>
      <c r="Q1645" s="68" t="s">
        <v>2821</v>
      </c>
      <c r="R1645" s="68"/>
      <c r="S1645" s="68"/>
      <c r="T1645" s="68" t="s">
        <v>3939</v>
      </c>
      <c r="U1645" s="70">
        <v>42921.434884259259</v>
      </c>
      <c r="V1645" s="71" t="s">
        <v>5317</v>
      </c>
      <c r="W1645" s="68"/>
      <c r="X1645" s="68"/>
      <c r="Y1645" s="74" t="s">
        <v>7317</v>
      </c>
      <c r="Z1645" s="68"/>
    </row>
    <row r="1646" spans="1:26" x14ac:dyDescent="0.25">
      <c r="A1646" s="66" t="s">
        <v>1403</v>
      </c>
      <c r="B1646" s="66" t="s">
        <v>1892</v>
      </c>
      <c r="C1646" s="84"/>
      <c r="D1646" s="85"/>
      <c r="E1646" s="86"/>
      <c r="F1646" s="87"/>
      <c r="G1646" s="84"/>
      <c r="H1646" s="77"/>
      <c r="I1646" s="88"/>
      <c r="J1646" s="88"/>
      <c r="K1646" s="36"/>
      <c r="L1646" s="91"/>
      <c r="M1646" s="91"/>
      <c r="N1646" s="90"/>
      <c r="O1646" s="68" t="s">
        <v>189</v>
      </c>
      <c r="P1646" s="70">
        <v>42921.440185185187</v>
      </c>
      <c r="Q1646" s="68" t="s">
        <v>2821</v>
      </c>
      <c r="R1646" s="68"/>
      <c r="S1646" s="68"/>
      <c r="T1646" s="68" t="s">
        <v>3939</v>
      </c>
      <c r="U1646" s="70">
        <v>42921.440185185187</v>
      </c>
      <c r="V1646" s="71" t="s">
        <v>5318</v>
      </c>
      <c r="W1646" s="68"/>
      <c r="X1646" s="68"/>
      <c r="Y1646" s="74" t="s">
        <v>7318</v>
      </c>
      <c r="Z1646" s="68"/>
    </row>
    <row r="1647" spans="1:26" x14ac:dyDescent="0.25">
      <c r="A1647" s="66" t="s">
        <v>1404</v>
      </c>
      <c r="B1647" s="66" t="s">
        <v>2098</v>
      </c>
      <c r="C1647" s="84"/>
      <c r="D1647" s="85"/>
      <c r="E1647" s="86"/>
      <c r="F1647" s="87"/>
      <c r="G1647" s="84"/>
      <c r="H1647" s="77"/>
      <c r="I1647" s="88"/>
      <c r="J1647" s="88"/>
      <c r="K1647" s="36"/>
      <c r="L1647" s="91"/>
      <c r="M1647" s="91"/>
      <c r="N1647" s="90"/>
      <c r="O1647" s="68" t="s">
        <v>189</v>
      </c>
      <c r="P1647" s="70">
        <v>42921.441400462965</v>
      </c>
      <c r="Q1647" s="68" t="s">
        <v>2822</v>
      </c>
      <c r="R1647" s="71" t="s">
        <v>3417</v>
      </c>
      <c r="S1647" s="68" t="s">
        <v>3651</v>
      </c>
      <c r="T1647" s="68" t="s">
        <v>3674</v>
      </c>
      <c r="U1647" s="70">
        <v>42921.441400462965</v>
      </c>
      <c r="V1647" s="71" t="s">
        <v>5319</v>
      </c>
      <c r="W1647" s="68"/>
      <c r="X1647" s="68"/>
      <c r="Y1647" s="74" t="s">
        <v>7319</v>
      </c>
      <c r="Z1647" s="68"/>
    </row>
    <row r="1648" spans="1:26" x14ac:dyDescent="0.25">
      <c r="A1648" s="66" t="s">
        <v>1404</v>
      </c>
      <c r="B1648" s="66" t="s">
        <v>2099</v>
      </c>
      <c r="C1648" s="84"/>
      <c r="D1648" s="85"/>
      <c r="E1648" s="86"/>
      <c r="F1648" s="87"/>
      <c r="G1648" s="84"/>
      <c r="H1648" s="77"/>
      <c r="I1648" s="88"/>
      <c r="J1648" s="88"/>
      <c r="K1648" s="36"/>
      <c r="L1648" s="91"/>
      <c r="M1648" s="91"/>
      <c r="N1648" s="90"/>
      <c r="O1648" s="68" t="s">
        <v>189</v>
      </c>
      <c r="P1648" s="70">
        <v>42921.441400462965</v>
      </c>
      <c r="Q1648" s="68" t="s">
        <v>2822</v>
      </c>
      <c r="R1648" s="71" t="s">
        <v>3417</v>
      </c>
      <c r="S1648" s="68" t="s">
        <v>3651</v>
      </c>
      <c r="T1648" s="68" t="s">
        <v>3674</v>
      </c>
      <c r="U1648" s="70">
        <v>42921.441400462965</v>
      </c>
      <c r="V1648" s="71" t="s">
        <v>5319</v>
      </c>
      <c r="W1648" s="68"/>
      <c r="X1648" s="68"/>
      <c r="Y1648" s="74" t="s">
        <v>7319</v>
      </c>
      <c r="Z1648" s="68"/>
    </row>
    <row r="1649" spans="1:26" x14ac:dyDescent="0.25">
      <c r="A1649" s="66" t="s">
        <v>1404</v>
      </c>
      <c r="B1649" s="66" t="s">
        <v>1698</v>
      </c>
      <c r="C1649" s="84"/>
      <c r="D1649" s="85"/>
      <c r="E1649" s="86"/>
      <c r="F1649" s="87"/>
      <c r="G1649" s="84"/>
      <c r="H1649" s="77"/>
      <c r="I1649" s="88"/>
      <c r="J1649" s="88"/>
      <c r="K1649" s="36"/>
      <c r="L1649" s="91"/>
      <c r="M1649" s="91"/>
      <c r="N1649" s="90"/>
      <c r="O1649" s="68" t="s">
        <v>189</v>
      </c>
      <c r="P1649" s="70">
        <v>42921.441400462965</v>
      </c>
      <c r="Q1649" s="68" t="s">
        <v>2822</v>
      </c>
      <c r="R1649" s="71" t="s">
        <v>3417</v>
      </c>
      <c r="S1649" s="68" t="s">
        <v>3651</v>
      </c>
      <c r="T1649" s="68" t="s">
        <v>3674</v>
      </c>
      <c r="U1649" s="70">
        <v>42921.441400462965</v>
      </c>
      <c r="V1649" s="71" t="s">
        <v>5319</v>
      </c>
      <c r="W1649" s="68"/>
      <c r="X1649" s="68"/>
      <c r="Y1649" s="74" t="s">
        <v>7319</v>
      </c>
      <c r="Z1649" s="68"/>
    </row>
    <row r="1650" spans="1:26" x14ac:dyDescent="0.25">
      <c r="A1650" s="66" t="s">
        <v>1405</v>
      </c>
      <c r="B1650" s="66" t="s">
        <v>2098</v>
      </c>
      <c r="C1650" s="84"/>
      <c r="D1650" s="85"/>
      <c r="E1650" s="86"/>
      <c r="F1650" s="87"/>
      <c r="G1650" s="84"/>
      <c r="H1650" s="77"/>
      <c r="I1650" s="88"/>
      <c r="J1650" s="88"/>
      <c r="K1650" s="36"/>
      <c r="L1650" s="91"/>
      <c r="M1650" s="91"/>
      <c r="N1650" s="90"/>
      <c r="O1650" s="68" t="s">
        <v>189</v>
      </c>
      <c r="P1650" s="70">
        <v>42921.441608796296</v>
      </c>
      <c r="Q1650" s="68" t="s">
        <v>2822</v>
      </c>
      <c r="R1650" s="71" t="s">
        <v>3417</v>
      </c>
      <c r="S1650" s="68" t="s">
        <v>3651</v>
      </c>
      <c r="T1650" s="68" t="s">
        <v>3674</v>
      </c>
      <c r="U1650" s="70">
        <v>42921.441608796296</v>
      </c>
      <c r="V1650" s="71" t="s">
        <v>5320</v>
      </c>
      <c r="W1650" s="68"/>
      <c r="X1650" s="68"/>
      <c r="Y1650" s="74" t="s">
        <v>7320</v>
      </c>
      <c r="Z1650" s="68"/>
    </row>
    <row r="1651" spans="1:26" x14ac:dyDescent="0.25">
      <c r="A1651" s="66" t="s">
        <v>1405</v>
      </c>
      <c r="B1651" s="66" t="s">
        <v>2099</v>
      </c>
      <c r="C1651" s="84"/>
      <c r="D1651" s="85"/>
      <c r="E1651" s="86"/>
      <c r="F1651" s="87"/>
      <c r="G1651" s="84"/>
      <c r="H1651" s="77"/>
      <c r="I1651" s="88"/>
      <c r="J1651" s="88"/>
      <c r="K1651" s="36"/>
      <c r="L1651" s="91"/>
      <c r="M1651" s="91"/>
      <c r="N1651" s="90"/>
      <c r="O1651" s="68" t="s">
        <v>189</v>
      </c>
      <c r="P1651" s="70">
        <v>42921.441608796296</v>
      </c>
      <c r="Q1651" s="68" t="s">
        <v>2822</v>
      </c>
      <c r="R1651" s="71" t="s">
        <v>3417</v>
      </c>
      <c r="S1651" s="68" t="s">
        <v>3651</v>
      </c>
      <c r="T1651" s="68" t="s">
        <v>3674</v>
      </c>
      <c r="U1651" s="70">
        <v>42921.441608796296</v>
      </c>
      <c r="V1651" s="71" t="s">
        <v>5320</v>
      </c>
      <c r="W1651" s="68"/>
      <c r="X1651" s="68"/>
      <c r="Y1651" s="74" t="s">
        <v>7320</v>
      </c>
      <c r="Z1651" s="68"/>
    </row>
    <row r="1652" spans="1:26" x14ac:dyDescent="0.25">
      <c r="A1652" s="66" t="s">
        <v>1405</v>
      </c>
      <c r="B1652" s="66" t="s">
        <v>1698</v>
      </c>
      <c r="C1652" s="84"/>
      <c r="D1652" s="85"/>
      <c r="E1652" s="86"/>
      <c r="F1652" s="87"/>
      <c r="G1652" s="84"/>
      <c r="H1652" s="77"/>
      <c r="I1652" s="88"/>
      <c r="J1652" s="88"/>
      <c r="K1652" s="36"/>
      <c r="L1652" s="91"/>
      <c r="M1652" s="91"/>
      <c r="N1652" s="90"/>
      <c r="O1652" s="68" t="s">
        <v>189</v>
      </c>
      <c r="P1652" s="70">
        <v>42921.441608796296</v>
      </c>
      <c r="Q1652" s="68" t="s">
        <v>2822</v>
      </c>
      <c r="R1652" s="71" t="s">
        <v>3417</v>
      </c>
      <c r="S1652" s="68" t="s">
        <v>3651</v>
      </c>
      <c r="T1652" s="68" t="s">
        <v>3674</v>
      </c>
      <c r="U1652" s="70">
        <v>42921.441608796296</v>
      </c>
      <c r="V1652" s="71" t="s">
        <v>5320</v>
      </c>
      <c r="W1652" s="68"/>
      <c r="X1652" s="68"/>
      <c r="Y1652" s="74" t="s">
        <v>7320</v>
      </c>
      <c r="Z1652" s="68"/>
    </row>
    <row r="1653" spans="1:26" x14ac:dyDescent="0.25">
      <c r="A1653" s="66" t="s">
        <v>1406</v>
      </c>
      <c r="B1653" s="66" t="s">
        <v>1406</v>
      </c>
      <c r="C1653" s="84"/>
      <c r="D1653" s="85"/>
      <c r="E1653" s="86"/>
      <c r="F1653" s="87"/>
      <c r="G1653" s="84"/>
      <c r="H1653" s="77"/>
      <c r="I1653" s="88"/>
      <c r="J1653" s="88"/>
      <c r="K1653" s="36"/>
      <c r="L1653" s="91"/>
      <c r="M1653" s="91"/>
      <c r="N1653" s="90"/>
      <c r="O1653" s="68" t="s">
        <v>179</v>
      </c>
      <c r="P1653" s="70">
        <v>42921.451284722221</v>
      </c>
      <c r="Q1653" s="68" t="s">
        <v>2823</v>
      </c>
      <c r="R1653" s="68"/>
      <c r="S1653" s="68"/>
      <c r="T1653" s="68" t="s">
        <v>3940</v>
      </c>
      <c r="U1653" s="70">
        <v>42921.451284722221</v>
      </c>
      <c r="V1653" s="71" t="s">
        <v>5321</v>
      </c>
      <c r="W1653" s="68"/>
      <c r="X1653" s="68"/>
      <c r="Y1653" s="74" t="s">
        <v>7321</v>
      </c>
      <c r="Z1653" s="68"/>
    </row>
    <row r="1654" spans="1:26" x14ac:dyDescent="0.25">
      <c r="A1654" s="66" t="s">
        <v>1407</v>
      </c>
      <c r="B1654" s="66" t="s">
        <v>1892</v>
      </c>
      <c r="C1654" s="84"/>
      <c r="D1654" s="85"/>
      <c r="E1654" s="86"/>
      <c r="F1654" s="87"/>
      <c r="G1654" s="84"/>
      <c r="H1654" s="77"/>
      <c r="I1654" s="88"/>
      <c r="J1654" s="88"/>
      <c r="K1654" s="36"/>
      <c r="L1654" s="91"/>
      <c r="M1654" s="91"/>
      <c r="N1654" s="90"/>
      <c r="O1654" s="68" t="s">
        <v>189</v>
      </c>
      <c r="P1654" s="70">
        <v>42921.456365740742</v>
      </c>
      <c r="Q1654" s="68" t="s">
        <v>2821</v>
      </c>
      <c r="R1654" s="68"/>
      <c r="S1654" s="68"/>
      <c r="T1654" s="68" t="s">
        <v>3939</v>
      </c>
      <c r="U1654" s="70">
        <v>42921.456365740742</v>
      </c>
      <c r="V1654" s="71" t="s">
        <v>5322</v>
      </c>
      <c r="W1654" s="68"/>
      <c r="X1654" s="68"/>
      <c r="Y1654" s="74" t="s">
        <v>7322</v>
      </c>
      <c r="Z1654" s="68"/>
    </row>
    <row r="1655" spans="1:26" x14ac:dyDescent="0.25">
      <c r="A1655" s="66" t="s">
        <v>1408</v>
      </c>
      <c r="B1655" s="66" t="s">
        <v>1408</v>
      </c>
      <c r="C1655" s="84"/>
      <c r="D1655" s="85"/>
      <c r="E1655" s="86"/>
      <c r="F1655" s="87"/>
      <c r="G1655" s="84"/>
      <c r="H1655" s="77"/>
      <c r="I1655" s="88"/>
      <c r="J1655" s="88"/>
      <c r="K1655" s="36"/>
      <c r="L1655" s="91"/>
      <c r="M1655" s="91"/>
      <c r="N1655" s="90"/>
      <c r="O1655" s="68" t="s">
        <v>179</v>
      </c>
      <c r="P1655" s="70">
        <v>42921.464189814818</v>
      </c>
      <c r="Q1655" s="68" t="s">
        <v>2824</v>
      </c>
      <c r="R1655" s="71" t="s">
        <v>3418</v>
      </c>
      <c r="S1655" s="68" t="s">
        <v>3652</v>
      </c>
      <c r="T1655" s="68" t="s">
        <v>3941</v>
      </c>
      <c r="U1655" s="70">
        <v>42921.464189814818</v>
      </c>
      <c r="V1655" s="71" t="s">
        <v>5323</v>
      </c>
      <c r="W1655" s="68"/>
      <c r="X1655" s="68"/>
      <c r="Y1655" s="74" t="s">
        <v>7323</v>
      </c>
      <c r="Z1655" s="68"/>
    </row>
    <row r="1656" spans="1:26" x14ac:dyDescent="0.25">
      <c r="A1656" s="66" t="s">
        <v>1409</v>
      </c>
      <c r="B1656" s="66" t="s">
        <v>2100</v>
      </c>
      <c r="C1656" s="84"/>
      <c r="D1656" s="85"/>
      <c r="E1656" s="86"/>
      <c r="F1656" s="87"/>
      <c r="G1656" s="84"/>
      <c r="H1656" s="77"/>
      <c r="I1656" s="88"/>
      <c r="J1656" s="88"/>
      <c r="K1656" s="36"/>
      <c r="L1656" s="91"/>
      <c r="M1656" s="91"/>
      <c r="N1656" s="90"/>
      <c r="O1656" s="68" t="s">
        <v>189</v>
      </c>
      <c r="P1656" s="70">
        <v>42921.4687962963</v>
      </c>
      <c r="Q1656" s="68" t="s">
        <v>2825</v>
      </c>
      <c r="R1656" s="71" t="s">
        <v>3419</v>
      </c>
      <c r="S1656" s="68" t="s">
        <v>3616</v>
      </c>
      <c r="T1656" s="68" t="s">
        <v>3942</v>
      </c>
      <c r="U1656" s="70">
        <v>42921.4687962963</v>
      </c>
      <c r="V1656" s="71" t="s">
        <v>5324</v>
      </c>
      <c r="W1656" s="68"/>
      <c r="X1656" s="68"/>
      <c r="Y1656" s="74" t="s">
        <v>7324</v>
      </c>
      <c r="Z1656" s="68"/>
    </row>
    <row r="1657" spans="1:26" x14ac:dyDescent="0.25">
      <c r="A1657" s="66" t="s">
        <v>1410</v>
      </c>
      <c r="B1657" s="66" t="s">
        <v>2098</v>
      </c>
      <c r="C1657" s="84"/>
      <c r="D1657" s="85"/>
      <c r="E1657" s="86"/>
      <c r="F1657" s="87"/>
      <c r="G1657" s="84"/>
      <c r="H1657" s="77"/>
      <c r="I1657" s="88"/>
      <c r="J1657" s="88"/>
      <c r="K1657" s="36"/>
      <c r="L1657" s="91"/>
      <c r="M1657" s="91"/>
      <c r="N1657" s="90"/>
      <c r="O1657" s="68" t="s">
        <v>189</v>
      </c>
      <c r="P1657" s="70">
        <v>42921.471631944441</v>
      </c>
      <c r="Q1657" s="68" t="s">
        <v>2822</v>
      </c>
      <c r="R1657" s="71" t="s">
        <v>3417</v>
      </c>
      <c r="S1657" s="68" t="s">
        <v>3651</v>
      </c>
      <c r="T1657" s="68" t="s">
        <v>3674</v>
      </c>
      <c r="U1657" s="70">
        <v>42921.471631944441</v>
      </c>
      <c r="V1657" s="71" t="s">
        <v>5325</v>
      </c>
      <c r="W1657" s="68"/>
      <c r="X1657" s="68"/>
      <c r="Y1657" s="74" t="s">
        <v>7325</v>
      </c>
      <c r="Z1657" s="68"/>
    </row>
    <row r="1658" spans="1:26" x14ac:dyDescent="0.25">
      <c r="A1658" s="66" t="s">
        <v>1410</v>
      </c>
      <c r="B1658" s="66" t="s">
        <v>2099</v>
      </c>
      <c r="C1658" s="84"/>
      <c r="D1658" s="85"/>
      <c r="E1658" s="86"/>
      <c r="F1658" s="87"/>
      <c r="G1658" s="84"/>
      <c r="H1658" s="77"/>
      <c r="I1658" s="88"/>
      <c r="J1658" s="88"/>
      <c r="K1658" s="36"/>
      <c r="L1658" s="91"/>
      <c r="M1658" s="91"/>
      <c r="N1658" s="90"/>
      <c r="O1658" s="68" t="s">
        <v>189</v>
      </c>
      <c r="P1658" s="70">
        <v>42921.471631944441</v>
      </c>
      <c r="Q1658" s="68" t="s">
        <v>2822</v>
      </c>
      <c r="R1658" s="71" t="s">
        <v>3417</v>
      </c>
      <c r="S1658" s="68" t="s">
        <v>3651</v>
      </c>
      <c r="T1658" s="68" t="s">
        <v>3674</v>
      </c>
      <c r="U1658" s="70">
        <v>42921.471631944441</v>
      </c>
      <c r="V1658" s="71" t="s">
        <v>5325</v>
      </c>
      <c r="W1658" s="68"/>
      <c r="X1658" s="68"/>
      <c r="Y1658" s="74" t="s">
        <v>7325</v>
      </c>
      <c r="Z1658" s="68"/>
    </row>
    <row r="1659" spans="1:26" x14ac:dyDescent="0.25">
      <c r="A1659" s="66" t="s">
        <v>1410</v>
      </c>
      <c r="B1659" s="66" t="s">
        <v>1698</v>
      </c>
      <c r="C1659" s="84"/>
      <c r="D1659" s="85"/>
      <c r="E1659" s="86"/>
      <c r="F1659" s="87"/>
      <c r="G1659" s="84"/>
      <c r="H1659" s="77"/>
      <c r="I1659" s="88"/>
      <c r="J1659" s="88"/>
      <c r="K1659" s="36"/>
      <c r="L1659" s="91"/>
      <c r="M1659" s="91"/>
      <c r="N1659" s="90"/>
      <c r="O1659" s="68" t="s">
        <v>189</v>
      </c>
      <c r="P1659" s="70">
        <v>42921.471631944441</v>
      </c>
      <c r="Q1659" s="68" t="s">
        <v>2822</v>
      </c>
      <c r="R1659" s="71" t="s">
        <v>3417</v>
      </c>
      <c r="S1659" s="68" t="s">
        <v>3651</v>
      </c>
      <c r="T1659" s="68" t="s">
        <v>3674</v>
      </c>
      <c r="U1659" s="70">
        <v>42921.471631944441</v>
      </c>
      <c r="V1659" s="71" t="s">
        <v>5325</v>
      </c>
      <c r="W1659" s="68"/>
      <c r="X1659" s="68"/>
      <c r="Y1659" s="74" t="s">
        <v>7325</v>
      </c>
      <c r="Z1659" s="68"/>
    </row>
    <row r="1660" spans="1:26" x14ac:dyDescent="0.25">
      <c r="A1660" s="66" t="s">
        <v>1411</v>
      </c>
      <c r="B1660" s="66" t="s">
        <v>1901</v>
      </c>
      <c r="C1660" s="84"/>
      <c r="D1660" s="85"/>
      <c r="E1660" s="86"/>
      <c r="F1660" s="87"/>
      <c r="G1660" s="84"/>
      <c r="H1660" s="77"/>
      <c r="I1660" s="88"/>
      <c r="J1660" s="88"/>
      <c r="K1660" s="36"/>
      <c r="L1660" s="91"/>
      <c r="M1660" s="91"/>
      <c r="N1660" s="90"/>
      <c r="O1660" s="68" t="s">
        <v>189</v>
      </c>
      <c r="P1660" s="70">
        <v>42921.476157407407</v>
      </c>
      <c r="Q1660" s="68" t="s">
        <v>2429</v>
      </c>
      <c r="R1660" s="68"/>
      <c r="S1660" s="68"/>
      <c r="T1660" s="68" t="s">
        <v>3772</v>
      </c>
      <c r="U1660" s="70">
        <v>42921.476157407407</v>
      </c>
      <c r="V1660" s="71" t="s">
        <v>5326</v>
      </c>
      <c r="W1660" s="68"/>
      <c r="X1660" s="68"/>
      <c r="Y1660" s="74" t="s">
        <v>7326</v>
      </c>
      <c r="Z1660" s="68"/>
    </row>
    <row r="1661" spans="1:26" x14ac:dyDescent="0.25">
      <c r="A1661" s="66" t="s">
        <v>1412</v>
      </c>
      <c r="B1661" s="66" t="s">
        <v>1412</v>
      </c>
      <c r="C1661" s="84"/>
      <c r="D1661" s="85"/>
      <c r="E1661" s="86"/>
      <c r="F1661" s="87"/>
      <c r="G1661" s="84"/>
      <c r="H1661" s="77"/>
      <c r="I1661" s="88"/>
      <c r="J1661" s="88"/>
      <c r="K1661" s="36"/>
      <c r="L1661" s="91"/>
      <c r="M1661" s="91"/>
      <c r="N1661" s="90"/>
      <c r="O1661" s="68" t="s">
        <v>179</v>
      </c>
      <c r="P1661" s="70">
        <v>42921.482939814814</v>
      </c>
      <c r="Q1661" s="68" t="s">
        <v>2826</v>
      </c>
      <c r="R1661" s="68"/>
      <c r="S1661" s="68"/>
      <c r="T1661" s="68" t="s">
        <v>3943</v>
      </c>
      <c r="U1661" s="70">
        <v>42921.482939814814</v>
      </c>
      <c r="V1661" s="71" t="s">
        <v>5327</v>
      </c>
      <c r="W1661" s="68"/>
      <c r="X1661" s="68"/>
      <c r="Y1661" s="74" t="s">
        <v>7327</v>
      </c>
      <c r="Z1661" s="68"/>
    </row>
    <row r="1662" spans="1:26" x14ac:dyDescent="0.25">
      <c r="A1662" s="66" t="s">
        <v>1413</v>
      </c>
      <c r="B1662" s="66" t="s">
        <v>2098</v>
      </c>
      <c r="C1662" s="84"/>
      <c r="D1662" s="85"/>
      <c r="E1662" s="86"/>
      <c r="F1662" s="87"/>
      <c r="G1662" s="84"/>
      <c r="H1662" s="77"/>
      <c r="I1662" s="88"/>
      <c r="J1662" s="88"/>
      <c r="K1662" s="36"/>
      <c r="L1662" s="91"/>
      <c r="M1662" s="91"/>
      <c r="N1662" s="90"/>
      <c r="O1662" s="68" t="s">
        <v>189</v>
      </c>
      <c r="P1662" s="70">
        <v>42921.484131944446</v>
      </c>
      <c r="Q1662" s="68" t="s">
        <v>2822</v>
      </c>
      <c r="R1662" s="71" t="s">
        <v>3417</v>
      </c>
      <c r="S1662" s="68" t="s">
        <v>3651</v>
      </c>
      <c r="T1662" s="68" t="s">
        <v>3674</v>
      </c>
      <c r="U1662" s="70">
        <v>42921.484131944446</v>
      </c>
      <c r="V1662" s="71" t="s">
        <v>5328</v>
      </c>
      <c r="W1662" s="68"/>
      <c r="X1662" s="68"/>
      <c r="Y1662" s="74" t="s">
        <v>7328</v>
      </c>
      <c r="Z1662" s="68"/>
    </row>
    <row r="1663" spans="1:26" x14ac:dyDescent="0.25">
      <c r="A1663" s="66" t="s">
        <v>1413</v>
      </c>
      <c r="B1663" s="66" t="s">
        <v>2099</v>
      </c>
      <c r="C1663" s="84"/>
      <c r="D1663" s="85"/>
      <c r="E1663" s="86"/>
      <c r="F1663" s="87"/>
      <c r="G1663" s="84"/>
      <c r="H1663" s="77"/>
      <c r="I1663" s="88"/>
      <c r="J1663" s="88"/>
      <c r="K1663" s="36"/>
      <c r="L1663" s="91"/>
      <c r="M1663" s="91"/>
      <c r="N1663" s="90"/>
      <c r="O1663" s="68" t="s">
        <v>189</v>
      </c>
      <c r="P1663" s="70">
        <v>42921.484131944446</v>
      </c>
      <c r="Q1663" s="68" t="s">
        <v>2822</v>
      </c>
      <c r="R1663" s="71" t="s">
        <v>3417</v>
      </c>
      <c r="S1663" s="68" t="s">
        <v>3651</v>
      </c>
      <c r="T1663" s="68" t="s">
        <v>3674</v>
      </c>
      <c r="U1663" s="70">
        <v>42921.484131944446</v>
      </c>
      <c r="V1663" s="71" t="s">
        <v>5328</v>
      </c>
      <c r="W1663" s="68"/>
      <c r="X1663" s="68"/>
      <c r="Y1663" s="74" t="s">
        <v>7328</v>
      </c>
      <c r="Z1663" s="68"/>
    </row>
    <row r="1664" spans="1:26" x14ac:dyDescent="0.25">
      <c r="A1664" s="66" t="s">
        <v>1413</v>
      </c>
      <c r="B1664" s="66" t="s">
        <v>1698</v>
      </c>
      <c r="C1664" s="84"/>
      <c r="D1664" s="85"/>
      <c r="E1664" s="86"/>
      <c r="F1664" s="87"/>
      <c r="G1664" s="84"/>
      <c r="H1664" s="77"/>
      <c r="I1664" s="88"/>
      <c r="J1664" s="88"/>
      <c r="K1664" s="36"/>
      <c r="L1664" s="91"/>
      <c r="M1664" s="91"/>
      <c r="N1664" s="90"/>
      <c r="O1664" s="68" t="s">
        <v>189</v>
      </c>
      <c r="P1664" s="70">
        <v>42921.484131944446</v>
      </c>
      <c r="Q1664" s="68" t="s">
        <v>2822</v>
      </c>
      <c r="R1664" s="71" t="s">
        <v>3417</v>
      </c>
      <c r="S1664" s="68" t="s">
        <v>3651</v>
      </c>
      <c r="T1664" s="68" t="s">
        <v>3674</v>
      </c>
      <c r="U1664" s="70">
        <v>42921.484131944446</v>
      </c>
      <c r="V1664" s="71" t="s">
        <v>5328</v>
      </c>
      <c r="W1664" s="68"/>
      <c r="X1664" s="68"/>
      <c r="Y1664" s="74" t="s">
        <v>7328</v>
      </c>
      <c r="Z1664" s="68"/>
    </row>
    <row r="1665" spans="1:26" x14ac:dyDescent="0.25">
      <c r="A1665" s="66" t="s">
        <v>1414</v>
      </c>
      <c r="B1665" s="66" t="s">
        <v>1720</v>
      </c>
      <c r="C1665" s="84"/>
      <c r="D1665" s="85"/>
      <c r="E1665" s="86"/>
      <c r="F1665" s="87"/>
      <c r="G1665" s="84"/>
      <c r="H1665" s="77"/>
      <c r="I1665" s="88"/>
      <c r="J1665" s="88"/>
      <c r="K1665" s="36"/>
      <c r="L1665" s="91"/>
      <c r="M1665" s="91"/>
      <c r="N1665" s="90"/>
      <c r="O1665" s="68" t="s">
        <v>189</v>
      </c>
      <c r="P1665" s="70">
        <v>42921.495000000003</v>
      </c>
      <c r="Q1665" s="68" t="s">
        <v>2827</v>
      </c>
      <c r="R1665" s="68"/>
      <c r="S1665" s="68"/>
      <c r="T1665" s="68" t="s">
        <v>3944</v>
      </c>
      <c r="U1665" s="70">
        <v>42921.495000000003</v>
      </c>
      <c r="V1665" s="71" t="s">
        <v>5329</v>
      </c>
      <c r="W1665" s="68"/>
      <c r="X1665" s="68"/>
      <c r="Y1665" s="74" t="s">
        <v>7329</v>
      </c>
      <c r="Z1665" s="68"/>
    </row>
    <row r="1666" spans="1:26" x14ac:dyDescent="0.25">
      <c r="A1666" s="66" t="s">
        <v>1415</v>
      </c>
      <c r="B1666" s="66" t="s">
        <v>1665</v>
      </c>
      <c r="C1666" s="84"/>
      <c r="D1666" s="85"/>
      <c r="E1666" s="86"/>
      <c r="F1666" s="87"/>
      <c r="G1666" s="84"/>
      <c r="H1666" s="77"/>
      <c r="I1666" s="88"/>
      <c r="J1666" s="88"/>
      <c r="K1666" s="36"/>
      <c r="L1666" s="91"/>
      <c r="M1666" s="91"/>
      <c r="N1666" s="90"/>
      <c r="O1666" s="68" t="s">
        <v>189</v>
      </c>
      <c r="P1666" s="70">
        <v>42921.496354166666</v>
      </c>
      <c r="Q1666" s="68" t="s">
        <v>2422</v>
      </c>
      <c r="R1666" s="68"/>
      <c r="S1666" s="68"/>
      <c r="T1666" s="68" t="s">
        <v>3674</v>
      </c>
      <c r="U1666" s="70">
        <v>42921.496354166666</v>
      </c>
      <c r="V1666" s="71" t="s">
        <v>5330</v>
      </c>
      <c r="W1666" s="68"/>
      <c r="X1666" s="68"/>
      <c r="Y1666" s="74" t="s">
        <v>7330</v>
      </c>
      <c r="Z1666" s="68"/>
    </row>
    <row r="1667" spans="1:26" x14ac:dyDescent="0.25">
      <c r="A1667" s="66" t="s">
        <v>1416</v>
      </c>
      <c r="B1667" s="66" t="s">
        <v>1416</v>
      </c>
      <c r="C1667" s="84"/>
      <c r="D1667" s="85"/>
      <c r="E1667" s="86"/>
      <c r="F1667" s="87"/>
      <c r="G1667" s="84"/>
      <c r="H1667" s="77"/>
      <c r="I1667" s="88"/>
      <c r="J1667" s="88"/>
      <c r="K1667" s="36"/>
      <c r="L1667" s="91"/>
      <c r="M1667" s="91"/>
      <c r="N1667" s="90"/>
      <c r="O1667" s="68" t="s">
        <v>179</v>
      </c>
      <c r="P1667" s="70">
        <v>42921.497789351852</v>
      </c>
      <c r="Q1667" s="68" t="s">
        <v>2828</v>
      </c>
      <c r="R1667" s="71" t="s">
        <v>3420</v>
      </c>
      <c r="S1667" s="68" t="s">
        <v>3653</v>
      </c>
      <c r="T1667" s="68" t="s">
        <v>3945</v>
      </c>
      <c r="U1667" s="70">
        <v>42921.497789351852</v>
      </c>
      <c r="V1667" s="71" t="s">
        <v>5331</v>
      </c>
      <c r="W1667" s="68"/>
      <c r="X1667" s="68"/>
      <c r="Y1667" s="74" t="s">
        <v>7331</v>
      </c>
      <c r="Z1667" s="68"/>
    </row>
    <row r="1668" spans="1:26" x14ac:dyDescent="0.25">
      <c r="A1668" s="66" t="s">
        <v>1417</v>
      </c>
      <c r="B1668" s="66" t="s">
        <v>2070</v>
      </c>
      <c r="C1668" s="84"/>
      <c r="D1668" s="85"/>
      <c r="E1668" s="86"/>
      <c r="F1668" s="87"/>
      <c r="G1668" s="84"/>
      <c r="H1668" s="77"/>
      <c r="I1668" s="88"/>
      <c r="J1668" s="88"/>
      <c r="K1668" s="36"/>
      <c r="L1668" s="91"/>
      <c r="M1668" s="91"/>
      <c r="N1668" s="90"/>
      <c r="O1668" s="68" t="s">
        <v>189</v>
      </c>
      <c r="P1668" s="70">
        <v>42920.618136574078</v>
      </c>
      <c r="Q1668" s="68" t="s">
        <v>2829</v>
      </c>
      <c r="R1668" s="71" t="s">
        <v>3361</v>
      </c>
      <c r="S1668" s="68" t="s">
        <v>3640</v>
      </c>
      <c r="T1668" s="68" t="s">
        <v>3674</v>
      </c>
      <c r="U1668" s="70">
        <v>42920.618136574078</v>
      </c>
      <c r="V1668" s="71" t="s">
        <v>5332</v>
      </c>
      <c r="W1668" s="68"/>
      <c r="X1668" s="68"/>
      <c r="Y1668" s="74" t="s">
        <v>7332</v>
      </c>
      <c r="Z1668" s="68"/>
    </row>
    <row r="1669" spans="1:26" x14ac:dyDescent="0.25">
      <c r="A1669" s="66" t="s">
        <v>1418</v>
      </c>
      <c r="B1669" s="66" t="s">
        <v>2070</v>
      </c>
      <c r="C1669" s="84"/>
      <c r="D1669" s="85"/>
      <c r="E1669" s="86"/>
      <c r="F1669" s="87"/>
      <c r="G1669" s="84"/>
      <c r="H1669" s="77"/>
      <c r="I1669" s="88"/>
      <c r="J1669" s="88"/>
      <c r="K1669" s="36"/>
      <c r="L1669" s="91"/>
      <c r="M1669" s="91"/>
      <c r="N1669" s="90"/>
      <c r="O1669" s="68" t="s">
        <v>189</v>
      </c>
      <c r="P1669" s="70">
        <v>42921.499803240738</v>
      </c>
      <c r="Q1669" s="68" t="s">
        <v>2690</v>
      </c>
      <c r="R1669" s="68"/>
      <c r="S1669" s="68"/>
      <c r="T1669" s="68" t="s">
        <v>3674</v>
      </c>
      <c r="U1669" s="70">
        <v>42921.499803240738</v>
      </c>
      <c r="V1669" s="71" t="s">
        <v>5333</v>
      </c>
      <c r="W1669" s="68"/>
      <c r="X1669" s="68"/>
      <c r="Y1669" s="74" t="s">
        <v>7333</v>
      </c>
      <c r="Z1669" s="68"/>
    </row>
    <row r="1670" spans="1:26" x14ac:dyDescent="0.25">
      <c r="A1670" s="66" t="s">
        <v>1418</v>
      </c>
      <c r="B1670" s="66" t="s">
        <v>1417</v>
      </c>
      <c r="C1670" s="84"/>
      <c r="D1670" s="85"/>
      <c r="E1670" s="86"/>
      <c r="F1670" s="87"/>
      <c r="G1670" s="84"/>
      <c r="H1670" s="77"/>
      <c r="I1670" s="88"/>
      <c r="J1670" s="88"/>
      <c r="K1670" s="36"/>
      <c r="L1670" s="91"/>
      <c r="M1670" s="91"/>
      <c r="N1670" s="90"/>
      <c r="O1670" s="68" t="s">
        <v>189</v>
      </c>
      <c r="P1670" s="70">
        <v>42921.499803240738</v>
      </c>
      <c r="Q1670" s="68" t="s">
        <v>2690</v>
      </c>
      <c r="R1670" s="68"/>
      <c r="S1670" s="68"/>
      <c r="T1670" s="68" t="s">
        <v>3674</v>
      </c>
      <c r="U1670" s="70">
        <v>42921.499803240738</v>
      </c>
      <c r="V1670" s="71" t="s">
        <v>5333</v>
      </c>
      <c r="W1670" s="68"/>
      <c r="X1670" s="68"/>
      <c r="Y1670" s="74" t="s">
        <v>7333</v>
      </c>
      <c r="Z1670" s="68"/>
    </row>
    <row r="1671" spans="1:26" x14ac:dyDescent="0.25">
      <c r="A1671" s="66" t="s">
        <v>1419</v>
      </c>
      <c r="B1671" s="66" t="s">
        <v>2101</v>
      </c>
      <c r="C1671" s="84"/>
      <c r="D1671" s="85"/>
      <c r="E1671" s="86"/>
      <c r="F1671" s="87"/>
      <c r="G1671" s="84"/>
      <c r="H1671" s="77"/>
      <c r="I1671" s="88"/>
      <c r="J1671" s="88"/>
      <c r="K1671" s="36"/>
      <c r="L1671" s="91"/>
      <c r="M1671" s="91"/>
      <c r="N1671" s="90"/>
      <c r="O1671" s="68" t="s">
        <v>189</v>
      </c>
      <c r="P1671" s="70">
        <v>42921.507326388892</v>
      </c>
      <c r="Q1671" s="68" t="s">
        <v>2830</v>
      </c>
      <c r="R1671" s="68"/>
      <c r="S1671" s="68"/>
      <c r="T1671" s="68" t="s">
        <v>3674</v>
      </c>
      <c r="U1671" s="70">
        <v>42921.507326388892</v>
      </c>
      <c r="V1671" s="71" t="s">
        <v>5334</v>
      </c>
      <c r="W1671" s="68"/>
      <c r="X1671" s="68"/>
      <c r="Y1671" s="74" t="s">
        <v>7334</v>
      </c>
      <c r="Z1671" s="68"/>
    </row>
    <row r="1672" spans="1:26" x14ac:dyDescent="0.25">
      <c r="A1672" s="66" t="s">
        <v>1419</v>
      </c>
      <c r="B1672" s="66" t="s">
        <v>1943</v>
      </c>
      <c r="C1672" s="84"/>
      <c r="D1672" s="85"/>
      <c r="E1672" s="86"/>
      <c r="F1672" s="87"/>
      <c r="G1672" s="84"/>
      <c r="H1672" s="77"/>
      <c r="I1672" s="88"/>
      <c r="J1672" s="88"/>
      <c r="K1672" s="36"/>
      <c r="L1672" s="91"/>
      <c r="M1672" s="91"/>
      <c r="N1672" s="90"/>
      <c r="O1672" s="68" t="s">
        <v>189</v>
      </c>
      <c r="P1672" s="70">
        <v>42921.507326388892</v>
      </c>
      <c r="Q1672" s="68" t="s">
        <v>2830</v>
      </c>
      <c r="R1672" s="68"/>
      <c r="S1672" s="68"/>
      <c r="T1672" s="68" t="s">
        <v>3674</v>
      </c>
      <c r="U1672" s="70">
        <v>42921.507326388892</v>
      </c>
      <c r="V1672" s="71" t="s">
        <v>5334</v>
      </c>
      <c r="W1672" s="68"/>
      <c r="X1672" s="68"/>
      <c r="Y1672" s="74" t="s">
        <v>7334</v>
      </c>
      <c r="Z1672" s="68"/>
    </row>
    <row r="1673" spans="1:26" x14ac:dyDescent="0.25">
      <c r="A1673" s="66" t="s">
        <v>1420</v>
      </c>
      <c r="B1673" s="66" t="s">
        <v>1420</v>
      </c>
      <c r="C1673" s="84"/>
      <c r="D1673" s="85"/>
      <c r="E1673" s="86"/>
      <c r="F1673" s="87"/>
      <c r="G1673" s="84"/>
      <c r="H1673" s="77"/>
      <c r="I1673" s="88"/>
      <c r="J1673" s="88"/>
      <c r="K1673" s="36"/>
      <c r="L1673" s="91"/>
      <c r="M1673" s="91"/>
      <c r="N1673" s="90"/>
      <c r="O1673" s="68" t="s">
        <v>179</v>
      </c>
      <c r="P1673" s="70">
        <v>42921.514768518522</v>
      </c>
      <c r="Q1673" s="68" t="s">
        <v>2831</v>
      </c>
      <c r="R1673" s="68"/>
      <c r="S1673" s="68"/>
      <c r="T1673" s="68" t="s">
        <v>3739</v>
      </c>
      <c r="U1673" s="70">
        <v>42921.514768518522</v>
      </c>
      <c r="V1673" s="71" t="s">
        <v>5335</v>
      </c>
      <c r="W1673" s="68"/>
      <c r="X1673" s="68"/>
      <c r="Y1673" s="74" t="s">
        <v>7335</v>
      </c>
      <c r="Z1673" s="68"/>
    </row>
    <row r="1674" spans="1:26" x14ac:dyDescent="0.25">
      <c r="A1674" s="66" t="s">
        <v>1421</v>
      </c>
      <c r="B1674" s="66" t="s">
        <v>1892</v>
      </c>
      <c r="C1674" s="84"/>
      <c r="D1674" s="85"/>
      <c r="E1674" s="86"/>
      <c r="F1674" s="87"/>
      <c r="G1674" s="84"/>
      <c r="H1674" s="77"/>
      <c r="I1674" s="88"/>
      <c r="J1674" s="88"/>
      <c r="K1674" s="36"/>
      <c r="L1674" s="91"/>
      <c r="M1674" s="91"/>
      <c r="N1674" s="90"/>
      <c r="O1674" s="68" t="s">
        <v>189</v>
      </c>
      <c r="P1674" s="70">
        <v>42921.515601851854</v>
      </c>
      <c r="Q1674" s="68" t="s">
        <v>2821</v>
      </c>
      <c r="R1674" s="68"/>
      <c r="S1674" s="68"/>
      <c r="T1674" s="68" t="s">
        <v>3939</v>
      </c>
      <c r="U1674" s="70">
        <v>42921.515601851854</v>
      </c>
      <c r="V1674" s="71" t="s">
        <v>5336</v>
      </c>
      <c r="W1674" s="68"/>
      <c r="X1674" s="68"/>
      <c r="Y1674" s="74" t="s">
        <v>7336</v>
      </c>
      <c r="Z1674" s="68"/>
    </row>
    <row r="1675" spans="1:26" x14ac:dyDescent="0.25">
      <c r="A1675" s="66" t="s">
        <v>1422</v>
      </c>
      <c r="B1675" s="66" t="s">
        <v>2102</v>
      </c>
      <c r="C1675" s="84"/>
      <c r="D1675" s="85"/>
      <c r="E1675" s="86"/>
      <c r="F1675" s="87"/>
      <c r="G1675" s="84"/>
      <c r="H1675" s="77"/>
      <c r="I1675" s="88"/>
      <c r="J1675" s="88"/>
      <c r="K1675" s="36"/>
      <c r="L1675" s="91"/>
      <c r="M1675" s="91"/>
      <c r="N1675" s="90"/>
      <c r="O1675" s="68" t="s">
        <v>189</v>
      </c>
      <c r="P1675" s="70">
        <v>42921.514328703706</v>
      </c>
      <c r="Q1675" s="68" t="s">
        <v>2832</v>
      </c>
      <c r="R1675" s="71" t="s">
        <v>3421</v>
      </c>
      <c r="S1675" s="68" t="s">
        <v>220</v>
      </c>
      <c r="T1675" s="68" t="s">
        <v>3946</v>
      </c>
      <c r="U1675" s="70">
        <v>42921.514328703706</v>
      </c>
      <c r="V1675" s="71" t="s">
        <v>5337</v>
      </c>
      <c r="W1675" s="68"/>
      <c r="X1675" s="68"/>
      <c r="Y1675" s="74" t="s">
        <v>7337</v>
      </c>
      <c r="Z1675" s="68"/>
    </row>
    <row r="1676" spans="1:26" x14ac:dyDescent="0.25">
      <c r="A1676" s="66" t="s">
        <v>1423</v>
      </c>
      <c r="B1676" s="66" t="s">
        <v>2102</v>
      </c>
      <c r="C1676" s="84"/>
      <c r="D1676" s="85"/>
      <c r="E1676" s="86"/>
      <c r="F1676" s="87"/>
      <c r="G1676" s="84"/>
      <c r="H1676" s="77"/>
      <c r="I1676" s="88"/>
      <c r="J1676" s="88"/>
      <c r="K1676" s="36"/>
      <c r="L1676" s="91"/>
      <c r="M1676" s="91"/>
      <c r="N1676" s="90"/>
      <c r="O1676" s="68" t="s">
        <v>189</v>
      </c>
      <c r="P1676" s="70">
        <v>42921.517812500002</v>
      </c>
      <c r="Q1676" s="68" t="s">
        <v>2833</v>
      </c>
      <c r="R1676" s="68"/>
      <c r="S1676" s="68"/>
      <c r="T1676" s="68" t="s">
        <v>3946</v>
      </c>
      <c r="U1676" s="70">
        <v>42921.517812500002</v>
      </c>
      <c r="V1676" s="71" t="s">
        <v>5338</v>
      </c>
      <c r="W1676" s="68"/>
      <c r="X1676" s="68"/>
      <c r="Y1676" s="74" t="s">
        <v>7338</v>
      </c>
      <c r="Z1676" s="68"/>
    </row>
    <row r="1677" spans="1:26" x14ac:dyDescent="0.25">
      <c r="A1677" s="66" t="s">
        <v>1423</v>
      </c>
      <c r="B1677" s="66" t="s">
        <v>1422</v>
      </c>
      <c r="C1677" s="84"/>
      <c r="D1677" s="85"/>
      <c r="E1677" s="86"/>
      <c r="F1677" s="87"/>
      <c r="G1677" s="84"/>
      <c r="H1677" s="77"/>
      <c r="I1677" s="88"/>
      <c r="J1677" s="88"/>
      <c r="K1677" s="36"/>
      <c r="L1677" s="91"/>
      <c r="M1677" s="91"/>
      <c r="N1677" s="90"/>
      <c r="O1677" s="68" t="s">
        <v>189</v>
      </c>
      <c r="P1677" s="70">
        <v>42921.517812500002</v>
      </c>
      <c r="Q1677" s="68" t="s">
        <v>2833</v>
      </c>
      <c r="R1677" s="68"/>
      <c r="S1677" s="68"/>
      <c r="T1677" s="68" t="s">
        <v>3946</v>
      </c>
      <c r="U1677" s="70">
        <v>42921.517812500002</v>
      </c>
      <c r="V1677" s="71" t="s">
        <v>5338</v>
      </c>
      <c r="W1677" s="68"/>
      <c r="X1677" s="68"/>
      <c r="Y1677" s="74" t="s">
        <v>7338</v>
      </c>
      <c r="Z1677" s="68"/>
    </row>
    <row r="1678" spans="1:26" x14ac:dyDescent="0.25">
      <c r="A1678" s="66" t="s">
        <v>1424</v>
      </c>
      <c r="B1678" s="66" t="s">
        <v>1720</v>
      </c>
      <c r="C1678" s="84"/>
      <c r="D1678" s="85"/>
      <c r="E1678" s="86"/>
      <c r="F1678" s="87"/>
      <c r="G1678" s="84"/>
      <c r="H1678" s="77"/>
      <c r="I1678" s="88"/>
      <c r="J1678" s="88"/>
      <c r="K1678" s="36"/>
      <c r="L1678" s="91"/>
      <c r="M1678" s="91"/>
      <c r="N1678" s="90"/>
      <c r="O1678" s="68" t="s">
        <v>189</v>
      </c>
      <c r="P1678" s="70">
        <v>42921.520694444444</v>
      </c>
      <c r="Q1678" s="68" t="s">
        <v>2827</v>
      </c>
      <c r="R1678" s="68"/>
      <c r="S1678" s="68"/>
      <c r="T1678" s="68" t="s">
        <v>3944</v>
      </c>
      <c r="U1678" s="70">
        <v>42921.520694444444</v>
      </c>
      <c r="V1678" s="71" t="s">
        <v>5339</v>
      </c>
      <c r="W1678" s="68"/>
      <c r="X1678" s="68"/>
      <c r="Y1678" s="74" t="s">
        <v>7339</v>
      </c>
      <c r="Z1678" s="68"/>
    </row>
    <row r="1679" spans="1:26" x14ac:dyDescent="0.25">
      <c r="A1679" s="66" t="s">
        <v>1425</v>
      </c>
      <c r="B1679" s="66" t="s">
        <v>1892</v>
      </c>
      <c r="C1679" s="84"/>
      <c r="D1679" s="85"/>
      <c r="E1679" s="86"/>
      <c r="F1679" s="87"/>
      <c r="G1679" s="84"/>
      <c r="H1679" s="77"/>
      <c r="I1679" s="88"/>
      <c r="J1679" s="88"/>
      <c r="K1679" s="36"/>
      <c r="L1679" s="91"/>
      <c r="M1679" s="91"/>
      <c r="N1679" s="90"/>
      <c r="O1679" s="68" t="s">
        <v>189</v>
      </c>
      <c r="P1679" s="70">
        <v>42921.537314814814</v>
      </c>
      <c r="Q1679" s="68" t="s">
        <v>2821</v>
      </c>
      <c r="R1679" s="68"/>
      <c r="S1679" s="68"/>
      <c r="T1679" s="68" t="s">
        <v>3939</v>
      </c>
      <c r="U1679" s="70">
        <v>42921.537314814814</v>
      </c>
      <c r="V1679" s="71" t="s">
        <v>5340</v>
      </c>
      <c r="W1679" s="68"/>
      <c r="X1679" s="68"/>
      <c r="Y1679" s="74" t="s">
        <v>7340</v>
      </c>
      <c r="Z1679" s="68"/>
    </row>
    <row r="1680" spans="1:26" x14ac:dyDescent="0.25">
      <c r="A1680" s="66" t="s">
        <v>1426</v>
      </c>
      <c r="B1680" s="66" t="s">
        <v>1426</v>
      </c>
      <c r="C1680" s="84"/>
      <c r="D1680" s="85"/>
      <c r="E1680" s="86"/>
      <c r="F1680" s="87"/>
      <c r="G1680" s="84"/>
      <c r="H1680" s="77"/>
      <c r="I1680" s="88"/>
      <c r="J1680" s="88"/>
      <c r="K1680" s="36"/>
      <c r="L1680" s="91"/>
      <c r="M1680" s="91"/>
      <c r="N1680" s="90"/>
      <c r="O1680" s="68" t="s">
        <v>179</v>
      </c>
      <c r="P1680" s="70">
        <v>42921.540671296294</v>
      </c>
      <c r="Q1680" s="68" t="s">
        <v>2834</v>
      </c>
      <c r="R1680" s="68"/>
      <c r="S1680" s="68"/>
      <c r="T1680" s="68" t="s">
        <v>3674</v>
      </c>
      <c r="U1680" s="70">
        <v>42921.540671296294</v>
      </c>
      <c r="V1680" s="71" t="s">
        <v>5341</v>
      </c>
      <c r="W1680" s="68"/>
      <c r="X1680" s="68"/>
      <c r="Y1680" s="74" t="s">
        <v>7341</v>
      </c>
      <c r="Z1680" s="68"/>
    </row>
    <row r="1681" spans="1:26" x14ac:dyDescent="0.25">
      <c r="A1681" s="66" t="s">
        <v>1427</v>
      </c>
      <c r="B1681" s="66" t="s">
        <v>218</v>
      </c>
      <c r="C1681" s="84"/>
      <c r="D1681" s="85"/>
      <c r="E1681" s="86"/>
      <c r="F1681" s="87"/>
      <c r="G1681" s="84"/>
      <c r="H1681" s="77"/>
      <c r="I1681" s="88"/>
      <c r="J1681" s="88"/>
      <c r="K1681" s="36"/>
      <c r="L1681" s="91"/>
      <c r="M1681" s="91"/>
      <c r="N1681" s="90"/>
      <c r="O1681" s="68" t="s">
        <v>189</v>
      </c>
      <c r="P1681" s="70">
        <v>42921.479444444441</v>
      </c>
      <c r="Q1681" s="68" t="s">
        <v>2835</v>
      </c>
      <c r="R1681" s="68"/>
      <c r="S1681" s="68"/>
      <c r="T1681" s="68" t="s">
        <v>3947</v>
      </c>
      <c r="U1681" s="70">
        <v>42921.479444444441</v>
      </c>
      <c r="V1681" s="71" t="s">
        <v>5342</v>
      </c>
      <c r="W1681" s="68"/>
      <c r="X1681" s="68"/>
      <c r="Y1681" s="74" t="s">
        <v>7342</v>
      </c>
      <c r="Z1681" s="68"/>
    </row>
    <row r="1682" spans="1:26" x14ac:dyDescent="0.25">
      <c r="A1682" s="66" t="s">
        <v>1427</v>
      </c>
      <c r="B1682" s="66" t="s">
        <v>1943</v>
      </c>
      <c r="C1682" s="84"/>
      <c r="D1682" s="85"/>
      <c r="E1682" s="86"/>
      <c r="F1682" s="87"/>
      <c r="G1682" s="84"/>
      <c r="H1682" s="77"/>
      <c r="I1682" s="88"/>
      <c r="J1682" s="88"/>
      <c r="K1682" s="36"/>
      <c r="L1682" s="91"/>
      <c r="M1682" s="91"/>
      <c r="N1682" s="90"/>
      <c r="O1682" s="68" t="s">
        <v>189</v>
      </c>
      <c r="P1682" s="70">
        <v>42921.479444444441</v>
      </c>
      <c r="Q1682" s="68" t="s">
        <v>2835</v>
      </c>
      <c r="R1682" s="68"/>
      <c r="S1682" s="68"/>
      <c r="T1682" s="68" t="s">
        <v>3947</v>
      </c>
      <c r="U1682" s="70">
        <v>42921.479444444441</v>
      </c>
      <c r="V1682" s="71" t="s">
        <v>5342</v>
      </c>
      <c r="W1682" s="68"/>
      <c r="X1682" s="68"/>
      <c r="Y1682" s="74" t="s">
        <v>7342</v>
      </c>
      <c r="Z1682" s="68"/>
    </row>
    <row r="1683" spans="1:26" x14ac:dyDescent="0.25">
      <c r="A1683" s="66" t="s">
        <v>1427</v>
      </c>
      <c r="B1683" s="66" t="s">
        <v>216</v>
      </c>
      <c r="C1683" s="84"/>
      <c r="D1683" s="85"/>
      <c r="E1683" s="86"/>
      <c r="F1683" s="87"/>
      <c r="G1683" s="84"/>
      <c r="H1683" s="77"/>
      <c r="I1683" s="88"/>
      <c r="J1683" s="88"/>
      <c r="K1683" s="36"/>
      <c r="L1683" s="91"/>
      <c r="M1683" s="91"/>
      <c r="N1683" s="90"/>
      <c r="O1683" s="68" t="s">
        <v>189</v>
      </c>
      <c r="P1683" s="70">
        <v>42921.541331018518</v>
      </c>
      <c r="Q1683" s="68" t="s">
        <v>2836</v>
      </c>
      <c r="R1683" s="68"/>
      <c r="S1683" s="68"/>
      <c r="T1683" s="68" t="s">
        <v>3674</v>
      </c>
      <c r="U1683" s="70">
        <v>42921.541331018518</v>
      </c>
      <c r="V1683" s="71" t="s">
        <v>5343</v>
      </c>
      <c r="W1683" s="68"/>
      <c r="X1683" s="68"/>
      <c r="Y1683" s="74" t="s">
        <v>7343</v>
      </c>
      <c r="Z1683" s="68"/>
    </row>
    <row r="1684" spans="1:26" x14ac:dyDescent="0.25">
      <c r="A1684" s="66" t="s">
        <v>1428</v>
      </c>
      <c r="B1684" s="66" t="s">
        <v>1720</v>
      </c>
      <c r="C1684" s="84"/>
      <c r="D1684" s="85"/>
      <c r="E1684" s="86"/>
      <c r="F1684" s="87"/>
      <c r="G1684" s="84"/>
      <c r="H1684" s="77"/>
      <c r="I1684" s="88"/>
      <c r="J1684" s="88"/>
      <c r="K1684" s="36"/>
      <c r="L1684" s="91"/>
      <c r="M1684" s="91"/>
      <c r="N1684" s="90"/>
      <c r="O1684" s="68" t="s">
        <v>189</v>
      </c>
      <c r="P1684" s="70">
        <v>42921.550462962965</v>
      </c>
      <c r="Q1684" s="68" t="s">
        <v>2827</v>
      </c>
      <c r="R1684" s="68"/>
      <c r="S1684" s="68"/>
      <c r="T1684" s="68" t="s">
        <v>3944</v>
      </c>
      <c r="U1684" s="70">
        <v>42921.550462962965</v>
      </c>
      <c r="V1684" s="71" t="s">
        <v>5344</v>
      </c>
      <c r="W1684" s="68"/>
      <c r="X1684" s="68"/>
      <c r="Y1684" s="74" t="s">
        <v>7344</v>
      </c>
      <c r="Z1684" s="68"/>
    </row>
    <row r="1685" spans="1:26" x14ac:dyDescent="0.25">
      <c r="A1685" s="66" t="s">
        <v>1429</v>
      </c>
      <c r="B1685" s="66" t="s">
        <v>1719</v>
      </c>
      <c r="C1685" s="84"/>
      <c r="D1685" s="85"/>
      <c r="E1685" s="86"/>
      <c r="F1685" s="87"/>
      <c r="G1685" s="84"/>
      <c r="H1685" s="77"/>
      <c r="I1685" s="88"/>
      <c r="J1685" s="88"/>
      <c r="K1685" s="36"/>
      <c r="L1685" s="91"/>
      <c r="M1685" s="91"/>
      <c r="N1685" s="90"/>
      <c r="O1685" s="68" t="s">
        <v>189</v>
      </c>
      <c r="P1685" s="70">
        <v>42921.55133101852</v>
      </c>
      <c r="Q1685" s="68" t="s">
        <v>2837</v>
      </c>
      <c r="R1685" s="68"/>
      <c r="S1685" s="68"/>
      <c r="T1685" s="68" t="s">
        <v>3948</v>
      </c>
      <c r="U1685" s="70">
        <v>42921.55133101852</v>
      </c>
      <c r="V1685" s="71" t="s">
        <v>5345</v>
      </c>
      <c r="W1685" s="68"/>
      <c r="X1685" s="68"/>
      <c r="Y1685" s="74" t="s">
        <v>7345</v>
      </c>
      <c r="Z1685" s="68"/>
    </row>
    <row r="1686" spans="1:26" x14ac:dyDescent="0.25">
      <c r="A1686" s="66" t="s">
        <v>1430</v>
      </c>
      <c r="B1686" s="66" t="s">
        <v>1892</v>
      </c>
      <c r="C1686" s="84"/>
      <c r="D1686" s="85"/>
      <c r="E1686" s="86"/>
      <c r="F1686" s="87"/>
      <c r="G1686" s="84"/>
      <c r="H1686" s="77"/>
      <c r="I1686" s="88"/>
      <c r="J1686" s="88"/>
      <c r="K1686" s="36"/>
      <c r="L1686" s="91"/>
      <c r="M1686" s="91"/>
      <c r="N1686" s="90"/>
      <c r="O1686" s="68" t="s">
        <v>189</v>
      </c>
      <c r="P1686" s="70">
        <v>42921.560763888891</v>
      </c>
      <c r="Q1686" s="68" t="s">
        <v>2821</v>
      </c>
      <c r="R1686" s="68"/>
      <c r="S1686" s="68"/>
      <c r="T1686" s="68" t="s">
        <v>3939</v>
      </c>
      <c r="U1686" s="70">
        <v>42921.560763888891</v>
      </c>
      <c r="V1686" s="71" t="s">
        <v>5346</v>
      </c>
      <c r="W1686" s="68"/>
      <c r="X1686" s="68"/>
      <c r="Y1686" s="74" t="s">
        <v>7346</v>
      </c>
      <c r="Z1686" s="68"/>
    </row>
    <row r="1687" spans="1:26" x14ac:dyDescent="0.25">
      <c r="A1687" s="66" t="s">
        <v>1431</v>
      </c>
      <c r="B1687" s="66" t="s">
        <v>1837</v>
      </c>
      <c r="C1687" s="84"/>
      <c r="D1687" s="85"/>
      <c r="E1687" s="86"/>
      <c r="F1687" s="87"/>
      <c r="G1687" s="84"/>
      <c r="H1687" s="77"/>
      <c r="I1687" s="88"/>
      <c r="J1687" s="88"/>
      <c r="K1687" s="36"/>
      <c r="L1687" s="91"/>
      <c r="M1687" s="91"/>
      <c r="N1687" s="90"/>
      <c r="O1687" s="68" t="s">
        <v>189</v>
      </c>
      <c r="P1687" s="70">
        <v>42921.565023148149</v>
      </c>
      <c r="Q1687" s="68" t="s">
        <v>2838</v>
      </c>
      <c r="R1687" s="68"/>
      <c r="S1687" s="68"/>
      <c r="T1687" s="68" t="s">
        <v>3674</v>
      </c>
      <c r="U1687" s="70">
        <v>42921.565023148149</v>
      </c>
      <c r="V1687" s="71" t="s">
        <v>5347</v>
      </c>
      <c r="W1687" s="68"/>
      <c r="X1687" s="68"/>
      <c r="Y1687" s="74" t="s">
        <v>7347</v>
      </c>
      <c r="Z1687" s="68"/>
    </row>
    <row r="1688" spans="1:26" x14ac:dyDescent="0.25">
      <c r="A1688" s="66" t="s">
        <v>1432</v>
      </c>
      <c r="B1688" s="66" t="s">
        <v>1837</v>
      </c>
      <c r="C1688" s="84"/>
      <c r="D1688" s="85"/>
      <c r="E1688" s="86"/>
      <c r="F1688" s="87"/>
      <c r="G1688" s="84"/>
      <c r="H1688" s="77"/>
      <c r="I1688" s="88"/>
      <c r="J1688" s="88"/>
      <c r="K1688" s="36"/>
      <c r="L1688" s="91"/>
      <c r="M1688" s="91"/>
      <c r="N1688" s="90"/>
      <c r="O1688" s="68" t="s">
        <v>189</v>
      </c>
      <c r="P1688" s="70">
        <v>42921.567569444444</v>
      </c>
      <c r="Q1688" s="68" t="s">
        <v>2838</v>
      </c>
      <c r="R1688" s="68"/>
      <c r="S1688" s="68"/>
      <c r="T1688" s="68" t="s">
        <v>3674</v>
      </c>
      <c r="U1688" s="70">
        <v>42921.567569444444</v>
      </c>
      <c r="V1688" s="71" t="s">
        <v>5348</v>
      </c>
      <c r="W1688" s="68"/>
      <c r="X1688" s="68"/>
      <c r="Y1688" s="74" t="s">
        <v>7348</v>
      </c>
      <c r="Z1688" s="68"/>
    </row>
    <row r="1689" spans="1:26" x14ac:dyDescent="0.25">
      <c r="A1689" s="66" t="s">
        <v>1433</v>
      </c>
      <c r="B1689" s="66" t="s">
        <v>1537</v>
      </c>
      <c r="C1689" s="84"/>
      <c r="D1689" s="85"/>
      <c r="E1689" s="86"/>
      <c r="F1689" s="87"/>
      <c r="G1689" s="84"/>
      <c r="H1689" s="77"/>
      <c r="I1689" s="88"/>
      <c r="J1689" s="88"/>
      <c r="K1689" s="36"/>
      <c r="L1689" s="91"/>
      <c r="M1689" s="91"/>
      <c r="N1689" s="90"/>
      <c r="O1689" s="68" t="s">
        <v>189</v>
      </c>
      <c r="P1689" s="70">
        <v>42921.569328703707</v>
      </c>
      <c r="Q1689" s="68" t="s">
        <v>2839</v>
      </c>
      <c r="R1689" s="68"/>
      <c r="S1689" s="68"/>
      <c r="T1689" s="68" t="s">
        <v>3681</v>
      </c>
      <c r="U1689" s="70">
        <v>42921.569328703707</v>
      </c>
      <c r="V1689" s="71" t="s">
        <v>5349</v>
      </c>
      <c r="W1689" s="68"/>
      <c r="X1689" s="68"/>
      <c r="Y1689" s="74" t="s">
        <v>7349</v>
      </c>
      <c r="Z1689" s="68"/>
    </row>
    <row r="1690" spans="1:26" x14ac:dyDescent="0.25">
      <c r="A1690" s="66" t="s">
        <v>1434</v>
      </c>
      <c r="B1690" s="66" t="s">
        <v>1901</v>
      </c>
      <c r="C1690" s="84"/>
      <c r="D1690" s="85"/>
      <c r="E1690" s="86"/>
      <c r="F1690" s="87"/>
      <c r="G1690" s="84"/>
      <c r="H1690" s="77"/>
      <c r="I1690" s="88"/>
      <c r="J1690" s="88"/>
      <c r="K1690" s="36"/>
      <c r="L1690" s="91"/>
      <c r="M1690" s="91"/>
      <c r="N1690" s="90"/>
      <c r="O1690" s="68" t="s">
        <v>189</v>
      </c>
      <c r="P1690" s="70">
        <v>42921.570289351854</v>
      </c>
      <c r="Q1690" s="68" t="s">
        <v>2429</v>
      </c>
      <c r="R1690" s="68"/>
      <c r="S1690" s="68"/>
      <c r="T1690" s="68" t="s">
        <v>3772</v>
      </c>
      <c r="U1690" s="70">
        <v>42921.570289351854</v>
      </c>
      <c r="V1690" s="71" t="s">
        <v>5350</v>
      </c>
      <c r="W1690" s="68"/>
      <c r="X1690" s="68"/>
      <c r="Y1690" s="74" t="s">
        <v>7350</v>
      </c>
      <c r="Z1690" s="68"/>
    </row>
    <row r="1691" spans="1:26" x14ac:dyDescent="0.25">
      <c r="A1691" s="66" t="s">
        <v>1435</v>
      </c>
      <c r="B1691" s="66" t="s">
        <v>1541</v>
      </c>
      <c r="C1691" s="84"/>
      <c r="D1691" s="85"/>
      <c r="E1691" s="86"/>
      <c r="F1691" s="87"/>
      <c r="G1691" s="84"/>
      <c r="H1691" s="77"/>
      <c r="I1691" s="88"/>
      <c r="J1691" s="88"/>
      <c r="K1691" s="36"/>
      <c r="L1691" s="91"/>
      <c r="M1691" s="91"/>
      <c r="N1691" s="90"/>
      <c r="O1691" s="68" t="s">
        <v>189</v>
      </c>
      <c r="P1691" s="70">
        <v>42921.574432870373</v>
      </c>
      <c r="Q1691" s="68" t="s">
        <v>2840</v>
      </c>
      <c r="R1691" s="68"/>
      <c r="S1691" s="68"/>
      <c r="T1691" s="68" t="s">
        <v>3674</v>
      </c>
      <c r="U1691" s="70">
        <v>42921.574432870373</v>
      </c>
      <c r="V1691" s="71" t="s">
        <v>5351</v>
      </c>
      <c r="W1691" s="68"/>
      <c r="X1691" s="68"/>
      <c r="Y1691" s="74" t="s">
        <v>7351</v>
      </c>
      <c r="Z1691" s="68"/>
    </row>
    <row r="1692" spans="1:26" x14ac:dyDescent="0.25">
      <c r="A1692" s="66" t="s">
        <v>1436</v>
      </c>
      <c r="B1692" s="66" t="s">
        <v>1541</v>
      </c>
      <c r="C1692" s="84"/>
      <c r="D1692" s="85"/>
      <c r="E1692" s="86"/>
      <c r="F1692" s="87"/>
      <c r="G1692" s="84"/>
      <c r="H1692" s="77"/>
      <c r="I1692" s="88"/>
      <c r="J1692" s="88"/>
      <c r="K1692" s="36"/>
      <c r="L1692" s="91"/>
      <c r="M1692" s="91"/>
      <c r="N1692" s="90"/>
      <c r="O1692" s="68" t="s">
        <v>189</v>
      </c>
      <c r="P1692" s="70">
        <v>42921.58494212963</v>
      </c>
      <c r="Q1692" s="68" t="s">
        <v>2840</v>
      </c>
      <c r="R1692" s="68"/>
      <c r="S1692" s="68"/>
      <c r="T1692" s="68" t="s">
        <v>3674</v>
      </c>
      <c r="U1692" s="70">
        <v>42921.58494212963</v>
      </c>
      <c r="V1692" s="71" t="s">
        <v>5352</v>
      </c>
      <c r="W1692" s="68"/>
      <c r="X1692" s="68"/>
      <c r="Y1692" s="74" t="s">
        <v>7352</v>
      </c>
      <c r="Z1692" s="68"/>
    </row>
    <row r="1693" spans="1:26" x14ac:dyDescent="0.25">
      <c r="A1693" s="66" t="s">
        <v>1437</v>
      </c>
      <c r="B1693" s="66" t="s">
        <v>1892</v>
      </c>
      <c r="C1693" s="84"/>
      <c r="D1693" s="85"/>
      <c r="E1693" s="86"/>
      <c r="F1693" s="87"/>
      <c r="G1693" s="84"/>
      <c r="H1693" s="77"/>
      <c r="I1693" s="88"/>
      <c r="J1693" s="88"/>
      <c r="K1693" s="36"/>
      <c r="L1693" s="91"/>
      <c r="M1693" s="91"/>
      <c r="N1693" s="90"/>
      <c r="O1693" s="68" t="s">
        <v>189</v>
      </c>
      <c r="P1693" s="70">
        <v>42921.589004629626</v>
      </c>
      <c r="Q1693" s="68" t="s">
        <v>2821</v>
      </c>
      <c r="R1693" s="68"/>
      <c r="S1693" s="68"/>
      <c r="T1693" s="68" t="s">
        <v>3939</v>
      </c>
      <c r="U1693" s="70">
        <v>42921.589004629626</v>
      </c>
      <c r="V1693" s="71" t="s">
        <v>5353</v>
      </c>
      <c r="W1693" s="68"/>
      <c r="X1693" s="68"/>
      <c r="Y1693" s="74" t="s">
        <v>7353</v>
      </c>
      <c r="Z1693" s="68"/>
    </row>
    <row r="1694" spans="1:26" x14ac:dyDescent="0.25">
      <c r="A1694" s="66" t="s">
        <v>1438</v>
      </c>
      <c r="B1694" s="66" t="s">
        <v>1438</v>
      </c>
      <c r="C1694" s="84"/>
      <c r="D1694" s="85"/>
      <c r="E1694" s="86"/>
      <c r="F1694" s="87"/>
      <c r="G1694" s="84"/>
      <c r="H1694" s="77"/>
      <c r="I1694" s="88"/>
      <c r="J1694" s="88"/>
      <c r="K1694" s="36"/>
      <c r="L1694" s="91"/>
      <c r="M1694" s="91"/>
      <c r="N1694" s="90"/>
      <c r="O1694" s="68" t="s">
        <v>179</v>
      </c>
      <c r="P1694" s="70">
        <v>42921.593981481485</v>
      </c>
      <c r="Q1694" s="68" t="s">
        <v>2841</v>
      </c>
      <c r="R1694" s="68"/>
      <c r="S1694" s="68"/>
      <c r="T1694" s="68" t="s">
        <v>3949</v>
      </c>
      <c r="U1694" s="70">
        <v>42921.593981481485</v>
      </c>
      <c r="V1694" s="71" t="s">
        <v>5354</v>
      </c>
      <c r="W1694" s="68"/>
      <c r="X1694" s="68"/>
      <c r="Y1694" s="74" t="s">
        <v>7354</v>
      </c>
      <c r="Z1694" s="68"/>
    </row>
    <row r="1695" spans="1:26" x14ac:dyDescent="0.25">
      <c r="A1695" s="66" t="s">
        <v>1439</v>
      </c>
      <c r="B1695" s="66" t="s">
        <v>1541</v>
      </c>
      <c r="C1695" s="84"/>
      <c r="D1695" s="85"/>
      <c r="E1695" s="86"/>
      <c r="F1695" s="87"/>
      <c r="G1695" s="84"/>
      <c r="H1695" s="77"/>
      <c r="I1695" s="88"/>
      <c r="J1695" s="88"/>
      <c r="K1695" s="36"/>
      <c r="L1695" s="91"/>
      <c r="M1695" s="91"/>
      <c r="N1695" s="90"/>
      <c r="O1695" s="68" t="s">
        <v>189</v>
      </c>
      <c r="P1695" s="70">
        <v>42921.598194444443</v>
      </c>
      <c r="Q1695" s="68" t="s">
        <v>2840</v>
      </c>
      <c r="R1695" s="68"/>
      <c r="S1695" s="68"/>
      <c r="T1695" s="68" t="s">
        <v>3674</v>
      </c>
      <c r="U1695" s="70">
        <v>42921.598194444443</v>
      </c>
      <c r="V1695" s="71" t="s">
        <v>5355</v>
      </c>
      <c r="W1695" s="68"/>
      <c r="X1695" s="68"/>
      <c r="Y1695" s="74" t="s">
        <v>7355</v>
      </c>
      <c r="Z1695" s="68"/>
    </row>
    <row r="1696" spans="1:26" x14ac:dyDescent="0.25">
      <c r="A1696" s="66" t="s">
        <v>1440</v>
      </c>
      <c r="B1696" s="66" t="s">
        <v>1720</v>
      </c>
      <c r="C1696" s="84"/>
      <c r="D1696" s="85"/>
      <c r="E1696" s="86"/>
      <c r="F1696" s="87"/>
      <c r="G1696" s="84"/>
      <c r="H1696" s="77"/>
      <c r="I1696" s="88"/>
      <c r="J1696" s="88"/>
      <c r="K1696" s="36"/>
      <c r="L1696" s="91"/>
      <c r="M1696" s="91"/>
      <c r="N1696" s="90"/>
      <c r="O1696" s="68" t="s">
        <v>189</v>
      </c>
      <c r="P1696" s="70">
        <v>42921.60255787037</v>
      </c>
      <c r="Q1696" s="68" t="s">
        <v>2827</v>
      </c>
      <c r="R1696" s="68"/>
      <c r="S1696" s="68"/>
      <c r="T1696" s="68" t="s">
        <v>3944</v>
      </c>
      <c r="U1696" s="70">
        <v>42921.60255787037</v>
      </c>
      <c r="V1696" s="71" t="s">
        <v>5356</v>
      </c>
      <c r="W1696" s="68"/>
      <c r="X1696" s="68"/>
      <c r="Y1696" s="74" t="s">
        <v>7356</v>
      </c>
      <c r="Z1696" s="68"/>
    </row>
    <row r="1697" spans="1:26" x14ac:dyDescent="0.25">
      <c r="A1697" s="66" t="s">
        <v>1441</v>
      </c>
      <c r="B1697" s="66" t="s">
        <v>1720</v>
      </c>
      <c r="C1697" s="84"/>
      <c r="D1697" s="85"/>
      <c r="E1697" s="86"/>
      <c r="F1697" s="87"/>
      <c r="G1697" s="84"/>
      <c r="H1697" s="77"/>
      <c r="I1697" s="88"/>
      <c r="J1697" s="88"/>
      <c r="K1697" s="36"/>
      <c r="L1697" s="91"/>
      <c r="M1697" s="91"/>
      <c r="N1697" s="90"/>
      <c r="O1697" s="68" t="s">
        <v>189</v>
      </c>
      <c r="P1697" s="70">
        <v>42921.604791666665</v>
      </c>
      <c r="Q1697" s="68" t="s">
        <v>2827</v>
      </c>
      <c r="R1697" s="68"/>
      <c r="S1697" s="68"/>
      <c r="T1697" s="68" t="s">
        <v>3944</v>
      </c>
      <c r="U1697" s="70">
        <v>42921.604791666665</v>
      </c>
      <c r="V1697" s="71" t="s">
        <v>5357</v>
      </c>
      <c r="W1697" s="68"/>
      <c r="X1697" s="68"/>
      <c r="Y1697" s="74" t="s">
        <v>7357</v>
      </c>
      <c r="Z1697" s="68"/>
    </row>
    <row r="1698" spans="1:26" x14ac:dyDescent="0.25">
      <c r="A1698" s="66" t="s">
        <v>1442</v>
      </c>
      <c r="B1698" s="66" t="s">
        <v>1720</v>
      </c>
      <c r="C1698" s="84"/>
      <c r="D1698" s="85"/>
      <c r="E1698" s="86"/>
      <c r="F1698" s="87"/>
      <c r="G1698" s="84"/>
      <c r="H1698" s="77"/>
      <c r="I1698" s="88"/>
      <c r="J1698" s="88"/>
      <c r="K1698" s="36"/>
      <c r="L1698" s="91"/>
      <c r="M1698" s="91"/>
      <c r="N1698" s="90"/>
      <c r="O1698" s="68" t="s">
        <v>189</v>
      </c>
      <c r="P1698" s="70">
        <v>42921.605868055558</v>
      </c>
      <c r="Q1698" s="68" t="s">
        <v>2827</v>
      </c>
      <c r="R1698" s="68"/>
      <c r="S1698" s="68"/>
      <c r="T1698" s="68" t="s">
        <v>3944</v>
      </c>
      <c r="U1698" s="70">
        <v>42921.605868055558</v>
      </c>
      <c r="V1698" s="71" t="s">
        <v>5358</v>
      </c>
      <c r="W1698" s="68"/>
      <c r="X1698" s="68"/>
      <c r="Y1698" s="74" t="s">
        <v>7358</v>
      </c>
      <c r="Z1698" s="68"/>
    </row>
    <row r="1699" spans="1:26" x14ac:dyDescent="0.25">
      <c r="A1699" s="66" t="s">
        <v>1443</v>
      </c>
      <c r="B1699" s="66" t="s">
        <v>1720</v>
      </c>
      <c r="C1699" s="84"/>
      <c r="D1699" s="85"/>
      <c r="E1699" s="86"/>
      <c r="F1699" s="87"/>
      <c r="G1699" s="84"/>
      <c r="H1699" s="77"/>
      <c r="I1699" s="88"/>
      <c r="J1699" s="88"/>
      <c r="K1699" s="36"/>
      <c r="L1699" s="91"/>
      <c r="M1699" s="91"/>
      <c r="N1699" s="90"/>
      <c r="O1699" s="68" t="s">
        <v>189</v>
      </c>
      <c r="P1699" s="70">
        <v>42921.607210648152</v>
      </c>
      <c r="Q1699" s="68" t="s">
        <v>2827</v>
      </c>
      <c r="R1699" s="68"/>
      <c r="S1699" s="68"/>
      <c r="T1699" s="68" t="s">
        <v>3944</v>
      </c>
      <c r="U1699" s="70">
        <v>42921.607210648152</v>
      </c>
      <c r="V1699" s="71" t="s">
        <v>5359</v>
      </c>
      <c r="W1699" s="68"/>
      <c r="X1699" s="68"/>
      <c r="Y1699" s="74" t="s">
        <v>7359</v>
      </c>
      <c r="Z1699" s="68"/>
    </row>
    <row r="1700" spans="1:26" x14ac:dyDescent="0.25">
      <c r="A1700" s="66" t="s">
        <v>1444</v>
      </c>
      <c r="B1700" s="66" t="s">
        <v>1720</v>
      </c>
      <c r="C1700" s="84"/>
      <c r="D1700" s="85"/>
      <c r="E1700" s="86"/>
      <c r="F1700" s="87"/>
      <c r="G1700" s="84"/>
      <c r="H1700" s="77"/>
      <c r="I1700" s="88"/>
      <c r="J1700" s="88"/>
      <c r="K1700" s="36"/>
      <c r="L1700" s="91"/>
      <c r="M1700" s="91"/>
      <c r="N1700" s="90"/>
      <c r="O1700" s="68" t="s">
        <v>189</v>
      </c>
      <c r="P1700" s="70">
        <v>42921.607222222221</v>
      </c>
      <c r="Q1700" s="68" t="s">
        <v>2827</v>
      </c>
      <c r="R1700" s="68"/>
      <c r="S1700" s="68"/>
      <c r="T1700" s="68" t="s">
        <v>3944</v>
      </c>
      <c r="U1700" s="70">
        <v>42921.607222222221</v>
      </c>
      <c r="V1700" s="71" t="s">
        <v>5360</v>
      </c>
      <c r="W1700" s="68"/>
      <c r="X1700" s="68"/>
      <c r="Y1700" s="74" t="s">
        <v>7360</v>
      </c>
      <c r="Z1700" s="68"/>
    </row>
    <row r="1701" spans="1:26" x14ac:dyDescent="0.25">
      <c r="A1701" s="66" t="s">
        <v>1445</v>
      </c>
      <c r="B1701" s="66" t="s">
        <v>1720</v>
      </c>
      <c r="C1701" s="84"/>
      <c r="D1701" s="85"/>
      <c r="E1701" s="86"/>
      <c r="F1701" s="87"/>
      <c r="G1701" s="84"/>
      <c r="H1701" s="77"/>
      <c r="I1701" s="88"/>
      <c r="J1701" s="88"/>
      <c r="K1701" s="36"/>
      <c r="L1701" s="91"/>
      <c r="M1701" s="91"/>
      <c r="N1701" s="90"/>
      <c r="O1701" s="68" t="s">
        <v>189</v>
      </c>
      <c r="P1701" s="70">
        <v>42921.607743055552</v>
      </c>
      <c r="Q1701" s="68" t="s">
        <v>2827</v>
      </c>
      <c r="R1701" s="68"/>
      <c r="S1701" s="68"/>
      <c r="T1701" s="68" t="s">
        <v>3944</v>
      </c>
      <c r="U1701" s="70">
        <v>42921.607743055552</v>
      </c>
      <c r="V1701" s="71" t="s">
        <v>5361</v>
      </c>
      <c r="W1701" s="68"/>
      <c r="X1701" s="68"/>
      <c r="Y1701" s="74" t="s">
        <v>7361</v>
      </c>
      <c r="Z1701" s="68"/>
    </row>
    <row r="1702" spans="1:26" x14ac:dyDescent="0.25">
      <c r="A1702" s="66" t="s">
        <v>1446</v>
      </c>
      <c r="B1702" s="66" t="s">
        <v>1720</v>
      </c>
      <c r="C1702" s="84"/>
      <c r="D1702" s="85"/>
      <c r="E1702" s="86"/>
      <c r="F1702" s="87"/>
      <c r="G1702" s="84"/>
      <c r="H1702" s="77"/>
      <c r="I1702" s="88"/>
      <c r="J1702" s="88"/>
      <c r="K1702" s="36"/>
      <c r="L1702" s="91"/>
      <c r="M1702" s="91"/>
      <c r="N1702" s="90"/>
      <c r="O1702" s="68" t="s">
        <v>189</v>
      </c>
      <c r="P1702" s="70">
        <v>42921.609710648147</v>
      </c>
      <c r="Q1702" s="68" t="s">
        <v>2827</v>
      </c>
      <c r="R1702" s="68"/>
      <c r="S1702" s="68"/>
      <c r="T1702" s="68" t="s">
        <v>3944</v>
      </c>
      <c r="U1702" s="70">
        <v>42921.609710648147</v>
      </c>
      <c r="V1702" s="71" t="s">
        <v>5362</v>
      </c>
      <c r="W1702" s="68"/>
      <c r="X1702" s="68"/>
      <c r="Y1702" s="74" t="s">
        <v>7362</v>
      </c>
      <c r="Z1702" s="68"/>
    </row>
    <row r="1703" spans="1:26" x14ac:dyDescent="0.25">
      <c r="A1703" s="66" t="s">
        <v>1447</v>
      </c>
      <c r="B1703" s="66" t="s">
        <v>1720</v>
      </c>
      <c r="C1703" s="84"/>
      <c r="D1703" s="85"/>
      <c r="E1703" s="86"/>
      <c r="F1703" s="87"/>
      <c r="G1703" s="84"/>
      <c r="H1703" s="77"/>
      <c r="I1703" s="88"/>
      <c r="J1703" s="88"/>
      <c r="K1703" s="36"/>
      <c r="L1703" s="91"/>
      <c r="M1703" s="91"/>
      <c r="N1703" s="90"/>
      <c r="O1703" s="68" t="s">
        <v>189</v>
      </c>
      <c r="P1703" s="70">
        <v>42921.609884259262</v>
      </c>
      <c r="Q1703" s="68" t="s">
        <v>2827</v>
      </c>
      <c r="R1703" s="68"/>
      <c r="S1703" s="68"/>
      <c r="T1703" s="68" t="s">
        <v>3944</v>
      </c>
      <c r="U1703" s="70">
        <v>42921.609884259262</v>
      </c>
      <c r="V1703" s="71" t="s">
        <v>5363</v>
      </c>
      <c r="W1703" s="68"/>
      <c r="X1703" s="68"/>
      <c r="Y1703" s="74" t="s">
        <v>7363</v>
      </c>
      <c r="Z1703" s="68"/>
    </row>
    <row r="1704" spans="1:26" x14ac:dyDescent="0.25">
      <c r="A1704" s="66" t="s">
        <v>1448</v>
      </c>
      <c r="B1704" s="66" t="s">
        <v>1448</v>
      </c>
      <c r="C1704" s="84"/>
      <c r="D1704" s="85"/>
      <c r="E1704" s="86"/>
      <c r="F1704" s="87"/>
      <c r="G1704" s="84"/>
      <c r="H1704" s="77"/>
      <c r="I1704" s="88"/>
      <c r="J1704" s="88"/>
      <c r="K1704" s="36"/>
      <c r="L1704" s="91"/>
      <c r="M1704" s="91"/>
      <c r="N1704" s="90"/>
      <c r="O1704" s="68" t="s">
        <v>179</v>
      </c>
      <c r="P1704" s="70">
        <v>42921.509050925924</v>
      </c>
      <c r="Q1704" s="68" t="s">
        <v>2842</v>
      </c>
      <c r="R1704" s="68"/>
      <c r="S1704" s="68"/>
      <c r="T1704" s="68" t="s">
        <v>3950</v>
      </c>
      <c r="U1704" s="70">
        <v>42921.509050925924</v>
      </c>
      <c r="V1704" s="71" t="s">
        <v>5364</v>
      </c>
      <c r="W1704" s="68"/>
      <c r="X1704" s="68"/>
      <c r="Y1704" s="74" t="s">
        <v>7364</v>
      </c>
      <c r="Z1704" s="68"/>
    </row>
    <row r="1705" spans="1:26" x14ac:dyDescent="0.25">
      <c r="A1705" s="66" t="s">
        <v>1448</v>
      </c>
      <c r="B1705" s="66" t="s">
        <v>1448</v>
      </c>
      <c r="C1705" s="84"/>
      <c r="D1705" s="85"/>
      <c r="E1705" s="86"/>
      <c r="F1705" s="87"/>
      <c r="G1705" s="84"/>
      <c r="H1705" s="77"/>
      <c r="I1705" s="88"/>
      <c r="J1705" s="88"/>
      <c r="K1705" s="36"/>
      <c r="L1705" s="91"/>
      <c r="M1705" s="91"/>
      <c r="N1705" s="90"/>
      <c r="O1705" s="68" t="s">
        <v>179</v>
      </c>
      <c r="P1705" s="70">
        <v>42921.609976851854</v>
      </c>
      <c r="Q1705" s="68" t="s">
        <v>2843</v>
      </c>
      <c r="R1705" s="68"/>
      <c r="S1705" s="68"/>
      <c r="T1705" s="68" t="s">
        <v>3950</v>
      </c>
      <c r="U1705" s="70">
        <v>42921.609976851854</v>
      </c>
      <c r="V1705" s="71" t="s">
        <v>5365</v>
      </c>
      <c r="W1705" s="68"/>
      <c r="X1705" s="68"/>
      <c r="Y1705" s="74" t="s">
        <v>7365</v>
      </c>
      <c r="Z1705" s="68"/>
    </row>
    <row r="1706" spans="1:26" x14ac:dyDescent="0.25">
      <c r="A1706" s="66" t="s">
        <v>1449</v>
      </c>
      <c r="B1706" s="66" t="s">
        <v>1720</v>
      </c>
      <c r="C1706" s="84"/>
      <c r="D1706" s="85"/>
      <c r="E1706" s="86"/>
      <c r="F1706" s="87"/>
      <c r="G1706" s="84"/>
      <c r="H1706" s="77"/>
      <c r="I1706" s="88"/>
      <c r="J1706" s="88"/>
      <c r="K1706" s="36"/>
      <c r="L1706" s="91"/>
      <c r="M1706" s="91"/>
      <c r="N1706" s="90"/>
      <c r="O1706" s="68" t="s">
        <v>189</v>
      </c>
      <c r="P1706" s="70">
        <v>42921.615300925929</v>
      </c>
      <c r="Q1706" s="68" t="s">
        <v>2827</v>
      </c>
      <c r="R1706" s="68"/>
      <c r="S1706" s="68"/>
      <c r="T1706" s="68" t="s">
        <v>3944</v>
      </c>
      <c r="U1706" s="70">
        <v>42921.615300925929</v>
      </c>
      <c r="V1706" s="71" t="s">
        <v>5366</v>
      </c>
      <c r="W1706" s="68"/>
      <c r="X1706" s="68"/>
      <c r="Y1706" s="74" t="s">
        <v>7366</v>
      </c>
      <c r="Z1706" s="68"/>
    </row>
    <row r="1707" spans="1:26" x14ac:dyDescent="0.25">
      <c r="A1707" s="66" t="s">
        <v>1450</v>
      </c>
      <c r="B1707" s="66" t="s">
        <v>2103</v>
      </c>
      <c r="C1707" s="84"/>
      <c r="D1707" s="85"/>
      <c r="E1707" s="86"/>
      <c r="F1707" s="87"/>
      <c r="G1707" s="84"/>
      <c r="H1707" s="77"/>
      <c r="I1707" s="88"/>
      <c r="J1707" s="88"/>
      <c r="K1707" s="36"/>
      <c r="L1707" s="91"/>
      <c r="M1707" s="91"/>
      <c r="N1707" s="90"/>
      <c r="O1707" s="68" t="s">
        <v>189</v>
      </c>
      <c r="P1707" s="70">
        <v>42921.619270833333</v>
      </c>
      <c r="Q1707" s="68" t="s">
        <v>2844</v>
      </c>
      <c r="R1707" s="71" t="s">
        <v>3422</v>
      </c>
      <c r="S1707" s="68" t="s">
        <v>220</v>
      </c>
      <c r="T1707" s="68" t="s">
        <v>3951</v>
      </c>
      <c r="U1707" s="70">
        <v>42921.619270833333</v>
      </c>
      <c r="V1707" s="71" t="s">
        <v>5367</v>
      </c>
      <c r="W1707" s="68"/>
      <c r="X1707" s="68"/>
      <c r="Y1707" s="74" t="s">
        <v>7367</v>
      </c>
      <c r="Z1707" s="68"/>
    </row>
    <row r="1708" spans="1:26" x14ac:dyDescent="0.25">
      <c r="A1708" s="66" t="s">
        <v>1451</v>
      </c>
      <c r="B1708" s="66" t="s">
        <v>1892</v>
      </c>
      <c r="C1708" s="84"/>
      <c r="D1708" s="85"/>
      <c r="E1708" s="86"/>
      <c r="F1708" s="87"/>
      <c r="G1708" s="84"/>
      <c r="H1708" s="77"/>
      <c r="I1708" s="88"/>
      <c r="J1708" s="88"/>
      <c r="K1708" s="36"/>
      <c r="L1708" s="91"/>
      <c r="M1708" s="91"/>
      <c r="N1708" s="90"/>
      <c r="O1708" s="68" t="s">
        <v>189</v>
      </c>
      <c r="P1708" s="70">
        <v>42921.619687500002</v>
      </c>
      <c r="Q1708" s="68" t="s">
        <v>2821</v>
      </c>
      <c r="R1708" s="68"/>
      <c r="S1708" s="68"/>
      <c r="T1708" s="68" t="s">
        <v>3939</v>
      </c>
      <c r="U1708" s="70">
        <v>42921.619687500002</v>
      </c>
      <c r="V1708" s="71" t="s">
        <v>5368</v>
      </c>
      <c r="W1708" s="68"/>
      <c r="X1708" s="68"/>
      <c r="Y1708" s="74" t="s">
        <v>7368</v>
      </c>
      <c r="Z1708" s="68"/>
    </row>
    <row r="1709" spans="1:26" x14ac:dyDescent="0.25">
      <c r="A1709" s="66" t="s">
        <v>1452</v>
      </c>
      <c r="B1709" s="66" t="s">
        <v>1801</v>
      </c>
      <c r="C1709" s="84"/>
      <c r="D1709" s="85"/>
      <c r="E1709" s="86"/>
      <c r="F1709" s="87"/>
      <c r="G1709" s="84"/>
      <c r="H1709" s="77"/>
      <c r="I1709" s="88"/>
      <c r="J1709" s="88"/>
      <c r="K1709" s="36"/>
      <c r="L1709" s="91"/>
      <c r="M1709" s="91"/>
      <c r="N1709" s="90"/>
      <c r="O1709" s="68" t="s">
        <v>189</v>
      </c>
      <c r="P1709" s="70">
        <v>42919.598275462966</v>
      </c>
      <c r="Q1709" s="68" t="s">
        <v>2361</v>
      </c>
      <c r="R1709" s="68"/>
      <c r="S1709" s="68"/>
      <c r="T1709" s="68" t="s">
        <v>3741</v>
      </c>
      <c r="U1709" s="70">
        <v>42919.598275462966</v>
      </c>
      <c r="V1709" s="71" t="s">
        <v>5369</v>
      </c>
      <c r="W1709" s="68"/>
      <c r="X1709" s="68"/>
      <c r="Y1709" s="74" t="s">
        <v>7369</v>
      </c>
      <c r="Z1709" s="68"/>
    </row>
    <row r="1710" spans="1:26" x14ac:dyDescent="0.25">
      <c r="A1710" s="66" t="s">
        <v>1452</v>
      </c>
      <c r="B1710" s="66" t="s">
        <v>1801</v>
      </c>
      <c r="C1710" s="84"/>
      <c r="D1710" s="85"/>
      <c r="E1710" s="86"/>
      <c r="F1710" s="87"/>
      <c r="G1710" s="84"/>
      <c r="H1710" s="77"/>
      <c r="I1710" s="88"/>
      <c r="J1710" s="88"/>
      <c r="K1710" s="36"/>
      <c r="L1710" s="91"/>
      <c r="M1710" s="91"/>
      <c r="N1710" s="90"/>
      <c r="O1710" s="68" t="s">
        <v>189</v>
      </c>
      <c r="P1710" s="70">
        <v>42921.626770833333</v>
      </c>
      <c r="Q1710" s="68" t="s">
        <v>2845</v>
      </c>
      <c r="R1710" s="68"/>
      <c r="S1710" s="68"/>
      <c r="T1710" s="68" t="s">
        <v>3674</v>
      </c>
      <c r="U1710" s="70">
        <v>42921.626770833333</v>
      </c>
      <c r="V1710" s="71" t="s">
        <v>5370</v>
      </c>
      <c r="W1710" s="68"/>
      <c r="X1710" s="68"/>
      <c r="Y1710" s="74" t="s">
        <v>7370</v>
      </c>
      <c r="Z1710" s="68"/>
    </row>
    <row r="1711" spans="1:26" x14ac:dyDescent="0.25">
      <c r="A1711" s="66" t="s">
        <v>1453</v>
      </c>
      <c r="B1711" s="66" t="s">
        <v>1801</v>
      </c>
      <c r="C1711" s="84"/>
      <c r="D1711" s="85"/>
      <c r="E1711" s="86"/>
      <c r="F1711" s="87"/>
      <c r="G1711" s="84"/>
      <c r="H1711" s="77"/>
      <c r="I1711" s="88"/>
      <c r="J1711" s="88"/>
      <c r="K1711" s="36"/>
      <c r="L1711" s="91"/>
      <c r="M1711" s="91"/>
      <c r="N1711" s="90"/>
      <c r="O1711" s="68" t="s">
        <v>189</v>
      </c>
      <c r="P1711" s="70">
        <v>42919.600046296298</v>
      </c>
      <c r="Q1711" s="68" t="s">
        <v>2361</v>
      </c>
      <c r="R1711" s="68"/>
      <c r="S1711" s="68"/>
      <c r="T1711" s="68" t="s">
        <v>3741</v>
      </c>
      <c r="U1711" s="70">
        <v>42919.600046296298</v>
      </c>
      <c r="V1711" s="71" t="s">
        <v>5371</v>
      </c>
      <c r="W1711" s="68"/>
      <c r="X1711" s="68"/>
      <c r="Y1711" s="74" t="s">
        <v>7371</v>
      </c>
      <c r="Z1711" s="68"/>
    </row>
    <row r="1712" spans="1:26" x14ac:dyDescent="0.25">
      <c r="A1712" s="66" t="s">
        <v>1453</v>
      </c>
      <c r="B1712" s="66" t="s">
        <v>1801</v>
      </c>
      <c r="C1712" s="84"/>
      <c r="D1712" s="85"/>
      <c r="E1712" s="86"/>
      <c r="F1712" s="87"/>
      <c r="G1712" s="84"/>
      <c r="H1712" s="77"/>
      <c r="I1712" s="88"/>
      <c r="J1712" s="88"/>
      <c r="K1712" s="36"/>
      <c r="L1712" s="91"/>
      <c r="M1712" s="91"/>
      <c r="N1712" s="90"/>
      <c r="O1712" s="68" t="s">
        <v>189</v>
      </c>
      <c r="P1712" s="70">
        <v>42921.626944444448</v>
      </c>
      <c r="Q1712" s="68" t="s">
        <v>2845</v>
      </c>
      <c r="R1712" s="68"/>
      <c r="S1712" s="68"/>
      <c r="T1712" s="68" t="s">
        <v>3674</v>
      </c>
      <c r="U1712" s="70">
        <v>42921.626944444448</v>
      </c>
      <c r="V1712" s="71" t="s">
        <v>5372</v>
      </c>
      <c r="W1712" s="68"/>
      <c r="X1712" s="68"/>
      <c r="Y1712" s="74" t="s">
        <v>7372</v>
      </c>
      <c r="Z1712" s="68"/>
    </row>
    <row r="1713" spans="1:26" x14ac:dyDescent="0.25">
      <c r="A1713" s="66" t="s">
        <v>1454</v>
      </c>
      <c r="B1713" s="66" t="s">
        <v>1801</v>
      </c>
      <c r="C1713" s="84"/>
      <c r="D1713" s="85"/>
      <c r="E1713" s="86"/>
      <c r="F1713" s="87"/>
      <c r="G1713" s="84"/>
      <c r="H1713" s="77"/>
      <c r="I1713" s="88"/>
      <c r="J1713" s="88"/>
      <c r="K1713" s="36"/>
      <c r="L1713" s="91"/>
      <c r="M1713" s="91"/>
      <c r="N1713" s="90"/>
      <c r="O1713" s="68" t="s">
        <v>189</v>
      </c>
      <c r="P1713" s="70">
        <v>42921.627060185187</v>
      </c>
      <c r="Q1713" s="68" t="s">
        <v>2845</v>
      </c>
      <c r="R1713" s="68"/>
      <c r="S1713" s="68"/>
      <c r="T1713" s="68" t="s">
        <v>3674</v>
      </c>
      <c r="U1713" s="70">
        <v>42921.627060185187</v>
      </c>
      <c r="V1713" s="71" t="s">
        <v>5373</v>
      </c>
      <c r="W1713" s="68"/>
      <c r="X1713" s="68"/>
      <c r="Y1713" s="74" t="s">
        <v>7373</v>
      </c>
      <c r="Z1713" s="68"/>
    </row>
    <row r="1714" spans="1:26" x14ac:dyDescent="0.25">
      <c r="A1714" s="66" t="s">
        <v>1455</v>
      </c>
      <c r="B1714" s="66" t="s">
        <v>1455</v>
      </c>
      <c r="C1714" s="84"/>
      <c r="D1714" s="85"/>
      <c r="E1714" s="86"/>
      <c r="F1714" s="87"/>
      <c r="G1714" s="84"/>
      <c r="H1714" s="77"/>
      <c r="I1714" s="88"/>
      <c r="J1714" s="88"/>
      <c r="K1714" s="36"/>
      <c r="L1714" s="91"/>
      <c r="M1714" s="91"/>
      <c r="N1714" s="90"/>
      <c r="O1714" s="68" t="s">
        <v>179</v>
      </c>
      <c r="P1714" s="70">
        <v>42919.450254629628</v>
      </c>
      <c r="Q1714" s="68" t="s">
        <v>2846</v>
      </c>
      <c r="R1714" s="68"/>
      <c r="S1714" s="68"/>
      <c r="T1714" s="68" t="s">
        <v>3674</v>
      </c>
      <c r="U1714" s="70">
        <v>42919.450254629628</v>
      </c>
      <c r="V1714" s="71" t="s">
        <v>5374</v>
      </c>
      <c r="W1714" s="68"/>
      <c r="X1714" s="68"/>
      <c r="Y1714" s="74" t="s">
        <v>7374</v>
      </c>
      <c r="Z1714" s="74" t="s">
        <v>8114</v>
      </c>
    </row>
    <row r="1715" spans="1:26" x14ac:dyDescent="0.25">
      <c r="A1715" s="66" t="s">
        <v>1455</v>
      </c>
      <c r="B1715" s="66" t="s">
        <v>1801</v>
      </c>
      <c r="C1715" s="84"/>
      <c r="D1715" s="85"/>
      <c r="E1715" s="86"/>
      <c r="F1715" s="87"/>
      <c r="G1715" s="84"/>
      <c r="H1715" s="77"/>
      <c r="I1715" s="88"/>
      <c r="J1715" s="88"/>
      <c r="K1715" s="36"/>
      <c r="L1715" s="91"/>
      <c r="M1715" s="91"/>
      <c r="N1715" s="90"/>
      <c r="O1715" s="68" t="s">
        <v>189</v>
      </c>
      <c r="P1715" s="70">
        <v>42919.682743055557</v>
      </c>
      <c r="Q1715" s="68" t="s">
        <v>2361</v>
      </c>
      <c r="R1715" s="68"/>
      <c r="S1715" s="68"/>
      <c r="T1715" s="68" t="s">
        <v>3741</v>
      </c>
      <c r="U1715" s="70">
        <v>42919.682743055557</v>
      </c>
      <c r="V1715" s="71" t="s">
        <v>5375</v>
      </c>
      <c r="W1715" s="68"/>
      <c r="X1715" s="68"/>
      <c r="Y1715" s="74" t="s">
        <v>7375</v>
      </c>
      <c r="Z1715" s="68"/>
    </row>
    <row r="1716" spans="1:26" x14ac:dyDescent="0.25">
      <c r="A1716" s="66" t="s">
        <v>1455</v>
      </c>
      <c r="B1716" s="66" t="s">
        <v>1801</v>
      </c>
      <c r="C1716" s="84"/>
      <c r="D1716" s="85"/>
      <c r="E1716" s="86"/>
      <c r="F1716" s="87"/>
      <c r="G1716" s="84"/>
      <c r="H1716" s="77"/>
      <c r="I1716" s="88"/>
      <c r="J1716" s="88"/>
      <c r="K1716" s="36"/>
      <c r="L1716" s="91"/>
      <c r="M1716" s="91"/>
      <c r="N1716" s="90"/>
      <c r="O1716" s="68" t="s">
        <v>189</v>
      </c>
      <c r="P1716" s="70">
        <v>42921.627372685187</v>
      </c>
      <c r="Q1716" s="68" t="s">
        <v>2845</v>
      </c>
      <c r="R1716" s="68"/>
      <c r="S1716" s="68"/>
      <c r="T1716" s="68" t="s">
        <v>3674</v>
      </c>
      <c r="U1716" s="70">
        <v>42921.627372685187</v>
      </c>
      <c r="V1716" s="71" t="s">
        <v>5376</v>
      </c>
      <c r="W1716" s="68"/>
      <c r="X1716" s="68"/>
      <c r="Y1716" s="74" t="s">
        <v>7376</v>
      </c>
      <c r="Z1716" s="68"/>
    </row>
    <row r="1717" spans="1:26" x14ac:dyDescent="0.25">
      <c r="A1717" s="66" t="s">
        <v>1456</v>
      </c>
      <c r="B1717" s="66" t="s">
        <v>1801</v>
      </c>
      <c r="C1717" s="84"/>
      <c r="D1717" s="85"/>
      <c r="E1717" s="86"/>
      <c r="F1717" s="87"/>
      <c r="G1717" s="84"/>
      <c r="H1717" s="77"/>
      <c r="I1717" s="88"/>
      <c r="J1717" s="88"/>
      <c r="K1717" s="36"/>
      <c r="L1717" s="91"/>
      <c r="M1717" s="91"/>
      <c r="N1717" s="90"/>
      <c r="O1717" s="68" t="s">
        <v>189</v>
      </c>
      <c r="P1717" s="70">
        <v>42919.638599537036</v>
      </c>
      <c r="Q1717" s="68" t="s">
        <v>2361</v>
      </c>
      <c r="R1717" s="68"/>
      <c r="S1717" s="68"/>
      <c r="T1717" s="68" t="s">
        <v>3741</v>
      </c>
      <c r="U1717" s="70">
        <v>42919.638599537036</v>
      </c>
      <c r="V1717" s="71" t="s">
        <v>5377</v>
      </c>
      <c r="W1717" s="68"/>
      <c r="X1717" s="68"/>
      <c r="Y1717" s="74" t="s">
        <v>7377</v>
      </c>
      <c r="Z1717" s="68"/>
    </row>
    <row r="1718" spans="1:26" x14ac:dyDescent="0.25">
      <c r="A1718" s="66" t="s">
        <v>1456</v>
      </c>
      <c r="B1718" s="66" t="s">
        <v>1801</v>
      </c>
      <c r="C1718" s="84"/>
      <c r="D1718" s="85"/>
      <c r="E1718" s="86"/>
      <c r="F1718" s="87"/>
      <c r="G1718" s="84"/>
      <c r="H1718" s="77"/>
      <c r="I1718" s="88"/>
      <c r="J1718" s="88"/>
      <c r="K1718" s="36"/>
      <c r="L1718" s="91"/>
      <c r="M1718" s="91"/>
      <c r="N1718" s="90"/>
      <c r="O1718" s="68" t="s">
        <v>189</v>
      </c>
      <c r="P1718" s="70">
        <v>42921.627384259256</v>
      </c>
      <c r="Q1718" s="68" t="s">
        <v>2845</v>
      </c>
      <c r="R1718" s="68"/>
      <c r="S1718" s="68"/>
      <c r="T1718" s="68" t="s">
        <v>3674</v>
      </c>
      <c r="U1718" s="70">
        <v>42921.627384259256</v>
      </c>
      <c r="V1718" s="71" t="s">
        <v>5378</v>
      </c>
      <c r="W1718" s="68"/>
      <c r="X1718" s="68"/>
      <c r="Y1718" s="74" t="s">
        <v>7378</v>
      </c>
      <c r="Z1718" s="68"/>
    </row>
    <row r="1719" spans="1:26" x14ac:dyDescent="0.25">
      <c r="A1719" s="66" t="s">
        <v>1457</v>
      </c>
      <c r="B1719" s="66" t="s">
        <v>1801</v>
      </c>
      <c r="C1719" s="84"/>
      <c r="D1719" s="85"/>
      <c r="E1719" s="86"/>
      <c r="F1719" s="87"/>
      <c r="G1719" s="84"/>
      <c r="H1719" s="77"/>
      <c r="I1719" s="88"/>
      <c r="J1719" s="88"/>
      <c r="K1719" s="36"/>
      <c r="L1719" s="91"/>
      <c r="M1719" s="91"/>
      <c r="N1719" s="90"/>
      <c r="O1719" s="68" t="s">
        <v>189</v>
      </c>
      <c r="P1719" s="70">
        <v>42921.628182870372</v>
      </c>
      <c r="Q1719" s="68" t="s">
        <v>2845</v>
      </c>
      <c r="R1719" s="68"/>
      <c r="S1719" s="68"/>
      <c r="T1719" s="68" t="s">
        <v>3674</v>
      </c>
      <c r="U1719" s="70">
        <v>42921.628182870372</v>
      </c>
      <c r="V1719" s="71" t="s">
        <v>5379</v>
      </c>
      <c r="W1719" s="68"/>
      <c r="X1719" s="68"/>
      <c r="Y1719" s="74" t="s">
        <v>7379</v>
      </c>
      <c r="Z1719" s="68"/>
    </row>
    <row r="1720" spans="1:26" x14ac:dyDescent="0.25">
      <c r="A1720" s="66" t="s">
        <v>1458</v>
      </c>
      <c r="B1720" s="66" t="s">
        <v>1801</v>
      </c>
      <c r="C1720" s="84"/>
      <c r="D1720" s="85"/>
      <c r="E1720" s="86"/>
      <c r="F1720" s="87"/>
      <c r="G1720" s="84"/>
      <c r="H1720" s="77"/>
      <c r="I1720" s="88"/>
      <c r="J1720" s="88"/>
      <c r="K1720" s="36"/>
      <c r="L1720" s="91"/>
      <c r="M1720" s="91"/>
      <c r="N1720" s="90"/>
      <c r="O1720" s="68" t="s">
        <v>189</v>
      </c>
      <c r="P1720" s="70">
        <v>42921.62835648148</v>
      </c>
      <c r="Q1720" s="68" t="s">
        <v>2845</v>
      </c>
      <c r="R1720" s="68"/>
      <c r="S1720" s="68"/>
      <c r="T1720" s="68" t="s">
        <v>3674</v>
      </c>
      <c r="U1720" s="70">
        <v>42921.62835648148</v>
      </c>
      <c r="V1720" s="71" t="s">
        <v>5380</v>
      </c>
      <c r="W1720" s="68"/>
      <c r="X1720" s="68"/>
      <c r="Y1720" s="74" t="s">
        <v>7380</v>
      </c>
      <c r="Z1720" s="68"/>
    </row>
    <row r="1721" spans="1:26" x14ac:dyDescent="0.25">
      <c r="A1721" s="66" t="s">
        <v>1459</v>
      </c>
      <c r="B1721" s="66" t="s">
        <v>1801</v>
      </c>
      <c r="C1721" s="84"/>
      <c r="D1721" s="85"/>
      <c r="E1721" s="86"/>
      <c r="F1721" s="87"/>
      <c r="G1721" s="84"/>
      <c r="H1721" s="77"/>
      <c r="I1721" s="88"/>
      <c r="J1721" s="88"/>
      <c r="K1721" s="36"/>
      <c r="L1721" s="91"/>
      <c r="M1721" s="91"/>
      <c r="N1721" s="90"/>
      <c r="O1721" s="68" t="s">
        <v>189</v>
      </c>
      <c r="P1721" s="70">
        <v>42919.598263888889</v>
      </c>
      <c r="Q1721" s="68" t="s">
        <v>2361</v>
      </c>
      <c r="R1721" s="68"/>
      <c r="S1721" s="68"/>
      <c r="T1721" s="68" t="s">
        <v>3741</v>
      </c>
      <c r="U1721" s="70">
        <v>42919.598263888889</v>
      </c>
      <c r="V1721" s="71" t="s">
        <v>5381</v>
      </c>
      <c r="W1721" s="68"/>
      <c r="X1721" s="68"/>
      <c r="Y1721" s="74" t="s">
        <v>7381</v>
      </c>
      <c r="Z1721" s="68"/>
    </row>
    <row r="1722" spans="1:26" x14ac:dyDescent="0.25">
      <c r="A1722" s="66" t="s">
        <v>1459</v>
      </c>
      <c r="B1722" s="66" t="s">
        <v>1801</v>
      </c>
      <c r="C1722" s="84"/>
      <c r="D1722" s="85"/>
      <c r="E1722" s="86"/>
      <c r="F1722" s="87"/>
      <c r="G1722" s="84"/>
      <c r="H1722" s="77"/>
      <c r="I1722" s="88"/>
      <c r="J1722" s="88"/>
      <c r="K1722" s="36"/>
      <c r="L1722" s="91"/>
      <c r="M1722" s="91"/>
      <c r="N1722" s="90"/>
      <c r="O1722" s="68" t="s">
        <v>189</v>
      </c>
      <c r="P1722" s="70">
        <v>42921.628807870373</v>
      </c>
      <c r="Q1722" s="68" t="s">
        <v>2845</v>
      </c>
      <c r="R1722" s="68"/>
      <c r="S1722" s="68"/>
      <c r="T1722" s="68" t="s">
        <v>3674</v>
      </c>
      <c r="U1722" s="70">
        <v>42921.628807870373</v>
      </c>
      <c r="V1722" s="71" t="s">
        <v>5382</v>
      </c>
      <c r="W1722" s="68"/>
      <c r="X1722" s="68"/>
      <c r="Y1722" s="74" t="s">
        <v>7382</v>
      </c>
      <c r="Z1722" s="68"/>
    </row>
    <row r="1723" spans="1:26" x14ac:dyDescent="0.25">
      <c r="A1723" s="66" t="s">
        <v>1460</v>
      </c>
      <c r="B1723" s="66" t="s">
        <v>1801</v>
      </c>
      <c r="C1723" s="84"/>
      <c r="D1723" s="85"/>
      <c r="E1723" s="86"/>
      <c r="F1723" s="87"/>
      <c r="G1723" s="84"/>
      <c r="H1723" s="77"/>
      <c r="I1723" s="88"/>
      <c r="J1723" s="88"/>
      <c r="K1723" s="36"/>
      <c r="L1723" s="91"/>
      <c r="M1723" s="91"/>
      <c r="N1723" s="90"/>
      <c r="O1723" s="68" t="s">
        <v>189</v>
      </c>
      <c r="P1723" s="70">
        <v>42919.628761574073</v>
      </c>
      <c r="Q1723" s="68" t="s">
        <v>2361</v>
      </c>
      <c r="R1723" s="68"/>
      <c r="S1723" s="68"/>
      <c r="T1723" s="68" t="s">
        <v>3741</v>
      </c>
      <c r="U1723" s="70">
        <v>42919.628761574073</v>
      </c>
      <c r="V1723" s="71" t="s">
        <v>5383</v>
      </c>
      <c r="W1723" s="68"/>
      <c r="X1723" s="68"/>
      <c r="Y1723" s="74" t="s">
        <v>7383</v>
      </c>
      <c r="Z1723" s="68"/>
    </row>
    <row r="1724" spans="1:26" x14ac:dyDescent="0.25">
      <c r="A1724" s="66" t="s">
        <v>1460</v>
      </c>
      <c r="B1724" s="66" t="s">
        <v>1899</v>
      </c>
      <c r="C1724" s="84"/>
      <c r="D1724" s="85"/>
      <c r="E1724" s="86"/>
      <c r="F1724" s="87"/>
      <c r="G1724" s="84"/>
      <c r="H1724" s="77"/>
      <c r="I1724" s="88"/>
      <c r="J1724" s="88"/>
      <c r="K1724" s="36"/>
      <c r="L1724" s="91"/>
      <c r="M1724" s="91"/>
      <c r="N1724" s="90"/>
      <c r="O1724" s="68" t="s">
        <v>189</v>
      </c>
      <c r="P1724" s="70">
        <v>42919.767893518518</v>
      </c>
      <c r="Q1724" s="68" t="s">
        <v>2413</v>
      </c>
      <c r="R1724" s="71" t="s">
        <v>3269</v>
      </c>
      <c r="S1724" s="68" t="s">
        <v>224</v>
      </c>
      <c r="T1724" s="68" t="s">
        <v>3765</v>
      </c>
      <c r="U1724" s="70">
        <v>42919.767893518518</v>
      </c>
      <c r="V1724" s="71" t="s">
        <v>5384</v>
      </c>
      <c r="W1724" s="68"/>
      <c r="X1724" s="68"/>
      <c r="Y1724" s="74" t="s">
        <v>7384</v>
      </c>
      <c r="Z1724" s="68"/>
    </row>
    <row r="1725" spans="1:26" x14ac:dyDescent="0.25">
      <c r="A1725" s="66" t="s">
        <v>1460</v>
      </c>
      <c r="B1725" s="66" t="s">
        <v>1801</v>
      </c>
      <c r="C1725" s="84"/>
      <c r="D1725" s="85"/>
      <c r="E1725" s="86"/>
      <c r="F1725" s="87"/>
      <c r="G1725" s="84"/>
      <c r="H1725" s="77"/>
      <c r="I1725" s="88"/>
      <c r="J1725" s="88"/>
      <c r="K1725" s="36"/>
      <c r="L1725" s="91"/>
      <c r="M1725" s="91"/>
      <c r="N1725" s="90"/>
      <c r="O1725" s="68" t="s">
        <v>189</v>
      </c>
      <c r="P1725" s="70">
        <v>42921.631307870368</v>
      </c>
      <c r="Q1725" s="68" t="s">
        <v>2845</v>
      </c>
      <c r="R1725" s="68"/>
      <c r="S1725" s="68"/>
      <c r="T1725" s="68" t="s">
        <v>3674</v>
      </c>
      <c r="U1725" s="70">
        <v>42921.631307870368</v>
      </c>
      <c r="V1725" s="71" t="s">
        <v>5385</v>
      </c>
      <c r="W1725" s="68"/>
      <c r="X1725" s="68"/>
      <c r="Y1725" s="74" t="s">
        <v>7385</v>
      </c>
      <c r="Z1725" s="68"/>
    </row>
    <row r="1726" spans="1:26" x14ac:dyDescent="0.25">
      <c r="A1726" s="66" t="s">
        <v>1461</v>
      </c>
      <c r="B1726" s="66" t="s">
        <v>1801</v>
      </c>
      <c r="C1726" s="84"/>
      <c r="D1726" s="85"/>
      <c r="E1726" s="86"/>
      <c r="F1726" s="87"/>
      <c r="G1726" s="84"/>
      <c r="H1726" s="77"/>
      <c r="I1726" s="88"/>
      <c r="J1726" s="88"/>
      <c r="K1726" s="36"/>
      <c r="L1726" s="91"/>
      <c r="M1726" s="91"/>
      <c r="N1726" s="90"/>
      <c r="O1726" s="68" t="s">
        <v>189</v>
      </c>
      <c r="P1726" s="70">
        <v>42919.648321759261</v>
      </c>
      <c r="Q1726" s="68" t="s">
        <v>2361</v>
      </c>
      <c r="R1726" s="68"/>
      <c r="S1726" s="68"/>
      <c r="T1726" s="68" t="s">
        <v>3741</v>
      </c>
      <c r="U1726" s="70">
        <v>42919.648321759261</v>
      </c>
      <c r="V1726" s="71" t="s">
        <v>5386</v>
      </c>
      <c r="W1726" s="68"/>
      <c r="X1726" s="68"/>
      <c r="Y1726" s="74" t="s">
        <v>7386</v>
      </c>
      <c r="Z1726" s="68"/>
    </row>
    <row r="1727" spans="1:26" x14ac:dyDescent="0.25">
      <c r="A1727" s="66" t="s">
        <v>1461</v>
      </c>
      <c r="B1727" s="66" t="s">
        <v>1801</v>
      </c>
      <c r="C1727" s="84"/>
      <c r="D1727" s="85"/>
      <c r="E1727" s="86"/>
      <c r="F1727" s="87"/>
      <c r="G1727" s="84"/>
      <c r="H1727" s="77"/>
      <c r="I1727" s="88"/>
      <c r="J1727" s="88"/>
      <c r="K1727" s="36"/>
      <c r="L1727" s="91"/>
      <c r="M1727" s="91"/>
      <c r="N1727" s="90"/>
      <c r="O1727" s="68" t="s">
        <v>189</v>
      </c>
      <c r="P1727" s="70">
        <v>42921.643680555557</v>
      </c>
      <c r="Q1727" s="68" t="s">
        <v>2845</v>
      </c>
      <c r="R1727" s="68"/>
      <c r="S1727" s="68"/>
      <c r="T1727" s="68" t="s">
        <v>3674</v>
      </c>
      <c r="U1727" s="70">
        <v>42921.643680555557</v>
      </c>
      <c r="V1727" s="71" t="s">
        <v>5387</v>
      </c>
      <c r="W1727" s="68"/>
      <c r="X1727" s="68"/>
      <c r="Y1727" s="74" t="s">
        <v>7387</v>
      </c>
      <c r="Z1727" s="68"/>
    </row>
    <row r="1728" spans="1:26" x14ac:dyDescent="0.25">
      <c r="A1728" s="66" t="s">
        <v>1462</v>
      </c>
      <c r="B1728" s="66" t="s">
        <v>1462</v>
      </c>
      <c r="C1728" s="84"/>
      <c r="D1728" s="85"/>
      <c r="E1728" s="86"/>
      <c r="F1728" s="87"/>
      <c r="G1728" s="84"/>
      <c r="H1728" s="77"/>
      <c r="I1728" s="88"/>
      <c r="J1728" s="88"/>
      <c r="K1728" s="36"/>
      <c r="L1728" s="91"/>
      <c r="M1728" s="91"/>
      <c r="N1728" s="90"/>
      <c r="O1728" s="68" t="s">
        <v>179</v>
      </c>
      <c r="P1728" s="70">
        <v>42921.649895833332</v>
      </c>
      <c r="Q1728" s="68" t="s">
        <v>2847</v>
      </c>
      <c r="R1728" s="68"/>
      <c r="S1728" s="68"/>
      <c r="T1728" s="68" t="s">
        <v>3685</v>
      </c>
      <c r="U1728" s="70">
        <v>42921.649895833332</v>
      </c>
      <c r="V1728" s="71" t="s">
        <v>5388</v>
      </c>
      <c r="W1728" s="68"/>
      <c r="X1728" s="68"/>
      <c r="Y1728" s="74" t="s">
        <v>7388</v>
      </c>
      <c r="Z1728" s="68"/>
    </row>
    <row r="1729" spans="1:26" x14ac:dyDescent="0.25">
      <c r="A1729" s="66" t="s">
        <v>1463</v>
      </c>
      <c r="B1729" s="66" t="s">
        <v>1801</v>
      </c>
      <c r="C1729" s="84"/>
      <c r="D1729" s="85"/>
      <c r="E1729" s="86"/>
      <c r="F1729" s="87"/>
      <c r="G1729" s="84"/>
      <c r="H1729" s="77"/>
      <c r="I1729" s="88"/>
      <c r="J1729" s="88"/>
      <c r="K1729" s="36"/>
      <c r="L1729" s="91"/>
      <c r="M1729" s="91"/>
      <c r="N1729" s="90"/>
      <c r="O1729" s="68" t="s">
        <v>189</v>
      </c>
      <c r="P1729" s="70">
        <v>42921.65902777778</v>
      </c>
      <c r="Q1729" s="68" t="s">
        <v>2845</v>
      </c>
      <c r="R1729" s="68"/>
      <c r="S1729" s="68"/>
      <c r="T1729" s="68" t="s">
        <v>3674</v>
      </c>
      <c r="U1729" s="70">
        <v>42921.65902777778</v>
      </c>
      <c r="V1729" s="71" t="s">
        <v>5389</v>
      </c>
      <c r="W1729" s="68"/>
      <c r="X1729" s="68"/>
      <c r="Y1729" s="74" t="s">
        <v>7389</v>
      </c>
      <c r="Z1729" s="68"/>
    </row>
    <row r="1730" spans="1:26" x14ac:dyDescent="0.25">
      <c r="A1730" s="66" t="s">
        <v>1464</v>
      </c>
      <c r="B1730" s="66" t="s">
        <v>1464</v>
      </c>
      <c r="C1730" s="84"/>
      <c r="D1730" s="85"/>
      <c r="E1730" s="86"/>
      <c r="F1730" s="87"/>
      <c r="G1730" s="84"/>
      <c r="H1730" s="77"/>
      <c r="I1730" s="88"/>
      <c r="J1730" s="88"/>
      <c r="K1730" s="36"/>
      <c r="L1730" s="91"/>
      <c r="M1730" s="91"/>
      <c r="N1730" s="90"/>
      <c r="O1730" s="68" t="s">
        <v>179</v>
      </c>
      <c r="P1730" s="70">
        <v>42921.660277777781</v>
      </c>
      <c r="Q1730" s="68" t="s">
        <v>2848</v>
      </c>
      <c r="R1730" s="68"/>
      <c r="S1730" s="68"/>
      <c r="T1730" s="68" t="s">
        <v>3952</v>
      </c>
      <c r="U1730" s="70">
        <v>42921.660277777781</v>
      </c>
      <c r="V1730" s="71" t="s">
        <v>5390</v>
      </c>
      <c r="W1730" s="68"/>
      <c r="X1730" s="68"/>
      <c r="Y1730" s="74" t="s">
        <v>7390</v>
      </c>
      <c r="Z1730" s="68"/>
    </row>
    <row r="1731" spans="1:26" x14ac:dyDescent="0.25">
      <c r="A1731" s="66" t="s">
        <v>1465</v>
      </c>
      <c r="B1731" s="66" t="s">
        <v>1993</v>
      </c>
      <c r="C1731" s="84"/>
      <c r="D1731" s="85"/>
      <c r="E1731" s="86"/>
      <c r="F1731" s="87"/>
      <c r="G1731" s="84"/>
      <c r="H1731" s="77"/>
      <c r="I1731" s="88"/>
      <c r="J1731" s="88"/>
      <c r="K1731" s="36"/>
      <c r="L1731" s="91"/>
      <c r="M1731" s="91"/>
      <c r="N1731" s="90"/>
      <c r="O1731" s="68" t="s">
        <v>189</v>
      </c>
      <c r="P1731" s="70">
        <v>42921.663113425922</v>
      </c>
      <c r="Q1731" s="68" t="s">
        <v>2387</v>
      </c>
      <c r="R1731" s="71" t="s">
        <v>3261</v>
      </c>
      <c r="S1731" s="68" t="s">
        <v>3615</v>
      </c>
      <c r="T1731" s="68" t="s">
        <v>3753</v>
      </c>
      <c r="U1731" s="70">
        <v>42921.663113425922</v>
      </c>
      <c r="V1731" s="71" t="s">
        <v>5391</v>
      </c>
      <c r="W1731" s="68"/>
      <c r="X1731" s="68"/>
      <c r="Y1731" s="74" t="s">
        <v>7391</v>
      </c>
      <c r="Z1731" s="68"/>
    </row>
    <row r="1732" spans="1:26" x14ac:dyDescent="0.25">
      <c r="A1732" s="66" t="s">
        <v>1466</v>
      </c>
      <c r="B1732" s="66" t="s">
        <v>2103</v>
      </c>
      <c r="C1732" s="84"/>
      <c r="D1732" s="85"/>
      <c r="E1732" s="86"/>
      <c r="F1732" s="87"/>
      <c r="G1732" s="84"/>
      <c r="H1732" s="77"/>
      <c r="I1732" s="88"/>
      <c r="J1732" s="88"/>
      <c r="K1732" s="36"/>
      <c r="L1732" s="91"/>
      <c r="M1732" s="91"/>
      <c r="N1732" s="90"/>
      <c r="O1732" s="68" t="s">
        <v>189</v>
      </c>
      <c r="P1732" s="70">
        <v>42921.670277777775</v>
      </c>
      <c r="Q1732" s="68" t="s">
        <v>2849</v>
      </c>
      <c r="R1732" s="68"/>
      <c r="S1732" s="68"/>
      <c r="T1732" s="68" t="s">
        <v>3953</v>
      </c>
      <c r="U1732" s="70">
        <v>42921.670277777775</v>
      </c>
      <c r="V1732" s="71" t="s">
        <v>5392</v>
      </c>
      <c r="W1732" s="68"/>
      <c r="X1732" s="68"/>
      <c r="Y1732" s="74" t="s">
        <v>7392</v>
      </c>
      <c r="Z1732" s="68"/>
    </row>
    <row r="1733" spans="1:26" x14ac:dyDescent="0.25">
      <c r="A1733" s="66" t="s">
        <v>1466</v>
      </c>
      <c r="B1733" s="66" t="s">
        <v>2104</v>
      </c>
      <c r="C1733" s="84"/>
      <c r="D1733" s="85"/>
      <c r="E1733" s="86"/>
      <c r="F1733" s="87"/>
      <c r="G1733" s="84"/>
      <c r="H1733" s="77"/>
      <c r="I1733" s="88"/>
      <c r="J1733" s="88"/>
      <c r="K1733" s="36"/>
      <c r="L1733" s="91"/>
      <c r="M1733" s="91"/>
      <c r="N1733" s="90"/>
      <c r="O1733" s="68" t="s">
        <v>189</v>
      </c>
      <c r="P1733" s="70">
        <v>42921.670277777775</v>
      </c>
      <c r="Q1733" s="68" t="s">
        <v>2849</v>
      </c>
      <c r="R1733" s="68"/>
      <c r="S1733" s="68"/>
      <c r="T1733" s="68" t="s">
        <v>3953</v>
      </c>
      <c r="U1733" s="70">
        <v>42921.670277777775</v>
      </c>
      <c r="V1733" s="71" t="s">
        <v>5392</v>
      </c>
      <c r="W1733" s="68"/>
      <c r="X1733" s="68"/>
      <c r="Y1733" s="74" t="s">
        <v>7392</v>
      </c>
      <c r="Z1733" s="68"/>
    </row>
    <row r="1734" spans="1:26" x14ac:dyDescent="0.25">
      <c r="A1734" s="66" t="s">
        <v>1466</v>
      </c>
      <c r="B1734" s="66" t="s">
        <v>2105</v>
      </c>
      <c r="C1734" s="84"/>
      <c r="D1734" s="85"/>
      <c r="E1734" s="86"/>
      <c r="F1734" s="87"/>
      <c r="G1734" s="84"/>
      <c r="H1734" s="77"/>
      <c r="I1734" s="88"/>
      <c r="J1734" s="88"/>
      <c r="K1734" s="36"/>
      <c r="L1734" s="91"/>
      <c r="M1734" s="91"/>
      <c r="N1734" s="90"/>
      <c r="O1734" s="68" t="s">
        <v>189</v>
      </c>
      <c r="P1734" s="70">
        <v>42921.670277777775</v>
      </c>
      <c r="Q1734" s="68" t="s">
        <v>2849</v>
      </c>
      <c r="R1734" s="68"/>
      <c r="S1734" s="68"/>
      <c r="T1734" s="68" t="s">
        <v>3953</v>
      </c>
      <c r="U1734" s="70">
        <v>42921.670277777775</v>
      </c>
      <c r="V1734" s="71" t="s">
        <v>5392</v>
      </c>
      <c r="W1734" s="68"/>
      <c r="X1734" s="68"/>
      <c r="Y1734" s="74" t="s">
        <v>7392</v>
      </c>
      <c r="Z1734" s="68"/>
    </row>
    <row r="1735" spans="1:26" x14ac:dyDescent="0.25">
      <c r="A1735" s="66" t="s">
        <v>1466</v>
      </c>
      <c r="B1735" s="66" t="s">
        <v>2106</v>
      </c>
      <c r="C1735" s="84"/>
      <c r="D1735" s="85"/>
      <c r="E1735" s="86"/>
      <c r="F1735" s="87"/>
      <c r="G1735" s="84"/>
      <c r="H1735" s="77"/>
      <c r="I1735" s="88"/>
      <c r="J1735" s="88"/>
      <c r="K1735" s="36"/>
      <c r="L1735" s="91"/>
      <c r="M1735" s="91"/>
      <c r="N1735" s="90"/>
      <c r="O1735" s="68" t="s">
        <v>189</v>
      </c>
      <c r="P1735" s="70">
        <v>42921.670277777775</v>
      </c>
      <c r="Q1735" s="68" t="s">
        <v>2849</v>
      </c>
      <c r="R1735" s="68"/>
      <c r="S1735" s="68"/>
      <c r="T1735" s="68" t="s">
        <v>3953</v>
      </c>
      <c r="U1735" s="70">
        <v>42921.670277777775</v>
      </c>
      <c r="V1735" s="71" t="s">
        <v>5392</v>
      </c>
      <c r="W1735" s="68"/>
      <c r="X1735" s="68"/>
      <c r="Y1735" s="74" t="s">
        <v>7392</v>
      </c>
      <c r="Z1735" s="68"/>
    </row>
    <row r="1736" spans="1:26" x14ac:dyDescent="0.25">
      <c r="A1736" s="66" t="s">
        <v>1466</v>
      </c>
      <c r="B1736" s="66" t="s">
        <v>1466</v>
      </c>
      <c r="C1736" s="84"/>
      <c r="D1736" s="85"/>
      <c r="E1736" s="86"/>
      <c r="F1736" s="87"/>
      <c r="G1736" s="84"/>
      <c r="H1736" s="77"/>
      <c r="I1736" s="88"/>
      <c r="J1736" s="88"/>
      <c r="K1736" s="36"/>
      <c r="L1736" s="91"/>
      <c r="M1736" s="91"/>
      <c r="N1736" s="90"/>
      <c r="O1736" s="68" t="s">
        <v>179</v>
      </c>
      <c r="P1736" s="70">
        <v>42920.212233796294</v>
      </c>
      <c r="Q1736" s="68" t="s">
        <v>2850</v>
      </c>
      <c r="R1736" s="68"/>
      <c r="S1736" s="68"/>
      <c r="T1736" s="68" t="s">
        <v>3954</v>
      </c>
      <c r="U1736" s="70">
        <v>42920.212233796294</v>
      </c>
      <c r="V1736" s="71" t="s">
        <v>5393</v>
      </c>
      <c r="W1736" s="68"/>
      <c r="X1736" s="68"/>
      <c r="Y1736" s="74" t="s">
        <v>7393</v>
      </c>
      <c r="Z1736" s="68"/>
    </row>
    <row r="1737" spans="1:26" x14ac:dyDescent="0.25">
      <c r="A1737" s="66" t="s">
        <v>1467</v>
      </c>
      <c r="B1737" s="66" t="s">
        <v>1801</v>
      </c>
      <c r="C1737" s="84"/>
      <c r="D1737" s="85"/>
      <c r="E1737" s="86"/>
      <c r="F1737" s="87"/>
      <c r="G1737" s="84"/>
      <c r="H1737" s="77"/>
      <c r="I1737" s="88"/>
      <c r="J1737" s="88"/>
      <c r="K1737" s="36"/>
      <c r="L1737" s="91"/>
      <c r="M1737" s="91"/>
      <c r="N1737" s="90"/>
      <c r="O1737" s="68" t="s">
        <v>189</v>
      </c>
      <c r="P1737" s="70">
        <v>42921.670381944445</v>
      </c>
      <c r="Q1737" s="68" t="s">
        <v>2845</v>
      </c>
      <c r="R1737" s="68"/>
      <c r="S1737" s="68"/>
      <c r="T1737" s="68" t="s">
        <v>3674</v>
      </c>
      <c r="U1737" s="70">
        <v>42921.670381944445</v>
      </c>
      <c r="V1737" s="71" t="s">
        <v>5394</v>
      </c>
      <c r="W1737" s="68"/>
      <c r="X1737" s="68"/>
      <c r="Y1737" s="74" t="s">
        <v>7394</v>
      </c>
      <c r="Z1737" s="68"/>
    </row>
    <row r="1738" spans="1:26" x14ac:dyDescent="0.25">
      <c r="A1738" s="66" t="s">
        <v>1468</v>
      </c>
      <c r="B1738" s="66" t="s">
        <v>1801</v>
      </c>
      <c r="C1738" s="84"/>
      <c r="D1738" s="85"/>
      <c r="E1738" s="86"/>
      <c r="F1738" s="87"/>
      <c r="G1738" s="84"/>
      <c r="H1738" s="77"/>
      <c r="I1738" s="88"/>
      <c r="J1738" s="88"/>
      <c r="K1738" s="36"/>
      <c r="L1738" s="91"/>
      <c r="M1738" s="91"/>
      <c r="N1738" s="90"/>
      <c r="O1738" s="68" t="s">
        <v>189</v>
      </c>
      <c r="P1738" s="70">
        <v>42919.614189814813</v>
      </c>
      <c r="Q1738" s="68" t="s">
        <v>2361</v>
      </c>
      <c r="R1738" s="68"/>
      <c r="S1738" s="68"/>
      <c r="T1738" s="68" t="s">
        <v>3741</v>
      </c>
      <c r="U1738" s="70">
        <v>42919.614189814813</v>
      </c>
      <c r="V1738" s="71" t="s">
        <v>5395</v>
      </c>
      <c r="W1738" s="68"/>
      <c r="X1738" s="68"/>
      <c r="Y1738" s="74" t="s">
        <v>7395</v>
      </c>
      <c r="Z1738" s="68"/>
    </row>
    <row r="1739" spans="1:26" x14ac:dyDescent="0.25">
      <c r="A1739" s="66" t="s">
        <v>1468</v>
      </c>
      <c r="B1739" s="66" t="s">
        <v>1801</v>
      </c>
      <c r="C1739" s="84"/>
      <c r="D1739" s="85"/>
      <c r="E1739" s="86"/>
      <c r="F1739" s="87"/>
      <c r="G1739" s="84"/>
      <c r="H1739" s="77"/>
      <c r="I1739" s="88"/>
      <c r="J1739" s="88"/>
      <c r="K1739" s="36"/>
      <c r="L1739" s="91"/>
      <c r="M1739" s="91"/>
      <c r="N1739" s="90"/>
      <c r="O1739" s="68" t="s">
        <v>189</v>
      </c>
      <c r="P1739" s="70">
        <v>42921.671701388892</v>
      </c>
      <c r="Q1739" s="68" t="s">
        <v>2845</v>
      </c>
      <c r="R1739" s="68"/>
      <c r="S1739" s="68"/>
      <c r="T1739" s="68" t="s">
        <v>3674</v>
      </c>
      <c r="U1739" s="70">
        <v>42921.671701388892</v>
      </c>
      <c r="V1739" s="71" t="s">
        <v>5396</v>
      </c>
      <c r="W1739" s="68"/>
      <c r="X1739" s="68"/>
      <c r="Y1739" s="74" t="s">
        <v>7396</v>
      </c>
      <c r="Z1739" s="68"/>
    </row>
    <row r="1740" spans="1:26" x14ac:dyDescent="0.25">
      <c r="A1740" s="66" t="s">
        <v>1469</v>
      </c>
      <c r="B1740" s="66" t="s">
        <v>1801</v>
      </c>
      <c r="C1740" s="84"/>
      <c r="D1740" s="85"/>
      <c r="E1740" s="86"/>
      <c r="F1740" s="87"/>
      <c r="G1740" s="84"/>
      <c r="H1740" s="77"/>
      <c r="I1740" s="88"/>
      <c r="J1740" s="88"/>
      <c r="K1740" s="36"/>
      <c r="L1740" s="91"/>
      <c r="M1740" s="91"/>
      <c r="N1740" s="90"/>
      <c r="O1740" s="68" t="s">
        <v>189</v>
      </c>
      <c r="P1740" s="70">
        <v>42921.673622685186</v>
      </c>
      <c r="Q1740" s="68" t="s">
        <v>2845</v>
      </c>
      <c r="R1740" s="68"/>
      <c r="S1740" s="68"/>
      <c r="T1740" s="68" t="s">
        <v>3674</v>
      </c>
      <c r="U1740" s="70">
        <v>42921.673622685186</v>
      </c>
      <c r="V1740" s="71" t="s">
        <v>5397</v>
      </c>
      <c r="W1740" s="68"/>
      <c r="X1740" s="68"/>
      <c r="Y1740" s="74" t="s">
        <v>7397</v>
      </c>
      <c r="Z1740" s="68"/>
    </row>
    <row r="1741" spans="1:26" x14ac:dyDescent="0.25">
      <c r="A1741" s="66" t="s">
        <v>1470</v>
      </c>
      <c r="B1741" s="66" t="s">
        <v>1801</v>
      </c>
      <c r="C1741" s="84"/>
      <c r="D1741" s="85"/>
      <c r="E1741" s="86"/>
      <c r="F1741" s="87"/>
      <c r="G1741" s="84"/>
      <c r="H1741" s="77"/>
      <c r="I1741" s="88"/>
      <c r="J1741" s="88"/>
      <c r="K1741" s="36"/>
      <c r="L1741" s="91"/>
      <c r="M1741" s="91"/>
      <c r="N1741" s="90"/>
      <c r="O1741" s="68" t="s">
        <v>189</v>
      </c>
      <c r="P1741" s="70">
        <v>42919.680405092593</v>
      </c>
      <c r="Q1741" s="68" t="s">
        <v>2361</v>
      </c>
      <c r="R1741" s="68"/>
      <c r="S1741" s="68"/>
      <c r="T1741" s="68" t="s">
        <v>3741</v>
      </c>
      <c r="U1741" s="70">
        <v>42919.680405092593</v>
      </c>
      <c r="V1741" s="71" t="s">
        <v>5398</v>
      </c>
      <c r="W1741" s="68"/>
      <c r="X1741" s="68"/>
      <c r="Y1741" s="74" t="s">
        <v>7398</v>
      </c>
      <c r="Z1741" s="68"/>
    </row>
    <row r="1742" spans="1:26" x14ac:dyDescent="0.25">
      <c r="A1742" s="66" t="s">
        <v>1470</v>
      </c>
      <c r="B1742" s="66" t="s">
        <v>1801</v>
      </c>
      <c r="C1742" s="84"/>
      <c r="D1742" s="85"/>
      <c r="E1742" s="86"/>
      <c r="F1742" s="87"/>
      <c r="G1742" s="84"/>
      <c r="H1742" s="77"/>
      <c r="I1742" s="88"/>
      <c r="J1742" s="88"/>
      <c r="K1742" s="36"/>
      <c r="L1742" s="91"/>
      <c r="M1742" s="91"/>
      <c r="N1742" s="90"/>
      <c r="O1742" s="68" t="s">
        <v>189</v>
      </c>
      <c r="P1742" s="70">
        <v>42921.676388888889</v>
      </c>
      <c r="Q1742" s="68" t="s">
        <v>2845</v>
      </c>
      <c r="R1742" s="68"/>
      <c r="S1742" s="68"/>
      <c r="T1742" s="68" t="s">
        <v>3674</v>
      </c>
      <c r="U1742" s="70">
        <v>42921.676388888889</v>
      </c>
      <c r="V1742" s="71" t="s">
        <v>5399</v>
      </c>
      <c r="W1742" s="68"/>
      <c r="X1742" s="68"/>
      <c r="Y1742" s="74" t="s">
        <v>7399</v>
      </c>
      <c r="Z1742" s="68"/>
    </row>
    <row r="1743" spans="1:26" x14ac:dyDescent="0.25">
      <c r="A1743" s="66" t="s">
        <v>1471</v>
      </c>
      <c r="B1743" s="66" t="s">
        <v>1837</v>
      </c>
      <c r="C1743" s="84"/>
      <c r="D1743" s="85"/>
      <c r="E1743" s="86"/>
      <c r="F1743" s="87"/>
      <c r="G1743" s="84"/>
      <c r="H1743" s="77"/>
      <c r="I1743" s="88"/>
      <c r="J1743" s="88"/>
      <c r="K1743" s="36"/>
      <c r="L1743" s="91"/>
      <c r="M1743" s="91"/>
      <c r="N1743" s="90"/>
      <c r="O1743" s="68" t="s">
        <v>189</v>
      </c>
      <c r="P1743" s="70">
        <v>42921.678981481484</v>
      </c>
      <c r="Q1743" s="68" t="s">
        <v>2838</v>
      </c>
      <c r="R1743" s="68"/>
      <c r="S1743" s="68"/>
      <c r="T1743" s="68" t="s">
        <v>3674</v>
      </c>
      <c r="U1743" s="70">
        <v>42921.678981481484</v>
      </c>
      <c r="V1743" s="71" t="s">
        <v>5400</v>
      </c>
      <c r="W1743" s="68"/>
      <c r="X1743" s="68"/>
      <c r="Y1743" s="74" t="s">
        <v>7400</v>
      </c>
      <c r="Z1743" s="68"/>
    </row>
    <row r="1744" spans="1:26" x14ac:dyDescent="0.25">
      <c r="A1744" s="66" t="s">
        <v>1472</v>
      </c>
      <c r="B1744" s="66" t="s">
        <v>1801</v>
      </c>
      <c r="C1744" s="84"/>
      <c r="D1744" s="85"/>
      <c r="E1744" s="86"/>
      <c r="F1744" s="87"/>
      <c r="G1744" s="84"/>
      <c r="H1744" s="77"/>
      <c r="I1744" s="88"/>
      <c r="J1744" s="88"/>
      <c r="K1744" s="36"/>
      <c r="L1744" s="91"/>
      <c r="M1744" s="91"/>
      <c r="N1744" s="90"/>
      <c r="O1744" s="68" t="s">
        <v>189</v>
      </c>
      <c r="P1744" s="70">
        <v>42921.681747685187</v>
      </c>
      <c r="Q1744" s="68" t="s">
        <v>2845</v>
      </c>
      <c r="R1744" s="68"/>
      <c r="S1744" s="68"/>
      <c r="T1744" s="68" t="s">
        <v>3674</v>
      </c>
      <c r="U1744" s="70">
        <v>42921.681747685187</v>
      </c>
      <c r="V1744" s="71" t="s">
        <v>5401</v>
      </c>
      <c r="W1744" s="68"/>
      <c r="X1744" s="68"/>
      <c r="Y1744" s="74" t="s">
        <v>7401</v>
      </c>
      <c r="Z1744" s="68"/>
    </row>
    <row r="1745" spans="1:26" x14ac:dyDescent="0.25">
      <c r="A1745" s="66" t="s">
        <v>1473</v>
      </c>
      <c r="B1745" s="66" t="s">
        <v>1801</v>
      </c>
      <c r="C1745" s="84"/>
      <c r="D1745" s="85"/>
      <c r="E1745" s="86"/>
      <c r="F1745" s="87"/>
      <c r="G1745" s="84"/>
      <c r="H1745" s="77"/>
      <c r="I1745" s="88"/>
      <c r="J1745" s="88"/>
      <c r="K1745" s="36"/>
      <c r="L1745" s="91"/>
      <c r="M1745" s="91"/>
      <c r="N1745" s="90"/>
      <c r="O1745" s="68" t="s">
        <v>189</v>
      </c>
      <c r="P1745" s="70">
        <v>42921.698703703703</v>
      </c>
      <c r="Q1745" s="68" t="s">
        <v>2845</v>
      </c>
      <c r="R1745" s="68"/>
      <c r="S1745" s="68"/>
      <c r="T1745" s="68" t="s">
        <v>3674</v>
      </c>
      <c r="U1745" s="70">
        <v>42921.698703703703</v>
      </c>
      <c r="V1745" s="71" t="s">
        <v>5402</v>
      </c>
      <c r="W1745" s="68"/>
      <c r="X1745" s="68"/>
      <c r="Y1745" s="74" t="s">
        <v>7402</v>
      </c>
      <c r="Z1745" s="68"/>
    </row>
    <row r="1746" spans="1:26" x14ac:dyDescent="0.25">
      <c r="A1746" s="66" t="s">
        <v>1474</v>
      </c>
      <c r="B1746" s="66" t="s">
        <v>1719</v>
      </c>
      <c r="C1746" s="84"/>
      <c r="D1746" s="85"/>
      <c r="E1746" s="86"/>
      <c r="F1746" s="87"/>
      <c r="G1746" s="84"/>
      <c r="H1746" s="77"/>
      <c r="I1746" s="88"/>
      <c r="J1746" s="88"/>
      <c r="K1746" s="36"/>
      <c r="L1746" s="91"/>
      <c r="M1746" s="91"/>
      <c r="N1746" s="90"/>
      <c r="O1746" s="68" t="s">
        <v>189</v>
      </c>
      <c r="P1746" s="70">
        <v>42921.699178240742</v>
      </c>
      <c r="Q1746" s="68" t="s">
        <v>2837</v>
      </c>
      <c r="R1746" s="68"/>
      <c r="S1746" s="68"/>
      <c r="T1746" s="68" t="s">
        <v>3948</v>
      </c>
      <c r="U1746" s="70">
        <v>42921.699178240742</v>
      </c>
      <c r="V1746" s="71" t="s">
        <v>5403</v>
      </c>
      <c r="W1746" s="68"/>
      <c r="X1746" s="68"/>
      <c r="Y1746" s="74" t="s">
        <v>7403</v>
      </c>
      <c r="Z1746" s="68"/>
    </row>
    <row r="1747" spans="1:26" x14ac:dyDescent="0.25">
      <c r="A1747" s="66" t="s">
        <v>1475</v>
      </c>
      <c r="B1747" s="66" t="s">
        <v>1901</v>
      </c>
      <c r="C1747" s="84"/>
      <c r="D1747" s="85"/>
      <c r="E1747" s="86"/>
      <c r="F1747" s="87"/>
      <c r="G1747" s="84"/>
      <c r="H1747" s="77"/>
      <c r="I1747" s="88"/>
      <c r="J1747" s="88"/>
      <c r="K1747" s="36"/>
      <c r="L1747" s="91"/>
      <c r="M1747" s="91"/>
      <c r="N1747" s="90"/>
      <c r="O1747" s="68" t="s">
        <v>189</v>
      </c>
      <c r="P1747" s="70">
        <v>42921.701226851852</v>
      </c>
      <c r="Q1747" s="68" t="s">
        <v>2429</v>
      </c>
      <c r="R1747" s="68"/>
      <c r="S1747" s="68"/>
      <c r="T1747" s="68" t="s">
        <v>3772</v>
      </c>
      <c r="U1747" s="70">
        <v>42921.701226851852</v>
      </c>
      <c r="V1747" s="71" t="s">
        <v>5404</v>
      </c>
      <c r="W1747" s="68"/>
      <c r="X1747" s="68"/>
      <c r="Y1747" s="74" t="s">
        <v>7404</v>
      </c>
      <c r="Z1747" s="68"/>
    </row>
    <row r="1748" spans="1:26" x14ac:dyDescent="0.25">
      <c r="A1748" s="66" t="s">
        <v>1476</v>
      </c>
      <c r="B1748" s="66" t="s">
        <v>1801</v>
      </c>
      <c r="C1748" s="84"/>
      <c r="D1748" s="85"/>
      <c r="E1748" s="86"/>
      <c r="F1748" s="87"/>
      <c r="G1748" s="84"/>
      <c r="H1748" s="77"/>
      <c r="I1748" s="88"/>
      <c r="J1748" s="88"/>
      <c r="K1748" s="36"/>
      <c r="L1748" s="91"/>
      <c r="M1748" s="91"/>
      <c r="N1748" s="90"/>
      <c r="O1748" s="68" t="s">
        <v>189</v>
      </c>
      <c r="P1748" s="70">
        <v>42919.603518518517</v>
      </c>
      <c r="Q1748" s="68" t="s">
        <v>2361</v>
      </c>
      <c r="R1748" s="68"/>
      <c r="S1748" s="68"/>
      <c r="T1748" s="68" t="s">
        <v>3741</v>
      </c>
      <c r="U1748" s="70">
        <v>42919.603518518517</v>
      </c>
      <c r="V1748" s="71" t="s">
        <v>5405</v>
      </c>
      <c r="W1748" s="68"/>
      <c r="X1748" s="68"/>
      <c r="Y1748" s="74" t="s">
        <v>7405</v>
      </c>
      <c r="Z1748" s="68"/>
    </row>
    <row r="1749" spans="1:26" x14ac:dyDescent="0.25">
      <c r="A1749" s="66" t="s">
        <v>1476</v>
      </c>
      <c r="B1749" s="66" t="s">
        <v>1801</v>
      </c>
      <c r="C1749" s="84"/>
      <c r="D1749" s="85"/>
      <c r="E1749" s="86"/>
      <c r="F1749" s="87"/>
      <c r="G1749" s="84"/>
      <c r="H1749" s="77"/>
      <c r="I1749" s="88"/>
      <c r="J1749" s="88"/>
      <c r="K1749" s="36"/>
      <c r="L1749" s="91"/>
      <c r="M1749" s="91"/>
      <c r="N1749" s="90"/>
      <c r="O1749" s="68" t="s">
        <v>189</v>
      </c>
      <c r="P1749" s="70">
        <v>42921.703136574077</v>
      </c>
      <c r="Q1749" s="68" t="s">
        <v>2845</v>
      </c>
      <c r="R1749" s="68"/>
      <c r="S1749" s="68"/>
      <c r="T1749" s="68" t="s">
        <v>3674</v>
      </c>
      <c r="U1749" s="70">
        <v>42921.703136574077</v>
      </c>
      <c r="V1749" s="71" t="s">
        <v>5406</v>
      </c>
      <c r="W1749" s="68"/>
      <c r="X1749" s="68"/>
      <c r="Y1749" s="74" t="s">
        <v>7406</v>
      </c>
      <c r="Z1749" s="68"/>
    </row>
    <row r="1750" spans="1:26" x14ac:dyDescent="0.25">
      <c r="A1750" s="66" t="s">
        <v>1477</v>
      </c>
      <c r="B1750" s="66" t="s">
        <v>1837</v>
      </c>
      <c r="C1750" s="84"/>
      <c r="D1750" s="85"/>
      <c r="E1750" s="86"/>
      <c r="F1750" s="87"/>
      <c r="G1750" s="84"/>
      <c r="H1750" s="77"/>
      <c r="I1750" s="88"/>
      <c r="J1750" s="88"/>
      <c r="K1750" s="36"/>
      <c r="L1750" s="91"/>
      <c r="M1750" s="91"/>
      <c r="N1750" s="90"/>
      <c r="O1750" s="68" t="s">
        <v>189</v>
      </c>
      <c r="P1750" s="70">
        <v>42921.70652777778</v>
      </c>
      <c r="Q1750" s="68" t="s">
        <v>2838</v>
      </c>
      <c r="R1750" s="68"/>
      <c r="S1750" s="68"/>
      <c r="T1750" s="68" t="s">
        <v>3674</v>
      </c>
      <c r="U1750" s="70">
        <v>42921.70652777778</v>
      </c>
      <c r="V1750" s="71" t="s">
        <v>5407</v>
      </c>
      <c r="W1750" s="68"/>
      <c r="X1750" s="68"/>
      <c r="Y1750" s="74" t="s">
        <v>7407</v>
      </c>
      <c r="Z1750" s="68"/>
    </row>
    <row r="1751" spans="1:26" x14ac:dyDescent="0.25">
      <c r="A1751" s="66" t="s">
        <v>1478</v>
      </c>
      <c r="B1751" s="66" t="s">
        <v>1892</v>
      </c>
      <c r="C1751" s="84"/>
      <c r="D1751" s="85"/>
      <c r="E1751" s="86"/>
      <c r="F1751" s="87"/>
      <c r="G1751" s="84"/>
      <c r="H1751" s="77"/>
      <c r="I1751" s="88"/>
      <c r="J1751" s="88"/>
      <c r="K1751" s="36"/>
      <c r="L1751" s="91"/>
      <c r="M1751" s="91"/>
      <c r="N1751" s="90"/>
      <c r="O1751" s="68" t="s">
        <v>189</v>
      </c>
      <c r="P1751" s="70">
        <v>42921.709305555552</v>
      </c>
      <c r="Q1751" s="68" t="s">
        <v>2821</v>
      </c>
      <c r="R1751" s="68"/>
      <c r="S1751" s="68"/>
      <c r="T1751" s="68" t="s">
        <v>3939</v>
      </c>
      <c r="U1751" s="70">
        <v>42921.709305555552</v>
      </c>
      <c r="V1751" s="71" t="s">
        <v>5408</v>
      </c>
      <c r="W1751" s="68"/>
      <c r="X1751" s="68"/>
      <c r="Y1751" s="74" t="s">
        <v>7408</v>
      </c>
      <c r="Z1751" s="68"/>
    </row>
    <row r="1752" spans="1:26" x14ac:dyDescent="0.25">
      <c r="A1752" s="66" t="s">
        <v>1479</v>
      </c>
      <c r="B1752" s="66" t="s">
        <v>1479</v>
      </c>
      <c r="C1752" s="84"/>
      <c r="D1752" s="85"/>
      <c r="E1752" s="86"/>
      <c r="F1752" s="87"/>
      <c r="G1752" s="84"/>
      <c r="H1752" s="77"/>
      <c r="I1752" s="88"/>
      <c r="J1752" s="88"/>
      <c r="K1752" s="36"/>
      <c r="L1752" s="91"/>
      <c r="M1752" s="91"/>
      <c r="N1752" s="90"/>
      <c r="O1752" s="68" t="s">
        <v>179</v>
      </c>
      <c r="P1752" s="70">
        <v>42921.459293981483</v>
      </c>
      <c r="Q1752" s="68" t="s">
        <v>2851</v>
      </c>
      <c r="R1752" s="71" t="s">
        <v>3423</v>
      </c>
      <c r="S1752" s="68" t="s">
        <v>3654</v>
      </c>
      <c r="T1752" s="68" t="s">
        <v>3955</v>
      </c>
      <c r="U1752" s="70">
        <v>42921.459293981483</v>
      </c>
      <c r="V1752" s="71" t="s">
        <v>5409</v>
      </c>
      <c r="W1752" s="68"/>
      <c r="X1752" s="68"/>
      <c r="Y1752" s="74" t="s">
        <v>7409</v>
      </c>
      <c r="Z1752" s="68"/>
    </row>
    <row r="1753" spans="1:26" x14ac:dyDescent="0.25">
      <c r="A1753" s="66" t="s">
        <v>1479</v>
      </c>
      <c r="B1753" s="66" t="s">
        <v>1479</v>
      </c>
      <c r="C1753" s="84"/>
      <c r="D1753" s="85"/>
      <c r="E1753" s="86"/>
      <c r="F1753" s="87"/>
      <c r="G1753" s="84"/>
      <c r="H1753" s="77"/>
      <c r="I1753" s="88"/>
      <c r="J1753" s="88"/>
      <c r="K1753" s="36"/>
      <c r="L1753" s="91"/>
      <c r="M1753" s="91"/>
      <c r="N1753" s="90"/>
      <c r="O1753" s="68" t="s">
        <v>179</v>
      </c>
      <c r="P1753" s="70">
        <v>42921.463125000002</v>
      </c>
      <c r="Q1753" s="68" t="s">
        <v>2852</v>
      </c>
      <c r="R1753" s="71" t="s">
        <v>3424</v>
      </c>
      <c r="S1753" s="68" t="s">
        <v>3654</v>
      </c>
      <c r="T1753" s="68" t="s">
        <v>3674</v>
      </c>
      <c r="U1753" s="70">
        <v>42921.463125000002</v>
      </c>
      <c r="V1753" s="71" t="s">
        <v>5410</v>
      </c>
      <c r="W1753" s="68"/>
      <c r="X1753" s="68"/>
      <c r="Y1753" s="74" t="s">
        <v>7410</v>
      </c>
      <c r="Z1753" s="68"/>
    </row>
    <row r="1754" spans="1:26" x14ac:dyDescent="0.25">
      <c r="A1754" s="66" t="s">
        <v>1480</v>
      </c>
      <c r="B1754" s="66" t="s">
        <v>1479</v>
      </c>
      <c r="C1754" s="84"/>
      <c r="D1754" s="85"/>
      <c r="E1754" s="86"/>
      <c r="F1754" s="87"/>
      <c r="G1754" s="84"/>
      <c r="H1754" s="77"/>
      <c r="I1754" s="88"/>
      <c r="J1754" s="88"/>
      <c r="K1754" s="36"/>
      <c r="L1754" s="91"/>
      <c r="M1754" s="91"/>
      <c r="N1754" s="90"/>
      <c r="O1754" s="68" t="s">
        <v>189</v>
      </c>
      <c r="P1754" s="70">
        <v>42921.70952546296</v>
      </c>
      <c r="Q1754" s="68" t="s">
        <v>2853</v>
      </c>
      <c r="R1754" s="71" t="s">
        <v>3424</v>
      </c>
      <c r="S1754" s="68" t="s">
        <v>3654</v>
      </c>
      <c r="T1754" s="68" t="s">
        <v>3674</v>
      </c>
      <c r="U1754" s="70">
        <v>42921.70952546296</v>
      </c>
      <c r="V1754" s="71" t="s">
        <v>5411</v>
      </c>
      <c r="W1754" s="68"/>
      <c r="X1754" s="68"/>
      <c r="Y1754" s="74" t="s">
        <v>7411</v>
      </c>
      <c r="Z1754" s="68"/>
    </row>
    <row r="1755" spans="1:26" x14ac:dyDescent="0.25">
      <c r="A1755" s="66" t="s">
        <v>1481</v>
      </c>
      <c r="B1755" s="66" t="s">
        <v>2107</v>
      </c>
      <c r="C1755" s="84"/>
      <c r="D1755" s="85"/>
      <c r="E1755" s="86"/>
      <c r="F1755" s="87"/>
      <c r="G1755" s="84"/>
      <c r="H1755" s="77"/>
      <c r="I1755" s="88"/>
      <c r="J1755" s="88"/>
      <c r="K1755" s="36"/>
      <c r="L1755" s="91"/>
      <c r="M1755" s="91"/>
      <c r="N1755" s="90"/>
      <c r="O1755" s="68" t="s">
        <v>189</v>
      </c>
      <c r="P1755" s="70">
        <v>42921.71533564815</v>
      </c>
      <c r="Q1755" s="68" t="s">
        <v>2854</v>
      </c>
      <c r="R1755" s="68"/>
      <c r="S1755" s="68"/>
      <c r="T1755" s="68" t="s">
        <v>3674</v>
      </c>
      <c r="U1755" s="70">
        <v>42921.71533564815</v>
      </c>
      <c r="V1755" s="71" t="s">
        <v>5412</v>
      </c>
      <c r="W1755" s="68"/>
      <c r="X1755" s="68"/>
      <c r="Y1755" s="74" t="s">
        <v>7412</v>
      </c>
      <c r="Z1755" s="74" t="s">
        <v>8115</v>
      </c>
    </row>
    <row r="1756" spans="1:26" x14ac:dyDescent="0.25">
      <c r="A1756" s="66" t="s">
        <v>1481</v>
      </c>
      <c r="B1756" s="66" t="s">
        <v>2108</v>
      </c>
      <c r="C1756" s="84"/>
      <c r="D1756" s="85"/>
      <c r="E1756" s="86"/>
      <c r="F1756" s="87"/>
      <c r="G1756" s="84"/>
      <c r="H1756" s="77"/>
      <c r="I1756" s="88"/>
      <c r="J1756" s="88"/>
      <c r="K1756" s="36"/>
      <c r="L1756" s="91"/>
      <c r="M1756" s="91"/>
      <c r="N1756" s="90"/>
      <c r="O1756" s="68" t="s">
        <v>189</v>
      </c>
      <c r="P1756" s="70">
        <v>42921.71533564815</v>
      </c>
      <c r="Q1756" s="68" t="s">
        <v>2854</v>
      </c>
      <c r="R1756" s="68"/>
      <c r="S1756" s="68"/>
      <c r="T1756" s="68" t="s">
        <v>3674</v>
      </c>
      <c r="U1756" s="70">
        <v>42921.71533564815</v>
      </c>
      <c r="V1756" s="71" t="s">
        <v>5412</v>
      </c>
      <c r="W1756" s="68"/>
      <c r="X1756" s="68"/>
      <c r="Y1756" s="74" t="s">
        <v>7412</v>
      </c>
      <c r="Z1756" s="74" t="s">
        <v>8115</v>
      </c>
    </row>
    <row r="1757" spans="1:26" x14ac:dyDescent="0.25">
      <c r="A1757" s="66" t="s">
        <v>1481</v>
      </c>
      <c r="B1757" s="66" t="s">
        <v>2109</v>
      </c>
      <c r="C1757" s="84"/>
      <c r="D1757" s="85"/>
      <c r="E1757" s="86"/>
      <c r="F1757" s="87"/>
      <c r="G1757" s="84"/>
      <c r="H1757" s="77"/>
      <c r="I1757" s="88"/>
      <c r="J1757" s="88"/>
      <c r="K1757" s="36"/>
      <c r="L1757" s="91"/>
      <c r="M1757" s="91"/>
      <c r="N1757" s="90"/>
      <c r="O1757" s="68" t="s">
        <v>189</v>
      </c>
      <c r="P1757" s="70">
        <v>42921.71533564815</v>
      </c>
      <c r="Q1757" s="68" t="s">
        <v>2854</v>
      </c>
      <c r="R1757" s="68"/>
      <c r="S1757" s="68"/>
      <c r="T1757" s="68" t="s">
        <v>3674</v>
      </c>
      <c r="U1757" s="70">
        <v>42921.71533564815</v>
      </c>
      <c r="V1757" s="71" t="s">
        <v>5412</v>
      </c>
      <c r="W1757" s="68"/>
      <c r="X1757" s="68"/>
      <c r="Y1757" s="74" t="s">
        <v>7412</v>
      </c>
      <c r="Z1757" s="74" t="s">
        <v>8115</v>
      </c>
    </row>
    <row r="1758" spans="1:26" x14ac:dyDescent="0.25">
      <c r="A1758" s="66" t="s">
        <v>1481</v>
      </c>
      <c r="B1758" s="66" t="s">
        <v>2110</v>
      </c>
      <c r="C1758" s="84"/>
      <c r="D1758" s="85"/>
      <c r="E1758" s="86"/>
      <c r="F1758" s="87"/>
      <c r="G1758" s="84"/>
      <c r="H1758" s="77"/>
      <c r="I1758" s="88"/>
      <c r="J1758" s="88"/>
      <c r="K1758" s="36"/>
      <c r="L1758" s="91"/>
      <c r="M1758" s="91"/>
      <c r="N1758" s="90"/>
      <c r="O1758" s="68" t="s">
        <v>189</v>
      </c>
      <c r="P1758" s="70">
        <v>42921.71533564815</v>
      </c>
      <c r="Q1758" s="68" t="s">
        <v>2854</v>
      </c>
      <c r="R1758" s="68"/>
      <c r="S1758" s="68"/>
      <c r="T1758" s="68" t="s">
        <v>3674</v>
      </c>
      <c r="U1758" s="70">
        <v>42921.71533564815</v>
      </c>
      <c r="V1758" s="71" t="s">
        <v>5412</v>
      </c>
      <c r="W1758" s="68"/>
      <c r="X1758" s="68"/>
      <c r="Y1758" s="74" t="s">
        <v>7412</v>
      </c>
      <c r="Z1758" s="74" t="s">
        <v>8115</v>
      </c>
    </row>
    <row r="1759" spans="1:26" x14ac:dyDescent="0.25">
      <c r="A1759" s="66" t="s">
        <v>1481</v>
      </c>
      <c r="B1759" s="66" t="s">
        <v>2111</v>
      </c>
      <c r="C1759" s="84"/>
      <c r="D1759" s="85"/>
      <c r="E1759" s="86"/>
      <c r="F1759" s="87"/>
      <c r="G1759" s="84"/>
      <c r="H1759" s="77"/>
      <c r="I1759" s="88"/>
      <c r="J1759" s="88"/>
      <c r="K1759" s="36"/>
      <c r="L1759" s="91"/>
      <c r="M1759" s="91"/>
      <c r="N1759" s="90"/>
      <c r="O1759" s="68" t="s">
        <v>219</v>
      </c>
      <c r="P1759" s="70">
        <v>42921.71533564815</v>
      </c>
      <c r="Q1759" s="68" t="s">
        <v>2854</v>
      </c>
      <c r="R1759" s="68"/>
      <c r="S1759" s="68"/>
      <c r="T1759" s="68" t="s">
        <v>3674</v>
      </c>
      <c r="U1759" s="70">
        <v>42921.71533564815</v>
      </c>
      <c r="V1759" s="71" t="s">
        <v>5412</v>
      </c>
      <c r="W1759" s="68"/>
      <c r="X1759" s="68"/>
      <c r="Y1759" s="74" t="s">
        <v>7412</v>
      </c>
      <c r="Z1759" s="74" t="s">
        <v>8115</v>
      </c>
    </row>
    <row r="1760" spans="1:26" x14ac:dyDescent="0.25">
      <c r="A1760" s="66" t="s">
        <v>1481</v>
      </c>
      <c r="B1760" s="66" t="s">
        <v>216</v>
      </c>
      <c r="C1760" s="84"/>
      <c r="D1760" s="85"/>
      <c r="E1760" s="86"/>
      <c r="F1760" s="87"/>
      <c r="G1760" s="84"/>
      <c r="H1760" s="77"/>
      <c r="I1760" s="88"/>
      <c r="J1760" s="88"/>
      <c r="K1760" s="36"/>
      <c r="L1760" s="91"/>
      <c r="M1760" s="91"/>
      <c r="N1760" s="90"/>
      <c r="O1760" s="68" t="s">
        <v>189</v>
      </c>
      <c r="P1760" s="70">
        <v>42921.71533564815</v>
      </c>
      <c r="Q1760" s="68" t="s">
        <v>2854</v>
      </c>
      <c r="R1760" s="68"/>
      <c r="S1760" s="68"/>
      <c r="T1760" s="68" t="s">
        <v>3674</v>
      </c>
      <c r="U1760" s="70">
        <v>42921.71533564815</v>
      </c>
      <c r="V1760" s="71" t="s">
        <v>5412</v>
      </c>
      <c r="W1760" s="68"/>
      <c r="X1760" s="68"/>
      <c r="Y1760" s="74" t="s">
        <v>7412</v>
      </c>
      <c r="Z1760" s="74" t="s">
        <v>8115</v>
      </c>
    </row>
    <row r="1761" spans="1:26" x14ac:dyDescent="0.25">
      <c r="A1761" s="66" t="s">
        <v>1482</v>
      </c>
      <c r="B1761" s="66" t="s">
        <v>1892</v>
      </c>
      <c r="C1761" s="84"/>
      <c r="D1761" s="85"/>
      <c r="E1761" s="86"/>
      <c r="F1761" s="87"/>
      <c r="G1761" s="84"/>
      <c r="H1761" s="77"/>
      <c r="I1761" s="88"/>
      <c r="J1761" s="88"/>
      <c r="K1761" s="36"/>
      <c r="L1761" s="91"/>
      <c r="M1761" s="91"/>
      <c r="N1761" s="90"/>
      <c r="O1761" s="68" t="s">
        <v>189</v>
      </c>
      <c r="P1761" s="70">
        <v>42921.715682870374</v>
      </c>
      <c r="Q1761" s="68" t="s">
        <v>2821</v>
      </c>
      <c r="R1761" s="68"/>
      <c r="S1761" s="68"/>
      <c r="T1761" s="68" t="s">
        <v>3939</v>
      </c>
      <c r="U1761" s="70">
        <v>42921.715682870374</v>
      </c>
      <c r="V1761" s="71" t="s">
        <v>5413</v>
      </c>
      <c r="W1761" s="68"/>
      <c r="X1761" s="68"/>
      <c r="Y1761" s="74" t="s">
        <v>7413</v>
      </c>
      <c r="Z1761" s="68"/>
    </row>
    <row r="1762" spans="1:26" x14ac:dyDescent="0.25">
      <c r="A1762" s="66" t="s">
        <v>1483</v>
      </c>
      <c r="B1762" s="66" t="s">
        <v>1892</v>
      </c>
      <c r="C1762" s="84"/>
      <c r="D1762" s="85"/>
      <c r="E1762" s="86"/>
      <c r="F1762" s="87"/>
      <c r="G1762" s="84"/>
      <c r="H1762" s="77"/>
      <c r="I1762" s="88"/>
      <c r="J1762" s="88"/>
      <c r="K1762" s="36"/>
      <c r="L1762" s="91"/>
      <c r="M1762" s="91"/>
      <c r="N1762" s="90"/>
      <c r="O1762" s="68" t="s">
        <v>189</v>
      </c>
      <c r="P1762" s="70">
        <v>42921.716122685182</v>
      </c>
      <c r="Q1762" s="68" t="s">
        <v>2821</v>
      </c>
      <c r="R1762" s="68"/>
      <c r="S1762" s="68"/>
      <c r="T1762" s="68" t="s">
        <v>3939</v>
      </c>
      <c r="U1762" s="70">
        <v>42921.716122685182</v>
      </c>
      <c r="V1762" s="71" t="s">
        <v>5414</v>
      </c>
      <c r="W1762" s="68"/>
      <c r="X1762" s="68"/>
      <c r="Y1762" s="74" t="s">
        <v>7414</v>
      </c>
      <c r="Z1762" s="68"/>
    </row>
    <row r="1763" spans="1:26" x14ac:dyDescent="0.25">
      <c r="A1763" s="66" t="s">
        <v>1484</v>
      </c>
      <c r="B1763" s="66" t="s">
        <v>1892</v>
      </c>
      <c r="C1763" s="84"/>
      <c r="D1763" s="85"/>
      <c r="E1763" s="86"/>
      <c r="F1763" s="87"/>
      <c r="G1763" s="84"/>
      <c r="H1763" s="77"/>
      <c r="I1763" s="88"/>
      <c r="J1763" s="88"/>
      <c r="K1763" s="36"/>
      <c r="L1763" s="91"/>
      <c r="M1763" s="91"/>
      <c r="N1763" s="90"/>
      <c r="O1763" s="68" t="s">
        <v>189</v>
      </c>
      <c r="P1763" s="70">
        <v>42921.716249999998</v>
      </c>
      <c r="Q1763" s="68" t="s">
        <v>2821</v>
      </c>
      <c r="R1763" s="68"/>
      <c r="S1763" s="68"/>
      <c r="T1763" s="68" t="s">
        <v>3939</v>
      </c>
      <c r="U1763" s="70">
        <v>42921.716249999998</v>
      </c>
      <c r="V1763" s="71" t="s">
        <v>5415</v>
      </c>
      <c r="W1763" s="68"/>
      <c r="X1763" s="68"/>
      <c r="Y1763" s="74" t="s">
        <v>7415</v>
      </c>
      <c r="Z1763" s="68"/>
    </row>
    <row r="1764" spans="1:26" x14ac:dyDescent="0.25">
      <c r="A1764" s="66" t="s">
        <v>1485</v>
      </c>
      <c r="B1764" s="66" t="s">
        <v>1892</v>
      </c>
      <c r="C1764" s="84"/>
      <c r="D1764" s="85"/>
      <c r="E1764" s="86"/>
      <c r="F1764" s="87"/>
      <c r="G1764" s="84"/>
      <c r="H1764" s="77"/>
      <c r="I1764" s="88"/>
      <c r="J1764" s="88"/>
      <c r="K1764" s="36"/>
      <c r="L1764" s="91"/>
      <c r="M1764" s="91"/>
      <c r="N1764" s="90"/>
      <c r="O1764" s="68" t="s">
        <v>189</v>
      </c>
      <c r="P1764" s="70">
        <v>42921.716840277775</v>
      </c>
      <c r="Q1764" s="68" t="s">
        <v>2821</v>
      </c>
      <c r="R1764" s="68"/>
      <c r="S1764" s="68"/>
      <c r="T1764" s="68" t="s">
        <v>3939</v>
      </c>
      <c r="U1764" s="70">
        <v>42921.716840277775</v>
      </c>
      <c r="V1764" s="71" t="s">
        <v>5416</v>
      </c>
      <c r="W1764" s="68"/>
      <c r="X1764" s="68"/>
      <c r="Y1764" s="74" t="s">
        <v>7416</v>
      </c>
      <c r="Z1764" s="68"/>
    </row>
    <row r="1765" spans="1:26" x14ac:dyDescent="0.25">
      <c r="A1765" s="66" t="s">
        <v>1486</v>
      </c>
      <c r="B1765" s="66" t="s">
        <v>1892</v>
      </c>
      <c r="C1765" s="84"/>
      <c r="D1765" s="85"/>
      <c r="E1765" s="86"/>
      <c r="F1765" s="87"/>
      <c r="G1765" s="84"/>
      <c r="H1765" s="77"/>
      <c r="I1765" s="88"/>
      <c r="J1765" s="88"/>
      <c r="K1765" s="36"/>
      <c r="L1765" s="91"/>
      <c r="M1765" s="91"/>
      <c r="N1765" s="90"/>
      <c r="O1765" s="68" t="s">
        <v>189</v>
      </c>
      <c r="P1765" s="70">
        <v>42921.716967592591</v>
      </c>
      <c r="Q1765" s="68" t="s">
        <v>2821</v>
      </c>
      <c r="R1765" s="68"/>
      <c r="S1765" s="68"/>
      <c r="T1765" s="68" t="s">
        <v>3939</v>
      </c>
      <c r="U1765" s="70">
        <v>42921.716967592591</v>
      </c>
      <c r="V1765" s="71" t="s">
        <v>5417</v>
      </c>
      <c r="W1765" s="68"/>
      <c r="X1765" s="68"/>
      <c r="Y1765" s="74" t="s">
        <v>7417</v>
      </c>
      <c r="Z1765" s="68"/>
    </row>
    <row r="1766" spans="1:26" x14ac:dyDescent="0.25">
      <c r="A1766" s="66" t="s">
        <v>1487</v>
      </c>
      <c r="B1766" s="66" t="s">
        <v>1892</v>
      </c>
      <c r="C1766" s="84"/>
      <c r="D1766" s="85"/>
      <c r="E1766" s="86"/>
      <c r="F1766" s="87"/>
      <c r="G1766" s="84"/>
      <c r="H1766" s="77"/>
      <c r="I1766" s="88"/>
      <c r="J1766" s="88"/>
      <c r="K1766" s="36"/>
      <c r="L1766" s="91"/>
      <c r="M1766" s="91"/>
      <c r="N1766" s="90"/>
      <c r="O1766" s="68" t="s">
        <v>189</v>
      </c>
      <c r="P1766" s="70">
        <v>42921.717199074075</v>
      </c>
      <c r="Q1766" s="68" t="s">
        <v>2821</v>
      </c>
      <c r="R1766" s="68"/>
      <c r="S1766" s="68"/>
      <c r="T1766" s="68" t="s">
        <v>3939</v>
      </c>
      <c r="U1766" s="70">
        <v>42921.717199074075</v>
      </c>
      <c r="V1766" s="71" t="s">
        <v>5418</v>
      </c>
      <c r="W1766" s="68"/>
      <c r="X1766" s="68"/>
      <c r="Y1766" s="74" t="s">
        <v>7418</v>
      </c>
      <c r="Z1766" s="68"/>
    </row>
    <row r="1767" spans="1:26" x14ac:dyDescent="0.25">
      <c r="A1767" s="66" t="s">
        <v>1488</v>
      </c>
      <c r="B1767" s="66" t="s">
        <v>1892</v>
      </c>
      <c r="C1767" s="84"/>
      <c r="D1767" s="85"/>
      <c r="E1767" s="86"/>
      <c r="F1767" s="87"/>
      <c r="G1767" s="84"/>
      <c r="H1767" s="77"/>
      <c r="I1767" s="88"/>
      <c r="J1767" s="88"/>
      <c r="K1767" s="36"/>
      <c r="L1767" s="91"/>
      <c r="M1767" s="91"/>
      <c r="N1767" s="90"/>
      <c r="O1767" s="68" t="s">
        <v>189</v>
      </c>
      <c r="P1767" s="70">
        <v>42921.717800925922</v>
      </c>
      <c r="Q1767" s="68" t="s">
        <v>2821</v>
      </c>
      <c r="R1767" s="68"/>
      <c r="S1767" s="68"/>
      <c r="T1767" s="68" t="s">
        <v>3939</v>
      </c>
      <c r="U1767" s="70">
        <v>42921.717800925922</v>
      </c>
      <c r="V1767" s="71" t="s">
        <v>5419</v>
      </c>
      <c r="W1767" s="68"/>
      <c r="X1767" s="68"/>
      <c r="Y1767" s="74" t="s">
        <v>7419</v>
      </c>
      <c r="Z1767" s="68"/>
    </row>
    <row r="1768" spans="1:26" x14ac:dyDescent="0.25">
      <c r="A1768" s="66" t="s">
        <v>1489</v>
      </c>
      <c r="B1768" s="66" t="s">
        <v>1892</v>
      </c>
      <c r="C1768" s="84"/>
      <c r="D1768" s="85"/>
      <c r="E1768" s="86"/>
      <c r="F1768" s="87"/>
      <c r="G1768" s="84"/>
      <c r="H1768" s="77"/>
      <c r="I1768" s="88"/>
      <c r="J1768" s="88"/>
      <c r="K1768" s="36"/>
      <c r="L1768" s="91"/>
      <c r="M1768" s="91"/>
      <c r="N1768" s="90"/>
      <c r="O1768" s="68" t="s">
        <v>189</v>
      </c>
      <c r="P1768" s="70">
        <v>42921.722337962965</v>
      </c>
      <c r="Q1768" s="68" t="s">
        <v>2821</v>
      </c>
      <c r="R1768" s="68"/>
      <c r="S1768" s="68"/>
      <c r="T1768" s="68" t="s">
        <v>3939</v>
      </c>
      <c r="U1768" s="70">
        <v>42921.722337962965</v>
      </c>
      <c r="V1768" s="71" t="s">
        <v>5420</v>
      </c>
      <c r="W1768" s="68"/>
      <c r="X1768" s="68"/>
      <c r="Y1768" s="74" t="s">
        <v>7420</v>
      </c>
      <c r="Z1768" s="68"/>
    </row>
    <row r="1769" spans="1:26" x14ac:dyDescent="0.25">
      <c r="A1769" s="66" t="s">
        <v>1490</v>
      </c>
      <c r="B1769" s="66" t="s">
        <v>1892</v>
      </c>
      <c r="C1769" s="84"/>
      <c r="D1769" s="85"/>
      <c r="E1769" s="86"/>
      <c r="F1769" s="87"/>
      <c r="G1769" s="84"/>
      <c r="H1769" s="77"/>
      <c r="I1769" s="88"/>
      <c r="J1769" s="88"/>
      <c r="K1769" s="36"/>
      <c r="L1769" s="91"/>
      <c r="M1769" s="91"/>
      <c r="N1769" s="90"/>
      <c r="O1769" s="68" t="s">
        <v>189</v>
      </c>
      <c r="P1769" s="70">
        <v>42921.722442129627</v>
      </c>
      <c r="Q1769" s="68" t="s">
        <v>2821</v>
      </c>
      <c r="R1769" s="68"/>
      <c r="S1769" s="68"/>
      <c r="T1769" s="68" t="s">
        <v>3939</v>
      </c>
      <c r="U1769" s="70">
        <v>42921.722442129627</v>
      </c>
      <c r="V1769" s="71" t="s">
        <v>5421</v>
      </c>
      <c r="W1769" s="68"/>
      <c r="X1769" s="68"/>
      <c r="Y1769" s="74" t="s">
        <v>7421</v>
      </c>
      <c r="Z1769" s="68"/>
    </row>
    <row r="1770" spans="1:26" x14ac:dyDescent="0.25">
      <c r="A1770" s="66" t="s">
        <v>1491</v>
      </c>
      <c r="B1770" s="66" t="s">
        <v>1892</v>
      </c>
      <c r="C1770" s="84"/>
      <c r="D1770" s="85"/>
      <c r="E1770" s="86"/>
      <c r="F1770" s="87"/>
      <c r="G1770" s="84"/>
      <c r="H1770" s="77"/>
      <c r="I1770" s="88"/>
      <c r="J1770" s="88"/>
      <c r="K1770" s="36"/>
      <c r="L1770" s="91"/>
      <c r="M1770" s="91"/>
      <c r="N1770" s="90"/>
      <c r="O1770" s="68" t="s">
        <v>189</v>
      </c>
      <c r="P1770" s="70">
        <v>42921.722743055558</v>
      </c>
      <c r="Q1770" s="68" t="s">
        <v>2821</v>
      </c>
      <c r="R1770" s="68"/>
      <c r="S1770" s="68"/>
      <c r="T1770" s="68" t="s">
        <v>3939</v>
      </c>
      <c r="U1770" s="70">
        <v>42921.722743055558</v>
      </c>
      <c r="V1770" s="71" t="s">
        <v>5422</v>
      </c>
      <c r="W1770" s="68"/>
      <c r="X1770" s="68"/>
      <c r="Y1770" s="74" t="s">
        <v>7422</v>
      </c>
      <c r="Z1770" s="68"/>
    </row>
    <row r="1771" spans="1:26" x14ac:dyDescent="0.25">
      <c r="A1771" s="66" t="s">
        <v>1492</v>
      </c>
      <c r="B1771" s="66" t="s">
        <v>1892</v>
      </c>
      <c r="C1771" s="84"/>
      <c r="D1771" s="85"/>
      <c r="E1771" s="86"/>
      <c r="F1771" s="87"/>
      <c r="G1771" s="84"/>
      <c r="H1771" s="77"/>
      <c r="I1771" s="88"/>
      <c r="J1771" s="88"/>
      <c r="K1771" s="36"/>
      <c r="L1771" s="91"/>
      <c r="M1771" s="91"/>
      <c r="N1771" s="90"/>
      <c r="O1771" s="68" t="s">
        <v>189</v>
      </c>
      <c r="P1771" s="70">
        <v>42921.722997685189</v>
      </c>
      <c r="Q1771" s="68" t="s">
        <v>2821</v>
      </c>
      <c r="R1771" s="68"/>
      <c r="S1771" s="68"/>
      <c r="T1771" s="68" t="s">
        <v>3939</v>
      </c>
      <c r="U1771" s="70">
        <v>42921.722997685189</v>
      </c>
      <c r="V1771" s="71" t="s">
        <v>5423</v>
      </c>
      <c r="W1771" s="68"/>
      <c r="X1771" s="68"/>
      <c r="Y1771" s="74" t="s">
        <v>7423</v>
      </c>
      <c r="Z1771" s="68"/>
    </row>
    <row r="1772" spans="1:26" x14ac:dyDescent="0.25">
      <c r="A1772" s="66" t="s">
        <v>1493</v>
      </c>
      <c r="B1772" s="66" t="s">
        <v>1892</v>
      </c>
      <c r="C1772" s="84"/>
      <c r="D1772" s="85"/>
      <c r="E1772" s="86"/>
      <c r="F1772" s="87"/>
      <c r="G1772" s="84"/>
      <c r="H1772" s="77"/>
      <c r="I1772" s="88"/>
      <c r="J1772" s="88"/>
      <c r="K1772" s="36"/>
      <c r="L1772" s="91"/>
      <c r="M1772" s="91"/>
      <c r="N1772" s="90"/>
      <c r="O1772" s="68" t="s">
        <v>189</v>
      </c>
      <c r="P1772" s="70">
        <v>42921.723576388889</v>
      </c>
      <c r="Q1772" s="68" t="s">
        <v>2821</v>
      </c>
      <c r="R1772" s="68"/>
      <c r="S1772" s="68"/>
      <c r="T1772" s="68" t="s">
        <v>3939</v>
      </c>
      <c r="U1772" s="70">
        <v>42921.723576388889</v>
      </c>
      <c r="V1772" s="71" t="s">
        <v>5424</v>
      </c>
      <c r="W1772" s="68"/>
      <c r="X1772" s="68"/>
      <c r="Y1772" s="74" t="s">
        <v>7424</v>
      </c>
      <c r="Z1772" s="68"/>
    </row>
    <row r="1773" spans="1:26" x14ac:dyDescent="0.25">
      <c r="A1773" s="66" t="s">
        <v>1494</v>
      </c>
      <c r="B1773" s="66" t="s">
        <v>1892</v>
      </c>
      <c r="C1773" s="84"/>
      <c r="D1773" s="85"/>
      <c r="E1773" s="86"/>
      <c r="F1773" s="87"/>
      <c r="G1773" s="84"/>
      <c r="H1773" s="77"/>
      <c r="I1773" s="88"/>
      <c r="J1773" s="88"/>
      <c r="K1773" s="36"/>
      <c r="L1773" s="91"/>
      <c r="M1773" s="91"/>
      <c r="N1773" s="90"/>
      <c r="O1773" s="68" t="s">
        <v>189</v>
      </c>
      <c r="P1773" s="70">
        <v>42921.723969907405</v>
      </c>
      <c r="Q1773" s="68" t="s">
        <v>2821</v>
      </c>
      <c r="R1773" s="68"/>
      <c r="S1773" s="68"/>
      <c r="T1773" s="68" t="s">
        <v>3939</v>
      </c>
      <c r="U1773" s="70">
        <v>42921.723969907405</v>
      </c>
      <c r="V1773" s="71" t="s">
        <v>5425</v>
      </c>
      <c r="W1773" s="68"/>
      <c r="X1773" s="68"/>
      <c r="Y1773" s="74" t="s">
        <v>7425</v>
      </c>
      <c r="Z1773" s="68"/>
    </row>
    <row r="1774" spans="1:26" x14ac:dyDescent="0.25">
      <c r="A1774" s="66" t="s">
        <v>1495</v>
      </c>
      <c r="B1774" s="66" t="s">
        <v>1892</v>
      </c>
      <c r="C1774" s="84"/>
      <c r="D1774" s="85"/>
      <c r="E1774" s="86"/>
      <c r="F1774" s="87"/>
      <c r="G1774" s="84"/>
      <c r="H1774" s="77"/>
      <c r="I1774" s="88"/>
      <c r="J1774" s="88"/>
      <c r="K1774" s="36"/>
      <c r="L1774" s="91"/>
      <c r="M1774" s="91"/>
      <c r="N1774" s="90"/>
      <c r="O1774" s="68" t="s">
        <v>189</v>
      </c>
      <c r="P1774" s="70">
        <v>42921.724583333336</v>
      </c>
      <c r="Q1774" s="68" t="s">
        <v>2821</v>
      </c>
      <c r="R1774" s="68"/>
      <c r="S1774" s="68"/>
      <c r="T1774" s="68" t="s">
        <v>3939</v>
      </c>
      <c r="U1774" s="70">
        <v>42921.724583333336</v>
      </c>
      <c r="V1774" s="71" t="s">
        <v>5426</v>
      </c>
      <c r="W1774" s="68"/>
      <c r="X1774" s="68"/>
      <c r="Y1774" s="74" t="s">
        <v>7426</v>
      </c>
      <c r="Z1774" s="68"/>
    </row>
    <row r="1775" spans="1:26" x14ac:dyDescent="0.25">
      <c r="A1775" s="66" t="s">
        <v>1496</v>
      </c>
      <c r="B1775" s="66" t="s">
        <v>1801</v>
      </c>
      <c r="C1775" s="84"/>
      <c r="D1775" s="85"/>
      <c r="E1775" s="86"/>
      <c r="F1775" s="87"/>
      <c r="G1775" s="84"/>
      <c r="H1775" s="77"/>
      <c r="I1775" s="88"/>
      <c r="J1775" s="88"/>
      <c r="K1775" s="36"/>
      <c r="L1775" s="91"/>
      <c r="M1775" s="91"/>
      <c r="N1775" s="90"/>
      <c r="O1775" s="68" t="s">
        <v>189</v>
      </c>
      <c r="P1775" s="70">
        <v>42921.725162037037</v>
      </c>
      <c r="Q1775" s="68" t="s">
        <v>2845</v>
      </c>
      <c r="R1775" s="68"/>
      <c r="S1775" s="68"/>
      <c r="T1775" s="68" t="s">
        <v>3674</v>
      </c>
      <c r="U1775" s="70">
        <v>42921.725162037037</v>
      </c>
      <c r="V1775" s="71" t="s">
        <v>5427</v>
      </c>
      <c r="W1775" s="68"/>
      <c r="X1775" s="68"/>
      <c r="Y1775" s="74" t="s">
        <v>7427</v>
      </c>
      <c r="Z1775" s="68"/>
    </row>
    <row r="1776" spans="1:26" x14ac:dyDescent="0.25">
      <c r="A1776" s="66" t="s">
        <v>1497</v>
      </c>
      <c r="B1776" s="66" t="s">
        <v>1892</v>
      </c>
      <c r="C1776" s="84"/>
      <c r="D1776" s="85"/>
      <c r="E1776" s="86"/>
      <c r="F1776" s="87"/>
      <c r="G1776" s="84"/>
      <c r="H1776" s="77"/>
      <c r="I1776" s="88"/>
      <c r="J1776" s="88"/>
      <c r="K1776" s="36"/>
      <c r="L1776" s="91"/>
      <c r="M1776" s="91"/>
      <c r="N1776" s="90"/>
      <c r="O1776" s="68" t="s">
        <v>189</v>
      </c>
      <c r="P1776" s="70">
        <v>42921.725208333337</v>
      </c>
      <c r="Q1776" s="68" t="s">
        <v>2821</v>
      </c>
      <c r="R1776" s="68"/>
      <c r="S1776" s="68"/>
      <c r="T1776" s="68" t="s">
        <v>3939</v>
      </c>
      <c r="U1776" s="70">
        <v>42921.725208333337</v>
      </c>
      <c r="V1776" s="71" t="s">
        <v>5428</v>
      </c>
      <c r="W1776" s="68"/>
      <c r="X1776" s="68"/>
      <c r="Y1776" s="74" t="s">
        <v>7428</v>
      </c>
      <c r="Z1776" s="68"/>
    </row>
    <row r="1777" spans="1:26" x14ac:dyDescent="0.25">
      <c r="A1777" s="66" t="s">
        <v>1498</v>
      </c>
      <c r="B1777" s="66" t="s">
        <v>1801</v>
      </c>
      <c r="C1777" s="84"/>
      <c r="D1777" s="85"/>
      <c r="E1777" s="86"/>
      <c r="F1777" s="87"/>
      <c r="G1777" s="84"/>
      <c r="H1777" s="77"/>
      <c r="I1777" s="88"/>
      <c r="J1777" s="88"/>
      <c r="K1777" s="36"/>
      <c r="L1777" s="91"/>
      <c r="M1777" s="91"/>
      <c r="N1777" s="90"/>
      <c r="O1777" s="68" t="s">
        <v>189</v>
      </c>
      <c r="P1777" s="70">
        <v>42921.725787037038</v>
      </c>
      <c r="Q1777" s="68" t="s">
        <v>2845</v>
      </c>
      <c r="R1777" s="68"/>
      <c r="S1777" s="68"/>
      <c r="T1777" s="68" t="s">
        <v>3674</v>
      </c>
      <c r="U1777" s="70">
        <v>42921.725787037038</v>
      </c>
      <c r="V1777" s="71" t="s">
        <v>5429</v>
      </c>
      <c r="W1777" s="68"/>
      <c r="X1777" s="68"/>
      <c r="Y1777" s="74" t="s">
        <v>7429</v>
      </c>
      <c r="Z1777" s="68"/>
    </row>
    <row r="1778" spans="1:26" x14ac:dyDescent="0.25">
      <c r="A1778" s="66" t="s">
        <v>1499</v>
      </c>
      <c r="B1778" s="66" t="s">
        <v>1537</v>
      </c>
      <c r="C1778" s="84"/>
      <c r="D1778" s="85"/>
      <c r="E1778" s="86"/>
      <c r="F1778" s="87"/>
      <c r="G1778" s="84"/>
      <c r="H1778" s="77"/>
      <c r="I1778" s="88"/>
      <c r="J1778" s="88"/>
      <c r="K1778" s="36"/>
      <c r="L1778" s="91"/>
      <c r="M1778" s="91"/>
      <c r="N1778" s="90"/>
      <c r="O1778" s="68" t="s">
        <v>189</v>
      </c>
      <c r="P1778" s="70">
        <v>42921.727060185185</v>
      </c>
      <c r="Q1778" s="68" t="s">
        <v>2839</v>
      </c>
      <c r="R1778" s="68"/>
      <c r="S1778" s="68"/>
      <c r="T1778" s="68" t="s">
        <v>3681</v>
      </c>
      <c r="U1778" s="70">
        <v>42921.727060185185</v>
      </c>
      <c r="V1778" s="71" t="s">
        <v>5430</v>
      </c>
      <c r="W1778" s="68"/>
      <c r="X1778" s="68"/>
      <c r="Y1778" s="74" t="s">
        <v>7430</v>
      </c>
      <c r="Z1778" s="68"/>
    </row>
    <row r="1779" spans="1:26" x14ac:dyDescent="0.25">
      <c r="A1779" s="66" t="s">
        <v>1500</v>
      </c>
      <c r="B1779" s="66" t="s">
        <v>1892</v>
      </c>
      <c r="C1779" s="84"/>
      <c r="D1779" s="85"/>
      <c r="E1779" s="86"/>
      <c r="F1779" s="87"/>
      <c r="G1779" s="84"/>
      <c r="H1779" s="77"/>
      <c r="I1779" s="88"/>
      <c r="J1779" s="88"/>
      <c r="K1779" s="36"/>
      <c r="L1779" s="91"/>
      <c r="M1779" s="91"/>
      <c r="N1779" s="90"/>
      <c r="O1779" s="68" t="s">
        <v>189</v>
      </c>
      <c r="P1779" s="70">
        <v>42921.72965277778</v>
      </c>
      <c r="Q1779" s="68" t="s">
        <v>2821</v>
      </c>
      <c r="R1779" s="68"/>
      <c r="S1779" s="68"/>
      <c r="T1779" s="68" t="s">
        <v>3939</v>
      </c>
      <c r="U1779" s="70">
        <v>42921.72965277778</v>
      </c>
      <c r="V1779" s="71" t="s">
        <v>5431</v>
      </c>
      <c r="W1779" s="68"/>
      <c r="X1779" s="68"/>
      <c r="Y1779" s="74" t="s">
        <v>7431</v>
      </c>
      <c r="Z1779" s="68"/>
    </row>
    <row r="1780" spans="1:26" x14ac:dyDescent="0.25">
      <c r="A1780" s="66" t="s">
        <v>1501</v>
      </c>
      <c r="B1780" s="66" t="s">
        <v>1720</v>
      </c>
      <c r="C1780" s="84"/>
      <c r="D1780" s="85"/>
      <c r="E1780" s="86"/>
      <c r="F1780" s="87"/>
      <c r="G1780" s="84"/>
      <c r="H1780" s="77"/>
      <c r="I1780" s="88"/>
      <c r="J1780" s="88"/>
      <c r="K1780" s="36"/>
      <c r="L1780" s="91"/>
      <c r="M1780" s="91"/>
      <c r="N1780" s="90"/>
      <c r="O1780" s="68" t="s">
        <v>189</v>
      </c>
      <c r="P1780" s="70">
        <v>42921.73033564815</v>
      </c>
      <c r="Q1780" s="68" t="s">
        <v>2827</v>
      </c>
      <c r="R1780" s="68"/>
      <c r="S1780" s="68"/>
      <c r="T1780" s="68" t="s">
        <v>3944</v>
      </c>
      <c r="U1780" s="70">
        <v>42921.73033564815</v>
      </c>
      <c r="V1780" s="71" t="s">
        <v>5432</v>
      </c>
      <c r="W1780" s="68"/>
      <c r="X1780" s="68"/>
      <c r="Y1780" s="74" t="s">
        <v>7432</v>
      </c>
      <c r="Z1780" s="68"/>
    </row>
    <row r="1781" spans="1:26" x14ac:dyDescent="0.25">
      <c r="A1781" s="66" t="s">
        <v>1502</v>
      </c>
      <c r="B1781" s="66" t="s">
        <v>1892</v>
      </c>
      <c r="C1781" s="84"/>
      <c r="D1781" s="85"/>
      <c r="E1781" s="86"/>
      <c r="F1781" s="87"/>
      <c r="G1781" s="84"/>
      <c r="H1781" s="77"/>
      <c r="I1781" s="88"/>
      <c r="J1781" s="88"/>
      <c r="K1781" s="36"/>
      <c r="L1781" s="91"/>
      <c r="M1781" s="91"/>
      <c r="N1781" s="90"/>
      <c r="O1781" s="68" t="s">
        <v>189</v>
      </c>
      <c r="P1781" s="70">
        <v>42921.734212962961</v>
      </c>
      <c r="Q1781" s="68" t="s">
        <v>2821</v>
      </c>
      <c r="R1781" s="68"/>
      <c r="S1781" s="68"/>
      <c r="T1781" s="68" t="s">
        <v>3939</v>
      </c>
      <c r="U1781" s="70">
        <v>42921.734212962961</v>
      </c>
      <c r="V1781" s="71" t="s">
        <v>5433</v>
      </c>
      <c r="W1781" s="68"/>
      <c r="X1781" s="68"/>
      <c r="Y1781" s="74" t="s">
        <v>7433</v>
      </c>
      <c r="Z1781" s="68"/>
    </row>
    <row r="1782" spans="1:26" x14ac:dyDescent="0.25">
      <c r="A1782" s="66" t="s">
        <v>1503</v>
      </c>
      <c r="B1782" s="66" t="s">
        <v>1892</v>
      </c>
      <c r="C1782" s="84"/>
      <c r="D1782" s="85"/>
      <c r="E1782" s="86"/>
      <c r="F1782" s="87"/>
      <c r="G1782" s="84"/>
      <c r="H1782" s="77"/>
      <c r="I1782" s="88"/>
      <c r="J1782" s="88"/>
      <c r="K1782" s="36"/>
      <c r="L1782" s="91"/>
      <c r="M1782" s="91"/>
      <c r="N1782" s="90"/>
      <c r="O1782" s="68" t="s">
        <v>189</v>
      </c>
      <c r="P1782" s="70">
        <v>42921.736377314817</v>
      </c>
      <c r="Q1782" s="68" t="s">
        <v>2821</v>
      </c>
      <c r="R1782" s="68"/>
      <c r="S1782" s="68"/>
      <c r="T1782" s="68" t="s">
        <v>3939</v>
      </c>
      <c r="U1782" s="70">
        <v>42921.736377314817</v>
      </c>
      <c r="V1782" s="71" t="s">
        <v>5434</v>
      </c>
      <c r="W1782" s="68"/>
      <c r="X1782" s="68"/>
      <c r="Y1782" s="74" t="s">
        <v>7434</v>
      </c>
      <c r="Z1782" s="68"/>
    </row>
    <row r="1783" spans="1:26" x14ac:dyDescent="0.25">
      <c r="A1783" s="66" t="s">
        <v>1504</v>
      </c>
      <c r="B1783" s="66" t="s">
        <v>1892</v>
      </c>
      <c r="C1783" s="84"/>
      <c r="D1783" s="85"/>
      <c r="E1783" s="86"/>
      <c r="F1783" s="87"/>
      <c r="G1783" s="84"/>
      <c r="H1783" s="77"/>
      <c r="I1783" s="88"/>
      <c r="J1783" s="88"/>
      <c r="K1783" s="36"/>
      <c r="L1783" s="91"/>
      <c r="M1783" s="91"/>
      <c r="N1783" s="90"/>
      <c r="O1783" s="68" t="s">
        <v>189</v>
      </c>
      <c r="P1783" s="70">
        <v>42921.73710648148</v>
      </c>
      <c r="Q1783" s="68" t="s">
        <v>2821</v>
      </c>
      <c r="R1783" s="68"/>
      <c r="S1783" s="68"/>
      <c r="T1783" s="68" t="s">
        <v>3939</v>
      </c>
      <c r="U1783" s="70">
        <v>42921.73710648148</v>
      </c>
      <c r="V1783" s="71" t="s">
        <v>5435</v>
      </c>
      <c r="W1783" s="68"/>
      <c r="X1783" s="68"/>
      <c r="Y1783" s="74" t="s">
        <v>7435</v>
      </c>
      <c r="Z1783" s="68"/>
    </row>
    <row r="1784" spans="1:26" x14ac:dyDescent="0.25">
      <c r="A1784" s="66" t="s">
        <v>1505</v>
      </c>
      <c r="B1784" s="66" t="s">
        <v>1595</v>
      </c>
      <c r="C1784" s="84"/>
      <c r="D1784" s="85"/>
      <c r="E1784" s="86"/>
      <c r="F1784" s="87"/>
      <c r="G1784" s="84"/>
      <c r="H1784" s="77"/>
      <c r="I1784" s="88"/>
      <c r="J1784" s="88"/>
      <c r="K1784" s="36"/>
      <c r="L1784" s="91"/>
      <c r="M1784" s="91"/>
      <c r="N1784" s="90"/>
      <c r="O1784" s="68" t="s">
        <v>189</v>
      </c>
      <c r="P1784" s="70">
        <v>42921.738171296296</v>
      </c>
      <c r="Q1784" s="68" t="s">
        <v>2855</v>
      </c>
      <c r="R1784" s="68"/>
      <c r="S1784" s="68"/>
      <c r="T1784" s="68" t="s">
        <v>3956</v>
      </c>
      <c r="U1784" s="70">
        <v>42921.738171296296</v>
      </c>
      <c r="V1784" s="71" t="s">
        <v>5436</v>
      </c>
      <c r="W1784" s="68"/>
      <c r="X1784" s="68"/>
      <c r="Y1784" s="74" t="s">
        <v>7436</v>
      </c>
      <c r="Z1784" s="68"/>
    </row>
    <row r="1785" spans="1:26" x14ac:dyDescent="0.25">
      <c r="A1785" s="66" t="s">
        <v>1506</v>
      </c>
      <c r="B1785" s="66" t="s">
        <v>1892</v>
      </c>
      <c r="C1785" s="84"/>
      <c r="D1785" s="85"/>
      <c r="E1785" s="86"/>
      <c r="F1785" s="87"/>
      <c r="G1785" s="84"/>
      <c r="H1785" s="77"/>
      <c r="I1785" s="88"/>
      <c r="J1785" s="88"/>
      <c r="K1785" s="36"/>
      <c r="L1785" s="91"/>
      <c r="M1785" s="91"/>
      <c r="N1785" s="90"/>
      <c r="O1785" s="68" t="s">
        <v>189</v>
      </c>
      <c r="P1785" s="70">
        <v>42921.738981481481</v>
      </c>
      <c r="Q1785" s="68" t="s">
        <v>2821</v>
      </c>
      <c r="R1785" s="68"/>
      <c r="S1785" s="68"/>
      <c r="T1785" s="68" t="s">
        <v>3939</v>
      </c>
      <c r="U1785" s="70">
        <v>42921.738981481481</v>
      </c>
      <c r="V1785" s="71" t="s">
        <v>5437</v>
      </c>
      <c r="W1785" s="68"/>
      <c r="X1785" s="68"/>
      <c r="Y1785" s="74" t="s">
        <v>7437</v>
      </c>
      <c r="Z1785" s="68"/>
    </row>
    <row r="1786" spans="1:26" x14ac:dyDescent="0.25">
      <c r="A1786" s="66" t="s">
        <v>1507</v>
      </c>
      <c r="B1786" s="66" t="s">
        <v>1801</v>
      </c>
      <c r="C1786" s="84"/>
      <c r="D1786" s="85"/>
      <c r="E1786" s="86"/>
      <c r="F1786" s="87"/>
      <c r="G1786" s="84"/>
      <c r="H1786" s="77"/>
      <c r="I1786" s="88"/>
      <c r="J1786" s="88"/>
      <c r="K1786" s="36"/>
      <c r="L1786" s="91"/>
      <c r="M1786" s="91"/>
      <c r="N1786" s="90"/>
      <c r="O1786" s="68" t="s">
        <v>189</v>
      </c>
      <c r="P1786" s="70">
        <v>42919.613530092596</v>
      </c>
      <c r="Q1786" s="68" t="s">
        <v>2361</v>
      </c>
      <c r="R1786" s="68"/>
      <c r="S1786" s="68"/>
      <c r="T1786" s="68" t="s">
        <v>3741</v>
      </c>
      <c r="U1786" s="70">
        <v>42919.613530092596</v>
      </c>
      <c r="V1786" s="71" t="s">
        <v>5438</v>
      </c>
      <c r="W1786" s="68"/>
      <c r="X1786" s="68"/>
      <c r="Y1786" s="74" t="s">
        <v>7438</v>
      </c>
      <c r="Z1786" s="68"/>
    </row>
    <row r="1787" spans="1:26" x14ac:dyDescent="0.25">
      <c r="A1787" s="66" t="s">
        <v>1507</v>
      </c>
      <c r="B1787" s="66" t="s">
        <v>1801</v>
      </c>
      <c r="C1787" s="84"/>
      <c r="D1787" s="85"/>
      <c r="E1787" s="86"/>
      <c r="F1787" s="87"/>
      <c r="G1787" s="84"/>
      <c r="H1787" s="77"/>
      <c r="I1787" s="88"/>
      <c r="J1787" s="88"/>
      <c r="K1787" s="36"/>
      <c r="L1787" s="91"/>
      <c r="M1787" s="91"/>
      <c r="N1787" s="90"/>
      <c r="O1787" s="68" t="s">
        <v>189</v>
      </c>
      <c r="P1787" s="70">
        <v>42921.739398148151</v>
      </c>
      <c r="Q1787" s="68" t="s">
        <v>2845</v>
      </c>
      <c r="R1787" s="68"/>
      <c r="S1787" s="68"/>
      <c r="T1787" s="68" t="s">
        <v>3674</v>
      </c>
      <c r="U1787" s="70">
        <v>42921.739398148151</v>
      </c>
      <c r="V1787" s="71" t="s">
        <v>5439</v>
      </c>
      <c r="W1787" s="68"/>
      <c r="X1787" s="68"/>
      <c r="Y1787" s="74" t="s">
        <v>7439</v>
      </c>
      <c r="Z1787" s="68"/>
    </row>
    <row r="1788" spans="1:26" x14ac:dyDescent="0.25">
      <c r="A1788" s="66" t="s">
        <v>1508</v>
      </c>
      <c r="B1788" s="66" t="s">
        <v>2043</v>
      </c>
      <c r="C1788" s="84"/>
      <c r="D1788" s="85"/>
      <c r="E1788" s="86"/>
      <c r="F1788" s="87"/>
      <c r="G1788" s="84"/>
      <c r="H1788" s="77"/>
      <c r="I1788" s="88"/>
      <c r="J1788" s="88"/>
      <c r="K1788" s="36"/>
      <c r="L1788" s="91"/>
      <c r="M1788" s="91"/>
      <c r="N1788" s="90"/>
      <c r="O1788" s="68" t="s">
        <v>189</v>
      </c>
      <c r="P1788" s="70">
        <v>42921.740717592591</v>
      </c>
      <c r="Q1788" s="68" t="s">
        <v>2539</v>
      </c>
      <c r="R1788" s="68"/>
      <c r="S1788" s="68"/>
      <c r="T1788" s="68" t="s">
        <v>3674</v>
      </c>
      <c r="U1788" s="70">
        <v>42921.740717592591</v>
      </c>
      <c r="V1788" s="71" t="s">
        <v>5440</v>
      </c>
      <c r="W1788" s="68"/>
      <c r="X1788" s="68"/>
      <c r="Y1788" s="74" t="s">
        <v>7440</v>
      </c>
      <c r="Z1788" s="68"/>
    </row>
    <row r="1789" spans="1:26" x14ac:dyDescent="0.25">
      <c r="A1789" s="66" t="s">
        <v>1509</v>
      </c>
      <c r="B1789" s="66" t="s">
        <v>1892</v>
      </c>
      <c r="C1789" s="84"/>
      <c r="D1789" s="85"/>
      <c r="E1789" s="86"/>
      <c r="F1789" s="87"/>
      <c r="G1789" s="84"/>
      <c r="H1789" s="77"/>
      <c r="I1789" s="88"/>
      <c r="J1789" s="88"/>
      <c r="K1789" s="36"/>
      <c r="L1789" s="91"/>
      <c r="M1789" s="91"/>
      <c r="N1789" s="90"/>
      <c r="O1789" s="68" t="s">
        <v>189</v>
      </c>
      <c r="P1789" s="70">
        <v>42921.741967592592</v>
      </c>
      <c r="Q1789" s="68" t="s">
        <v>2821</v>
      </c>
      <c r="R1789" s="68"/>
      <c r="S1789" s="68"/>
      <c r="T1789" s="68" t="s">
        <v>3939</v>
      </c>
      <c r="U1789" s="70">
        <v>42921.741967592592</v>
      </c>
      <c r="V1789" s="71" t="s">
        <v>5441</v>
      </c>
      <c r="W1789" s="68"/>
      <c r="X1789" s="68"/>
      <c r="Y1789" s="74" t="s">
        <v>7441</v>
      </c>
      <c r="Z1789" s="68"/>
    </row>
    <row r="1790" spans="1:26" x14ac:dyDescent="0.25">
      <c r="A1790" s="66" t="s">
        <v>1510</v>
      </c>
      <c r="B1790" s="66" t="s">
        <v>1510</v>
      </c>
      <c r="C1790" s="84"/>
      <c r="D1790" s="85"/>
      <c r="E1790" s="86"/>
      <c r="F1790" s="87"/>
      <c r="G1790" s="84"/>
      <c r="H1790" s="77"/>
      <c r="I1790" s="88"/>
      <c r="J1790" s="88"/>
      <c r="K1790" s="36"/>
      <c r="L1790" s="91"/>
      <c r="M1790" s="91"/>
      <c r="N1790" s="90"/>
      <c r="O1790" s="68" t="s">
        <v>179</v>
      </c>
      <c r="P1790" s="70">
        <v>42919.420532407406</v>
      </c>
      <c r="Q1790" s="68" t="s">
        <v>2856</v>
      </c>
      <c r="R1790" s="71" t="s">
        <v>3196</v>
      </c>
      <c r="S1790" s="68" t="s">
        <v>3586</v>
      </c>
      <c r="T1790" s="68" t="s">
        <v>3674</v>
      </c>
      <c r="U1790" s="70">
        <v>42919.420532407406</v>
      </c>
      <c r="V1790" s="71" t="s">
        <v>5442</v>
      </c>
      <c r="W1790" s="68"/>
      <c r="X1790" s="68"/>
      <c r="Y1790" s="74" t="s">
        <v>7442</v>
      </c>
      <c r="Z1790" s="68"/>
    </row>
    <row r="1791" spans="1:26" x14ac:dyDescent="0.25">
      <c r="A1791" s="66" t="s">
        <v>1511</v>
      </c>
      <c r="B1791" s="66" t="s">
        <v>1510</v>
      </c>
      <c r="C1791" s="84"/>
      <c r="D1791" s="85"/>
      <c r="E1791" s="86"/>
      <c r="F1791" s="87"/>
      <c r="G1791" s="84"/>
      <c r="H1791" s="77"/>
      <c r="I1791" s="88"/>
      <c r="J1791" s="88"/>
      <c r="K1791" s="36"/>
      <c r="L1791" s="91"/>
      <c r="M1791" s="91"/>
      <c r="N1791" s="90"/>
      <c r="O1791" s="68" t="s">
        <v>189</v>
      </c>
      <c r="P1791" s="70">
        <v>42919.420960648145</v>
      </c>
      <c r="Q1791" s="68" t="s">
        <v>2238</v>
      </c>
      <c r="R1791" s="71" t="s">
        <v>3196</v>
      </c>
      <c r="S1791" s="68" t="s">
        <v>3586</v>
      </c>
      <c r="T1791" s="68" t="s">
        <v>3674</v>
      </c>
      <c r="U1791" s="70">
        <v>42919.420960648145</v>
      </c>
      <c r="V1791" s="71" t="s">
        <v>5443</v>
      </c>
      <c r="W1791" s="68"/>
      <c r="X1791" s="68"/>
      <c r="Y1791" s="74" t="s">
        <v>7443</v>
      </c>
      <c r="Z1791" s="68"/>
    </row>
    <row r="1792" spans="1:26" x14ac:dyDescent="0.25">
      <c r="A1792" s="66" t="s">
        <v>1511</v>
      </c>
      <c r="B1792" s="66" t="s">
        <v>1511</v>
      </c>
      <c r="C1792" s="84"/>
      <c r="D1792" s="85"/>
      <c r="E1792" s="86"/>
      <c r="F1792" s="87"/>
      <c r="G1792" s="84"/>
      <c r="H1792" s="77"/>
      <c r="I1792" s="88"/>
      <c r="J1792" s="88"/>
      <c r="K1792" s="36"/>
      <c r="L1792" s="91"/>
      <c r="M1792" s="91"/>
      <c r="N1792" s="90"/>
      <c r="O1792" s="68" t="s">
        <v>179</v>
      </c>
      <c r="P1792" s="70">
        <v>42921.747372685182</v>
      </c>
      <c r="Q1792" s="68" t="s">
        <v>2857</v>
      </c>
      <c r="R1792" s="68"/>
      <c r="S1792" s="68"/>
      <c r="T1792" s="68" t="s">
        <v>3957</v>
      </c>
      <c r="U1792" s="70">
        <v>42921.747372685182</v>
      </c>
      <c r="V1792" s="71" t="s">
        <v>5444</v>
      </c>
      <c r="W1792" s="68"/>
      <c r="X1792" s="68"/>
      <c r="Y1792" s="74" t="s">
        <v>7444</v>
      </c>
      <c r="Z1792" s="68"/>
    </row>
    <row r="1793" spans="1:26" x14ac:dyDescent="0.25">
      <c r="A1793" s="66" t="s">
        <v>1512</v>
      </c>
      <c r="B1793" s="66" t="s">
        <v>1892</v>
      </c>
      <c r="C1793" s="84"/>
      <c r="D1793" s="85"/>
      <c r="E1793" s="86"/>
      <c r="F1793" s="87"/>
      <c r="G1793" s="84"/>
      <c r="H1793" s="77"/>
      <c r="I1793" s="88"/>
      <c r="J1793" s="88"/>
      <c r="K1793" s="36"/>
      <c r="L1793" s="91"/>
      <c r="M1793" s="91"/>
      <c r="N1793" s="90"/>
      <c r="O1793" s="68" t="s">
        <v>189</v>
      </c>
      <c r="P1793" s="70">
        <v>42921.748379629629</v>
      </c>
      <c r="Q1793" s="68" t="s">
        <v>2821</v>
      </c>
      <c r="R1793" s="68"/>
      <c r="S1793" s="68"/>
      <c r="T1793" s="68" t="s">
        <v>3939</v>
      </c>
      <c r="U1793" s="70">
        <v>42921.748379629629</v>
      </c>
      <c r="V1793" s="71" t="s">
        <v>5445</v>
      </c>
      <c r="W1793" s="68"/>
      <c r="X1793" s="68"/>
      <c r="Y1793" s="74" t="s">
        <v>7445</v>
      </c>
      <c r="Z1793" s="68"/>
    </row>
    <row r="1794" spans="1:26" x14ac:dyDescent="0.25">
      <c r="A1794" s="66" t="s">
        <v>1513</v>
      </c>
      <c r="B1794" s="66" t="s">
        <v>1801</v>
      </c>
      <c r="C1794" s="84"/>
      <c r="D1794" s="85"/>
      <c r="E1794" s="86"/>
      <c r="F1794" s="87"/>
      <c r="G1794" s="84"/>
      <c r="H1794" s="77"/>
      <c r="I1794" s="88"/>
      <c r="J1794" s="88"/>
      <c r="K1794" s="36"/>
      <c r="L1794" s="91"/>
      <c r="M1794" s="91"/>
      <c r="N1794" s="90"/>
      <c r="O1794" s="68" t="s">
        <v>189</v>
      </c>
      <c r="P1794" s="70">
        <v>42919.600763888891</v>
      </c>
      <c r="Q1794" s="68" t="s">
        <v>2361</v>
      </c>
      <c r="R1794" s="68"/>
      <c r="S1794" s="68"/>
      <c r="T1794" s="68" t="s">
        <v>3741</v>
      </c>
      <c r="U1794" s="70">
        <v>42919.600763888891</v>
      </c>
      <c r="V1794" s="71" t="s">
        <v>5446</v>
      </c>
      <c r="W1794" s="68"/>
      <c r="X1794" s="68"/>
      <c r="Y1794" s="74" t="s">
        <v>7446</v>
      </c>
      <c r="Z1794" s="68"/>
    </row>
    <row r="1795" spans="1:26" x14ac:dyDescent="0.25">
      <c r="A1795" s="66" t="s">
        <v>1513</v>
      </c>
      <c r="B1795" s="66" t="s">
        <v>1801</v>
      </c>
      <c r="C1795" s="84"/>
      <c r="D1795" s="85"/>
      <c r="E1795" s="86"/>
      <c r="F1795" s="87"/>
      <c r="G1795" s="84"/>
      <c r="H1795" s="77"/>
      <c r="I1795" s="88"/>
      <c r="J1795" s="88"/>
      <c r="K1795" s="36"/>
      <c r="L1795" s="91"/>
      <c r="M1795" s="91"/>
      <c r="N1795" s="90"/>
      <c r="O1795" s="68" t="s">
        <v>189</v>
      </c>
      <c r="P1795" s="70">
        <v>42921.751620370371</v>
      </c>
      <c r="Q1795" s="68" t="s">
        <v>2845</v>
      </c>
      <c r="R1795" s="68"/>
      <c r="S1795" s="68"/>
      <c r="T1795" s="68" t="s">
        <v>3674</v>
      </c>
      <c r="U1795" s="70">
        <v>42921.751620370371</v>
      </c>
      <c r="V1795" s="71" t="s">
        <v>5447</v>
      </c>
      <c r="W1795" s="68"/>
      <c r="X1795" s="68"/>
      <c r="Y1795" s="74" t="s">
        <v>7447</v>
      </c>
      <c r="Z1795" s="68"/>
    </row>
    <row r="1796" spans="1:26" x14ac:dyDescent="0.25">
      <c r="A1796" s="66" t="s">
        <v>1514</v>
      </c>
      <c r="B1796" s="66" t="s">
        <v>1892</v>
      </c>
      <c r="C1796" s="84"/>
      <c r="D1796" s="85"/>
      <c r="E1796" s="86"/>
      <c r="F1796" s="87"/>
      <c r="G1796" s="84"/>
      <c r="H1796" s="77"/>
      <c r="I1796" s="88"/>
      <c r="J1796" s="88"/>
      <c r="K1796" s="36"/>
      <c r="L1796" s="91"/>
      <c r="M1796" s="91"/>
      <c r="N1796" s="90"/>
      <c r="O1796" s="68" t="s">
        <v>189</v>
      </c>
      <c r="P1796" s="70">
        <v>42921.766550925924</v>
      </c>
      <c r="Q1796" s="68" t="s">
        <v>2821</v>
      </c>
      <c r="R1796" s="68"/>
      <c r="S1796" s="68"/>
      <c r="T1796" s="68" t="s">
        <v>3939</v>
      </c>
      <c r="U1796" s="70">
        <v>42921.766550925924</v>
      </c>
      <c r="V1796" s="71" t="s">
        <v>5448</v>
      </c>
      <c r="W1796" s="68"/>
      <c r="X1796" s="68"/>
      <c r="Y1796" s="74" t="s">
        <v>7448</v>
      </c>
      <c r="Z1796" s="68"/>
    </row>
    <row r="1797" spans="1:26" x14ac:dyDescent="0.25">
      <c r="A1797" s="66" t="s">
        <v>1515</v>
      </c>
      <c r="B1797" s="66" t="s">
        <v>1515</v>
      </c>
      <c r="C1797" s="84"/>
      <c r="D1797" s="85"/>
      <c r="E1797" s="86"/>
      <c r="F1797" s="87"/>
      <c r="G1797" s="84"/>
      <c r="H1797" s="77"/>
      <c r="I1797" s="88"/>
      <c r="J1797" s="88"/>
      <c r="K1797" s="36"/>
      <c r="L1797" s="91"/>
      <c r="M1797" s="91"/>
      <c r="N1797" s="90"/>
      <c r="O1797" s="68" t="s">
        <v>179</v>
      </c>
      <c r="P1797" s="70">
        <v>42921.747696759259</v>
      </c>
      <c r="Q1797" s="68" t="s">
        <v>2858</v>
      </c>
      <c r="R1797" s="68"/>
      <c r="S1797" s="68"/>
      <c r="T1797" s="68" t="s">
        <v>3958</v>
      </c>
      <c r="U1797" s="70">
        <v>42921.747696759259</v>
      </c>
      <c r="V1797" s="71" t="s">
        <v>5449</v>
      </c>
      <c r="W1797" s="68"/>
      <c r="X1797" s="68"/>
      <c r="Y1797" s="74" t="s">
        <v>7449</v>
      </c>
      <c r="Z1797" s="68"/>
    </row>
    <row r="1798" spans="1:26" x14ac:dyDescent="0.25">
      <c r="A1798" s="66" t="s">
        <v>1516</v>
      </c>
      <c r="B1798" s="66" t="s">
        <v>1515</v>
      </c>
      <c r="C1798" s="84"/>
      <c r="D1798" s="85"/>
      <c r="E1798" s="86"/>
      <c r="F1798" s="87"/>
      <c r="G1798" s="84"/>
      <c r="H1798" s="77"/>
      <c r="I1798" s="88"/>
      <c r="J1798" s="88"/>
      <c r="K1798" s="36"/>
      <c r="L1798" s="91"/>
      <c r="M1798" s="91"/>
      <c r="N1798" s="90"/>
      <c r="O1798" s="68" t="s">
        <v>189</v>
      </c>
      <c r="P1798" s="70">
        <v>42921.773935185185</v>
      </c>
      <c r="Q1798" s="68" t="s">
        <v>2859</v>
      </c>
      <c r="R1798" s="68"/>
      <c r="S1798" s="68"/>
      <c r="T1798" s="68" t="s">
        <v>3958</v>
      </c>
      <c r="U1798" s="70">
        <v>42921.773935185185</v>
      </c>
      <c r="V1798" s="71" t="s">
        <v>5450</v>
      </c>
      <c r="W1798" s="68"/>
      <c r="X1798" s="68"/>
      <c r="Y1798" s="74" t="s">
        <v>7450</v>
      </c>
      <c r="Z1798" s="68"/>
    </row>
    <row r="1799" spans="1:26" x14ac:dyDescent="0.25">
      <c r="A1799" s="66" t="s">
        <v>1517</v>
      </c>
      <c r="B1799" s="66" t="s">
        <v>2112</v>
      </c>
      <c r="C1799" s="84"/>
      <c r="D1799" s="85"/>
      <c r="E1799" s="86"/>
      <c r="F1799" s="87"/>
      <c r="G1799" s="84"/>
      <c r="H1799" s="77"/>
      <c r="I1799" s="88"/>
      <c r="J1799" s="88"/>
      <c r="K1799" s="36"/>
      <c r="L1799" s="91"/>
      <c r="M1799" s="91"/>
      <c r="N1799" s="90"/>
      <c r="O1799" s="68" t="s">
        <v>189</v>
      </c>
      <c r="P1799" s="70">
        <v>42921.775358796294</v>
      </c>
      <c r="Q1799" s="68" t="s">
        <v>2860</v>
      </c>
      <c r="R1799" s="68"/>
      <c r="S1799" s="68"/>
      <c r="T1799" s="68" t="s">
        <v>3959</v>
      </c>
      <c r="U1799" s="70">
        <v>42921.775358796294</v>
      </c>
      <c r="V1799" s="71" t="s">
        <v>5451</v>
      </c>
      <c r="W1799" s="68"/>
      <c r="X1799" s="68"/>
      <c r="Y1799" s="74" t="s">
        <v>7451</v>
      </c>
      <c r="Z1799" s="68"/>
    </row>
    <row r="1800" spans="1:26" x14ac:dyDescent="0.25">
      <c r="A1800" s="66" t="s">
        <v>1517</v>
      </c>
      <c r="B1800" s="66" t="s">
        <v>2113</v>
      </c>
      <c r="C1800" s="84"/>
      <c r="D1800" s="85"/>
      <c r="E1800" s="86"/>
      <c r="F1800" s="87"/>
      <c r="G1800" s="84"/>
      <c r="H1800" s="77"/>
      <c r="I1800" s="88"/>
      <c r="J1800" s="88"/>
      <c r="K1800" s="36"/>
      <c r="L1800" s="91"/>
      <c r="M1800" s="91"/>
      <c r="N1800" s="90"/>
      <c r="O1800" s="68" t="s">
        <v>189</v>
      </c>
      <c r="P1800" s="70">
        <v>42921.775358796294</v>
      </c>
      <c r="Q1800" s="68" t="s">
        <v>2860</v>
      </c>
      <c r="R1800" s="68"/>
      <c r="S1800" s="68"/>
      <c r="T1800" s="68" t="s">
        <v>3959</v>
      </c>
      <c r="U1800" s="70">
        <v>42921.775358796294</v>
      </c>
      <c r="V1800" s="71" t="s">
        <v>5451</v>
      </c>
      <c r="W1800" s="68"/>
      <c r="X1800" s="68"/>
      <c r="Y1800" s="74" t="s">
        <v>7451</v>
      </c>
      <c r="Z1800" s="68"/>
    </row>
    <row r="1801" spans="1:26" x14ac:dyDescent="0.25">
      <c r="A1801" s="66" t="s">
        <v>1517</v>
      </c>
      <c r="B1801" s="66" t="s">
        <v>2114</v>
      </c>
      <c r="C1801" s="84"/>
      <c r="D1801" s="85"/>
      <c r="E1801" s="86"/>
      <c r="F1801" s="87"/>
      <c r="G1801" s="84"/>
      <c r="H1801" s="77"/>
      <c r="I1801" s="88"/>
      <c r="J1801" s="88"/>
      <c r="K1801" s="36"/>
      <c r="L1801" s="91"/>
      <c r="M1801" s="91"/>
      <c r="N1801" s="90"/>
      <c r="O1801" s="68" t="s">
        <v>189</v>
      </c>
      <c r="P1801" s="70">
        <v>42921.775358796294</v>
      </c>
      <c r="Q1801" s="68" t="s">
        <v>2860</v>
      </c>
      <c r="R1801" s="68"/>
      <c r="S1801" s="68"/>
      <c r="T1801" s="68" t="s">
        <v>3959</v>
      </c>
      <c r="U1801" s="70">
        <v>42921.775358796294</v>
      </c>
      <c r="V1801" s="71" t="s">
        <v>5451</v>
      </c>
      <c r="W1801" s="68"/>
      <c r="X1801" s="68"/>
      <c r="Y1801" s="74" t="s">
        <v>7451</v>
      </c>
      <c r="Z1801" s="68"/>
    </row>
    <row r="1802" spans="1:26" x14ac:dyDescent="0.25">
      <c r="A1802" s="66" t="s">
        <v>1517</v>
      </c>
      <c r="B1802" s="66" t="s">
        <v>2115</v>
      </c>
      <c r="C1802" s="84"/>
      <c r="D1802" s="85"/>
      <c r="E1802" s="86"/>
      <c r="F1802" s="87"/>
      <c r="G1802" s="84"/>
      <c r="H1802" s="77"/>
      <c r="I1802" s="88"/>
      <c r="J1802" s="88"/>
      <c r="K1802" s="36"/>
      <c r="L1802" s="91"/>
      <c r="M1802" s="91"/>
      <c r="N1802" s="90"/>
      <c r="O1802" s="68" t="s">
        <v>189</v>
      </c>
      <c r="P1802" s="70">
        <v>42921.775358796294</v>
      </c>
      <c r="Q1802" s="68" t="s">
        <v>2860</v>
      </c>
      <c r="R1802" s="68"/>
      <c r="S1802" s="68"/>
      <c r="T1802" s="68" t="s">
        <v>3959</v>
      </c>
      <c r="U1802" s="70">
        <v>42921.775358796294</v>
      </c>
      <c r="V1802" s="71" t="s">
        <v>5451</v>
      </c>
      <c r="W1802" s="68"/>
      <c r="X1802" s="68"/>
      <c r="Y1802" s="74" t="s">
        <v>7451</v>
      </c>
      <c r="Z1802" s="68"/>
    </row>
    <row r="1803" spans="1:26" x14ac:dyDescent="0.25">
      <c r="A1803" s="66" t="s">
        <v>1517</v>
      </c>
      <c r="B1803" s="66" t="s">
        <v>1943</v>
      </c>
      <c r="C1803" s="84"/>
      <c r="D1803" s="85"/>
      <c r="E1803" s="86"/>
      <c r="F1803" s="87"/>
      <c r="G1803" s="84"/>
      <c r="H1803" s="77"/>
      <c r="I1803" s="88"/>
      <c r="J1803" s="88"/>
      <c r="K1803" s="36"/>
      <c r="L1803" s="91"/>
      <c r="M1803" s="91"/>
      <c r="N1803" s="90"/>
      <c r="O1803" s="68" t="s">
        <v>189</v>
      </c>
      <c r="P1803" s="70">
        <v>42921.775358796294</v>
      </c>
      <c r="Q1803" s="68" t="s">
        <v>2860</v>
      </c>
      <c r="R1803" s="68"/>
      <c r="S1803" s="68"/>
      <c r="T1803" s="68" t="s">
        <v>3959</v>
      </c>
      <c r="U1803" s="70">
        <v>42921.775358796294</v>
      </c>
      <c r="V1803" s="71" t="s">
        <v>5451</v>
      </c>
      <c r="W1803" s="68"/>
      <c r="X1803" s="68"/>
      <c r="Y1803" s="74" t="s">
        <v>7451</v>
      </c>
      <c r="Z1803" s="68"/>
    </row>
    <row r="1804" spans="1:26" x14ac:dyDescent="0.25">
      <c r="A1804" s="66" t="s">
        <v>1518</v>
      </c>
      <c r="B1804" s="66" t="s">
        <v>1892</v>
      </c>
      <c r="C1804" s="84"/>
      <c r="D1804" s="85"/>
      <c r="E1804" s="86"/>
      <c r="F1804" s="87"/>
      <c r="G1804" s="84"/>
      <c r="H1804" s="77"/>
      <c r="I1804" s="88"/>
      <c r="J1804" s="88"/>
      <c r="K1804" s="36"/>
      <c r="L1804" s="91"/>
      <c r="M1804" s="91"/>
      <c r="N1804" s="90"/>
      <c r="O1804" s="68" t="s">
        <v>189</v>
      </c>
      <c r="P1804" s="70">
        <v>42921.778946759259</v>
      </c>
      <c r="Q1804" s="68" t="s">
        <v>2821</v>
      </c>
      <c r="R1804" s="68"/>
      <c r="S1804" s="68"/>
      <c r="T1804" s="68" t="s">
        <v>3939</v>
      </c>
      <c r="U1804" s="70">
        <v>42921.778946759259</v>
      </c>
      <c r="V1804" s="71" t="s">
        <v>5452</v>
      </c>
      <c r="W1804" s="68"/>
      <c r="X1804" s="68"/>
      <c r="Y1804" s="74" t="s">
        <v>7452</v>
      </c>
      <c r="Z1804" s="68"/>
    </row>
    <row r="1805" spans="1:26" x14ac:dyDescent="0.25">
      <c r="A1805" s="66" t="s">
        <v>1519</v>
      </c>
      <c r="B1805" s="66" t="s">
        <v>1892</v>
      </c>
      <c r="C1805" s="84"/>
      <c r="D1805" s="85"/>
      <c r="E1805" s="86"/>
      <c r="F1805" s="87"/>
      <c r="G1805" s="84"/>
      <c r="H1805" s="77"/>
      <c r="I1805" s="88"/>
      <c r="J1805" s="88"/>
      <c r="K1805" s="36"/>
      <c r="L1805" s="91"/>
      <c r="M1805" s="91"/>
      <c r="N1805" s="90"/>
      <c r="O1805" s="68" t="s">
        <v>189</v>
      </c>
      <c r="P1805" s="70">
        <v>42921.780914351853</v>
      </c>
      <c r="Q1805" s="68" t="s">
        <v>2821</v>
      </c>
      <c r="R1805" s="68"/>
      <c r="S1805" s="68"/>
      <c r="T1805" s="68" t="s">
        <v>3939</v>
      </c>
      <c r="U1805" s="70">
        <v>42921.780914351853</v>
      </c>
      <c r="V1805" s="71" t="s">
        <v>5453</v>
      </c>
      <c r="W1805" s="68"/>
      <c r="X1805" s="68"/>
      <c r="Y1805" s="74" t="s">
        <v>7453</v>
      </c>
      <c r="Z1805" s="68"/>
    </row>
    <row r="1806" spans="1:26" x14ac:dyDescent="0.25">
      <c r="A1806" s="66" t="s">
        <v>1520</v>
      </c>
      <c r="B1806" s="66" t="s">
        <v>1837</v>
      </c>
      <c r="C1806" s="84"/>
      <c r="D1806" s="85"/>
      <c r="E1806" s="86"/>
      <c r="F1806" s="87"/>
      <c r="G1806" s="84"/>
      <c r="H1806" s="77"/>
      <c r="I1806" s="88"/>
      <c r="J1806" s="88"/>
      <c r="K1806" s="36"/>
      <c r="L1806" s="91"/>
      <c r="M1806" s="91"/>
      <c r="N1806" s="90"/>
      <c r="O1806" s="68" t="s">
        <v>189</v>
      </c>
      <c r="P1806" s="70">
        <v>42921.786770833336</v>
      </c>
      <c r="Q1806" s="68" t="s">
        <v>2838</v>
      </c>
      <c r="R1806" s="68"/>
      <c r="S1806" s="68"/>
      <c r="T1806" s="68" t="s">
        <v>3674</v>
      </c>
      <c r="U1806" s="70">
        <v>42921.786770833336</v>
      </c>
      <c r="V1806" s="71" t="s">
        <v>5454</v>
      </c>
      <c r="W1806" s="68"/>
      <c r="X1806" s="68"/>
      <c r="Y1806" s="74" t="s">
        <v>7454</v>
      </c>
      <c r="Z1806" s="68"/>
    </row>
    <row r="1807" spans="1:26" x14ac:dyDescent="0.25">
      <c r="A1807" s="66" t="s">
        <v>1521</v>
      </c>
      <c r="B1807" s="66" t="s">
        <v>1521</v>
      </c>
      <c r="C1807" s="84"/>
      <c r="D1807" s="85"/>
      <c r="E1807" s="86"/>
      <c r="F1807" s="87"/>
      <c r="G1807" s="84"/>
      <c r="H1807" s="77"/>
      <c r="I1807" s="88"/>
      <c r="J1807" s="88"/>
      <c r="K1807" s="36"/>
      <c r="L1807" s="91"/>
      <c r="M1807" s="91"/>
      <c r="N1807" s="90"/>
      <c r="O1807" s="68" t="s">
        <v>179</v>
      </c>
      <c r="P1807" s="70">
        <v>42921.790532407409</v>
      </c>
      <c r="Q1807" s="68" t="s">
        <v>2861</v>
      </c>
      <c r="R1807" s="71" t="s">
        <v>3425</v>
      </c>
      <c r="S1807" s="68" t="s">
        <v>220</v>
      </c>
      <c r="T1807" s="68" t="s">
        <v>3960</v>
      </c>
      <c r="U1807" s="70">
        <v>42921.790532407409</v>
      </c>
      <c r="V1807" s="71" t="s">
        <v>5455</v>
      </c>
      <c r="W1807" s="68"/>
      <c r="X1807" s="68"/>
      <c r="Y1807" s="74" t="s">
        <v>7455</v>
      </c>
      <c r="Z1807" s="68"/>
    </row>
    <row r="1808" spans="1:26" x14ac:dyDescent="0.25">
      <c r="A1808" s="66" t="s">
        <v>1521</v>
      </c>
      <c r="B1808" s="66" t="s">
        <v>1521</v>
      </c>
      <c r="C1808" s="84"/>
      <c r="D1808" s="85"/>
      <c r="E1808" s="86"/>
      <c r="F1808" s="87"/>
      <c r="G1808" s="84"/>
      <c r="H1808" s="77"/>
      <c r="I1808" s="88"/>
      <c r="J1808" s="88"/>
      <c r="K1808" s="36"/>
      <c r="L1808" s="91"/>
      <c r="M1808" s="91"/>
      <c r="N1808" s="90"/>
      <c r="O1808" s="68" t="s">
        <v>179</v>
      </c>
      <c r="P1808" s="70">
        <v>42921.791412037041</v>
      </c>
      <c r="Q1808" s="68" t="s">
        <v>2862</v>
      </c>
      <c r="R1808" s="71" t="s">
        <v>3426</v>
      </c>
      <c r="S1808" s="68" t="s">
        <v>220</v>
      </c>
      <c r="T1808" s="68" t="s">
        <v>3674</v>
      </c>
      <c r="U1808" s="70">
        <v>42921.791412037041</v>
      </c>
      <c r="V1808" s="71" t="s">
        <v>5456</v>
      </c>
      <c r="W1808" s="68"/>
      <c r="X1808" s="68"/>
      <c r="Y1808" s="74" t="s">
        <v>7456</v>
      </c>
      <c r="Z1808" s="68"/>
    </row>
    <row r="1809" spans="1:26" x14ac:dyDescent="0.25">
      <c r="A1809" s="66" t="s">
        <v>1522</v>
      </c>
      <c r="B1809" s="66" t="s">
        <v>1521</v>
      </c>
      <c r="C1809" s="84"/>
      <c r="D1809" s="85"/>
      <c r="E1809" s="86"/>
      <c r="F1809" s="87"/>
      <c r="G1809" s="84"/>
      <c r="H1809" s="77"/>
      <c r="I1809" s="88"/>
      <c r="J1809" s="88"/>
      <c r="K1809" s="36"/>
      <c r="L1809" s="91"/>
      <c r="M1809" s="91"/>
      <c r="N1809" s="90"/>
      <c r="O1809" s="68" t="s">
        <v>189</v>
      </c>
      <c r="P1809" s="70">
        <v>42921.792291666665</v>
      </c>
      <c r="Q1809" s="68" t="s">
        <v>2863</v>
      </c>
      <c r="R1809" s="71" t="s">
        <v>3426</v>
      </c>
      <c r="S1809" s="68" t="s">
        <v>220</v>
      </c>
      <c r="T1809" s="68" t="s">
        <v>3674</v>
      </c>
      <c r="U1809" s="70">
        <v>42921.792291666665</v>
      </c>
      <c r="V1809" s="71" t="s">
        <v>5457</v>
      </c>
      <c r="W1809" s="68"/>
      <c r="X1809" s="68"/>
      <c r="Y1809" s="74" t="s">
        <v>7457</v>
      </c>
      <c r="Z1809" s="68"/>
    </row>
    <row r="1810" spans="1:26" x14ac:dyDescent="0.25">
      <c r="A1810" s="66" t="s">
        <v>1523</v>
      </c>
      <c r="B1810" s="66" t="s">
        <v>218</v>
      </c>
      <c r="C1810" s="84"/>
      <c r="D1810" s="85"/>
      <c r="E1810" s="86"/>
      <c r="F1810" s="87"/>
      <c r="G1810" s="84"/>
      <c r="H1810" s="77"/>
      <c r="I1810" s="88"/>
      <c r="J1810" s="88"/>
      <c r="K1810" s="36"/>
      <c r="L1810" s="91"/>
      <c r="M1810" s="91"/>
      <c r="N1810" s="90"/>
      <c r="O1810" s="68" t="s">
        <v>189</v>
      </c>
      <c r="P1810" s="70">
        <v>42921.794733796298</v>
      </c>
      <c r="Q1810" s="68" t="s">
        <v>2864</v>
      </c>
      <c r="R1810" s="68"/>
      <c r="S1810" s="68"/>
      <c r="T1810" s="68" t="s">
        <v>3674</v>
      </c>
      <c r="U1810" s="70">
        <v>42921.794733796298</v>
      </c>
      <c r="V1810" s="71" t="s">
        <v>5458</v>
      </c>
      <c r="W1810" s="68"/>
      <c r="X1810" s="68"/>
      <c r="Y1810" s="74" t="s">
        <v>7458</v>
      </c>
      <c r="Z1810" s="68"/>
    </row>
    <row r="1811" spans="1:26" x14ac:dyDescent="0.25">
      <c r="A1811" s="66" t="s">
        <v>1523</v>
      </c>
      <c r="B1811" s="66" t="s">
        <v>2037</v>
      </c>
      <c r="C1811" s="84"/>
      <c r="D1811" s="85"/>
      <c r="E1811" s="86"/>
      <c r="F1811" s="87"/>
      <c r="G1811" s="84"/>
      <c r="H1811" s="77"/>
      <c r="I1811" s="88"/>
      <c r="J1811" s="88"/>
      <c r="K1811" s="36"/>
      <c r="L1811" s="91"/>
      <c r="M1811" s="91"/>
      <c r="N1811" s="90"/>
      <c r="O1811" s="68" t="s">
        <v>189</v>
      </c>
      <c r="P1811" s="70">
        <v>42921.794733796298</v>
      </c>
      <c r="Q1811" s="68" t="s">
        <v>2864</v>
      </c>
      <c r="R1811" s="68"/>
      <c r="S1811" s="68"/>
      <c r="T1811" s="68" t="s">
        <v>3674</v>
      </c>
      <c r="U1811" s="70">
        <v>42921.794733796298</v>
      </c>
      <c r="V1811" s="71" t="s">
        <v>5458</v>
      </c>
      <c r="W1811" s="68"/>
      <c r="X1811" s="68"/>
      <c r="Y1811" s="74" t="s">
        <v>7458</v>
      </c>
      <c r="Z1811" s="68"/>
    </row>
    <row r="1812" spans="1:26" x14ac:dyDescent="0.25">
      <c r="A1812" s="66" t="s">
        <v>1523</v>
      </c>
      <c r="B1812" s="66" t="s">
        <v>1940</v>
      </c>
      <c r="C1812" s="84"/>
      <c r="D1812" s="85"/>
      <c r="E1812" s="86"/>
      <c r="F1812" s="87"/>
      <c r="G1812" s="84"/>
      <c r="H1812" s="77"/>
      <c r="I1812" s="88"/>
      <c r="J1812" s="88"/>
      <c r="K1812" s="36"/>
      <c r="L1812" s="91"/>
      <c r="M1812" s="91"/>
      <c r="N1812" s="90"/>
      <c r="O1812" s="68" t="s">
        <v>189</v>
      </c>
      <c r="P1812" s="70">
        <v>42921.794733796298</v>
      </c>
      <c r="Q1812" s="68" t="s">
        <v>2864</v>
      </c>
      <c r="R1812" s="68"/>
      <c r="S1812" s="68"/>
      <c r="T1812" s="68" t="s">
        <v>3674</v>
      </c>
      <c r="U1812" s="70">
        <v>42921.794733796298</v>
      </c>
      <c r="V1812" s="71" t="s">
        <v>5458</v>
      </c>
      <c r="W1812" s="68"/>
      <c r="X1812" s="68"/>
      <c r="Y1812" s="74" t="s">
        <v>7458</v>
      </c>
      <c r="Z1812" s="68"/>
    </row>
    <row r="1813" spans="1:26" x14ac:dyDescent="0.25">
      <c r="A1813" s="66" t="s">
        <v>1523</v>
      </c>
      <c r="B1813" s="66" t="s">
        <v>1939</v>
      </c>
      <c r="C1813" s="84"/>
      <c r="D1813" s="85"/>
      <c r="E1813" s="86"/>
      <c r="F1813" s="87"/>
      <c r="G1813" s="84"/>
      <c r="H1813" s="77"/>
      <c r="I1813" s="88"/>
      <c r="J1813" s="88"/>
      <c r="K1813" s="36"/>
      <c r="L1813" s="91"/>
      <c r="M1813" s="91"/>
      <c r="N1813" s="90"/>
      <c r="O1813" s="68" t="s">
        <v>189</v>
      </c>
      <c r="P1813" s="70">
        <v>42921.794733796298</v>
      </c>
      <c r="Q1813" s="68" t="s">
        <v>2864</v>
      </c>
      <c r="R1813" s="68"/>
      <c r="S1813" s="68"/>
      <c r="T1813" s="68" t="s">
        <v>3674</v>
      </c>
      <c r="U1813" s="70">
        <v>42921.794733796298</v>
      </c>
      <c r="V1813" s="71" t="s">
        <v>5458</v>
      </c>
      <c r="W1813" s="68"/>
      <c r="X1813" s="68"/>
      <c r="Y1813" s="74" t="s">
        <v>7458</v>
      </c>
      <c r="Z1813" s="68"/>
    </row>
    <row r="1814" spans="1:26" x14ac:dyDescent="0.25">
      <c r="A1814" s="66" t="s">
        <v>1524</v>
      </c>
      <c r="B1814" s="66" t="s">
        <v>1892</v>
      </c>
      <c r="C1814" s="84"/>
      <c r="D1814" s="85"/>
      <c r="E1814" s="86"/>
      <c r="F1814" s="87"/>
      <c r="G1814" s="84"/>
      <c r="H1814" s="77"/>
      <c r="I1814" s="88"/>
      <c r="J1814" s="88"/>
      <c r="K1814" s="36"/>
      <c r="L1814" s="91"/>
      <c r="M1814" s="91"/>
      <c r="N1814" s="90"/>
      <c r="O1814" s="68" t="s">
        <v>189</v>
      </c>
      <c r="P1814" s="70">
        <v>42921.796909722223</v>
      </c>
      <c r="Q1814" s="68" t="s">
        <v>2821</v>
      </c>
      <c r="R1814" s="68"/>
      <c r="S1814" s="68"/>
      <c r="T1814" s="68" t="s">
        <v>3939</v>
      </c>
      <c r="U1814" s="70">
        <v>42921.796909722223</v>
      </c>
      <c r="V1814" s="71" t="s">
        <v>5459</v>
      </c>
      <c r="W1814" s="68"/>
      <c r="X1814" s="68"/>
      <c r="Y1814" s="74" t="s">
        <v>7459</v>
      </c>
      <c r="Z1814" s="68"/>
    </row>
    <row r="1815" spans="1:26" x14ac:dyDescent="0.25">
      <c r="A1815" s="66" t="s">
        <v>1525</v>
      </c>
      <c r="B1815" s="66" t="s">
        <v>1892</v>
      </c>
      <c r="C1815" s="84"/>
      <c r="D1815" s="85"/>
      <c r="E1815" s="86"/>
      <c r="F1815" s="87"/>
      <c r="G1815" s="84"/>
      <c r="H1815" s="77"/>
      <c r="I1815" s="88"/>
      <c r="J1815" s="88"/>
      <c r="K1815" s="36"/>
      <c r="L1815" s="91"/>
      <c r="M1815" s="91"/>
      <c r="N1815" s="90"/>
      <c r="O1815" s="68" t="s">
        <v>189</v>
      </c>
      <c r="P1815" s="70">
        <v>42921.797754629632</v>
      </c>
      <c r="Q1815" s="68" t="s">
        <v>2821</v>
      </c>
      <c r="R1815" s="68"/>
      <c r="S1815" s="68"/>
      <c r="T1815" s="68" t="s">
        <v>3939</v>
      </c>
      <c r="U1815" s="70">
        <v>42921.797754629632</v>
      </c>
      <c r="V1815" s="71" t="s">
        <v>5460</v>
      </c>
      <c r="W1815" s="68"/>
      <c r="X1815" s="68"/>
      <c r="Y1815" s="74" t="s">
        <v>7460</v>
      </c>
      <c r="Z1815" s="68"/>
    </row>
    <row r="1816" spans="1:26" x14ac:dyDescent="0.25">
      <c r="A1816" s="66" t="s">
        <v>1526</v>
      </c>
      <c r="B1816" s="66" t="s">
        <v>1892</v>
      </c>
      <c r="C1816" s="84"/>
      <c r="D1816" s="85"/>
      <c r="E1816" s="86"/>
      <c r="F1816" s="87"/>
      <c r="G1816" s="84"/>
      <c r="H1816" s="77"/>
      <c r="I1816" s="88"/>
      <c r="J1816" s="88"/>
      <c r="K1816" s="36"/>
      <c r="L1816" s="91"/>
      <c r="M1816" s="91"/>
      <c r="N1816" s="90"/>
      <c r="O1816" s="68" t="s">
        <v>189</v>
      </c>
      <c r="P1816" s="70">
        <v>42921.798344907409</v>
      </c>
      <c r="Q1816" s="68" t="s">
        <v>2821</v>
      </c>
      <c r="R1816" s="68"/>
      <c r="S1816" s="68"/>
      <c r="T1816" s="68" t="s">
        <v>3939</v>
      </c>
      <c r="U1816" s="70">
        <v>42921.798344907409</v>
      </c>
      <c r="V1816" s="71" t="s">
        <v>5461</v>
      </c>
      <c r="W1816" s="68"/>
      <c r="X1816" s="68"/>
      <c r="Y1816" s="74" t="s">
        <v>7461</v>
      </c>
      <c r="Z1816" s="68"/>
    </row>
    <row r="1817" spans="1:26" x14ac:dyDescent="0.25">
      <c r="A1817" s="66" t="s">
        <v>1527</v>
      </c>
      <c r="B1817" s="66" t="s">
        <v>2116</v>
      </c>
      <c r="C1817" s="84"/>
      <c r="D1817" s="85"/>
      <c r="E1817" s="86"/>
      <c r="F1817" s="87"/>
      <c r="G1817" s="84"/>
      <c r="H1817" s="77"/>
      <c r="I1817" s="88"/>
      <c r="J1817" s="88"/>
      <c r="K1817" s="36"/>
      <c r="L1817" s="91"/>
      <c r="M1817" s="91"/>
      <c r="N1817" s="90"/>
      <c r="O1817" s="68" t="s">
        <v>219</v>
      </c>
      <c r="P1817" s="70">
        <v>42919.506377314814</v>
      </c>
      <c r="Q1817" s="68" t="s">
        <v>2865</v>
      </c>
      <c r="R1817" s="71" t="s">
        <v>3427</v>
      </c>
      <c r="S1817" s="68" t="s">
        <v>220</v>
      </c>
      <c r="T1817" s="68" t="s">
        <v>3961</v>
      </c>
      <c r="U1817" s="70">
        <v>42919.506377314814</v>
      </c>
      <c r="V1817" s="71" t="s">
        <v>5462</v>
      </c>
      <c r="W1817" s="68"/>
      <c r="X1817" s="68"/>
      <c r="Y1817" s="74" t="s">
        <v>7462</v>
      </c>
      <c r="Z1817" s="74" t="s">
        <v>8116</v>
      </c>
    </row>
    <row r="1818" spans="1:26" x14ac:dyDescent="0.25">
      <c r="A1818" s="66" t="s">
        <v>1527</v>
      </c>
      <c r="B1818" s="66" t="s">
        <v>2117</v>
      </c>
      <c r="C1818" s="84"/>
      <c r="D1818" s="85"/>
      <c r="E1818" s="86"/>
      <c r="F1818" s="87"/>
      <c r="G1818" s="84"/>
      <c r="H1818" s="77"/>
      <c r="I1818" s="88"/>
      <c r="J1818" s="88"/>
      <c r="K1818" s="36"/>
      <c r="L1818" s="91"/>
      <c r="M1818" s="91"/>
      <c r="N1818" s="90"/>
      <c r="O1818" s="68" t="s">
        <v>219</v>
      </c>
      <c r="P1818" s="70">
        <v>42920.204386574071</v>
      </c>
      <c r="Q1818" s="68" t="s">
        <v>2866</v>
      </c>
      <c r="R1818" s="68"/>
      <c r="S1818" s="68"/>
      <c r="T1818" s="68" t="s">
        <v>3854</v>
      </c>
      <c r="U1818" s="70">
        <v>42920.204386574071</v>
      </c>
      <c r="V1818" s="71" t="s">
        <v>5463</v>
      </c>
      <c r="W1818" s="68"/>
      <c r="X1818" s="68"/>
      <c r="Y1818" s="74" t="s">
        <v>7463</v>
      </c>
      <c r="Z1818" s="74" t="s">
        <v>8117</v>
      </c>
    </row>
    <row r="1819" spans="1:26" x14ac:dyDescent="0.25">
      <c r="A1819" s="66" t="s">
        <v>1527</v>
      </c>
      <c r="B1819" s="66" t="s">
        <v>2118</v>
      </c>
      <c r="C1819" s="84"/>
      <c r="D1819" s="85"/>
      <c r="E1819" s="86"/>
      <c r="F1819" s="87"/>
      <c r="G1819" s="84"/>
      <c r="H1819" s="77"/>
      <c r="I1819" s="88"/>
      <c r="J1819" s="88"/>
      <c r="K1819" s="36"/>
      <c r="L1819" s="91"/>
      <c r="M1819" s="91"/>
      <c r="N1819" s="90"/>
      <c r="O1819" s="68" t="s">
        <v>219</v>
      </c>
      <c r="P1819" s="70">
        <v>42921.805763888886</v>
      </c>
      <c r="Q1819" s="68" t="s">
        <v>2867</v>
      </c>
      <c r="R1819" s="68"/>
      <c r="S1819" s="68"/>
      <c r="T1819" s="68" t="s">
        <v>3681</v>
      </c>
      <c r="U1819" s="70">
        <v>42921.805763888886</v>
      </c>
      <c r="V1819" s="71" t="s">
        <v>5464</v>
      </c>
      <c r="W1819" s="68"/>
      <c r="X1819" s="68"/>
      <c r="Y1819" s="74" t="s">
        <v>7464</v>
      </c>
      <c r="Z1819" s="74" t="s">
        <v>8118</v>
      </c>
    </row>
    <row r="1820" spans="1:26" x14ac:dyDescent="0.25">
      <c r="A1820" s="66" t="s">
        <v>1527</v>
      </c>
      <c r="B1820" s="66" t="s">
        <v>2119</v>
      </c>
      <c r="C1820" s="84"/>
      <c r="D1820" s="85"/>
      <c r="E1820" s="86"/>
      <c r="F1820" s="87"/>
      <c r="G1820" s="84"/>
      <c r="H1820" s="77"/>
      <c r="I1820" s="88"/>
      <c r="J1820" s="88"/>
      <c r="K1820" s="36"/>
      <c r="L1820" s="91"/>
      <c r="M1820" s="91"/>
      <c r="N1820" s="90"/>
      <c r="O1820" s="68" t="s">
        <v>219</v>
      </c>
      <c r="P1820" s="70">
        <v>42921.809212962966</v>
      </c>
      <c r="Q1820" s="68" t="s">
        <v>2868</v>
      </c>
      <c r="R1820" s="68"/>
      <c r="S1820" s="68"/>
      <c r="T1820" s="68" t="s">
        <v>3681</v>
      </c>
      <c r="U1820" s="70">
        <v>42921.809212962966</v>
      </c>
      <c r="V1820" s="71" t="s">
        <v>5465</v>
      </c>
      <c r="W1820" s="68"/>
      <c r="X1820" s="68"/>
      <c r="Y1820" s="74" t="s">
        <v>7465</v>
      </c>
      <c r="Z1820" s="74" t="s">
        <v>8119</v>
      </c>
    </row>
    <row r="1821" spans="1:26" x14ac:dyDescent="0.25">
      <c r="A1821" s="66" t="s">
        <v>1527</v>
      </c>
      <c r="B1821" s="66" t="s">
        <v>1921</v>
      </c>
      <c r="C1821" s="84"/>
      <c r="D1821" s="85"/>
      <c r="E1821" s="86"/>
      <c r="F1821" s="87"/>
      <c r="G1821" s="84"/>
      <c r="H1821" s="77"/>
      <c r="I1821" s="88"/>
      <c r="J1821" s="88"/>
      <c r="K1821" s="36"/>
      <c r="L1821" s="91"/>
      <c r="M1821" s="91"/>
      <c r="N1821" s="90"/>
      <c r="O1821" s="68" t="s">
        <v>189</v>
      </c>
      <c r="P1821" s="70">
        <v>42919.500636574077</v>
      </c>
      <c r="Q1821" s="68" t="s">
        <v>2247</v>
      </c>
      <c r="R1821" s="68"/>
      <c r="S1821" s="68"/>
      <c r="T1821" s="68" t="s">
        <v>3674</v>
      </c>
      <c r="U1821" s="70">
        <v>42919.500636574077</v>
      </c>
      <c r="V1821" s="71" t="s">
        <v>5466</v>
      </c>
      <c r="W1821" s="68"/>
      <c r="X1821" s="68"/>
      <c r="Y1821" s="74" t="s">
        <v>7466</v>
      </c>
      <c r="Z1821" s="68"/>
    </row>
    <row r="1822" spans="1:26" x14ac:dyDescent="0.25">
      <c r="A1822" s="66" t="s">
        <v>1527</v>
      </c>
      <c r="B1822" s="66" t="s">
        <v>1527</v>
      </c>
      <c r="C1822" s="84"/>
      <c r="D1822" s="85"/>
      <c r="E1822" s="86"/>
      <c r="F1822" s="87"/>
      <c r="G1822" s="84"/>
      <c r="H1822" s="77"/>
      <c r="I1822" s="88"/>
      <c r="J1822" s="88"/>
      <c r="K1822" s="36"/>
      <c r="L1822" s="91"/>
      <c r="M1822" s="91"/>
      <c r="N1822" s="90"/>
      <c r="O1822" s="68" t="s">
        <v>179</v>
      </c>
      <c r="P1822" s="70">
        <v>42919.500671296293</v>
      </c>
      <c r="Q1822" s="68" t="s">
        <v>2869</v>
      </c>
      <c r="R1822" s="68"/>
      <c r="S1822" s="68"/>
      <c r="T1822" s="68" t="s">
        <v>3962</v>
      </c>
      <c r="U1822" s="70">
        <v>42919.500671296293</v>
      </c>
      <c r="V1822" s="71" t="s">
        <v>5467</v>
      </c>
      <c r="W1822" s="68"/>
      <c r="X1822" s="68"/>
      <c r="Y1822" s="74" t="s">
        <v>7467</v>
      </c>
      <c r="Z1822" s="68"/>
    </row>
    <row r="1823" spans="1:26" x14ac:dyDescent="0.25">
      <c r="A1823" s="66" t="s">
        <v>1527</v>
      </c>
      <c r="B1823" s="66" t="s">
        <v>1921</v>
      </c>
      <c r="C1823" s="84"/>
      <c r="D1823" s="85"/>
      <c r="E1823" s="86"/>
      <c r="F1823" s="87"/>
      <c r="G1823" s="84"/>
      <c r="H1823" s="77"/>
      <c r="I1823" s="88"/>
      <c r="J1823" s="88"/>
      <c r="K1823" s="36"/>
      <c r="L1823" s="91"/>
      <c r="M1823" s="91"/>
      <c r="N1823" s="90"/>
      <c r="O1823" s="68" t="s">
        <v>219</v>
      </c>
      <c r="P1823" s="70">
        <v>42919.503379629627</v>
      </c>
      <c r="Q1823" s="68" t="s">
        <v>2870</v>
      </c>
      <c r="R1823" s="71" t="s">
        <v>3428</v>
      </c>
      <c r="S1823" s="68" t="s">
        <v>220</v>
      </c>
      <c r="T1823" s="68" t="s">
        <v>3963</v>
      </c>
      <c r="U1823" s="70">
        <v>42919.503379629627</v>
      </c>
      <c r="V1823" s="71" t="s">
        <v>5468</v>
      </c>
      <c r="W1823" s="68"/>
      <c r="X1823" s="68"/>
      <c r="Y1823" s="74" t="s">
        <v>7468</v>
      </c>
      <c r="Z1823" s="74" t="s">
        <v>8120</v>
      </c>
    </row>
    <row r="1824" spans="1:26" x14ac:dyDescent="0.25">
      <c r="A1824" s="66" t="s">
        <v>1527</v>
      </c>
      <c r="B1824" s="66" t="s">
        <v>218</v>
      </c>
      <c r="C1824" s="84"/>
      <c r="D1824" s="85"/>
      <c r="E1824" s="86"/>
      <c r="F1824" s="87"/>
      <c r="G1824" s="84"/>
      <c r="H1824" s="77"/>
      <c r="I1824" s="88"/>
      <c r="J1824" s="88"/>
      <c r="K1824" s="36"/>
      <c r="L1824" s="91"/>
      <c r="M1824" s="91"/>
      <c r="N1824" s="90"/>
      <c r="O1824" s="68" t="s">
        <v>189</v>
      </c>
      <c r="P1824" s="70">
        <v>42919.506377314814</v>
      </c>
      <c r="Q1824" s="68" t="s">
        <v>2865</v>
      </c>
      <c r="R1824" s="71" t="s">
        <v>3427</v>
      </c>
      <c r="S1824" s="68" t="s">
        <v>220</v>
      </c>
      <c r="T1824" s="68" t="s">
        <v>3961</v>
      </c>
      <c r="U1824" s="70">
        <v>42919.506377314814</v>
      </c>
      <c r="V1824" s="71" t="s">
        <v>5462</v>
      </c>
      <c r="W1824" s="68"/>
      <c r="X1824" s="68"/>
      <c r="Y1824" s="74" t="s">
        <v>7462</v>
      </c>
      <c r="Z1824" s="74" t="s">
        <v>8116</v>
      </c>
    </row>
    <row r="1825" spans="1:26" x14ac:dyDescent="0.25">
      <c r="A1825" s="66" t="s">
        <v>1527</v>
      </c>
      <c r="B1825" s="66" t="s">
        <v>216</v>
      </c>
      <c r="C1825" s="84"/>
      <c r="D1825" s="85"/>
      <c r="E1825" s="86"/>
      <c r="F1825" s="87"/>
      <c r="G1825" s="84"/>
      <c r="H1825" s="77"/>
      <c r="I1825" s="88"/>
      <c r="J1825" s="88"/>
      <c r="K1825" s="36"/>
      <c r="L1825" s="91"/>
      <c r="M1825" s="91"/>
      <c r="N1825" s="90"/>
      <c r="O1825" s="68" t="s">
        <v>189</v>
      </c>
      <c r="P1825" s="70">
        <v>42919.506377314814</v>
      </c>
      <c r="Q1825" s="68" t="s">
        <v>2865</v>
      </c>
      <c r="R1825" s="71" t="s">
        <v>3427</v>
      </c>
      <c r="S1825" s="68" t="s">
        <v>220</v>
      </c>
      <c r="T1825" s="68" t="s">
        <v>3961</v>
      </c>
      <c r="U1825" s="70">
        <v>42919.506377314814</v>
      </c>
      <c r="V1825" s="71" t="s">
        <v>5462</v>
      </c>
      <c r="W1825" s="68"/>
      <c r="X1825" s="68"/>
      <c r="Y1825" s="74" t="s">
        <v>7462</v>
      </c>
      <c r="Z1825" s="74" t="s">
        <v>8116</v>
      </c>
    </row>
    <row r="1826" spans="1:26" x14ac:dyDescent="0.25">
      <c r="A1826" s="66" t="s">
        <v>1527</v>
      </c>
      <c r="B1826" s="66" t="s">
        <v>216</v>
      </c>
      <c r="C1826" s="84"/>
      <c r="D1826" s="85"/>
      <c r="E1826" s="86"/>
      <c r="F1826" s="87"/>
      <c r="G1826" s="84"/>
      <c r="H1826" s="77"/>
      <c r="I1826" s="88"/>
      <c r="J1826" s="88"/>
      <c r="K1826" s="36"/>
      <c r="L1826" s="91"/>
      <c r="M1826" s="91"/>
      <c r="N1826" s="90"/>
      <c r="O1826" s="68" t="s">
        <v>189</v>
      </c>
      <c r="P1826" s="70">
        <v>42920.204386574071</v>
      </c>
      <c r="Q1826" s="68" t="s">
        <v>2866</v>
      </c>
      <c r="R1826" s="68"/>
      <c r="S1826" s="68"/>
      <c r="T1826" s="68" t="s">
        <v>3854</v>
      </c>
      <c r="U1826" s="70">
        <v>42920.204386574071</v>
      </c>
      <c r="V1826" s="71" t="s">
        <v>5463</v>
      </c>
      <c r="W1826" s="68"/>
      <c r="X1826" s="68"/>
      <c r="Y1826" s="74" t="s">
        <v>7463</v>
      </c>
      <c r="Z1826" s="74" t="s">
        <v>8117</v>
      </c>
    </row>
    <row r="1827" spans="1:26" x14ac:dyDescent="0.25">
      <c r="A1827" s="66" t="s">
        <v>1527</v>
      </c>
      <c r="B1827" s="66" t="s">
        <v>1527</v>
      </c>
      <c r="C1827" s="84"/>
      <c r="D1827" s="85"/>
      <c r="E1827" s="86"/>
      <c r="F1827" s="87"/>
      <c r="G1827" s="84"/>
      <c r="H1827" s="77"/>
      <c r="I1827" s="88"/>
      <c r="J1827" s="88"/>
      <c r="K1827" s="36"/>
      <c r="L1827" s="91"/>
      <c r="M1827" s="91"/>
      <c r="N1827" s="90"/>
      <c r="O1827" s="68" t="s">
        <v>179</v>
      </c>
      <c r="P1827" s="70">
        <v>42921.806238425925</v>
      </c>
      <c r="Q1827" s="68" t="s">
        <v>2871</v>
      </c>
      <c r="R1827" s="68"/>
      <c r="S1827" s="68"/>
      <c r="T1827" s="68" t="s">
        <v>3681</v>
      </c>
      <c r="U1827" s="70">
        <v>42921.806238425925</v>
      </c>
      <c r="V1827" s="71" t="s">
        <v>5469</v>
      </c>
      <c r="W1827" s="68"/>
      <c r="X1827" s="68"/>
      <c r="Y1827" s="74" t="s">
        <v>7469</v>
      </c>
      <c r="Z1827" s="68"/>
    </row>
    <row r="1828" spans="1:26" x14ac:dyDescent="0.25">
      <c r="A1828" s="66" t="s">
        <v>1527</v>
      </c>
      <c r="B1828" s="66" t="s">
        <v>1701</v>
      </c>
      <c r="C1828" s="84"/>
      <c r="D1828" s="85"/>
      <c r="E1828" s="86"/>
      <c r="F1828" s="87"/>
      <c r="G1828" s="84"/>
      <c r="H1828" s="77"/>
      <c r="I1828" s="88"/>
      <c r="J1828" s="88"/>
      <c r="K1828" s="36"/>
      <c r="L1828" s="91"/>
      <c r="M1828" s="91"/>
      <c r="N1828" s="90"/>
      <c r="O1828" s="68" t="s">
        <v>189</v>
      </c>
      <c r="P1828" s="70">
        <v>42921.812083333331</v>
      </c>
      <c r="Q1828" s="68" t="s">
        <v>2872</v>
      </c>
      <c r="R1828" s="71" t="s">
        <v>3429</v>
      </c>
      <c r="S1828" s="68" t="s">
        <v>3655</v>
      </c>
      <c r="T1828" s="68" t="s">
        <v>3674</v>
      </c>
      <c r="U1828" s="70">
        <v>42921.812083333331</v>
      </c>
      <c r="V1828" s="71" t="s">
        <v>5470</v>
      </c>
      <c r="W1828" s="68"/>
      <c r="X1828" s="68"/>
      <c r="Y1828" s="74" t="s">
        <v>7470</v>
      </c>
      <c r="Z1828" s="68"/>
    </row>
    <row r="1829" spans="1:26" x14ac:dyDescent="0.25">
      <c r="A1829" s="66" t="s">
        <v>1527</v>
      </c>
      <c r="B1829" s="66" t="s">
        <v>1701</v>
      </c>
      <c r="C1829" s="84"/>
      <c r="D1829" s="85"/>
      <c r="E1829" s="86"/>
      <c r="F1829" s="87"/>
      <c r="G1829" s="84"/>
      <c r="H1829" s="77"/>
      <c r="I1829" s="88"/>
      <c r="J1829" s="88"/>
      <c r="K1829" s="36"/>
      <c r="L1829" s="91"/>
      <c r="M1829" s="91"/>
      <c r="N1829" s="90"/>
      <c r="O1829" s="68" t="s">
        <v>189</v>
      </c>
      <c r="P1829" s="70">
        <v>42921.812465277777</v>
      </c>
      <c r="Q1829" s="68" t="s">
        <v>2873</v>
      </c>
      <c r="R1829" s="71" t="s">
        <v>3430</v>
      </c>
      <c r="S1829" s="68" t="s">
        <v>3655</v>
      </c>
      <c r="T1829" s="68" t="s">
        <v>3675</v>
      </c>
      <c r="U1829" s="70">
        <v>42921.812465277777</v>
      </c>
      <c r="V1829" s="71" t="s">
        <v>5471</v>
      </c>
      <c r="W1829" s="68"/>
      <c r="X1829" s="68"/>
      <c r="Y1829" s="74" t="s">
        <v>7471</v>
      </c>
      <c r="Z1829" s="68"/>
    </row>
    <row r="1830" spans="1:26" x14ac:dyDescent="0.25">
      <c r="A1830" s="66" t="s">
        <v>1527</v>
      </c>
      <c r="B1830" s="66" t="s">
        <v>1701</v>
      </c>
      <c r="C1830" s="84"/>
      <c r="D1830" s="85"/>
      <c r="E1830" s="86"/>
      <c r="F1830" s="87"/>
      <c r="G1830" s="84"/>
      <c r="H1830" s="77"/>
      <c r="I1830" s="88"/>
      <c r="J1830" s="88"/>
      <c r="K1830" s="36"/>
      <c r="L1830" s="91"/>
      <c r="M1830" s="91"/>
      <c r="N1830" s="90"/>
      <c r="O1830" s="68" t="s">
        <v>189</v>
      </c>
      <c r="P1830" s="70">
        <v>42921.812592592592</v>
      </c>
      <c r="Q1830" s="68" t="s">
        <v>2874</v>
      </c>
      <c r="R1830" s="71" t="s">
        <v>3430</v>
      </c>
      <c r="S1830" s="68" t="s">
        <v>3655</v>
      </c>
      <c r="T1830" s="68" t="s">
        <v>3674</v>
      </c>
      <c r="U1830" s="70">
        <v>42921.812592592592</v>
      </c>
      <c r="V1830" s="71" t="s">
        <v>5472</v>
      </c>
      <c r="W1830" s="68"/>
      <c r="X1830" s="68"/>
      <c r="Y1830" s="74" t="s">
        <v>7472</v>
      </c>
      <c r="Z1830" s="68"/>
    </row>
    <row r="1831" spans="1:26" x14ac:dyDescent="0.25">
      <c r="A1831" s="66" t="s">
        <v>1527</v>
      </c>
      <c r="B1831" s="66" t="s">
        <v>1701</v>
      </c>
      <c r="C1831" s="84"/>
      <c r="D1831" s="85"/>
      <c r="E1831" s="86"/>
      <c r="F1831" s="87"/>
      <c r="G1831" s="84"/>
      <c r="H1831" s="77"/>
      <c r="I1831" s="88"/>
      <c r="J1831" s="88"/>
      <c r="K1831" s="36"/>
      <c r="L1831" s="91"/>
      <c r="M1831" s="91"/>
      <c r="N1831" s="90"/>
      <c r="O1831" s="68" t="s">
        <v>189</v>
      </c>
      <c r="P1831" s="70">
        <v>42921.812650462962</v>
      </c>
      <c r="Q1831" s="68" t="s">
        <v>2875</v>
      </c>
      <c r="R1831" s="71" t="s">
        <v>3431</v>
      </c>
      <c r="S1831" s="68" t="s">
        <v>3655</v>
      </c>
      <c r="T1831" s="68" t="s">
        <v>3674</v>
      </c>
      <c r="U1831" s="70">
        <v>42921.812650462962</v>
      </c>
      <c r="V1831" s="71" t="s">
        <v>5473</v>
      </c>
      <c r="W1831" s="68"/>
      <c r="X1831" s="68"/>
      <c r="Y1831" s="74" t="s">
        <v>7473</v>
      </c>
      <c r="Z1831" s="68"/>
    </row>
    <row r="1832" spans="1:26" x14ac:dyDescent="0.25">
      <c r="A1832" s="66" t="s">
        <v>1527</v>
      </c>
      <c r="B1832" s="66" t="s">
        <v>1701</v>
      </c>
      <c r="C1832" s="84"/>
      <c r="D1832" s="85"/>
      <c r="E1832" s="86"/>
      <c r="F1832" s="87"/>
      <c r="G1832" s="84"/>
      <c r="H1832" s="77"/>
      <c r="I1832" s="88"/>
      <c r="J1832" s="88"/>
      <c r="K1832" s="36"/>
      <c r="L1832" s="91"/>
      <c r="M1832" s="91"/>
      <c r="N1832" s="90"/>
      <c r="O1832" s="68" t="s">
        <v>189</v>
      </c>
      <c r="P1832" s="70">
        <v>42921.812743055554</v>
      </c>
      <c r="Q1832" s="68" t="s">
        <v>2876</v>
      </c>
      <c r="R1832" s="71" t="s">
        <v>3431</v>
      </c>
      <c r="S1832" s="68" t="s">
        <v>3655</v>
      </c>
      <c r="T1832" s="68" t="s">
        <v>3674</v>
      </c>
      <c r="U1832" s="70">
        <v>42921.812743055554</v>
      </c>
      <c r="V1832" s="71" t="s">
        <v>5474</v>
      </c>
      <c r="W1832" s="68"/>
      <c r="X1832" s="68"/>
      <c r="Y1832" s="74" t="s">
        <v>7474</v>
      </c>
      <c r="Z1832" s="68"/>
    </row>
    <row r="1833" spans="1:26" x14ac:dyDescent="0.25">
      <c r="A1833" s="66" t="s">
        <v>1527</v>
      </c>
      <c r="B1833" s="66" t="s">
        <v>1701</v>
      </c>
      <c r="C1833" s="84"/>
      <c r="D1833" s="85"/>
      <c r="E1833" s="86"/>
      <c r="F1833" s="87"/>
      <c r="G1833" s="84"/>
      <c r="H1833" s="77"/>
      <c r="I1833" s="88"/>
      <c r="J1833" s="88"/>
      <c r="K1833" s="36"/>
      <c r="L1833" s="91"/>
      <c r="M1833" s="91"/>
      <c r="N1833" s="90"/>
      <c r="O1833" s="68" t="s">
        <v>189</v>
      </c>
      <c r="P1833" s="70">
        <v>42921.812986111108</v>
      </c>
      <c r="Q1833" s="68" t="s">
        <v>2877</v>
      </c>
      <c r="R1833" s="71" t="s">
        <v>3432</v>
      </c>
      <c r="S1833" s="68" t="s">
        <v>3655</v>
      </c>
      <c r="T1833" s="68" t="s">
        <v>3675</v>
      </c>
      <c r="U1833" s="70">
        <v>42921.812986111108</v>
      </c>
      <c r="V1833" s="71" t="s">
        <v>5475</v>
      </c>
      <c r="W1833" s="68"/>
      <c r="X1833" s="68"/>
      <c r="Y1833" s="74" t="s">
        <v>7475</v>
      </c>
      <c r="Z1833" s="68"/>
    </row>
    <row r="1834" spans="1:26" x14ac:dyDescent="0.25">
      <c r="A1834" s="66" t="s">
        <v>1527</v>
      </c>
      <c r="B1834" s="66" t="s">
        <v>1701</v>
      </c>
      <c r="C1834" s="84"/>
      <c r="D1834" s="85"/>
      <c r="E1834" s="86"/>
      <c r="F1834" s="87"/>
      <c r="G1834" s="84"/>
      <c r="H1834" s="77"/>
      <c r="I1834" s="88"/>
      <c r="J1834" s="88"/>
      <c r="K1834" s="36"/>
      <c r="L1834" s="91"/>
      <c r="M1834" s="91"/>
      <c r="N1834" s="90"/>
      <c r="O1834" s="68" t="s">
        <v>189</v>
      </c>
      <c r="P1834" s="70">
        <v>42921.813784722224</v>
      </c>
      <c r="Q1834" s="68" t="s">
        <v>2878</v>
      </c>
      <c r="R1834" s="71" t="s">
        <v>3433</v>
      </c>
      <c r="S1834" s="68" t="s">
        <v>3655</v>
      </c>
      <c r="T1834" s="68" t="s">
        <v>3674</v>
      </c>
      <c r="U1834" s="70">
        <v>42921.813784722224</v>
      </c>
      <c r="V1834" s="71" t="s">
        <v>5476</v>
      </c>
      <c r="W1834" s="68"/>
      <c r="X1834" s="68"/>
      <c r="Y1834" s="74" t="s">
        <v>7476</v>
      </c>
      <c r="Z1834" s="68"/>
    </row>
    <row r="1835" spans="1:26" x14ac:dyDescent="0.25">
      <c r="A1835" s="66" t="s">
        <v>1527</v>
      </c>
      <c r="B1835" s="66" t="s">
        <v>1701</v>
      </c>
      <c r="C1835" s="84"/>
      <c r="D1835" s="85"/>
      <c r="E1835" s="86"/>
      <c r="F1835" s="87"/>
      <c r="G1835" s="84"/>
      <c r="H1835" s="77"/>
      <c r="I1835" s="88"/>
      <c r="J1835" s="88"/>
      <c r="K1835" s="36"/>
      <c r="L1835" s="91"/>
      <c r="M1835" s="91"/>
      <c r="N1835" s="90"/>
      <c r="O1835" s="68" t="s">
        <v>189</v>
      </c>
      <c r="P1835" s="70">
        <v>42921.814108796294</v>
      </c>
      <c r="Q1835" s="68" t="s">
        <v>2879</v>
      </c>
      <c r="R1835" s="71" t="s">
        <v>3434</v>
      </c>
      <c r="S1835" s="68" t="s">
        <v>3655</v>
      </c>
      <c r="T1835" s="68" t="s">
        <v>3674</v>
      </c>
      <c r="U1835" s="70">
        <v>42921.814108796294</v>
      </c>
      <c r="V1835" s="71" t="s">
        <v>5477</v>
      </c>
      <c r="W1835" s="68"/>
      <c r="X1835" s="68"/>
      <c r="Y1835" s="74" t="s">
        <v>7477</v>
      </c>
      <c r="Z1835" s="68"/>
    </row>
    <row r="1836" spans="1:26" x14ac:dyDescent="0.25">
      <c r="A1836" s="66" t="s">
        <v>1528</v>
      </c>
      <c r="B1836" s="66" t="s">
        <v>1528</v>
      </c>
      <c r="C1836" s="84"/>
      <c r="D1836" s="85"/>
      <c r="E1836" s="86"/>
      <c r="F1836" s="87"/>
      <c r="G1836" s="84"/>
      <c r="H1836" s="77"/>
      <c r="I1836" s="88"/>
      <c r="J1836" s="88"/>
      <c r="K1836" s="36"/>
      <c r="L1836" s="91"/>
      <c r="M1836" s="91"/>
      <c r="N1836" s="90"/>
      <c r="O1836" s="68" t="s">
        <v>179</v>
      </c>
      <c r="P1836" s="70">
        <v>42921.708310185182</v>
      </c>
      <c r="Q1836" s="68" t="s">
        <v>2880</v>
      </c>
      <c r="R1836" s="68"/>
      <c r="S1836" s="68"/>
      <c r="T1836" s="68" t="s">
        <v>3739</v>
      </c>
      <c r="U1836" s="70">
        <v>42921.708310185182</v>
      </c>
      <c r="V1836" s="71" t="s">
        <v>5478</v>
      </c>
      <c r="W1836" s="68"/>
      <c r="X1836" s="68"/>
      <c r="Y1836" s="74" t="s">
        <v>7478</v>
      </c>
      <c r="Z1836" s="68"/>
    </row>
    <row r="1837" spans="1:26" x14ac:dyDescent="0.25">
      <c r="A1837" s="66" t="s">
        <v>1529</v>
      </c>
      <c r="B1837" s="66" t="s">
        <v>1528</v>
      </c>
      <c r="C1837" s="84"/>
      <c r="D1837" s="85"/>
      <c r="E1837" s="86"/>
      <c r="F1837" s="87"/>
      <c r="G1837" s="84"/>
      <c r="H1837" s="77"/>
      <c r="I1837" s="88"/>
      <c r="J1837" s="88"/>
      <c r="K1837" s="36"/>
      <c r="L1837" s="91"/>
      <c r="M1837" s="91"/>
      <c r="N1837" s="90"/>
      <c r="O1837" s="68" t="s">
        <v>189</v>
      </c>
      <c r="P1837" s="70">
        <v>42921.829097222224</v>
      </c>
      <c r="Q1837" s="68" t="s">
        <v>2881</v>
      </c>
      <c r="R1837" s="68"/>
      <c r="S1837" s="68"/>
      <c r="T1837" s="68" t="s">
        <v>3739</v>
      </c>
      <c r="U1837" s="70">
        <v>42921.829097222224</v>
      </c>
      <c r="V1837" s="71" t="s">
        <v>5479</v>
      </c>
      <c r="W1837" s="68"/>
      <c r="X1837" s="68"/>
      <c r="Y1837" s="74" t="s">
        <v>7479</v>
      </c>
      <c r="Z1837" s="68"/>
    </row>
    <row r="1838" spans="1:26" x14ac:dyDescent="0.25">
      <c r="A1838" s="66" t="s">
        <v>1530</v>
      </c>
      <c r="B1838" s="66" t="s">
        <v>2120</v>
      </c>
      <c r="C1838" s="84"/>
      <c r="D1838" s="85"/>
      <c r="E1838" s="86"/>
      <c r="F1838" s="87"/>
      <c r="G1838" s="84"/>
      <c r="H1838" s="77"/>
      <c r="I1838" s="88"/>
      <c r="J1838" s="88"/>
      <c r="K1838" s="36"/>
      <c r="L1838" s="91"/>
      <c r="M1838" s="91"/>
      <c r="N1838" s="90"/>
      <c r="O1838" s="68" t="s">
        <v>189</v>
      </c>
      <c r="P1838" s="70">
        <v>42921.839398148149</v>
      </c>
      <c r="Q1838" s="68" t="s">
        <v>2882</v>
      </c>
      <c r="R1838" s="68"/>
      <c r="S1838" s="68"/>
      <c r="T1838" s="68" t="s">
        <v>3674</v>
      </c>
      <c r="U1838" s="70">
        <v>42921.839398148149</v>
      </c>
      <c r="V1838" s="71" t="s">
        <v>5480</v>
      </c>
      <c r="W1838" s="68"/>
      <c r="X1838" s="68"/>
      <c r="Y1838" s="74" t="s">
        <v>7480</v>
      </c>
      <c r="Z1838" s="68"/>
    </row>
    <row r="1839" spans="1:26" x14ac:dyDescent="0.25">
      <c r="A1839" s="66" t="s">
        <v>1531</v>
      </c>
      <c r="B1839" s="66" t="s">
        <v>1531</v>
      </c>
      <c r="C1839" s="84"/>
      <c r="D1839" s="85"/>
      <c r="E1839" s="86"/>
      <c r="F1839" s="87"/>
      <c r="G1839" s="84"/>
      <c r="H1839" s="77"/>
      <c r="I1839" s="88"/>
      <c r="J1839" s="88"/>
      <c r="K1839" s="36"/>
      <c r="L1839" s="91"/>
      <c r="M1839" s="91"/>
      <c r="N1839" s="90"/>
      <c r="O1839" s="68" t="s">
        <v>179</v>
      </c>
      <c r="P1839" s="70">
        <v>42921.839988425927</v>
      </c>
      <c r="Q1839" s="68" t="s">
        <v>2883</v>
      </c>
      <c r="R1839" s="68"/>
      <c r="S1839" s="68"/>
      <c r="T1839" s="68" t="s">
        <v>3675</v>
      </c>
      <c r="U1839" s="70">
        <v>42921.839988425927</v>
      </c>
      <c r="V1839" s="71" t="s">
        <v>5481</v>
      </c>
      <c r="W1839" s="68"/>
      <c r="X1839" s="68"/>
      <c r="Y1839" s="74" t="s">
        <v>7481</v>
      </c>
      <c r="Z1839" s="68"/>
    </row>
    <row r="1840" spans="1:26" x14ac:dyDescent="0.25">
      <c r="A1840" s="66" t="s">
        <v>1532</v>
      </c>
      <c r="B1840" s="66" t="s">
        <v>1532</v>
      </c>
      <c r="C1840" s="84"/>
      <c r="D1840" s="85"/>
      <c r="E1840" s="86"/>
      <c r="F1840" s="87"/>
      <c r="G1840" s="84"/>
      <c r="H1840" s="77"/>
      <c r="I1840" s="88"/>
      <c r="J1840" s="88"/>
      <c r="K1840" s="36"/>
      <c r="L1840" s="91"/>
      <c r="M1840" s="91"/>
      <c r="N1840" s="90"/>
      <c r="O1840" s="68" t="s">
        <v>179</v>
      </c>
      <c r="P1840" s="70">
        <v>42921.841296296298</v>
      </c>
      <c r="Q1840" s="68" t="s">
        <v>2884</v>
      </c>
      <c r="R1840" s="68"/>
      <c r="S1840" s="68"/>
      <c r="T1840" s="68" t="s">
        <v>3964</v>
      </c>
      <c r="U1840" s="70">
        <v>42921.841296296298</v>
      </c>
      <c r="V1840" s="71" t="s">
        <v>5482</v>
      </c>
      <c r="W1840" s="68"/>
      <c r="X1840" s="68"/>
      <c r="Y1840" s="74" t="s">
        <v>7482</v>
      </c>
      <c r="Z1840" s="68"/>
    </row>
    <row r="1841" spans="1:26" x14ac:dyDescent="0.25">
      <c r="A1841" s="66" t="s">
        <v>1533</v>
      </c>
      <c r="B1841" s="66" t="s">
        <v>1862</v>
      </c>
      <c r="C1841" s="84"/>
      <c r="D1841" s="85"/>
      <c r="E1841" s="86"/>
      <c r="F1841" s="87"/>
      <c r="G1841" s="84"/>
      <c r="H1841" s="77"/>
      <c r="I1841" s="88"/>
      <c r="J1841" s="88"/>
      <c r="K1841" s="36"/>
      <c r="L1841" s="91"/>
      <c r="M1841" s="91"/>
      <c r="N1841" s="90"/>
      <c r="O1841" s="68" t="s">
        <v>189</v>
      </c>
      <c r="P1841" s="70">
        <v>42921.863703703704</v>
      </c>
      <c r="Q1841" s="68" t="s">
        <v>2885</v>
      </c>
      <c r="R1841" s="71" t="s">
        <v>3435</v>
      </c>
      <c r="S1841" s="68" t="s">
        <v>3626</v>
      </c>
      <c r="T1841" s="68" t="s">
        <v>3965</v>
      </c>
      <c r="U1841" s="70">
        <v>42921.863703703704</v>
      </c>
      <c r="V1841" s="71" t="s">
        <v>5483</v>
      </c>
      <c r="W1841" s="68"/>
      <c r="X1841" s="68"/>
      <c r="Y1841" s="74" t="s">
        <v>7483</v>
      </c>
      <c r="Z1841" s="68"/>
    </row>
    <row r="1842" spans="1:26" x14ac:dyDescent="0.25">
      <c r="A1842" s="66" t="s">
        <v>1534</v>
      </c>
      <c r="B1842" s="66" t="s">
        <v>1534</v>
      </c>
      <c r="C1842" s="84"/>
      <c r="D1842" s="85"/>
      <c r="E1842" s="86"/>
      <c r="F1842" s="87"/>
      <c r="G1842" s="84"/>
      <c r="H1842" s="77"/>
      <c r="I1842" s="88"/>
      <c r="J1842" s="88"/>
      <c r="K1842" s="36"/>
      <c r="L1842" s="91"/>
      <c r="M1842" s="91"/>
      <c r="N1842" s="90"/>
      <c r="O1842" s="68" t="s">
        <v>179</v>
      </c>
      <c r="P1842" s="70">
        <v>42921.866087962961</v>
      </c>
      <c r="Q1842" s="68" t="s">
        <v>2886</v>
      </c>
      <c r="R1842" s="71" t="s">
        <v>3436</v>
      </c>
      <c r="S1842" s="68" t="s">
        <v>220</v>
      </c>
      <c r="T1842" s="68" t="s">
        <v>3966</v>
      </c>
      <c r="U1842" s="70">
        <v>42921.866087962961</v>
      </c>
      <c r="V1842" s="71" t="s">
        <v>5484</v>
      </c>
      <c r="W1842" s="68"/>
      <c r="X1842" s="68"/>
      <c r="Y1842" s="74" t="s">
        <v>7484</v>
      </c>
      <c r="Z1842" s="68"/>
    </row>
    <row r="1843" spans="1:26" x14ac:dyDescent="0.25">
      <c r="A1843" s="66" t="s">
        <v>1535</v>
      </c>
      <c r="B1843" s="66" t="s">
        <v>2121</v>
      </c>
      <c r="C1843" s="84"/>
      <c r="D1843" s="85"/>
      <c r="E1843" s="86"/>
      <c r="F1843" s="87"/>
      <c r="G1843" s="84"/>
      <c r="H1843" s="77"/>
      <c r="I1843" s="88"/>
      <c r="J1843" s="88"/>
      <c r="K1843" s="36"/>
      <c r="L1843" s="91"/>
      <c r="M1843" s="91"/>
      <c r="N1843" s="90"/>
      <c r="O1843" s="68" t="s">
        <v>189</v>
      </c>
      <c r="P1843" s="70">
        <v>42921.875439814816</v>
      </c>
      <c r="Q1843" s="68" t="s">
        <v>2887</v>
      </c>
      <c r="R1843" s="71" t="s">
        <v>3437</v>
      </c>
      <c r="S1843" s="68" t="s">
        <v>3609</v>
      </c>
      <c r="T1843" s="68" t="s">
        <v>3967</v>
      </c>
      <c r="U1843" s="70">
        <v>42921.875439814816</v>
      </c>
      <c r="V1843" s="71" t="s">
        <v>5485</v>
      </c>
      <c r="W1843" s="68"/>
      <c r="X1843" s="68"/>
      <c r="Y1843" s="74" t="s">
        <v>7485</v>
      </c>
      <c r="Z1843" s="68"/>
    </row>
    <row r="1844" spans="1:26" x14ac:dyDescent="0.25">
      <c r="A1844" s="66" t="s">
        <v>1536</v>
      </c>
      <c r="B1844" s="66" t="s">
        <v>1862</v>
      </c>
      <c r="C1844" s="84"/>
      <c r="D1844" s="85"/>
      <c r="E1844" s="86"/>
      <c r="F1844" s="87"/>
      <c r="G1844" s="84"/>
      <c r="H1844" s="77"/>
      <c r="I1844" s="88"/>
      <c r="J1844" s="88"/>
      <c r="K1844" s="36"/>
      <c r="L1844" s="91"/>
      <c r="M1844" s="91"/>
      <c r="N1844" s="90"/>
      <c r="O1844" s="68" t="s">
        <v>189</v>
      </c>
      <c r="P1844" s="70">
        <v>42921.900219907409</v>
      </c>
      <c r="Q1844" s="68" t="s">
        <v>2885</v>
      </c>
      <c r="R1844" s="71" t="s">
        <v>3435</v>
      </c>
      <c r="S1844" s="68" t="s">
        <v>3626</v>
      </c>
      <c r="T1844" s="68" t="s">
        <v>3965</v>
      </c>
      <c r="U1844" s="70">
        <v>42921.900219907409</v>
      </c>
      <c r="V1844" s="71" t="s">
        <v>5486</v>
      </c>
      <c r="W1844" s="68"/>
      <c r="X1844" s="68"/>
      <c r="Y1844" s="74" t="s">
        <v>7486</v>
      </c>
      <c r="Z1844" s="68"/>
    </row>
    <row r="1845" spans="1:26" x14ac:dyDescent="0.25">
      <c r="A1845" s="66" t="s">
        <v>1537</v>
      </c>
      <c r="B1845" s="66" t="s">
        <v>1537</v>
      </c>
      <c r="C1845" s="84"/>
      <c r="D1845" s="85"/>
      <c r="E1845" s="86"/>
      <c r="F1845" s="87"/>
      <c r="G1845" s="84"/>
      <c r="H1845" s="77"/>
      <c r="I1845" s="88"/>
      <c r="J1845" s="88"/>
      <c r="K1845" s="36"/>
      <c r="L1845" s="91"/>
      <c r="M1845" s="91"/>
      <c r="N1845" s="90"/>
      <c r="O1845" s="68" t="s">
        <v>179</v>
      </c>
      <c r="P1845" s="70">
        <v>42921.558055555557</v>
      </c>
      <c r="Q1845" s="68" t="s">
        <v>2888</v>
      </c>
      <c r="R1845" s="68"/>
      <c r="S1845" s="68"/>
      <c r="T1845" s="68" t="s">
        <v>3681</v>
      </c>
      <c r="U1845" s="70">
        <v>42921.558055555557</v>
      </c>
      <c r="V1845" s="71" t="s">
        <v>5487</v>
      </c>
      <c r="W1845" s="68"/>
      <c r="X1845" s="68"/>
      <c r="Y1845" s="74" t="s">
        <v>7487</v>
      </c>
      <c r="Z1845" s="68"/>
    </row>
    <row r="1846" spans="1:26" x14ac:dyDescent="0.25">
      <c r="A1846" s="66" t="s">
        <v>1537</v>
      </c>
      <c r="B1846" s="66" t="s">
        <v>1537</v>
      </c>
      <c r="C1846" s="84"/>
      <c r="D1846" s="85"/>
      <c r="E1846" s="86"/>
      <c r="F1846" s="87"/>
      <c r="G1846" s="84"/>
      <c r="H1846" s="77"/>
      <c r="I1846" s="88"/>
      <c r="J1846" s="88"/>
      <c r="K1846" s="36"/>
      <c r="L1846" s="91"/>
      <c r="M1846" s="91"/>
      <c r="N1846" s="90"/>
      <c r="O1846" s="68" t="s">
        <v>179</v>
      </c>
      <c r="P1846" s="70">
        <v>42921.976412037038</v>
      </c>
      <c r="Q1846" s="68" t="s">
        <v>2839</v>
      </c>
      <c r="R1846" s="68"/>
      <c r="S1846" s="68"/>
      <c r="T1846" s="68" t="s">
        <v>3681</v>
      </c>
      <c r="U1846" s="70">
        <v>42921.976412037038</v>
      </c>
      <c r="V1846" s="71" t="s">
        <v>5488</v>
      </c>
      <c r="W1846" s="68"/>
      <c r="X1846" s="68"/>
      <c r="Y1846" s="74" t="s">
        <v>7488</v>
      </c>
      <c r="Z1846" s="68"/>
    </row>
    <row r="1847" spans="1:26" x14ac:dyDescent="0.25">
      <c r="A1847" s="66" t="s">
        <v>1538</v>
      </c>
      <c r="B1847" s="66" t="s">
        <v>1979</v>
      </c>
      <c r="C1847" s="84"/>
      <c r="D1847" s="85"/>
      <c r="E1847" s="86"/>
      <c r="F1847" s="87"/>
      <c r="G1847" s="84"/>
      <c r="H1847" s="77"/>
      <c r="I1847" s="88"/>
      <c r="J1847" s="88"/>
      <c r="K1847" s="36"/>
      <c r="L1847" s="91"/>
      <c r="M1847" s="91"/>
      <c r="N1847" s="90"/>
      <c r="O1847" s="68" t="s">
        <v>189</v>
      </c>
      <c r="P1847" s="70">
        <v>42919.730868055558</v>
      </c>
      <c r="Q1847" s="68" t="s">
        <v>2345</v>
      </c>
      <c r="R1847" s="68"/>
      <c r="S1847" s="68"/>
      <c r="T1847" s="68" t="s">
        <v>3732</v>
      </c>
      <c r="U1847" s="70">
        <v>42919.730868055558</v>
      </c>
      <c r="V1847" s="71" t="s">
        <v>5489</v>
      </c>
      <c r="W1847" s="68"/>
      <c r="X1847" s="68"/>
      <c r="Y1847" s="74" t="s">
        <v>7489</v>
      </c>
      <c r="Z1847" s="68"/>
    </row>
    <row r="1848" spans="1:26" x14ac:dyDescent="0.25">
      <c r="A1848" s="66" t="s">
        <v>1539</v>
      </c>
      <c r="B1848" s="66" t="s">
        <v>1979</v>
      </c>
      <c r="C1848" s="84"/>
      <c r="D1848" s="85"/>
      <c r="E1848" s="86"/>
      <c r="F1848" s="87"/>
      <c r="G1848" s="84"/>
      <c r="H1848" s="77"/>
      <c r="I1848" s="88"/>
      <c r="J1848" s="88"/>
      <c r="K1848" s="36"/>
      <c r="L1848" s="91"/>
      <c r="M1848" s="91"/>
      <c r="N1848" s="90"/>
      <c r="O1848" s="68" t="s">
        <v>189</v>
      </c>
      <c r="P1848" s="70">
        <v>42919.588449074072</v>
      </c>
      <c r="Q1848" s="68" t="s">
        <v>2345</v>
      </c>
      <c r="R1848" s="68"/>
      <c r="S1848" s="68"/>
      <c r="T1848" s="68" t="s">
        <v>3732</v>
      </c>
      <c r="U1848" s="70">
        <v>42919.588449074072</v>
      </c>
      <c r="V1848" s="71" t="s">
        <v>5490</v>
      </c>
      <c r="W1848" s="68"/>
      <c r="X1848" s="68"/>
      <c r="Y1848" s="74" t="s">
        <v>7490</v>
      </c>
      <c r="Z1848" s="68"/>
    </row>
    <row r="1849" spans="1:26" x14ac:dyDescent="0.25">
      <c r="A1849" s="66" t="s">
        <v>1538</v>
      </c>
      <c r="B1849" s="66" t="s">
        <v>1980</v>
      </c>
      <c r="C1849" s="84"/>
      <c r="D1849" s="85"/>
      <c r="E1849" s="86"/>
      <c r="F1849" s="87"/>
      <c r="G1849" s="84"/>
      <c r="H1849" s="77"/>
      <c r="I1849" s="88"/>
      <c r="J1849" s="88"/>
      <c r="K1849" s="36"/>
      <c r="L1849" s="91"/>
      <c r="M1849" s="91"/>
      <c r="N1849" s="90"/>
      <c r="O1849" s="68" t="s">
        <v>189</v>
      </c>
      <c r="P1849" s="70">
        <v>42919.730868055558</v>
      </c>
      <c r="Q1849" s="68" t="s">
        <v>2345</v>
      </c>
      <c r="R1849" s="68"/>
      <c r="S1849" s="68"/>
      <c r="T1849" s="68" t="s">
        <v>3732</v>
      </c>
      <c r="U1849" s="70">
        <v>42919.730868055558</v>
      </c>
      <c r="V1849" s="71" t="s">
        <v>5489</v>
      </c>
      <c r="W1849" s="68"/>
      <c r="X1849" s="68"/>
      <c r="Y1849" s="74" t="s">
        <v>7489</v>
      </c>
      <c r="Z1849" s="68"/>
    </row>
    <row r="1850" spans="1:26" x14ac:dyDescent="0.25">
      <c r="A1850" s="66" t="s">
        <v>1539</v>
      </c>
      <c r="B1850" s="66" t="s">
        <v>1980</v>
      </c>
      <c r="C1850" s="84"/>
      <c r="D1850" s="85"/>
      <c r="E1850" s="86"/>
      <c r="F1850" s="87"/>
      <c r="G1850" s="84"/>
      <c r="H1850" s="77"/>
      <c r="I1850" s="88"/>
      <c r="J1850" s="88"/>
      <c r="K1850" s="36"/>
      <c r="L1850" s="91"/>
      <c r="M1850" s="91"/>
      <c r="N1850" s="90"/>
      <c r="O1850" s="68" t="s">
        <v>189</v>
      </c>
      <c r="P1850" s="70">
        <v>42919.588449074072</v>
      </c>
      <c r="Q1850" s="68" t="s">
        <v>2345</v>
      </c>
      <c r="R1850" s="68"/>
      <c r="S1850" s="68"/>
      <c r="T1850" s="68" t="s">
        <v>3732</v>
      </c>
      <c r="U1850" s="70">
        <v>42919.588449074072</v>
      </c>
      <c r="V1850" s="71" t="s">
        <v>5490</v>
      </c>
      <c r="W1850" s="68"/>
      <c r="X1850" s="68"/>
      <c r="Y1850" s="74" t="s">
        <v>7490</v>
      </c>
      <c r="Z1850" s="68"/>
    </row>
    <row r="1851" spans="1:26" x14ac:dyDescent="0.25">
      <c r="A1851" s="66" t="s">
        <v>1538</v>
      </c>
      <c r="B1851" s="66" t="s">
        <v>218</v>
      </c>
      <c r="C1851" s="84"/>
      <c r="D1851" s="85"/>
      <c r="E1851" s="86"/>
      <c r="F1851" s="87"/>
      <c r="G1851" s="84"/>
      <c r="H1851" s="77"/>
      <c r="I1851" s="88"/>
      <c r="J1851" s="88"/>
      <c r="K1851" s="36"/>
      <c r="L1851" s="91"/>
      <c r="M1851" s="91"/>
      <c r="N1851" s="90"/>
      <c r="O1851" s="68" t="s">
        <v>189</v>
      </c>
      <c r="P1851" s="70">
        <v>42919.568368055552</v>
      </c>
      <c r="Q1851" s="68" t="s">
        <v>2889</v>
      </c>
      <c r="R1851" s="71" t="s">
        <v>3438</v>
      </c>
      <c r="S1851" s="68" t="s">
        <v>220</v>
      </c>
      <c r="T1851" s="68" t="s">
        <v>3732</v>
      </c>
      <c r="U1851" s="70">
        <v>42919.568368055552</v>
      </c>
      <c r="V1851" s="71" t="s">
        <v>5491</v>
      </c>
      <c r="W1851" s="68"/>
      <c r="X1851" s="68"/>
      <c r="Y1851" s="74" t="s">
        <v>7491</v>
      </c>
      <c r="Z1851" s="68"/>
    </row>
    <row r="1852" spans="1:26" x14ac:dyDescent="0.25">
      <c r="A1852" s="66" t="s">
        <v>1538</v>
      </c>
      <c r="B1852" s="66" t="s">
        <v>218</v>
      </c>
      <c r="C1852" s="84"/>
      <c r="D1852" s="85"/>
      <c r="E1852" s="86"/>
      <c r="F1852" s="87"/>
      <c r="G1852" s="84"/>
      <c r="H1852" s="77"/>
      <c r="I1852" s="88"/>
      <c r="J1852" s="88"/>
      <c r="K1852" s="36"/>
      <c r="L1852" s="91"/>
      <c r="M1852" s="91"/>
      <c r="N1852" s="90"/>
      <c r="O1852" s="68" t="s">
        <v>189</v>
      </c>
      <c r="P1852" s="70">
        <v>42919.730868055558</v>
      </c>
      <c r="Q1852" s="68" t="s">
        <v>2345</v>
      </c>
      <c r="R1852" s="68"/>
      <c r="S1852" s="68"/>
      <c r="T1852" s="68" t="s">
        <v>3732</v>
      </c>
      <c r="U1852" s="70">
        <v>42919.730868055558</v>
      </c>
      <c r="V1852" s="71" t="s">
        <v>5489</v>
      </c>
      <c r="W1852" s="68"/>
      <c r="X1852" s="68"/>
      <c r="Y1852" s="74" t="s">
        <v>7489</v>
      </c>
      <c r="Z1852" s="68"/>
    </row>
    <row r="1853" spans="1:26" x14ac:dyDescent="0.25">
      <c r="A1853" s="66" t="s">
        <v>1539</v>
      </c>
      <c r="B1853" s="66" t="s">
        <v>1538</v>
      </c>
      <c r="C1853" s="84"/>
      <c r="D1853" s="85"/>
      <c r="E1853" s="86"/>
      <c r="F1853" s="87"/>
      <c r="G1853" s="84"/>
      <c r="H1853" s="77"/>
      <c r="I1853" s="88"/>
      <c r="J1853" s="88"/>
      <c r="K1853" s="36"/>
      <c r="L1853" s="91"/>
      <c r="M1853" s="91"/>
      <c r="N1853" s="90"/>
      <c r="O1853" s="68" t="s">
        <v>189</v>
      </c>
      <c r="P1853" s="70">
        <v>42919.588449074072</v>
      </c>
      <c r="Q1853" s="68" t="s">
        <v>2345</v>
      </c>
      <c r="R1853" s="68"/>
      <c r="S1853" s="68"/>
      <c r="T1853" s="68" t="s">
        <v>3732</v>
      </c>
      <c r="U1853" s="70">
        <v>42919.588449074072</v>
      </c>
      <c r="V1853" s="71" t="s">
        <v>5490</v>
      </c>
      <c r="W1853" s="68"/>
      <c r="X1853" s="68"/>
      <c r="Y1853" s="74" t="s">
        <v>7490</v>
      </c>
      <c r="Z1853" s="68"/>
    </row>
    <row r="1854" spans="1:26" x14ac:dyDescent="0.25">
      <c r="A1854" s="66" t="s">
        <v>1539</v>
      </c>
      <c r="B1854" s="66" t="s">
        <v>218</v>
      </c>
      <c r="C1854" s="84"/>
      <c r="D1854" s="85"/>
      <c r="E1854" s="86"/>
      <c r="F1854" s="87"/>
      <c r="G1854" s="84"/>
      <c r="H1854" s="77"/>
      <c r="I1854" s="88"/>
      <c r="J1854" s="88"/>
      <c r="K1854" s="36"/>
      <c r="L1854" s="91"/>
      <c r="M1854" s="91"/>
      <c r="N1854" s="90"/>
      <c r="O1854" s="68" t="s">
        <v>189</v>
      </c>
      <c r="P1854" s="70">
        <v>42919.588449074072</v>
      </c>
      <c r="Q1854" s="68" t="s">
        <v>2345</v>
      </c>
      <c r="R1854" s="68"/>
      <c r="S1854" s="68"/>
      <c r="T1854" s="68" t="s">
        <v>3732</v>
      </c>
      <c r="U1854" s="70">
        <v>42919.588449074072</v>
      </c>
      <c r="V1854" s="71" t="s">
        <v>5490</v>
      </c>
      <c r="W1854" s="68"/>
      <c r="X1854" s="68"/>
      <c r="Y1854" s="74" t="s">
        <v>7490</v>
      </c>
      <c r="Z1854" s="68"/>
    </row>
    <row r="1855" spans="1:26" x14ac:dyDescent="0.25">
      <c r="A1855" s="66" t="s">
        <v>1539</v>
      </c>
      <c r="B1855" s="66" t="s">
        <v>1720</v>
      </c>
      <c r="C1855" s="84"/>
      <c r="D1855" s="85"/>
      <c r="E1855" s="86"/>
      <c r="F1855" s="87"/>
      <c r="G1855" s="84"/>
      <c r="H1855" s="77"/>
      <c r="I1855" s="88"/>
      <c r="J1855" s="88"/>
      <c r="K1855" s="36"/>
      <c r="L1855" s="91"/>
      <c r="M1855" s="91"/>
      <c r="N1855" s="90"/>
      <c r="O1855" s="68" t="s">
        <v>189</v>
      </c>
      <c r="P1855" s="70">
        <v>42922.037754629629</v>
      </c>
      <c r="Q1855" s="68" t="s">
        <v>2827</v>
      </c>
      <c r="R1855" s="68"/>
      <c r="S1855" s="68"/>
      <c r="T1855" s="68" t="s">
        <v>3944</v>
      </c>
      <c r="U1855" s="70">
        <v>42922.037754629629</v>
      </c>
      <c r="V1855" s="71" t="s">
        <v>5492</v>
      </c>
      <c r="W1855" s="68"/>
      <c r="X1855" s="68"/>
      <c r="Y1855" s="74" t="s">
        <v>7492</v>
      </c>
      <c r="Z1855" s="68"/>
    </row>
    <row r="1856" spans="1:26" x14ac:dyDescent="0.25">
      <c r="A1856" s="66" t="s">
        <v>1540</v>
      </c>
      <c r="B1856" s="66" t="s">
        <v>1665</v>
      </c>
      <c r="C1856" s="84"/>
      <c r="D1856" s="85"/>
      <c r="E1856" s="86"/>
      <c r="F1856" s="87"/>
      <c r="G1856" s="84"/>
      <c r="H1856" s="77"/>
      <c r="I1856" s="88"/>
      <c r="J1856" s="88"/>
      <c r="K1856" s="36"/>
      <c r="L1856" s="91"/>
      <c r="M1856" s="91"/>
      <c r="N1856" s="90"/>
      <c r="O1856" s="68" t="s">
        <v>189</v>
      </c>
      <c r="P1856" s="70">
        <v>42922.049050925925</v>
      </c>
      <c r="Q1856" s="68" t="s">
        <v>2422</v>
      </c>
      <c r="R1856" s="68"/>
      <c r="S1856" s="68"/>
      <c r="T1856" s="68" t="s">
        <v>3674</v>
      </c>
      <c r="U1856" s="70">
        <v>42922.049050925925</v>
      </c>
      <c r="V1856" s="71" t="s">
        <v>5493</v>
      </c>
      <c r="W1856" s="68"/>
      <c r="X1856" s="68"/>
      <c r="Y1856" s="74" t="s">
        <v>7493</v>
      </c>
      <c r="Z1856" s="68"/>
    </row>
    <row r="1857" spans="1:26" x14ac:dyDescent="0.25">
      <c r="A1857" s="66" t="s">
        <v>1541</v>
      </c>
      <c r="B1857" s="66" t="s">
        <v>1541</v>
      </c>
      <c r="C1857" s="84"/>
      <c r="D1857" s="85"/>
      <c r="E1857" s="86"/>
      <c r="F1857" s="87"/>
      <c r="G1857" s="84"/>
      <c r="H1857" s="77"/>
      <c r="I1857" s="88"/>
      <c r="J1857" s="88"/>
      <c r="K1857" s="36"/>
      <c r="L1857" s="91"/>
      <c r="M1857" s="91"/>
      <c r="N1857" s="90"/>
      <c r="O1857" s="68" t="s">
        <v>179</v>
      </c>
      <c r="P1857" s="70">
        <v>42921.57135416667</v>
      </c>
      <c r="Q1857" s="68" t="s">
        <v>2890</v>
      </c>
      <c r="R1857" s="68"/>
      <c r="S1857" s="68"/>
      <c r="T1857" s="68" t="s">
        <v>3674</v>
      </c>
      <c r="U1857" s="70">
        <v>42921.57135416667</v>
      </c>
      <c r="V1857" s="71" t="s">
        <v>5494</v>
      </c>
      <c r="W1857" s="68"/>
      <c r="X1857" s="68"/>
      <c r="Y1857" s="74" t="s">
        <v>7494</v>
      </c>
      <c r="Z1857" s="68"/>
    </row>
    <row r="1858" spans="1:26" x14ac:dyDescent="0.25">
      <c r="A1858" s="66" t="s">
        <v>1542</v>
      </c>
      <c r="B1858" s="66" t="s">
        <v>1541</v>
      </c>
      <c r="C1858" s="84"/>
      <c r="D1858" s="85"/>
      <c r="E1858" s="86"/>
      <c r="F1858" s="87"/>
      <c r="G1858" s="84"/>
      <c r="H1858" s="77"/>
      <c r="I1858" s="88"/>
      <c r="J1858" s="88"/>
      <c r="K1858" s="36"/>
      <c r="L1858" s="91"/>
      <c r="M1858" s="91"/>
      <c r="N1858" s="90"/>
      <c r="O1858" s="68" t="s">
        <v>189</v>
      </c>
      <c r="P1858" s="70">
        <v>42922.063043981485</v>
      </c>
      <c r="Q1858" s="68" t="s">
        <v>2840</v>
      </c>
      <c r="R1858" s="68"/>
      <c r="S1858" s="68"/>
      <c r="T1858" s="68" t="s">
        <v>3674</v>
      </c>
      <c r="U1858" s="70">
        <v>42922.063043981485</v>
      </c>
      <c r="V1858" s="71" t="s">
        <v>5495</v>
      </c>
      <c r="W1858" s="68"/>
      <c r="X1858" s="68"/>
      <c r="Y1858" s="74" t="s">
        <v>7495</v>
      </c>
      <c r="Z1858" s="68"/>
    </row>
    <row r="1859" spans="1:26" x14ac:dyDescent="0.25">
      <c r="A1859" s="66" t="s">
        <v>1543</v>
      </c>
      <c r="B1859" s="66" t="s">
        <v>1892</v>
      </c>
      <c r="C1859" s="84"/>
      <c r="D1859" s="85"/>
      <c r="E1859" s="86"/>
      <c r="F1859" s="87"/>
      <c r="G1859" s="84"/>
      <c r="H1859" s="77"/>
      <c r="I1859" s="88"/>
      <c r="J1859" s="88"/>
      <c r="K1859" s="36"/>
      <c r="L1859" s="91"/>
      <c r="M1859" s="91"/>
      <c r="N1859" s="90"/>
      <c r="O1859" s="68" t="s">
        <v>189</v>
      </c>
      <c r="P1859" s="70">
        <v>42922.066064814811</v>
      </c>
      <c r="Q1859" s="68" t="s">
        <v>2821</v>
      </c>
      <c r="R1859" s="68"/>
      <c r="S1859" s="68"/>
      <c r="T1859" s="68" t="s">
        <v>3939</v>
      </c>
      <c r="U1859" s="70">
        <v>42922.066064814811</v>
      </c>
      <c r="V1859" s="71" t="s">
        <v>5496</v>
      </c>
      <c r="W1859" s="68"/>
      <c r="X1859" s="68"/>
      <c r="Y1859" s="74" t="s">
        <v>7496</v>
      </c>
      <c r="Z1859" s="68"/>
    </row>
    <row r="1860" spans="1:26" x14ac:dyDescent="0.25">
      <c r="A1860" s="66" t="s">
        <v>1544</v>
      </c>
      <c r="B1860" s="66" t="s">
        <v>2122</v>
      </c>
      <c r="C1860" s="84"/>
      <c r="D1860" s="85"/>
      <c r="E1860" s="86"/>
      <c r="F1860" s="87"/>
      <c r="G1860" s="84"/>
      <c r="H1860" s="77"/>
      <c r="I1860" s="88"/>
      <c r="J1860" s="88"/>
      <c r="K1860" s="36"/>
      <c r="L1860" s="91"/>
      <c r="M1860" s="91"/>
      <c r="N1860" s="90"/>
      <c r="O1860" s="68" t="s">
        <v>189</v>
      </c>
      <c r="P1860" s="70">
        <v>42922.067106481481</v>
      </c>
      <c r="Q1860" s="68" t="s">
        <v>2891</v>
      </c>
      <c r="R1860" s="71" t="s">
        <v>3439</v>
      </c>
      <c r="S1860" s="68" t="s">
        <v>220</v>
      </c>
      <c r="T1860" s="68" t="s">
        <v>3968</v>
      </c>
      <c r="U1860" s="70">
        <v>42922.067106481481</v>
      </c>
      <c r="V1860" s="71" t="s">
        <v>5497</v>
      </c>
      <c r="W1860" s="68"/>
      <c r="X1860" s="68"/>
      <c r="Y1860" s="74" t="s">
        <v>7497</v>
      </c>
      <c r="Z1860" s="68"/>
    </row>
    <row r="1861" spans="1:26" x14ac:dyDescent="0.25">
      <c r="A1861" s="66" t="s">
        <v>1544</v>
      </c>
      <c r="B1861" s="66" t="s">
        <v>2123</v>
      </c>
      <c r="C1861" s="84"/>
      <c r="D1861" s="85"/>
      <c r="E1861" s="86"/>
      <c r="F1861" s="87"/>
      <c r="G1861" s="84"/>
      <c r="H1861" s="77"/>
      <c r="I1861" s="88"/>
      <c r="J1861" s="88"/>
      <c r="K1861" s="36"/>
      <c r="L1861" s="91"/>
      <c r="M1861" s="91"/>
      <c r="N1861" s="90"/>
      <c r="O1861" s="68" t="s">
        <v>189</v>
      </c>
      <c r="P1861" s="70">
        <v>42922.067106481481</v>
      </c>
      <c r="Q1861" s="68" t="s">
        <v>2891</v>
      </c>
      <c r="R1861" s="71" t="s">
        <v>3439</v>
      </c>
      <c r="S1861" s="68" t="s">
        <v>220</v>
      </c>
      <c r="T1861" s="68" t="s">
        <v>3968</v>
      </c>
      <c r="U1861" s="70">
        <v>42922.067106481481</v>
      </c>
      <c r="V1861" s="71" t="s">
        <v>5497</v>
      </c>
      <c r="W1861" s="68"/>
      <c r="X1861" s="68"/>
      <c r="Y1861" s="74" t="s">
        <v>7497</v>
      </c>
      <c r="Z1861" s="68"/>
    </row>
    <row r="1862" spans="1:26" x14ac:dyDescent="0.25">
      <c r="A1862" s="66" t="s">
        <v>1544</v>
      </c>
      <c r="B1862" s="66" t="s">
        <v>1932</v>
      </c>
      <c r="C1862" s="84"/>
      <c r="D1862" s="85"/>
      <c r="E1862" s="86"/>
      <c r="F1862" s="87"/>
      <c r="G1862" s="84"/>
      <c r="H1862" s="77"/>
      <c r="I1862" s="88"/>
      <c r="J1862" s="88"/>
      <c r="K1862" s="36"/>
      <c r="L1862" s="91"/>
      <c r="M1862" s="91"/>
      <c r="N1862" s="90"/>
      <c r="O1862" s="68" t="s">
        <v>189</v>
      </c>
      <c r="P1862" s="70">
        <v>42922.067106481481</v>
      </c>
      <c r="Q1862" s="68" t="s">
        <v>2891</v>
      </c>
      <c r="R1862" s="71" t="s">
        <v>3439</v>
      </c>
      <c r="S1862" s="68" t="s">
        <v>220</v>
      </c>
      <c r="T1862" s="68" t="s">
        <v>3968</v>
      </c>
      <c r="U1862" s="70">
        <v>42922.067106481481</v>
      </c>
      <c r="V1862" s="71" t="s">
        <v>5497</v>
      </c>
      <c r="W1862" s="68"/>
      <c r="X1862" s="68"/>
      <c r="Y1862" s="74" t="s">
        <v>7497</v>
      </c>
      <c r="Z1862" s="68"/>
    </row>
    <row r="1863" spans="1:26" x14ac:dyDescent="0.25">
      <c r="A1863" s="66" t="s">
        <v>1544</v>
      </c>
      <c r="B1863" s="66" t="s">
        <v>216</v>
      </c>
      <c r="C1863" s="84"/>
      <c r="D1863" s="85"/>
      <c r="E1863" s="86"/>
      <c r="F1863" s="87"/>
      <c r="G1863" s="84"/>
      <c r="H1863" s="77"/>
      <c r="I1863" s="88"/>
      <c r="J1863" s="88"/>
      <c r="K1863" s="36"/>
      <c r="L1863" s="91"/>
      <c r="M1863" s="91"/>
      <c r="N1863" s="90"/>
      <c r="O1863" s="68" t="s">
        <v>219</v>
      </c>
      <c r="P1863" s="70">
        <v>42922.067106481481</v>
      </c>
      <c r="Q1863" s="68" t="s">
        <v>2891</v>
      </c>
      <c r="R1863" s="71" t="s">
        <v>3439</v>
      </c>
      <c r="S1863" s="68" t="s">
        <v>220</v>
      </c>
      <c r="T1863" s="68" t="s">
        <v>3968</v>
      </c>
      <c r="U1863" s="70">
        <v>42922.067106481481</v>
      </c>
      <c r="V1863" s="71" t="s">
        <v>5497</v>
      </c>
      <c r="W1863" s="68"/>
      <c r="X1863" s="68"/>
      <c r="Y1863" s="74" t="s">
        <v>7497</v>
      </c>
      <c r="Z1863" s="68"/>
    </row>
    <row r="1864" spans="1:26" x14ac:dyDescent="0.25">
      <c r="A1864" s="66" t="s">
        <v>1545</v>
      </c>
      <c r="B1864" s="66" t="s">
        <v>1892</v>
      </c>
      <c r="C1864" s="84"/>
      <c r="D1864" s="85"/>
      <c r="E1864" s="86"/>
      <c r="F1864" s="87"/>
      <c r="G1864" s="84"/>
      <c r="H1864" s="77"/>
      <c r="I1864" s="88"/>
      <c r="J1864" s="88"/>
      <c r="K1864" s="36"/>
      <c r="L1864" s="91"/>
      <c r="M1864" s="91"/>
      <c r="N1864" s="90"/>
      <c r="O1864" s="68" t="s">
        <v>189</v>
      </c>
      <c r="P1864" s="70">
        <v>42922.071226851855</v>
      </c>
      <c r="Q1864" s="68" t="s">
        <v>2821</v>
      </c>
      <c r="R1864" s="68"/>
      <c r="S1864" s="68"/>
      <c r="T1864" s="68" t="s">
        <v>3939</v>
      </c>
      <c r="U1864" s="70">
        <v>42922.071226851855</v>
      </c>
      <c r="V1864" s="71" t="s">
        <v>5498</v>
      </c>
      <c r="W1864" s="68"/>
      <c r="X1864" s="68"/>
      <c r="Y1864" s="74" t="s">
        <v>7498</v>
      </c>
      <c r="Z1864" s="68"/>
    </row>
    <row r="1865" spans="1:26" x14ac:dyDescent="0.25">
      <c r="A1865" s="66" t="s">
        <v>1546</v>
      </c>
      <c r="B1865" s="66" t="s">
        <v>1887</v>
      </c>
      <c r="C1865" s="84"/>
      <c r="D1865" s="85"/>
      <c r="E1865" s="86"/>
      <c r="F1865" s="87"/>
      <c r="G1865" s="84"/>
      <c r="H1865" s="77"/>
      <c r="I1865" s="88"/>
      <c r="J1865" s="88"/>
      <c r="K1865" s="36"/>
      <c r="L1865" s="91"/>
      <c r="M1865" s="91"/>
      <c r="N1865" s="90"/>
      <c r="O1865" s="68" t="s">
        <v>189</v>
      </c>
      <c r="P1865" s="70">
        <v>42922.074050925927</v>
      </c>
      <c r="Q1865" s="68" t="s">
        <v>2543</v>
      </c>
      <c r="R1865" s="71" t="s">
        <v>3310</v>
      </c>
      <c r="S1865" s="68" t="s">
        <v>220</v>
      </c>
      <c r="T1865" s="68" t="s">
        <v>3826</v>
      </c>
      <c r="U1865" s="70">
        <v>42922.074050925927</v>
      </c>
      <c r="V1865" s="71" t="s">
        <v>5499</v>
      </c>
      <c r="W1865" s="68"/>
      <c r="X1865" s="68"/>
      <c r="Y1865" s="74" t="s">
        <v>7499</v>
      </c>
      <c r="Z1865" s="68"/>
    </row>
    <row r="1866" spans="1:26" x14ac:dyDescent="0.25">
      <c r="A1866" s="66" t="s">
        <v>1547</v>
      </c>
      <c r="B1866" s="66" t="s">
        <v>1892</v>
      </c>
      <c r="C1866" s="84"/>
      <c r="D1866" s="85"/>
      <c r="E1866" s="86"/>
      <c r="F1866" s="87"/>
      <c r="G1866" s="84"/>
      <c r="H1866" s="77"/>
      <c r="I1866" s="88"/>
      <c r="J1866" s="88"/>
      <c r="K1866" s="36"/>
      <c r="L1866" s="91"/>
      <c r="M1866" s="91"/>
      <c r="N1866" s="90"/>
      <c r="O1866" s="68" t="s">
        <v>189</v>
      </c>
      <c r="P1866" s="70">
        <v>42922.083148148151</v>
      </c>
      <c r="Q1866" s="68" t="s">
        <v>2821</v>
      </c>
      <c r="R1866" s="68"/>
      <c r="S1866" s="68"/>
      <c r="T1866" s="68" t="s">
        <v>3939</v>
      </c>
      <c r="U1866" s="70">
        <v>42922.083148148151</v>
      </c>
      <c r="V1866" s="71" t="s">
        <v>5500</v>
      </c>
      <c r="W1866" s="68"/>
      <c r="X1866" s="68"/>
      <c r="Y1866" s="74" t="s">
        <v>7500</v>
      </c>
      <c r="Z1866" s="68"/>
    </row>
    <row r="1867" spans="1:26" x14ac:dyDescent="0.25">
      <c r="A1867" s="66" t="s">
        <v>1548</v>
      </c>
      <c r="B1867" s="66" t="s">
        <v>2098</v>
      </c>
      <c r="C1867" s="84"/>
      <c r="D1867" s="85"/>
      <c r="E1867" s="86"/>
      <c r="F1867" s="87"/>
      <c r="G1867" s="84"/>
      <c r="H1867" s="77"/>
      <c r="I1867" s="88"/>
      <c r="J1867" s="88"/>
      <c r="K1867" s="36"/>
      <c r="L1867" s="91"/>
      <c r="M1867" s="91"/>
      <c r="N1867" s="90"/>
      <c r="O1867" s="68" t="s">
        <v>189</v>
      </c>
      <c r="P1867" s="70">
        <v>42922.092037037037</v>
      </c>
      <c r="Q1867" s="68" t="s">
        <v>2822</v>
      </c>
      <c r="R1867" s="71" t="s">
        <v>3417</v>
      </c>
      <c r="S1867" s="68" t="s">
        <v>3651</v>
      </c>
      <c r="T1867" s="68" t="s">
        <v>3674</v>
      </c>
      <c r="U1867" s="70">
        <v>42922.092037037037</v>
      </c>
      <c r="V1867" s="71" t="s">
        <v>5501</v>
      </c>
      <c r="W1867" s="68"/>
      <c r="X1867" s="68"/>
      <c r="Y1867" s="74" t="s">
        <v>7501</v>
      </c>
      <c r="Z1867" s="68"/>
    </row>
    <row r="1868" spans="1:26" x14ac:dyDescent="0.25">
      <c r="A1868" s="66" t="s">
        <v>1548</v>
      </c>
      <c r="B1868" s="66" t="s">
        <v>2099</v>
      </c>
      <c r="C1868" s="84"/>
      <c r="D1868" s="85"/>
      <c r="E1868" s="86"/>
      <c r="F1868" s="87"/>
      <c r="G1868" s="84"/>
      <c r="H1868" s="77"/>
      <c r="I1868" s="88"/>
      <c r="J1868" s="88"/>
      <c r="K1868" s="36"/>
      <c r="L1868" s="91"/>
      <c r="M1868" s="91"/>
      <c r="N1868" s="90"/>
      <c r="O1868" s="68" t="s">
        <v>189</v>
      </c>
      <c r="P1868" s="70">
        <v>42922.092037037037</v>
      </c>
      <c r="Q1868" s="68" t="s">
        <v>2822</v>
      </c>
      <c r="R1868" s="71" t="s">
        <v>3417</v>
      </c>
      <c r="S1868" s="68" t="s">
        <v>3651</v>
      </c>
      <c r="T1868" s="68" t="s">
        <v>3674</v>
      </c>
      <c r="U1868" s="70">
        <v>42922.092037037037</v>
      </c>
      <c r="V1868" s="71" t="s">
        <v>5501</v>
      </c>
      <c r="W1868" s="68"/>
      <c r="X1868" s="68"/>
      <c r="Y1868" s="74" t="s">
        <v>7501</v>
      </c>
      <c r="Z1868" s="68"/>
    </row>
    <row r="1869" spans="1:26" x14ac:dyDescent="0.25">
      <c r="A1869" s="66" t="s">
        <v>1548</v>
      </c>
      <c r="B1869" s="66" t="s">
        <v>1698</v>
      </c>
      <c r="C1869" s="84"/>
      <c r="D1869" s="85"/>
      <c r="E1869" s="86"/>
      <c r="F1869" s="87"/>
      <c r="G1869" s="84"/>
      <c r="H1869" s="77"/>
      <c r="I1869" s="88"/>
      <c r="J1869" s="88"/>
      <c r="K1869" s="36"/>
      <c r="L1869" s="91"/>
      <c r="M1869" s="91"/>
      <c r="N1869" s="90"/>
      <c r="O1869" s="68" t="s">
        <v>189</v>
      </c>
      <c r="P1869" s="70">
        <v>42922.092037037037</v>
      </c>
      <c r="Q1869" s="68" t="s">
        <v>2822</v>
      </c>
      <c r="R1869" s="71" t="s">
        <v>3417</v>
      </c>
      <c r="S1869" s="68" t="s">
        <v>3651</v>
      </c>
      <c r="T1869" s="68" t="s">
        <v>3674</v>
      </c>
      <c r="U1869" s="70">
        <v>42922.092037037037</v>
      </c>
      <c r="V1869" s="71" t="s">
        <v>5501</v>
      </c>
      <c r="W1869" s="68"/>
      <c r="X1869" s="68"/>
      <c r="Y1869" s="74" t="s">
        <v>7501</v>
      </c>
      <c r="Z1869" s="68"/>
    </row>
    <row r="1870" spans="1:26" x14ac:dyDescent="0.25">
      <c r="A1870" s="66" t="s">
        <v>1549</v>
      </c>
      <c r="B1870" s="66" t="s">
        <v>1595</v>
      </c>
      <c r="C1870" s="84"/>
      <c r="D1870" s="85"/>
      <c r="E1870" s="86"/>
      <c r="F1870" s="87"/>
      <c r="G1870" s="84"/>
      <c r="H1870" s="77"/>
      <c r="I1870" s="88"/>
      <c r="J1870" s="88"/>
      <c r="K1870" s="36"/>
      <c r="L1870" s="91"/>
      <c r="M1870" s="91"/>
      <c r="N1870" s="90"/>
      <c r="O1870" s="68" t="s">
        <v>189</v>
      </c>
      <c r="P1870" s="70">
        <v>42922.092418981483</v>
      </c>
      <c r="Q1870" s="68" t="s">
        <v>2855</v>
      </c>
      <c r="R1870" s="68"/>
      <c r="S1870" s="68"/>
      <c r="T1870" s="68" t="s">
        <v>3956</v>
      </c>
      <c r="U1870" s="70">
        <v>42922.092418981483</v>
      </c>
      <c r="V1870" s="71" t="s">
        <v>5502</v>
      </c>
      <c r="W1870" s="68"/>
      <c r="X1870" s="68"/>
      <c r="Y1870" s="74" t="s">
        <v>7502</v>
      </c>
      <c r="Z1870" s="68"/>
    </row>
    <row r="1871" spans="1:26" x14ac:dyDescent="0.25">
      <c r="A1871" s="66" t="s">
        <v>1550</v>
      </c>
      <c r="B1871" s="66" t="s">
        <v>1892</v>
      </c>
      <c r="C1871" s="84"/>
      <c r="D1871" s="85"/>
      <c r="E1871" s="86"/>
      <c r="F1871" s="87"/>
      <c r="G1871" s="84"/>
      <c r="H1871" s="77"/>
      <c r="I1871" s="88"/>
      <c r="J1871" s="88"/>
      <c r="K1871" s="36"/>
      <c r="L1871" s="91"/>
      <c r="M1871" s="91"/>
      <c r="N1871" s="90"/>
      <c r="O1871" s="68" t="s">
        <v>189</v>
      </c>
      <c r="P1871" s="70">
        <v>42922.092870370368</v>
      </c>
      <c r="Q1871" s="68" t="s">
        <v>2821</v>
      </c>
      <c r="R1871" s="68"/>
      <c r="S1871" s="68"/>
      <c r="T1871" s="68" t="s">
        <v>3939</v>
      </c>
      <c r="U1871" s="70">
        <v>42922.092870370368</v>
      </c>
      <c r="V1871" s="71" t="s">
        <v>5503</v>
      </c>
      <c r="W1871" s="68"/>
      <c r="X1871" s="68"/>
      <c r="Y1871" s="74" t="s">
        <v>7503</v>
      </c>
      <c r="Z1871" s="68"/>
    </row>
    <row r="1872" spans="1:26" x14ac:dyDescent="0.25">
      <c r="A1872" s="66" t="s">
        <v>1551</v>
      </c>
      <c r="B1872" s="66" t="s">
        <v>1892</v>
      </c>
      <c r="C1872" s="84"/>
      <c r="D1872" s="85"/>
      <c r="E1872" s="86"/>
      <c r="F1872" s="87"/>
      <c r="G1872" s="84"/>
      <c r="H1872" s="77"/>
      <c r="I1872" s="88"/>
      <c r="J1872" s="88"/>
      <c r="K1872" s="36"/>
      <c r="L1872" s="91"/>
      <c r="M1872" s="91"/>
      <c r="N1872" s="90"/>
      <c r="O1872" s="68" t="s">
        <v>189</v>
      </c>
      <c r="P1872" s="70">
        <v>42922.097858796296</v>
      </c>
      <c r="Q1872" s="68" t="s">
        <v>2821</v>
      </c>
      <c r="R1872" s="68"/>
      <c r="S1872" s="68"/>
      <c r="T1872" s="68" t="s">
        <v>3939</v>
      </c>
      <c r="U1872" s="70">
        <v>42922.097858796296</v>
      </c>
      <c r="V1872" s="71" t="s">
        <v>5504</v>
      </c>
      <c r="W1872" s="68"/>
      <c r="X1872" s="68"/>
      <c r="Y1872" s="74" t="s">
        <v>7504</v>
      </c>
      <c r="Z1872" s="68"/>
    </row>
    <row r="1873" spans="1:26" x14ac:dyDescent="0.25">
      <c r="A1873" s="66" t="s">
        <v>1552</v>
      </c>
      <c r="B1873" s="66" t="s">
        <v>1791</v>
      </c>
      <c r="C1873" s="84"/>
      <c r="D1873" s="85"/>
      <c r="E1873" s="86"/>
      <c r="F1873" s="87"/>
      <c r="G1873" s="84"/>
      <c r="H1873" s="77"/>
      <c r="I1873" s="88"/>
      <c r="J1873" s="88"/>
      <c r="K1873" s="36"/>
      <c r="L1873" s="91"/>
      <c r="M1873" s="91"/>
      <c r="N1873" s="90"/>
      <c r="O1873" s="68" t="s">
        <v>189</v>
      </c>
      <c r="P1873" s="70">
        <v>42922.09915509259</v>
      </c>
      <c r="Q1873" s="68" t="s">
        <v>2892</v>
      </c>
      <c r="R1873" s="68"/>
      <c r="S1873" s="68"/>
      <c r="T1873" s="68" t="s">
        <v>3674</v>
      </c>
      <c r="U1873" s="70">
        <v>42922.09915509259</v>
      </c>
      <c r="V1873" s="71" t="s">
        <v>5505</v>
      </c>
      <c r="W1873" s="68"/>
      <c r="X1873" s="68"/>
      <c r="Y1873" s="74" t="s">
        <v>7505</v>
      </c>
      <c r="Z1873" s="68"/>
    </row>
    <row r="1874" spans="1:26" x14ac:dyDescent="0.25">
      <c r="A1874" s="66" t="s">
        <v>1553</v>
      </c>
      <c r="B1874" s="66" t="s">
        <v>1791</v>
      </c>
      <c r="C1874" s="84"/>
      <c r="D1874" s="85"/>
      <c r="E1874" s="86"/>
      <c r="F1874" s="87"/>
      <c r="G1874" s="84"/>
      <c r="H1874" s="77"/>
      <c r="I1874" s="88"/>
      <c r="J1874" s="88"/>
      <c r="K1874" s="36"/>
      <c r="L1874" s="91"/>
      <c r="M1874" s="91"/>
      <c r="N1874" s="90"/>
      <c r="O1874" s="68" t="s">
        <v>189</v>
      </c>
      <c r="P1874" s="70">
        <v>42922.099398148152</v>
      </c>
      <c r="Q1874" s="68" t="s">
        <v>2892</v>
      </c>
      <c r="R1874" s="68"/>
      <c r="S1874" s="68"/>
      <c r="T1874" s="68" t="s">
        <v>3674</v>
      </c>
      <c r="U1874" s="70">
        <v>42922.099398148152</v>
      </c>
      <c r="V1874" s="71" t="s">
        <v>5506</v>
      </c>
      <c r="W1874" s="68"/>
      <c r="X1874" s="68"/>
      <c r="Y1874" s="74" t="s">
        <v>7506</v>
      </c>
      <c r="Z1874" s="68"/>
    </row>
    <row r="1875" spans="1:26" x14ac:dyDescent="0.25">
      <c r="A1875" s="66" t="s">
        <v>1554</v>
      </c>
      <c r="B1875" s="66" t="s">
        <v>1921</v>
      </c>
      <c r="C1875" s="84"/>
      <c r="D1875" s="85"/>
      <c r="E1875" s="86"/>
      <c r="F1875" s="87"/>
      <c r="G1875" s="84"/>
      <c r="H1875" s="77"/>
      <c r="I1875" s="88"/>
      <c r="J1875" s="88"/>
      <c r="K1875" s="36"/>
      <c r="L1875" s="91"/>
      <c r="M1875" s="91"/>
      <c r="N1875" s="90"/>
      <c r="O1875" s="68" t="s">
        <v>189</v>
      </c>
      <c r="P1875" s="70">
        <v>42922.101435185185</v>
      </c>
      <c r="Q1875" s="68" t="s">
        <v>2247</v>
      </c>
      <c r="R1875" s="68"/>
      <c r="S1875" s="68"/>
      <c r="T1875" s="68" t="s">
        <v>3674</v>
      </c>
      <c r="U1875" s="70">
        <v>42922.101435185185</v>
      </c>
      <c r="V1875" s="71" t="s">
        <v>5507</v>
      </c>
      <c r="W1875" s="68"/>
      <c r="X1875" s="68"/>
      <c r="Y1875" s="74" t="s">
        <v>7507</v>
      </c>
      <c r="Z1875" s="68"/>
    </row>
    <row r="1876" spans="1:26" x14ac:dyDescent="0.25">
      <c r="A1876" s="66" t="s">
        <v>1555</v>
      </c>
      <c r="B1876" s="66" t="s">
        <v>1791</v>
      </c>
      <c r="C1876" s="84"/>
      <c r="D1876" s="85"/>
      <c r="E1876" s="86"/>
      <c r="F1876" s="87"/>
      <c r="G1876" s="84"/>
      <c r="H1876" s="77"/>
      <c r="I1876" s="88"/>
      <c r="J1876" s="88"/>
      <c r="K1876" s="36"/>
      <c r="L1876" s="91"/>
      <c r="M1876" s="91"/>
      <c r="N1876" s="90"/>
      <c r="O1876" s="68" t="s">
        <v>189</v>
      </c>
      <c r="P1876" s="70">
        <v>42922.103425925925</v>
      </c>
      <c r="Q1876" s="68" t="s">
        <v>2892</v>
      </c>
      <c r="R1876" s="68"/>
      <c r="S1876" s="68"/>
      <c r="T1876" s="68" t="s">
        <v>3674</v>
      </c>
      <c r="U1876" s="70">
        <v>42922.103425925925</v>
      </c>
      <c r="V1876" s="71" t="s">
        <v>5508</v>
      </c>
      <c r="W1876" s="68"/>
      <c r="X1876" s="68"/>
      <c r="Y1876" s="74" t="s">
        <v>7508</v>
      </c>
      <c r="Z1876" s="68"/>
    </row>
    <row r="1877" spans="1:26" x14ac:dyDescent="0.25">
      <c r="A1877" s="66" t="s">
        <v>1556</v>
      </c>
      <c r="B1877" s="66" t="s">
        <v>1892</v>
      </c>
      <c r="C1877" s="84"/>
      <c r="D1877" s="85"/>
      <c r="E1877" s="86"/>
      <c r="F1877" s="87"/>
      <c r="G1877" s="84"/>
      <c r="H1877" s="77"/>
      <c r="I1877" s="88"/>
      <c r="J1877" s="88"/>
      <c r="K1877" s="36"/>
      <c r="L1877" s="91"/>
      <c r="M1877" s="91"/>
      <c r="N1877" s="90"/>
      <c r="O1877" s="68" t="s">
        <v>189</v>
      </c>
      <c r="P1877" s="70">
        <v>42922.106493055559</v>
      </c>
      <c r="Q1877" s="68" t="s">
        <v>2821</v>
      </c>
      <c r="R1877" s="68"/>
      <c r="S1877" s="68"/>
      <c r="T1877" s="68" t="s">
        <v>3939</v>
      </c>
      <c r="U1877" s="70">
        <v>42922.106493055559</v>
      </c>
      <c r="V1877" s="71" t="s">
        <v>5509</v>
      </c>
      <c r="W1877" s="68"/>
      <c r="X1877" s="68"/>
      <c r="Y1877" s="74" t="s">
        <v>7509</v>
      </c>
      <c r="Z1877" s="68"/>
    </row>
    <row r="1878" spans="1:26" x14ac:dyDescent="0.25">
      <c r="A1878" s="66" t="s">
        <v>1557</v>
      </c>
      <c r="B1878" s="66" t="s">
        <v>2124</v>
      </c>
      <c r="C1878" s="84"/>
      <c r="D1878" s="85"/>
      <c r="E1878" s="86"/>
      <c r="F1878" s="87"/>
      <c r="G1878" s="84"/>
      <c r="H1878" s="77"/>
      <c r="I1878" s="88"/>
      <c r="J1878" s="88"/>
      <c r="K1878" s="36"/>
      <c r="L1878" s="91"/>
      <c r="M1878" s="91"/>
      <c r="N1878" s="90"/>
      <c r="O1878" s="68" t="s">
        <v>219</v>
      </c>
      <c r="P1878" s="70">
        <v>42922.113888888889</v>
      </c>
      <c r="Q1878" s="68" t="s">
        <v>2893</v>
      </c>
      <c r="R1878" s="68"/>
      <c r="S1878" s="68"/>
      <c r="T1878" s="68" t="s">
        <v>3674</v>
      </c>
      <c r="U1878" s="70">
        <v>42922.113888888889</v>
      </c>
      <c r="V1878" s="71" t="s">
        <v>5510</v>
      </c>
      <c r="W1878" s="68"/>
      <c r="X1878" s="68"/>
      <c r="Y1878" s="74" t="s">
        <v>7510</v>
      </c>
      <c r="Z1878" s="74" t="s">
        <v>8121</v>
      </c>
    </row>
    <row r="1879" spans="1:26" x14ac:dyDescent="0.25">
      <c r="A1879" s="66" t="s">
        <v>1558</v>
      </c>
      <c r="B1879" s="66" t="s">
        <v>1791</v>
      </c>
      <c r="C1879" s="84"/>
      <c r="D1879" s="85"/>
      <c r="E1879" s="86"/>
      <c r="F1879" s="87"/>
      <c r="G1879" s="84"/>
      <c r="H1879" s="77"/>
      <c r="I1879" s="88"/>
      <c r="J1879" s="88"/>
      <c r="K1879" s="36"/>
      <c r="L1879" s="91"/>
      <c r="M1879" s="91"/>
      <c r="N1879" s="90"/>
      <c r="O1879" s="68" t="s">
        <v>189</v>
      </c>
      <c r="P1879" s="70">
        <v>42922.114317129628</v>
      </c>
      <c r="Q1879" s="68" t="s">
        <v>2892</v>
      </c>
      <c r="R1879" s="68"/>
      <c r="S1879" s="68"/>
      <c r="T1879" s="68" t="s">
        <v>3674</v>
      </c>
      <c r="U1879" s="70">
        <v>42922.114317129628</v>
      </c>
      <c r="V1879" s="71" t="s">
        <v>5511</v>
      </c>
      <c r="W1879" s="68"/>
      <c r="X1879" s="68"/>
      <c r="Y1879" s="74" t="s">
        <v>7511</v>
      </c>
      <c r="Z1879" s="68"/>
    </row>
    <row r="1880" spans="1:26" x14ac:dyDescent="0.25">
      <c r="A1880" s="66" t="s">
        <v>1559</v>
      </c>
      <c r="B1880" s="66" t="s">
        <v>1559</v>
      </c>
      <c r="C1880" s="84"/>
      <c r="D1880" s="85"/>
      <c r="E1880" s="86"/>
      <c r="F1880" s="87"/>
      <c r="G1880" s="84"/>
      <c r="H1880" s="77"/>
      <c r="I1880" s="88"/>
      <c r="J1880" s="88"/>
      <c r="K1880" s="36"/>
      <c r="L1880" s="91"/>
      <c r="M1880" s="91"/>
      <c r="N1880" s="90"/>
      <c r="O1880" s="68" t="s">
        <v>179</v>
      </c>
      <c r="P1880" s="70">
        <v>42922.118078703701</v>
      </c>
      <c r="Q1880" s="68" t="s">
        <v>2894</v>
      </c>
      <c r="R1880" s="68"/>
      <c r="S1880" s="68"/>
      <c r="T1880" s="68" t="s">
        <v>3675</v>
      </c>
      <c r="U1880" s="70">
        <v>42922.118078703701</v>
      </c>
      <c r="V1880" s="71" t="s">
        <v>5512</v>
      </c>
      <c r="W1880" s="68"/>
      <c r="X1880" s="68"/>
      <c r="Y1880" s="74" t="s">
        <v>7512</v>
      </c>
      <c r="Z1880" s="68"/>
    </row>
    <row r="1881" spans="1:26" x14ac:dyDescent="0.25">
      <c r="A1881" s="66" t="s">
        <v>1560</v>
      </c>
      <c r="B1881" s="66" t="s">
        <v>1791</v>
      </c>
      <c r="C1881" s="84"/>
      <c r="D1881" s="85"/>
      <c r="E1881" s="86"/>
      <c r="F1881" s="87"/>
      <c r="G1881" s="84"/>
      <c r="H1881" s="77"/>
      <c r="I1881" s="88"/>
      <c r="J1881" s="88"/>
      <c r="K1881" s="36"/>
      <c r="L1881" s="91"/>
      <c r="M1881" s="91"/>
      <c r="N1881" s="90"/>
      <c r="O1881" s="68" t="s">
        <v>189</v>
      </c>
      <c r="P1881" s="70">
        <v>42922.119432870371</v>
      </c>
      <c r="Q1881" s="68" t="s">
        <v>2892</v>
      </c>
      <c r="R1881" s="68"/>
      <c r="S1881" s="68"/>
      <c r="T1881" s="68" t="s">
        <v>3674</v>
      </c>
      <c r="U1881" s="70">
        <v>42922.119432870371</v>
      </c>
      <c r="V1881" s="71" t="s">
        <v>5513</v>
      </c>
      <c r="W1881" s="68"/>
      <c r="X1881" s="68"/>
      <c r="Y1881" s="74" t="s">
        <v>7513</v>
      </c>
      <c r="Z1881" s="68"/>
    </row>
    <row r="1882" spans="1:26" x14ac:dyDescent="0.25">
      <c r="A1882" s="66" t="s">
        <v>1561</v>
      </c>
      <c r="B1882" s="66" t="s">
        <v>1791</v>
      </c>
      <c r="C1882" s="84"/>
      <c r="D1882" s="85"/>
      <c r="E1882" s="86"/>
      <c r="F1882" s="87"/>
      <c r="G1882" s="84"/>
      <c r="H1882" s="77"/>
      <c r="I1882" s="88"/>
      <c r="J1882" s="88"/>
      <c r="K1882" s="36"/>
      <c r="L1882" s="91"/>
      <c r="M1882" s="91"/>
      <c r="N1882" s="90"/>
      <c r="O1882" s="68" t="s">
        <v>189</v>
      </c>
      <c r="P1882" s="70">
        <v>42922.12091435185</v>
      </c>
      <c r="Q1882" s="68" t="s">
        <v>2892</v>
      </c>
      <c r="R1882" s="68"/>
      <c r="S1882" s="68"/>
      <c r="T1882" s="68" t="s">
        <v>3674</v>
      </c>
      <c r="U1882" s="70">
        <v>42922.12091435185</v>
      </c>
      <c r="V1882" s="71" t="s">
        <v>5514</v>
      </c>
      <c r="W1882" s="68"/>
      <c r="X1882" s="68"/>
      <c r="Y1882" s="74" t="s">
        <v>7514</v>
      </c>
      <c r="Z1882" s="68"/>
    </row>
    <row r="1883" spans="1:26" x14ac:dyDescent="0.25">
      <c r="A1883" s="66" t="s">
        <v>1562</v>
      </c>
      <c r="B1883" s="66" t="s">
        <v>1791</v>
      </c>
      <c r="C1883" s="84"/>
      <c r="D1883" s="85"/>
      <c r="E1883" s="86"/>
      <c r="F1883" s="87"/>
      <c r="G1883" s="84"/>
      <c r="H1883" s="77"/>
      <c r="I1883" s="88"/>
      <c r="J1883" s="88"/>
      <c r="K1883" s="36"/>
      <c r="L1883" s="91"/>
      <c r="M1883" s="91"/>
      <c r="N1883" s="90"/>
      <c r="O1883" s="68" t="s">
        <v>189</v>
      </c>
      <c r="P1883" s="70">
        <v>42922.121377314812</v>
      </c>
      <c r="Q1883" s="68" t="s">
        <v>2892</v>
      </c>
      <c r="R1883" s="68"/>
      <c r="S1883" s="68"/>
      <c r="T1883" s="68" t="s">
        <v>3674</v>
      </c>
      <c r="U1883" s="70">
        <v>42922.121377314812</v>
      </c>
      <c r="V1883" s="71" t="s">
        <v>5515</v>
      </c>
      <c r="W1883" s="68"/>
      <c r="X1883" s="68"/>
      <c r="Y1883" s="74" t="s">
        <v>7515</v>
      </c>
      <c r="Z1883" s="68"/>
    </row>
    <row r="1884" spans="1:26" x14ac:dyDescent="0.25">
      <c r="A1884" s="66" t="s">
        <v>1563</v>
      </c>
      <c r="B1884" s="66" t="s">
        <v>2125</v>
      </c>
      <c r="C1884" s="84"/>
      <c r="D1884" s="85"/>
      <c r="E1884" s="86"/>
      <c r="F1884" s="87"/>
      <c r="G1884" s="84"/>
      <c r="H1884" s="77"/>
      <c r="I1884" s="88"/>
      <c r="J1884" s="88"/>
      <c r="K1884" s="36"/>
      <c r="L1884" s="91"/>
      <c r="M1884" s="91"/>
      <c r="N1884" s="90"/>
      <c r="O1884" s="68" t="s">
        <v>189</v>
      </c>
      <c r="P1884" s="70">
        <v>42922.124583333331</v>
      </c>
      <c r="Q1884" s="68" t="s">
        <v>2895</v>
      </c>
      <c r="R1884" s="68"/>
      <c r="S1884" s="68"/>
      <c r="T1884" s="68" t="s">
        <v>3675</v>
      </c>
      <c r="U1884" s="70">
        <v>42922.124583333331</v>
      </c>
      <c r="V1884" s="71" t="s">
        <v>5516</v>
      </c>
      <c r="W1884" s="68"/>
      <c r="X1884" s="68"/>
      <c r="Y1884" s="74" t="s">
        <v>7516</v>
      </c>
      <c r="Z1884" s="68"/>
    </row>
    <row r="1885" spans="1:26" x14ac:dyDescent="0.25">
      <c r="A1885" s="66" t="s">
        <v>1563</v>
      </c>
      <c r="B1885" s="66" t="s">
        <v>216</v>
      </c>
      <c r="C1885" s="84"/>
      <c r="D1885" s="85"/>
      <c r="E1885" s="86"/>
      <c r="F1885" s="87"/>
      <c r="G1885" s="84"/>
      <c r="H1885" s="77"/>
      <c r="I1885" s="88"/>
      <c r="J1885" s="88"/>
      <c r="K1885" s="36"/>
      <c r="L1885" s="91"/>
      <c r="M1885" s="91"/>
      <c r="N1885" s="90"/>
      <c r="O1885" s="68" t="s">
        <v>189</v>
      </c>
      <c r="P1885" s="70">
        <v>42922.124583333331</v>
      </c>
      <c r="Q1885" s="68" t="s">
        <v>2895</v>
      </c>
      <c r="R1885" s="68"/>
      <c r="S1885" s="68"/>
      <c r="T1885" s="68" t="s">
        <v>3675</v>
      </c>
      <c r="U1885" s="70">
        <v>42922.124583333331</v>
      </c>
      <c r="V1885" s="71" t="s">
        <v>5516</v>
      </c>
      <c r="W1885" s="68"/>
      <c r="X1885" s="68"/>
      <c r="Y1885" s="74" t="s">
        <v>7516</v>
      </c>
      <c r="Z1885" s="68"/>
    </row>
    <row r="1886" spans="1:26" x14ac:dyDescent="0.25">
      <c r="A1886" s="66" t="s">
        <v>1563</v>
      </c>
      <c r="B1886" s="66" t="s">
        <v>218</v>
      </c>
      <c r="C1886" s="84"/>
      <c r="D1886" s="85"/>
      <c r="E1886" s="86"/>
      <c r="F1886" s="87"/>
      <c r="G1886" s="84"/>
      <c r="H1886" s="77"/>
      <c r="I1886" s="88"/>
      <c r="J1886" s="88"/>
      <c r="K1886" s="36"/>
      <c r="L1886" s="91"/>
      <c r="M1886" s="91"/>
      <c r="N1886" s="90"/>
      <c r="O1886" s="68" t="s">
        <v>219</v>
      </c>
      <c r="P1886" s="70">
        <v>42922.124583333331</v>
      </c>
      <c r="Q1886" s="68" t="s">
        <v>2895</v>
      </c>
      <c r="R1886" s="68"/>
      <c r="S1886" s="68"/>
      <c r="T1886" s="68" t="s">
        <v>3675</v>
      </c>
      <c r="U1886" s="70">
        <v>42922.124583333331</v>
      </c>
      <c r="V1886" s="71" t="s">
        <v>5516</v>
      </c>
      <c r="W1886" s="68"/>
      <c r="X1886" s="68"/>
      <c r="Y1886" s="74" t="s">
        <v>7516</v>
      </c>
      <c r="Z1886" s="68"/>
    </row>
    <row r="1887" spans="1:26" x14ac:dyDescent="0.25">
      <c r="A1887" s="66" t="s">
        <v>1564</v>
      </c>
      <c r="B1887" s="66" t="s">
        <v>1564</v>
      </c>
      <c r="C1887" s="84"/>
      <c r="D1887" s="85"/>
      <c r="E1887" s="86"/>
      <c r="F1887" s="87"/>
      <c r="G1887" s="84"/>
      <c r="H1887" s="77"/>
      <c r="I1887" s="88"/>
      <c r="J1887" s="88"/>
      <c r="K1887" s="36"/>
      <c r="L1887" s="91"/>
      <c r="M1887" s="91"/>
      <c r="N1887" s="90"/>
      <c r="O1887" s="68" t="s">
        <v>179</v>
      </c>
      <c r="P1887" s="70">
        <v>42922.127962962964</v>
      </c>
      <c r="Q1887" s="68" t="s">
        <v>2896</v>
      </c>
      <c r="R1887" s="71" t="s">
        <v>3440</v>
      </c>
      <c r="S1887" s="68" t="s">
        <v>3656</v>
      </c>
      <c r="T1887" s="68" t="s">
        <v>3969</v>
      </c>
      <c r="U1887" s="70">
        <v>42922.127962962964</v>
      </c>
      <c r="V1887" s="71" t="s">
        <v>5517</v>
      </c>
      <c r="W1887" s="68"/>
      <c r="X1887" s="68"/>
      <c r="Y1887" s="74" t="s">
        <v>7517</v>
      </c>
      <c r="Z1887" s="68"/>
    </row>
    <row r="1888" spans="1:26" x14ac:dyDescent="0.25">
      <c r="A1888" s="66" t="s">
        <v>1565</v>
      </c>
      <c r="B1888" s="66" t="s">
        <v>1720</v>
      </c>
      <c r="C1888" s="84"/>
      <c r="D1888" s="85"/>
      <c r="E1888" s="86"/>
      <c r="F1888" s="87"/>
      <c r="G1888" s="84"/>
      <c r="H1888" s="77"/>
      <c r="I1888" s="88"/>
      <c r="J1888" s="88"/>
      <c r="K1888" s="36"/>
      <c r="L1888" s="91"/>
      <c r="M1888" s="91"/>
      <c r="N1888" s="90"/>
      <c r="O1888" s="68" t="s">
        <v>189</v>
      </c>
      <c r="P1888" s="70">
        <v>42922.129652777781</v>
      </c>
      <c r="Q1888" s="68" t="s">
        <v>2827</v>
      </c>
      <c r="R1888" s="68"/>
      <c r="S1888" s="68"/>
      <c r="T1888" s="68" t="s">
        <v>3944</v>
      </c>
      <c r="U1888" s="70">
        <v>42922.129652777781</v>
      </c>
      <c r="V1888" s="71" t="s">
        <v>5518</v>
      </c>
      <c r="W1888" s="68"/>
      <c r="X1888" s="68"/>
      <c r="Y1888" s="74" t="s">
        <v>7518</v>
      </c>
      <c r="Z1888" s="68"/>
    </row>
    <row r="1889" spans="1:26" x14ac:dyDescent="0.25">
      <c r="A1889" s="66" t="s">
        <v>1566</v>
      </c>
      <c r="B1889" s="66" t="s">
        <v>1566</v>
      </c>
      <c r="C1889" s="84"/>
      <c r="D1889" s="85"/>
      <c r="E1889" s="86"/>
      <c r="F1889" s="87"/>
      <c r="G1889" s="84"/>
      <c r="H1889" s="77"/>
      <c r="I1889" s="88"/>
      <c r="J1889" s="88"/>
      <c r="K1889" s="36"/>
      <c r="L1889" s="91"/>
      <c r="M1889" s="91"/>
      <c r="N1889" s="90"/>
      <c r="O1889" s="68" t="s">
        <v>179</v>
      </c>
      <c r="P1889" s="70">
        <v>42922.136018518519</v>
      </c>
      <c r="Q1889" s="68" t="s">
        <v>2897</v>
      </c>
      <c r="R1889" s="68"/>
      <c r="S1889" s="68"/>
      <c r="T1889" s="68" t="s">
        <v>3970</v>
      </c>
      <c r="U1889" s="70">
        <v>42922.136018518519</v>
      </c>
      <c r="V1889" s="71" t="s">
        <v>5519</v>
      </c>
      <c r="W1889" s="68"/>
      <c r="X1889" s="68"/>
      <c r="Y1889" s="74" t="s">
        <v>7519</v>
      </c>
      <c r="Z1889" s="68"/>
    </row>
    <row r="1890" spans="1:26" x14ac:dyDescent="0.25">
      <c r="A1890" s="66" t="s">
        <v>1567</v>
      </c>
      <c r="B1890" s="66" t="s">
        <v>1567</v>
      </c>
      <c r="C1890" s="84"/>
      <c r="D1890" s="85"/>
      <c r="E1890" s="86"/>
      <c r="F1890" s="87"/>
      <c r="G1890" s="84"/>
      <c r="H1890" s="77"/>
      <c r="I1890" s="88"/>
      <c r="J1890" s="88"/>
      <c r="K1890" s="36"/>
      <c r="L1890" s="91"/>
      <c r="M1890" s="91"/>
      <c r="N1890" s="90"/>
      <c r="O1890" s="68" t="s">
        <v>179</v>
      </c>
      <c r="P1890" s="70">
        <v>42922.137974537036</v>
      </c>
      <c r="Q1890" s="68" t="s">
        <v>2898</v>
      </c>
      <c r="R1890" s="71" t="s">
        <v>3285</v>
      </c>
      <c r="S1890" s="68" t="s">
        <v>3615</v>
      </c>
      <c r="T1890" s="68" t="s">
        <v>3971</v>
      </c>
      <c r="U1890" s="70">
        <v>42922.137974537036</v>
      </c>
      <c r="V1890" s="71" t="s">
        <v>5520</v>
      </c>
      <c r="W1890" s="68"/>
      <c r="X1890" s="68"/>
      <c r="Y1890" s="74" t="s">
        <v>7520</v>
      </c>
      <c r="Z1890" s="68"/>
    </row>
    <row r="1891" spans="1:26" x14ac:dyDescent="0.25">
      <c r="A1891" s="66" t="s">
        <v>1568</v>
      </c>
      <c r="B1891" s="66" t="s">
        <v>1568</v>
      </c>
      <c r="C1891" s="84"/>
      <c r="D1891" s="85"/>
      <c r="E1891" s="86"/>
      <c r="F1891" s="87"/>
      <c r="G1891" s="84"/>
      <c r="H1891" s="77"/>
      <c r="I1891" s="88"/>
      <c r="J1891" s="88"/>
      <c r="K1891" s="36"/>
      <c r="L1891" s="91"/>
      <c r="M1891" s="91"/>
      <c r="N1891" s="90"/>
      <c r="O1891" s="68" t="s">
        <v>179</v>
      </c>
      <c r="P1891" s="70">
        <v>42922.137986111113</v>
      </c>
      <c r="Q1891" s="68" t="s">
        <v>2899</v>
      </c>
      <c r="R1891" s="71" t="s">
        <v>3285</v>
      </c>
      <c r="S1891" s="68" t="s">
        <v>3615</v>
      </c>
      <c r="T1891" s="68" t="s">
        <v>3971</v>
      </c>
      <c r="U1891" s="70">
        <v>42922.137986111113</v>
      </c>
      <c r="V1891" s="71" t="s">
        <v>5521</v>
      </c>
      <c r="W1891" s="68"/>
      <c r="X1891" s="68"/>
      <c r="Y1891" s="74" t="s">
        <v>7521</v>
      </c>
      <c r="Z1891" s="68"/>
    </row>
    <row r="1892" spans="1:26" x14ac:dyDescent="0.25">
      <c r="A1892" s="66" t="s">
        <v>1569</v>
      </c>
      <c r="B1892" s="66" t="s">
        <v>1569</v>
      </c>
      <c r="C1892" s="84"/>
      <c r="D1892" s="85"/>
      <c r="E1892" s="86"/>
      <c r="F1892" s="87"/>
      <c r="G1892" s="84"/>
      <c r="H1892" s="77"/>
      <c r="I1892" s="88"/>
      <c r="J1892" s="88"/>
      <c r="K1892" s="36"/>
      <c r="L1892" s="91"/>
      <c r="M1892" s="91"/>
      <c r="N1892" s="90"/>
      <c r="O1892" s="68" t="s">
        <v>179</v>
      </c>
      <c r="P1892" s="70">
        <v>42922.137986111113</v>
      </c>
      <c r="Q1892" s="68" t="s">
        <v>2900</v>
      </c>
      <c r="R1892" s="71" t="s">
        <v>3285</v>
      </c>
      <c r="S1892" s="68" t="s">
        <v>3615</v>
      </c>
      <c r="T1892" s="68" t="s">
        <v>3971</v>
      </c>
      <c r="U1892" s="70">
        <v>42922.137986111113</v>
      </c>
      <c r="V1892" s="71" t="s">
        <v>5522</v>
      </c>
      <c r="W1892" s="68"/>
      <c r="X1892" s="68"/>
      <c r="Y1892" s="74" t="s">
        <v>7522</v>
      </c>
      <c r="Z1892" s="68"/>
    </row>
    <row r="1893" spans="1:26" x14ac:dyDescent="0.25">
      <c r="A1893" s="66" t="s">
        <v>1570</v>
      </c>
      <c r="B1893" s="66" t="s">
        <v>1570</v>
      </c>
      <c r="C1893" s="84"/>
      <c r="D1893" s="85"/>
      <c r="E1893" s="86"/>
      <c r="F1893" s="87"/>
      <c r="G1893" s="84"/>
      <c r="H1893" s="77"/>
      <c r="I1893" s="88"/>
      <c r="J1893" s="88"/>
      <c r="K1893" s="36"/>
      <c r="L1893" s="91"/>
      <c r="M1893" s="91"/>
      <c r="N1893" s="90"/>
      <c r="O1893" s="68" t="s">
        <v>179</v>
      </c>
      <c r="P1893" s="70">
        <v>42922.137881944444</v>
      </c>
      <c r="Q1893" s="68" t="s">
        <v>2901</v>
      </c>
      <c r="R1893" s="71" t="s">
        <v>3285</v>
      </c>
      <c r="S1893" s="68" t="s">
        <v>3615</v>
      </c>
      <c r="T1893" s="68" t="s">
        <v>3971</v>
      </c>
      <c r="U1893" s="70">
        <v>42922.137881944444</v>
      </c>
      <c r="V1893" s="71" t="s">
        <v>5523</v>
      </c>
      <c r="W1893" s="68"/>
      <c r="X1893" s="68"/>
      <c r="Y1893" s="74" t="s">
        <v>7523</v>
      </c>
      <c r="Z1893" s="68"/>
    </row>
    <row r="1894" spans="1:26" x14ac:dyDescent="0.25">
      <c r="A1894" s="66" t="s">
        <v>1571</v>
      </c>
      <c r="B1894" s="66" t="s">
        <v>1570</v>
      </c>
      <c r="C1894" s="84"/>
      <c r="D1894" s="85"/>
      <c r="E1894" s="86"/>
      <c r="F1894" s="87"/>
      <c r="G1894" s="84"/>
      <c r="H1894" s="77"/>
      <c r="I1894" s="88"/>
      <c r="J1894" s="88"/>
      <c r="K1894" s="36"/>
      <c r="L1894" s="91"/>
      <c r="M1894" s="91"/>
      <c r="N1894" s="90"/>
      <c r="O1894" s="68" t="s">
        <v>189</v>
      </c>
      <c r="P1894" s="70">
        <v>42922.143726851849</v>
      </c>
      <c r="Q1894" s="68" t="s">
        <v>2902</v>
      </c>
      <c r="R1894" s="71" t="s">
        <v>3285</v>
      </c>
      <c r="S1894" s="68" t="s">
        <v>3615</v>
      </c>
      <c r="T1894" s="68" t="s">
        <v>3972</v>
      </c>
      <c r="U1894" s="70">
        <v>42922.143726851849</v>
      </c>
      <c r="V1894" s="71" t="s">
        <v>5524</v>
      </c>
      <c r="W1894" s="68"/>
      <c r="X1894" s="68"/>
      <c r="Y1894" s="74" t="s">
        <v>7524</v>
      </c>
      <c r="Z1894" s="68"/>
    </row>
    <row r="1895" spans="1:26" x14ac:dyDescent="0.25">
      <c r="A1895" s="66" t="s">
        <v>1572</v>
      </c>
      <c r="B1895" s="66" t="s">
        <v>1572</v>
      </c>
      <c r="C1895" s="84"/>
      <c r="D1895" s="85"/>
      <c r="E1895" s="86"/>
      <c r="F1895" s="87"/>
      <c r="G1895" s="84"/>
      <c r="H1895" s="77"/>
      <c r="I1895" s="88"/>
      <c r="J1895" s="88"/>
      <c r="K1895" s="36"/>
      <c r="L1895" s="91"/>
      <c r="M1895" s="91"/>
      <c r="N1895" s="90"/>
      <c r="O1895" s="68" t="s">
        <v>179</v>
      </c>
      <c r="P1895" s="70">
        <v>42922.13790509259</v>
      </c>
      <c r="Q1895" s="68" t="s">
        <v>2903</v>
      </c>
      <c r="R1895" s="71" t="s">
        <v>3285</v>
      </c>
      <c r="S1895" s="68" t="s">
        <v>3615</v>
      </c>
      <c r="T1895" s="68" t="s">
        <v>3971</v>
      </c>
      <c r="U1895" s="70">
        <v>42922.13790509259</v>
      </c>
      <c r="V1895" s="71" t="s">
        <v>5525</v>
      </c>
      <c r="W1895" s="68"/>
      <c r="X1895" s="68"/>
      <c r="Y1895" s="74" t="s">
        <v>7525</v>
      </c>
      <c r="Z1895" s="68"/>
    </row>
    <row r="1896" spans="1:26" x14ac:dyDescent="0.25">
      <c r="A1896" s="66" t="s">
        <v>1571</v>
      </c>
      <c r="B1896" s="66" t="s">
        <v>1572</v>
      </c>
      <c r="C1896" s="84"/>
      <c r="D1896" s="85"/>
      <c r="E1896" s="86"/>
      <c r="F1896" s="87"/>
      <c r="G1896" s="84"/>
      <c r="H1896" s="77"/>
      <c r="I1896" s="88"/>
      <c r="J1896" s="88"/>
      <c r="K1896" s="36"/>
      <c r="L1896" s="91"/>
      <c r="M1896" s="91"/>
      <c r="N1896" s="90"/>
      <c r="O1896" s="68" t="s">
        <v>189</v>
      </c>
      <c r="P1896" s="70">
        <v>42922.143912037034</v>
      </c>
      <c r="Q1896" s="68" t="s">
        <v>2904</v>
      </c>
      <c r="R1896" s="71" t="s">
        <v>3285</v>
      </c>
      <c r="S1896" s="68" t="s">
        <v>3615</v>
      </c>
      <c r="T1896" s="68" t="s">
        <v>3972</v>
      </c>
      <c r="U1896" s="70">
        <v>42922.143912037034</v>
      </c>
      <c r="V1896" s="71" t="s">
        <v>5526</v>
      </c>
      <c r="W1896" s="68"/>
      <c r="X1896" s="68"/>
      <c r="Y1896" s="74" t="s">
        <v>7526</v>
      </c>
      <c r="Z1896" s="68"/>
    </row>
    <row r="1897" spans="1:26" x14ac:dyDescent="0.25">
      <c r="A1897" s="66" t="s">
        <v>1573</v>
      </c>
      <c r="B1897" s="66" t="s">
        <v>1801</v>
      </c>
      <c r="C1897" s="84"/>
      <c r="D1897" s="85"/>
      <c r="E1897" s="86"/>
      <c r="F1897" s="87"/>
      <c r="G1897" s="84"/>
      <c r="H1897" s="77"/>
      <c r="I1897" s="88"/>
      <c r="J1897" s="88"/>
      <c r="K1897" s="36"/>
      <c r="L1897" s="91"/>
      <c r="M1897" s="91"/>
      <c r="N1897" s="90"/>
      <c r="O1897" s="68" t="s">
        <v>189</v>
      </c>
      <c r="P1897" s="70">
        <v>42919.71466435185</v>
      </c>
      <c r="Q1897" s="68" t="s">
        <v>2361</v>
      </c>
      <c r="R1897" s="68"/>
      <c r="S1897" s="68"/>
      <c r="T1897" s="68" t="s">
        <v>3741</v>
      </c>
      <c r="U1897" s="70">
        <v>42919.71466435185</v>
      </c>
      <c r="V1897" s="71" t="s">
        <v>5527</v>
      </c>
      <c r="W1897" s="68"/>
      <c r="X1897" s="68"/>
      <c r="Y1897" s="74" t="s">
        <v>7527</v>
      </c>
      <c r="Z1897" s="68"/>
    </row>
    <row r="1898" spans="1:26" x14ac:dyDescent="0.25">
      <c r="A1898" s="66" t="s">
        <v>1573</v>
      </c>
      <c r="B1898" s="66" t="s">
        <v>1801</v>
      </c>
      <c r="C1898" s="84"/>
      <c r="D1898" s="85"/>
      <c r="E1898" s="86"/>
      <c r="F1898" s="87"/>
      <c r="G1898" s="84"/>
      <c r="H1898" s="77"/>
      <c r="I1898" s="88"/>
      <c r="J1898" s="88"/>
      <c r="K1898" s="36"/>
      <c r="L1898" s="91"/>
      <c r="M1898" s="91"/>
      <c r="N1898" s="90"/>
      <c r="O1898" s="68" t="s">
        <v>189</v>
      </c>
      <c r="P1898" s="70">
        <v>42922.147175925929</v>
      </c>
      <c r="Q1898" s="68" t="s">
        <v>2845</v>
      </c>
      <c r="R1898" s="68"/>
      <c r="S1898" s="68"/>
      <c r="T1898" s="68" t="s">
        <v>3674</v>
      </c>
      <c r="U1898" s="70">
        <v>42922.147175925929</v>
      </c>
      <c r="V1898" s="71" t="s">
        <v>5528</v>
      </c>
      <c r="W1898" s="68"/>
      <c r="X1898" s="68"/>
      <c r="Y1898" s="74" t="s">
        <v>7528</v>
      </c>
      <c r="Z1898" s="68"/>
    </row>
    <row r="1899" spans="1:26" x14ac:dyDescent="0.25">
      <c r="A1899" s="66" t="s">
        <v>1574</v>
      </c>
      <c r="B1899" s="66" t="s">
        <v>1574</v>
      </c>
      <c r="C1899" s="84"/>
      <c r="D1899" s="85"/>
      <c r="E1899" s="86"/>
      <c r="F1899" s="87"/>
      <c r="G1899" s="84"/>
      <c r="H1899" s="77"/>
      <c r="I1899" s="88"/>
      <c r="J1899" s="88"/>
      <c r="K1899" s="36"/>
      <c r="L1899" s="91"/>
      <c r="M1899" s="91"/>
      <c r="N1899" s="90"/>
      <c r="O1899" s="68" t="s">
        <v>179</v>
      </c>
      <c r="P1899" s="70">
        <v>42922.137928240743</v>
      </c>
      <c r="Q1899" s="68" t="s">
        <v>2905</v>
      </c>
      <c r="R1899" s="71" t="s">
        <v>3285</v>
      </c>
      <c r="S1899" s="68" t="s">
        <v>3615</v>
      </c>
      <c r="T1899" s="68" t="s">
        <v>3971</v>
      </c>
      <c r="U1899" s="70">
        <v>42922.137928240743</v>
      </c>
      <c r="V1899" s="71" t="s">
        <v>5529</v>
      </c>
      <c r="W1899" s="68"/>
      <c r="X1899" s="68"/>
      <c r="Y1899" s="74" t="s">
        <v>7529</v>
      </c>
      <c r="Z1899" s="68"/>
    </row>
    <row r="1900" spans="1:26" x14ac:dyDescent="0.25">
      <c r="A1900" s="66" t="s">
        <v>1575</v>
      </c>
      <c r="B1900" s="66" t="s">
        <v>1574</v>
      </c>
      <c r="C1900" s="84"/>
      <c r="D1900" s="85"/>
      <c r="E1900" s="86"/>
      <c r="F1900" s="87"/>
      <c r="G1900" s="84"/>
      <c r="H1900" s="77"/>
      <c r="I1900" s="88"/>
      <c r="J1900" s="88"/>
      <c r="K1900" s="36"/>
      <c r="L1900" s="91"/>
      <c r="M1900" s="91"/>
      <c r="N1900" s="90"/>
      <c r="O1900" s="68" t="s">
        <v>189</v>
      </c>
      <c r="P1900" s="70">
        <v>42922.147372685184</v>
      </c>
      <c r="Q1900" s="68" t="s">
        <v>2906</v>
      </c>
      <c r="R1900" s="71" t="s">
        <v>3285</v>
      </c>
      <c r="S1900" s="68" t="s">
        <v>3615</v>
      </c>
      <c r="T1900" s="68" t="s">
        <v>3972</v>
      </c>
      <c r="U1900" s="70">
        <v>42922.147372685184</v>
      </c>
      <c r="V1900" s="71" t="s">
        <v>5530</v>
      </c>
      <c r="W1900" s="68"/>
      <c r="X1900" s="68"/>
      <c r="Y1900" s="74" t="s">
        <v>7530</v>
      </c>
      <c r="Z1900" s="68"/>
    </row>
    <row r="1901" spans="1:26" x14ac:dyDescent="0.25">
      <c r="A1901" s="66" t="s">
        <v>1576</v>
      </c>
      <c r="B1901" s="66" t="s">
        <v>1818</v>
      </c>
      <c r="C1901" s="84"/>
      <c r="D1901" s="85"/>
      <c r="E1901" s="86"/>
      <c r="F1901" s="87"/>
      <c r="G1901" s="84"/>
      <c r="H1901" s="77"/>
      <c r="I1901" s="88"/>
      <c r="J1901" s="88"/>
      <c r="K1901" s="36"/>
      <c r="L1901" s="91"/>
      <c r="M1901" s="91"/>
      <c r="N1901" s="90"/>
      <c r="O1901" s="68" t="s">
        <v>189</v>
      </c>
      <c r="P1901" s="70">
        <v>42922.147465277776</v>
      </c>
      <c r="Q1901" s="68" t="s">
        <v>2907</v>
      </c>
      <c r="R1901" s="71" t="s">
        <v>3285</v>
      </c>
      <c r="S1901" s="68" t="s">
        <v>3615</v>
      </c>
      <c r="T1901" s="68" t="s">
        <v>3972</v>
      </c>
      <c r="U1901" s="70">
        <v>42922.147465277776</v>
      </c>
      <c r="V1901" s="71" t="s">
        <v>5531</v>
      </c>
      <c r="W1901" s="68"/>
      <c r="X1901" s="68"/>
      <c r="Y1901" s="74" t="s">
        <v>7531</v>
      </c>
      <c r="Z1901" s="68"/>
    </row>
    <row r="1902" spans="1:26" x14ac:dyDescent="0.25">
      <c r="A1902" s="66" t="s">
        <v>1577</v>
      </c>
      <c r="B1902" s="66" t="s">
        <v>1892</v>
      </c>
      <c r="C1902" s="84"/>
      <c r="D1902" s="85"/>
      <c r="E1902" s="86"/>
      <c r="F1902" s="87"/>
      <c r="G1902" s="84"/>
      <c r="H1902" s="77"/>
      <c r="I1902" s="88"/>
      <c r="J1902" s="88"/>
      <c r="K1902" s="36"/>
      <c r="L1902" s="91"/>
      <c r="M1902" s="91"/>
      <c r="N1902" s="90"/>
      <c r="O1902" s="68" t="s">
        <v>189</v>
      </c>
      <c r="P1902" s="70">
        <v>42922.147685185184</v>
      </c>
      <c r="Q1902" s="68" t="s">
        <v>2821</v>
      </c>
      <c r="R1902" s="68"/>
      <c r="S1902" s="68"/>
      <c r="T1902" s="68" t="s">
        <v>3939</v>
      </c>
      <c r="U1902" s="70">
        <v>42922.147685185184</v>
      </c>
      <c r="V1902" s="71" t="s">
        <v>5532</v>
      </c>
      <c r="W1902" s="68"/>
      <c r="X1902" s="68"/>
      <c r="Y1902" s="74" t="s">
        <v>7532</v>
      </c>
      <c r="Z1902" s="68"/>
    </row>
    <row r="1903" spans="1:26" x14ac:dyDescent="0.25">
      <c r="A1903" s="66" t="s">
        <v>1578</v>
      </c>
      <c r="B1903" s="66" t="s">
        <v>1791</v>
      </c>
      <c r="C1903" s="84"/>
      <c r="D1903" s="85"/>
      <c r="E1903" s="86"/>
      <c r="F1903" s="87"/>
      <c r="G1903" s="84"/>
      <c r="H1903" s="77"/>
      <c r="I1903" s="88"/>
      <c r="J1903" s="88"/>
      <c r="K1903" s="36"/>
      <c r="L1903" s="91"/>
      <c r="M1903" s="91"/>
      <c r="N1903" s="90"/>
      <c r="O1903" s="68" t="s">
        <v>189</v>
      </c>
      <c r="P1903" s="70">
        <v>42922.149386574078</v>
      </c>
      <c r="Q1903" s="68" t="s">
        <v>2892</v>
      </c>
      <c r="R1903" s="68"/>
      <c r="S1903" s="68"/>
      <c r="T1903" s="68" t="s">
        <v>3674</v>
      </c>
      <c r="U1903" s="70">
        <v>42922.149386574078</v>
      </c>
      <c r="V1903" s="71" t="s">
        <v>5533</v>
      </c>
      <c r="W1903" s="68"/>
      <c r="X1903" s="68"/>
      <c r="Y1903" s="74" t="s">
        <v>7533</v>
      </c>
      <c r="Z1903" s="68"/>
    </row>
    <row r="1904" spans="1:26" x14ac:dyDescent="0.25">
      <c r="A1904" s="66" t="s">
        <v>1579</v>
      </c>
      <c r="B1904" s="66" t="s">
        <v>1801</v>
      </c>
      <c r="C1904" s="84"/>
      <c r="D1904" s="85"/>
      <c r="E1904" s="86"/>
      <c r="F1904" s="87"/>
      <c r="G1904" s="84"/>
      <c r="H1904" s="77"/>
      <c r="I1904" s="88"/>
      <c r="J1904" s="88"/>
      <c r="K1904" s="36"/>
      <c r="L1904" s="91"/>
      <c r="M1904" s="91"/>
      <c r="N1904" s="90"/>
      <c r="O1904" s="68" t="s">
        <v>189</v>
      </c>
      <c r="P1904" s="70">
        <v>42922.154537037037</v>
      </c>
      <c r="Q1904" s="68" t="s">
        <v>2845</v>
      </c>
      <c r="R1904" s="68"/>
      <c r="S1904" s="68"/>
      <c r="T1904" s="68" t="s">
        <v>3674</v>
      </c>
      <c r="U1904" s="70">
        <v>42922.154537037037</v>
      </c>
      <c r="V1904" s="71" t="s">
        <v>5534</v>
      </c>
      <c r="W1904" s="68"/>
      <c r="X1904" s="68"/>
      <c r="Y1904" s="74" t="s">
        <v>7534</v>
      </c>
      <c r="Z1904" s="68"/>
    </row>
    <row r="1905" spans="1:26" x14ac:dyDescent="0.25">
      <c r="A1905" s="66" t="s">
        <v>1580</v>
      </c>
      <c r="B1905" s="66" t="s">
        <v>1791</v>
      </c>
      <c r="C1905" s="84"/>
      <c r="D1905" s="85"/>
      <c r="E1905" s="86"/>
      <c r="F1905" s="87"/>
      <c r="G1905" s="84"/>
      <c r="H1905" s="77"/>
      <c r="I1905" s="88"/>
      <c r="J1905" s="88"/>
      <c r="K1905" s="36"/>
      <c r="L1905" s="91"/>
      <c r="M1905" s="91"/>
      <c r="N1905" s="90"/>
      <c r="O1905" s="68" t="s">
        <v>189</v>
      </c>
      <c r="P1905" s="70">
        <v>42922.155740740738</v>
      </c>
      <c r="Q1905" s="68" t="s">
        <v>2892</v>
      </c>
      <c r="R1905" s="68"/>
      <c r="S1905" s="68"/>
      <c r="T1905" s="68" t="s">
        <v>3674</v>
      </c>
      <c r="U1905" s="70">
        <v>42922.155740740738</v>
      </c>
      <c r="V1905" s="71" t="s">
        <v>5535</v>
      </c>
      <c r="W1905" s="68"/>
      <c r="X1905" s="68"/>
      <c r="Y1905" s="74" t="s">
        <v>7535</v>
      </c>
      <c r="Z1905" s="68"/>
    </row>
    <row r="1906" spans="1:26" x14ac:dyDescent="0.25">
      <c r="A1906" s="66" t="s">
        <v>1581</v>
      </c>
      <c r="B1906" s="66" t="s">
        <v>1581</v>
      </c>
      <c r="C1906" s="84"/>
      <c r="D1906" s="85"/>
      <c r="E1906" s="86"/>
      <c r="F1906" s="87"/>
      <c r="G1906" s="84"/>
      <c r="H1906" s="77"/>
      <c r="I1906" s="88"/>
      <c r="J1906" s="88"/>
      <c r="K1906" s="36"/>
      <c r="L1906" s="91"/>
      <c r="M1906" s="91"/>
      <c r="N1906" s="90"/>
      <c r="O1906" s="68" t="s">
        <v>179</v>
      </c>
      <c r="P1906" s="70">
        <v>42921.217812499999</v>
      </c>
      <c r="Q1906" s="68" t="s">
        <v>2908</v>
      </c>
      <c r="R1906" s="68"/>
      <c r="S1906" s="68"/>
      <c r="T1906" s="68" t="s">
        <v>3973</v>
      </c>
      <c r="U1906" s="70">
        <v>42921.217812499999</v>
      </c>
      <c r="V1906" s="71" t="s">
        <v>5536</v>
      </c>
      <c r="W1906" s="68"/>
      <c r="X1906" s="68"/>
      <c r="Y1906" s="74" t="s">
        <v>7536</v>
      </c>
      <c r="Z1906" s="68"/>
    </row>
    <row r="1907" spans="1:26" x14ac:dyDescent="0.25">
      <c r="A1907" s="66" t="s">
        <v>1582</v>
      </c>
      <c r="B1907" s="66" t="s">
        <v>1581</v>
      </c>
      <c r="C1907" s="84"/>
      <c r="D1907" s="85"/>
      <c r="E1907" s="86"/>
      <c r="F1907" s="87"/>
      <c r="G1907" s="84"/>
      <c r="H1907" s="77"/>
      <c r="I1907" s="88"/>
      <c r="J1907" s="88"/>
      <c r="K1907" s="36"/>
      <c r="L1907" s="91"/>
      <c r="M1907" s="91"/>
      <c r="N1907" s="90"/>
      <c r="O1907" s="68" t="s">
        <v>189</v>
      </c>
      <c r="P1907" s="70">
        <v>42922.161111111112</v>
      </c>
      <c r="Q1907" s="68" t="s">
        <v>2909</v>
      </c>
      <c r="R1907" s="68"/>
      <c r="S1907" s="68"/>
      <c r="T1907" s="68" t="s">
        <v>3973</v>
      </c>
      <c r="U1907" s="70">
        <v>42922.161111111112</v>
      </c>
      <c r="V1907" s="71" t="s">
        <v>5537</v>
      </c>
      <c r="W1907" s="68"/>
      <c r="X1907" s="68"/>
      <c r="Y1907" s="74" t="s">
        <v>7537</v>
      </c>
      <c r="Z1907" s="68"/>
    </row>
    <row r="1908" spans="1:26" x14ac:dyDescent="0.25">
      <c r="A1908" s="66" t="s">
        <v>1583</v>
      </c>
      <c r="B1908" s="66" t="s">
        <v>1583</v>
      </c>
      <c r="C1908" s="84"/>
      <c r="D1908" s="85"/>
      <c r="E1908" s="86"/>
      <c r="F1908" s="87"/>
      <c r="G1908" s="84"/>
      <c r="H1908" s="77"/>
      <c r="I1908" s="88"/>
      <c r="J1908" s="88"/>
      <c r="K1908" s="36"/>
      <c r="L1908" s="91"/>
      <c r="M1908" s="91"/>
      <c r="N1908" s="90"/>
      <c r="O1908" s="68" t="s">
        <v>179</v>
      </c>
      <c r="P1908" s="70">
        <v>42921.289560185185</v>
      </c>
      <c r="Q1908" s="68" t="s">
        <v>2910</v>
      </c>
      <c r="R1908" s="68" t="s">
        <v>3441</v>
      </c>
      <c r="S1908" s="68" t="s">
        <v>3657</v>
      </c>
      <c r="T1908" s="68" t="s">
        <v>3930</v>
      </c>
      <c r="U1908" s="70">
        <v>42921.289560185185</v>
      </c>
      <c r="V1908" s="71" t="s">
        <v>5538</v>
      </c>
      <c r="W1908" s="68"/>
      <c r="X1908" s="68"/>
      <c r="Y1908" s="74" t="s">
        <v>7538</v>
      </c>
      <c r="Z1908" s="68"/>
    </row>
    <row r="1909" spans="1:26" x14ac:dyDescent="0.25">
      <c r="A1909" s="66" t="s">
        <v>1584</v>
      </c>
      <c r="B1909" s="66" t="s">
        <v>1583</v>
      </c>
      <c r="C1909" s="84"/>
      <c r="D1909" s="85"/>
      <c r="E1909" s="86"/>
      <c r="F1909" s="87"/>
      <c r="G1909" s="84"/>
      <c r="H1909" s="77"/>
      <c r="I1909" s="88"/>
      <c r="J1909" s="88"/>
      <c r="K1909" s="36"/>
      <c r="L1909" s="91"/>
      <c r="M1909" s="91"/>
      <c r="N1909" s="90"/>
      <c r="O1909" s="68" t="s">
        <v>189</v>
      </c>
      <c r="P1909" s="70">
        <v>42922.162349537037</v>
      </c>
      <c r="Q1909" s="68" t="s">
        <v>2785</v>
      </c>
      <c r="R1909" s="71" t="s">
        <v>3389</v>
      </c>
      <c r="S1909" s="68" t="s">
        <v>3646</v>
      </c>
      <c r="T1909" s="68" t="s">
        <v>3930</v>
      </c>
      <c r="U1909" s="70">
        <v>42922.162349537037</v>
      </c>
      <c r="V1909" s="71" t="s">
        <v>5539</v>
      </c>
      <c r="W1909" s="68"/>
      <c r="X1909" s="68"/>
      <c r="Y1909" s="74" t="s">
        <v>7539</v>
      </c>
      <c r="Z1909" s="68"/>
    </row>
    <row r="1910" spans="1:26" x14ac:dyDescent="0.25">
      <c r="A1910" s="66" t="s">
        <v>1585</v>
      </c>
      <c r="B1910" s="66" t="s">
        <v>2126</v>
      </c>
      <c r="C1910" s="84"/>
      <c r="D1910" s="85"/>
      <c r="E1910" s="86"/>
      <c r="F1910" s="87"/>
      <c r="G1910" s="84"/>
      <c r="H1910" s="77"/>
      <c r="I1910" s="88"/>
      <c r="J1910" s="88"/>
      <c r="K1910" s="36"/>
      <c r="L1910" s="91"/>
      <c r="M1910" s="91"/>
      <c r="N1910" s="90"/>
      <c r="O1910" s="68" t="s">
        <v>219</v>
      </c>
      <c r="P1910" s="70">
        <v>42922.164953703701</v>
      </c>
      <c r="Q1910" s="68" t="s">
        <v>2911</v>
      </c>
      <c r="R1910" s="68"/>
      <c r="S1910" s="68"/>
      <c r="T1910" s="68" t="s">
        <v>3974</v>
      </c>
      <c r="U1910" s="70">
        <v>42922.164953703701</v>
      </c>
      <c r="V1910" s="71" t="s">
        <v>5540</v>
      </c>
      <c r="W1910" s="68"/>
      <c r="X1910" s="68"/>
      <c r="Y1910" s="74" t="s">
        <v>7540</v>
      </c>
      <c r="Z1910" s="74" t="s">
        <v>8122</v>
      </c>
    </row>
    <row r="1911" spans="1:26" x14ac:dyDescent="0.25">
      <c r="A1911" s="66" t="s">
        <v>1586</v>
      </c>
      <c r="B1911" s="66" t="s">
        <v>2127</v>
      </c>
      <c r="C1911" s="84"/>
      <c r="D1911" s="85"/>
      <c r="E1911" s="86"/>
      <c r="F1911" s="87"/>
      <c r="G1911" s="84"/>
      <c r="H1911" s="77"/>
      <c r="I1911" s="88"/>
      <c r="J1911" s="88"/>
      <c r="K1911" s="36"/>
      <c r="L1911" s="91"/>
      <c r="M1911" s="91"/>
      <c r="N1911" s="90"/>
      <c r="O1911" s="68" t="s">
        <v>189</v>
      </c>
      <c r="P1911" s="70">
        <v>42922.157071759262</v>
      </c>
      <c r="Q1911" s="68" t="s">
        <v>2912</v>
      </c>
      <c r="R1911" s="68"/>
      <c r="S1911" s="68"/>
      <c r="T1911" s="68" t="s">
        <v>3674</v>
      </c>
      <c r="U1911" s="70">
        <v>42922.157071759262</v>
      </c>
      <c r="V1911" s="71" t="s">
        <v>5541</v>
      </c>
      <c r="W1911" s="68"/>
      <c r="X1911" s="68"/>
      <c r="Y1911" s="74" t="s">
        <v>7541</v>
      </c>
      <c r="Z1911" s="68"/>
    </row>
    <row r="1912" spans="1:26" x14ac:dyDescent="0.25">
      <c r="A1912" s="66" t="s">
        <v>1587</v>
      </c>
      <c r="B1912" s="66" t="s">
        <v>2127</v>
      </c>
      <c r="C1912" s="84"/>
      <c r="D1912" s="85"/>
      <c r="E1912" s="86"/>
      <c r="F1912" s="87"/>
      <c r="G1912" s="84"/>
      <c r="H1912" s="77"/>
      <c r="I1912" s="88"/>
      <c r="J1912" s="88"/>
      <c r="K1912" s="36"/>
      <c r="L1912" s="91"/>
      <c r="M1912" s="91"/>
      <c r="N1912" s="90"/>
      <c r="O1912" s="68" t="s">
        <v>189</v>
      </c>
      <c r="P1912" s="70">
        <v>42922.166064814817</v>
      </c>
      <c r="Q1912" s="68" t="s">
        <v>2912</v>
      </c>
      <c r="R1912" s="68"/>
      <c r="S1912" s="68"/>
      <c r="T1912" s="68" t="s">
        <v>3674</v>
      </c>
      <c r="U1912" s="70">
        <v>42922.166064814817</v>
      </c>
      <c r="V1912" s="71" t="s">
        <v>5542</v>
      </c>
      <c r="W1912" s="68"/>
      <c r="X1912" s="68"/>
      <c r="Y1912" s="74" t="s">
        <v>7542</v>
      </c>
      <c r="Z1912" s="68"/>
    </row>
    <row r="1913" spans="1:26" x14ac:dyDescent="0.25">
      <c r="A1913" s="66" t="s">
        <v>1586</v>
      </c>
      <c r="B1913" s="66" t="s">
        <v>2128</v>
      </c>
      <c r="C1913" s="84"/>
      <c r="D1913" s="85"/>
      <c r="E1913" s="86"/>
      <c r="F1913" s="87"/>
      <c r="G1913" s="84"/>
      <c r="H1913" s="77"/>
      <c r="I1913" s="88"/>
      <c r="J1913" s="88"/>
      <c r="K1913" s="36"/>
      <c r="L1913" s="91"/>
      <c r="M1913" s="91"/>
      <c r="N1913" s="90"/>
      <c r="O1913" s="68" t="s">
        <v>189</v>
      </c>
      <c r="P1913" s="70">
        <v>42922.156990740739</v>
      </c>
      <c r="Q1913" s="68" t="s">
        <v>2913</v>
      </c>
      <c r="R1913" s="71" t="s">
        <v>3442</v>
      </c>
      <c r="S1913" s="68" t="s">
        <v>220</v>
      </c>
      <c r="T1913" s="68" t="s">
        <v>3674</v>
      </c>
      <c r="U1913" s="70">
        <v>42922.156990740739</v>
      </c>
      <c r="V1913" s="71" t="s">
        <v>5543</v>
      </c>
      <c r="W1913" s="68"/>
      <c r="X1913" s="68"/>
      <c r="Y1913" s="74" t="s">
        <v>7543</v>
      </c>
      <c r="Z1913" s="68"/>
    </row>
    <row r="1914" spans="1:26" x14ac:dyDescent="0.25">
      <c r="A1914" s="66" t="s">
        <v>1586</v>
      </c>
      <c r="B1914" s="66" t="s">
        <v>2128</v>
      </c>
      <c r="C1914" s="84"/>
      <c r="D1914" s="85"/>
      <c r="E1914" s="86"/>
      <c r="F1914" s="87"/>
      <c r="G1914" s="84"/>
      <c r="H1914" s="77"/>
      <c r="I1914" s="88"/>
      <c r="J1914" s="88"/>
      <c r="K1914" s="36"/>
      <c r="L1914" s="91"/>
      <c r="M1914" s="91"/>
      <c r="N1914" s="90"/>
      <c r="O1914" s="68" t="s">
        <v>189</v>
      </c>
      <c r="P1914" s="70">
        <v>42922.157071759262</v>
      </c>
      <c r="Q1914" s="68" t="s">
        <v>2912</v>
      </c>
      <c r="R1914" s="68"/>
      <c r="S1914" s="68"/>
      <c r="T1914" s="68" t="s">
        <v>3674</v>
      </c>
      <c r="U1914" s="70">
        <v>42922.157071759262</v>
      </c>
      <c r="V1914" s="71" t="s">
        <v>5541</v>
      </c>
      <c r="W1914" s="68"/>
      <c r="X1914" s="68"/>
      <c r="Y1914" s="74" t="s">
        <v>7541</v>
      </c>
      <c r="Z1914" s="68"/>
    </row>
    <row r="1915" spans="1:26" x14ac:dyDescent="0.25">
      <c r="A1915" s="66" t="s">
        <v>1587</v>
      </c>
      <c r="B1915" s="66" t="s">
        <v>2128</v>
      </c>
      <c r="C1915" s="84"/>
      <c r="D1915" s="85"/>
      <c r="E1915" s="86"/>
      <c r="F1915" s="87"/>
      <c r="G1915" s="84"/>
      <c r="H1915" s="77"/>
      <c r="I1915" s="88"/>
      <c r="J1915" s="88"/>
      <c r="K1915" s="36"/>
      <c r="L1915" s="91"/>
      <c r="M1915" s="91"/>
      <c r="N1915" s="90"/>
      <c r="O1915" s="68" t="s">
        <v>189</v>
      </c>
      <c r="P1915" s="70">
        <v>42922.166064814817</v>
      </c>
      <c r="Q1915" s="68" t="s">
        <v>2912</v>
      </c>
      <c r="R1915" s="68"/>
      <c r="S1915" s="68"/>
      <c r="T1915" s="68" t="s">
        <v>3674</v>
      </c>
      <c r="U1915" s="70">
        <v>42922.166064814817</v>
      </c>
      <c r="V1915" s="71" t="s">
        <v>5542</v>
      </c>
      <c r="W1915" s="68"/>
      <c r="X1915" s="68"/>
      <c r="Y1915" s="74" t="s">
        <v>7542</v>
      </c>
      <c r="Z1915" s="68"/>
    </row>
    <row r="1916" spans="1:26" x14ac:dyDescent="0.25">
      <c r="A1916" s="66" t="s">
        <v>1586</v>
      </c>
      <c r="B1916" s="66" t="s">
        <v>2129</v>
      </c>
      <c r="C1916" s="84"/>
      <c r="D1916" s="85"/>
      <c r="E1916" s="86"/>
      <c r="F1916" s="87"/>
      <c r="G1916" s="84"/>
      <c r="H1916" s="77"/>
      <c r="I1916" s="88"/>
      <c r="J1916" s="88"/>
      <c r="K1916" s="36"/>
      <c r="L1916" s="91"/>
      <c r="M1916" s="91"/>
      <c r="N1916" s="90"/>
      <c r="O1916" s="68" t="s">
        <v>189</v>
      </c>
      <c r="P1916" s="70">
        <v>42922.156990740739</v>
      </c>
      <c r="Q1916" s="68" t="s">
        <v>2913</v>
      </c>
      <c r="R1916" s="71" t="s">
        <v>3442</v>
      </c>
      <c r="S1916" s="68" t="s">
        <v>220</v>
      </c>
      <c r="T1916" s="68" t="s">
        <v>3674</v>
      </c>
      <c r="U1916" s="70">
        <v>42922.156990740739</v>
      </c>
      <c r="V1916" s="71" t="s">
        <v>5543</v>
      </c>
      <c r="W1916" s="68"/>
      <c r="X1916" s="68"/>
      <c r="Y1916" s="74" t="s">
        <v>7543</v>
      </c>
      <c r="Z1916" s="68"/>
    </row>
    <row r="1917" spans="1:26" x14ac:dyDescent="0.25">
      <c r="A1917" s="66" t="s">
        <v>1586</v>
      </c>
      <c r="B1917" s="66" t="s">
        <v>2129</v>
      </c>
      <c r="C1917" s="84"/>
      <c r="D1917" s="85"/>
      <c r="E1917" s="86"/>
      <c r="F1917" s="87"/>
      <c r="G1917" s="84"/>
      <c r="H1917" s="77"/>
      <c r="I1917" s="88"/>
      <c r="J1917" s="88"/>
      <c r="K1917" s="36"/>
      <c r="L1917" s="91"/>
      <c r="M1917" s="91"/>
      <c r="N1917" s="90"/>
      <c r="O1917" s="68" t="s">
        <v>189</v>
      </c>
      <c r="P1917" s="70">
        <v>42922.157071759262</v>
      </c>
      <c r="Q1917" s="68" t="s">
        <v>2912</v>
      </c>
      <c r="R1917" s="68"/>
      <c r="S1917" s="68"/>
      <c r="T1917" s="68" t="s">
        <v>3674</v>
      </c>
      <c r="U1917" s="70">
        <v>42922.157071759262</v>
      </c>
      <c r="V1917" s="71" t="s">
        <v>5541</v>
      </c>
      <c r="W1917" s="68"/>
      <c r="X1917" s="68"/>
      <c r="Y1917" s="74" t="s">
        <v>7541</v>
      </c>
      <c r="Z1917" s="68"/>
    </row>
    <row r="1918" spans="1:26" x14ac:dyDescent="0.25">
      <c r="A1918" s="66" t="s">
        <v>1587</v>
      </c>
      <c r="B1918" s="66" t="s">
        <v>2129</v>
      </c>
      <c r="C1918" s="84"/>
      <c r="D1918" s="85"/>
      <c r="E1918" s="86"/>
      <c r="F1918" s="87"/>
      <c r="G1918" s="84"/>
      <c r="H1918" s="77"/>
      <c r="I1918" s="88"/>
      <c r="J1918" s="88"/>
      <c r="K1918" s="36"/>
      <c r="L1918" s="91"/>
      <c r="M1918" s="91"/>
      <c r="N1918" s="90"/>
      <c r="O1918" s="68" t="s">
        <v>189</v>
      </c>
      <c r="P1918" s="70">
        <v>42922.166064814817</v>
      </c>
      <c r="Q1918" s="68" t="s">
        <v>2912</v>
      </c>
      <c r="R1918" s="68"/>
      <c r="S1918" s="68"/>
      <c r="T1918" s="68" t="s">
        <v>3674</v>
      </c>
      <c r="U1918" s="70">
        <v>42922.166064814817</v>
      </c>
      <c r="V1918" s="71" t="s">
        <v>5542</v>
      </c>
      <c r="W1918" s="68"/>
      <c r="X1918" s="68"/>
      <c r="Y1918" s="74" t="s">
        <v>7542</v>
      </c>
      <c r="Z1918" s="68"/>
    </row>
    <row r="1919" spans="1:26" x14ac:dyDescent="0.25">
      <c r="A1919" s="66" t="s">
        <v>1586</v>
      </c>
      <c r="B1919" s="66" t="s">
        <v>1587</v>
      </c>
      <c r="C1919" s="84"/>
      <c r="D1919" s="85"/>
      <c r="E1919" s="86"/>
      <c r="F1919" s="87"/>
      <c r="G1919" s="84"/>
      <c r="H1919" s="77"/>
      <c r="I1919" s="88"/>
      <c r="J1919" s="88"/>
      <c r="K1919" s="36"/>
      <c r="L1919" s="91"/>
      <c r="M1919" s="91"/>
      <c r="N1919" s="90"/>
      <c r="O1919" s="68" t="s">
        <v>189</v>
      </c>
      <c r="P1919" s="70">
        <v>42922.156990740739</v>
      </c>
      <c r="Q1919" s="68" t="s">
        <v>2913</v>
      </c>
      <c r="R1919" s="71" t="s">
        <v>3442</v>
      </c>
      <c r="S1919" s="68" t="s">
        <v>220</v>
      </c>
      <c r="T1919" s="68" t="s">
        <v>3674</v>
      </c>
      <c r="U1919" s="70">
        <v>42922.156990740739</v>
      </c>
      <c r="V1919" s="71" t="s">
        <v>5543</v>
      </c>
      <c r="W1919" s="68"/>
      <c r="X1919" s="68"/>
      <c r="Y1919" s="74" t="s">
        <v>7543</v>
      </c>
      <c r="Z1919" s="68"/>
    </row>
    <row r="1920" spans="1:26" x14ac:dyDescent="0.25">
      <c r="A1920" s="66" t="s">
        <v>1586</v>
      </c>
      <c r="B1920" s="66" t="s">
        <v>1943</v>
      </c>
      <c r="C1920" s="84"/>
      <c r="D1920" s="85"/>
      <c r="E1920" s="86"/>
      <c r="F1920" s="87"/>
      <c r="G1920" s="84"/>
      <c r="H1920" s="77"/>
      <c r="I1920" s="88"/>
      <c r="J1920" s="88"/>
      <c r="K1920" s="36"/>
      <c r="L1920" s="91"/>
      <c r="M1920" s="91"/>
      <c r="N1920" s="90"/>
      <c r="O1920" s="68" t="s">
        <v>219</v>
      </c>
      <c r="P1920" s="70">
        <v>42922.156990740739</v>
      </c>
      <c r="Q1920" s="68" t="s">
        <v>2913</v>
      </c>
      <c r="R1920" s="71" t="s">
        <v>3442</v>
      </c>
      <c r="S1920" s="68" t="s">
        <v>220</v>
      </c>
      <c r="T1920" s="68" t="s">
        <v>3674</v>
      </c>
      <c r="U1920" s="70">
        <v>42922.156990740739</v>
      </c>
      <c r="V1920" s="71" t="s">
        <v>5543</v>
      </c>
      <c r="W1920" s="68"/>
      <c r="X1920" s="68"/>
      <c r="Y1920" s="74" t="s">
        <v>7543</v>
      </c>
      <c r="Z1920" s="68"/>
    </row>
    <row r="1921" spans="1:26" x14ac:dyDescent="0.25">
      <c r="A1921" s="66" t="s">
        <v>1586</v>
      </c>
      <c r="B1921" s="66" t="s">
        <v>1587</v>
      </c>
      <c r="C1921" s="84"/>
      <c r="D1921" s="85"/>
      <c r="E1921" s="86"/>
      <c r="F1921" s="87"/>
      <c r="G1921" s="84"/>
      <c r="H1921" s="77"/>
      <c r="I1921" s="88"/>
      <c r="J1921" s="88"/>
      <c r="K1921" s="36"/>
      <c r="L1921" s="91"/>
      <c r="M1921" s="91"/>
      <c r="N1921" s="90"/>
      <c r="O1921" s="68" t="s">
        <v>189</v>
      </c>
      <c r="P1921" s="70">
        <v>42922.157071759262</v>
      </c>
      <c r="Q1921" s="68" t="s">
        <v>2912</v>
      </c>
      <c r="R1921" s="68"/>
      <c r="S1921" s="68"/>
      <c r="T1921" s="68" t="s">
        <v>3674</v>
      </c>
      <c r="U1921" s="70">
        <v>42922.157071759262</v>
      </c>
      <c r="V1921" s="71" t="s">
        <v>5541</v>
      </c>
      <c r="W1921" s="68"/>
      <c r="X1921" s="68"/>
      <c r="Y1921" s="74" t="s">
        <v>7541</v>
      </c>
      <c r="Z1921" s="68"/>
    </row>
    <row r="1922" spans="1:26" x14ac:dyDescent="0.25">
      <c r="A1922" s="66" t="s">
        <v>1586</v>
      </c>
      <c r="B1922" s="66" t="s">
        <v>1943</v>
      </c>
      <c r="C1922" s="84"/>
      <c r="D1922" s="85"/>
      <c r="E1922" s="86"/>
      <c r="F1922" s="87"/>
      <c r="G1922" s="84"/>
      <c r="H1922" s="77"/>
      <c r="I1922" s="88"/>
      <c r="J1922" s="88"/>
      <c r="K1922" s="36"/>
      <c r="L1922" s="91"/>
      <c r="M1922" s="91"/>
      <c r="N1922" s="90"/>
      <c r="O1922" s="68" t="s">
        <v>189</v>
      </c>
      <c r="P1922" s="70">
        <v>42922.157071759262</v>
      </c>
      <c r="Q1922" s="68" t="s">
        <v>2912</v>
      </c>
      <c r="R1922" s="68"/>
      <c r="S1922" s="68"/>
      <c r="T1922" s="68" t="s">
        <v>3674</v>
      </c>
      <c r="U1922" s="70">
        <v>42922.157071759262</v>
      </c>
      <c r="V1922" s="71" t="s">
        <v>5541</v>
      </c>
      <c r="W1922" s="68"/>
      <c r="X1922" s="68"/>
      <c r="Y1922" s="74" t="s">
        <v>7541</v>
      </c>
      <c r="Z1922" s="68"/>
    </row>
    <row r="1923" spans="1:26" x14ac:dyDescent="0.25">
      <c r="A1923" s="66" t="s">
        <v>1587</v>
      </c>
      <c r="B1923" s="66" t="s">
        <v>1586</v>
      </c>
      <c r="C1923" s="84"/>
      <c r="D1923" s="85"/>
      <c r="E1923" s="86"/>
      <c r="F1923" s="87"/>
      <c r="G1923" s="84"/>
      <c r="H1923" s="77"/>
      <c r="I1923" s="88"/>
      <c r="J1923" s="88"/>
      <c r="K1923" s="36"/>
      <c r="L1923" s="91"/>
      <c r="M1923" s="91"/>
      <c r="N1923" s="90"/>
      <c r="O1923" s="68" t="s">
        <v>189</v>
      </c>
      <c r="P1923" s="70">
        <v>42922.166064814817</v>
      </c>
      <c r="Q1923" s="68" t="s">
        <v>2912</v>
      </c>
      <c r="R1923" s="68"/>
      <c r="S1923" s="68"/>
      <c r="T1923" s="68" t="s">
        <v>3674</v>
      </c>
      <c r="U1923" s="70">
        <v>42922.166064814817</v>
      </c>
      <c r="V1923" s="71" t="s">
        <v>5542</v>
      </c>
      <c r="W1923" s="68"/>
      <c r="X1923" s="68"/>
      <c r="Y1923" s="74" t="s">
        <v>7542</v>
      </c>
      <c r="Z1923" s="68"/>
    </row>
    <row r="1924" spans="1:26" x14ac:dyDescent="0.25">
      <c r="A1924" s="66" t="s">
        <v>1587</v>
      </c>
      <c r="B1924" s="66" t="s">
        <v>1943</v>
      </c>
      <c r="C1924" s="84"/>
      <c r="D1924" s="85"/>
      <c r="E1924" s="86"/>
      <c r="F1924" s="87"/>
      <c r="G1924" s="84"/>
      <c r="H1924" s="77"/>
      <c r="I1924" s="88"/>
      <c r="J1924" s="88"/>
      <c r="K1924" s="36"/>
      <c r="L1924" s="91"/>
      <c r="M1924" s="91"/>
      <c r="N1924" s="90"/>
      <c r="O1924" s="68" t="s">
        <v>189</v>
      </c>
      <c r="P1924" s="70">
        <v>42922.166064814817</v>
      </c>
      <c r="Q1924" s="68" t="s">
        <v>2912</v>
      </c>
      <c r="R1924" s="68"/>
      <c r="S1924" s="68"/>
      <c r="T1924" s="68" t="s">
        <v>3674</v>
      </c>
      <c r="U1924" s="70">
        <v>42922.166064814817</v>
      </c>
      <c r="V1924" s="71" t="s">
        <v>5542</v>
      </c>
      <c r="W1924" s="68"/>
      <c r="X1924" s="68"/>
      <c r="Y1924" s="74" t="s">
        <v>7542</v>
      </c>
      <c r="Z1924" s="68"/>
    </row>
    <row r="1925" spans="1:26" x14ac:dyDescent="0.25">
      <c r="A1925" s="66" t="s">
        <v>1588</v>
      </c>
      <c r="B1925" s="66" t="s">
        <v>1917</v>
      </c>
      <c r="C1925" s="84"/>
      <c r="D1925" s="85"/>
      <c r="E1925" s="86"/>
      <c r="F1925" s="87"/>
      <c r="G1925" s="84"/>
      <c r="H1925" s="77"/>
      <c r="I1925" s="88"/>
      <c r="J1925" s="88"/>
      <c r="K1925" s="36"/>
      <c r="L1925" s="91"/>
      <c r="M1925" s="91"/>
      <c r="N1925" s="90"/>
      <c r="O1925" s="68" t="s">
        <v>189</v>
      </c>
      <c r="P1925" s="70">
        <v>42922.169386574074</v>
      </c>
      <c r="Q1925" s="68" t="s">
        <v>2605</v>
      </c>
      <c r="R1925" s="68"/>
      <c r="S1925" s="68"/>
      <c r="T1925" s="68" t="s">
        <v>3674</v>
      </c>
      <c r="U1925" s="70">
        <v>42922.169386574074</v>
      </c>
      <c r="V1925" s="71" t="s">
        <v>5544</v>
      </c>
      <c r="W1925" s="68"/>
      <c r="X1925" s="68"/>
      <c r="Y1925" s="74" t="s">
        <v>7544</v>
      </c>
      <c r="Z1925" s="68"/>
    </row>
    <row r="1926" spans="1:26" x14ac:dyDescent="0.25">
      <c r="A1926" s="66" t="s">
        <v>1589</v>
      </c>
      <c r="B1926" s="66" t="s">
        <v>1589</v>
      </c>
      <c r="C1926" s="84"/>
      <c r="D1926" s="85"/>
      <c r="E1926" s="86"/>
      <c r="F1926" s="87"/>
      <c r="G1926" s="84"/>
      <c r="H1926" s="77"/>
      <c r="I1926" s="88"/>
      <c r="J1926" s="88"/>
      <c r="K1926" s="36"/>
      <c r="L1926" s="91"/>
      <c r="M1926" s="91"/>
      <c r="N1926" s="90"/>
      <c r="O1926" s="68" t="s">
        <v>179</v>
      </c>
      <c r="P1926" s="70">
        <v>42922.173113425924</v>
      </c>
      <c r="Q1926" s="68" t="s">
        <v>2914</v>
      </c>
      <c r="R1926" s="68"/>
      <c r="S1926" s="68"/>
      <c r="T1926" s="68" t="s">
        <v>3975</v>
      </c>
      <c r="U1926" s="70">
        <v>42922.173113425924</v>
      </c>
      <c r="V1926" s="71" t="s">
        <v>5545</v>
      </c>
      <c r="W1926" s="68"/>
      <c r="X1926" s="68"/>
      <c r="Y1926" s="74" t="s">
        <v>7545</v>
      </c>
      <c r="Z1926" s="68"/>
    </row>
    <row r="1927" spans="1:26" x14ac:dyDescent="0.25">
      <c r="A1927" s="66" t="s">
        <v>1590</v>
      </c>
      <c r="B1927" s="66" t="s">
        <v>2022</v>
      </c>
      <c r="C1927" s="84"/>
      <c r="D1927" s="85"/>
      <c r="E1927" s="86"/>
      <c r="F1927" s="87"/>
      <c r="G1927" s="84"/>
      <c r="H1927" s="77"/>
      <c r="I1927" s="88"/>
      <c r="J1927" s="88"/>
      <c r="K1927" s="36"/>
      <c r="L1927" s="91"/>
      <c r="M1927" s="91"/>
      <c r="N1927" s="90"/>
      <c r="O1927" s="68" t="s">
        <v>189</v>
      </c>
      <c r="P1927" s="70">
        <v>42922.178900462961</v>
      </c>
      <c r="Q1927" s="68" t="s">
        <v>2468</v>
      </c>
      <c r="R1927" s="68"/>
      <c r="S1927" s="68"/>
      <c r="T1927" s="68" t="s">
        <v>3739</v>
      </c>
      <c r="U1927" s="70">
        <v>42922.178900462961</v>
      </c>
      <c r="V1927" s="71" t="s">
        <v>5546</v>
      </c>
      <c r="W1927" s="68"/>
      <c r="X1927" s="68"/>
      <c r="Y1927" s="74" t="s">
        <v>7546</v>
      </c>
      <c r="Z1927" s="68"/>
    </row>
    <row r="1928" spans="1:26" x14ac:dyDescent="0.25">
      <c r="A1928" s="66" t="s">
        <v>1591</v>
      </c>
      <c r="B1928" s="66" t="s">
        <v>1791</v>
      </c>
      <c r="C1928" s="84"/>
      <c r="D1928" s="85"/>
      <c r="E1928" s="86"/>
      <c r="F1928" s="87"/>
      <c r="G1928" s="84"/>
      <c r="H1928" s="77"/>
      <c r="I1928" s="88"/>
      <c r="J1928" s="88"/>
      <c r="K1928" s="36"/>
      <c r="L1928" s="91"/>
      <c r="M1928" s="91"/>
      <c r="N1928" s="90"/>
      <c r="O1928" s="68" t="s">
        <v>189</v>
      </c>
      <c r="P1928" s="70">
        <v>42922.183842592596</v>
      </c>
      <c r="Q1928" s="68" t="s">
        <v>2892</v>
      </c>
      <c r="R1928" s="68"/>
      <c r="S1928" s="68"/>
      <c r="T1928" s="68" t="s">
        <v>3674</v>
      </c>
      <c r="U1928" s="70">
        <v>42922.183842592596</v>
      </c>
      <c r="V1928" s="71" t="s">
        <v>5547</v>
      </c>
      <c r="W1928" s="68"/>
      <c r="X1928" s="68"/>
      <c r="Y1928" s="74" t="s">
        <v>7547</v>
      </c>
      <c r="Z1928" s="68"/>
    </row>
    <row r="1929" spans="1:26" x14ac:dyDescent="0.25">
      <c r="A1929" s="66" t="s">
        <v>1592</v>
      </c>
      <c r="B1929" s="66" t="s">
        <v>2022</v>
      </c>
      <c r="C1929" s="84"/>
      <c r="D1929" s="85"/>
      <c r="E1929" s="86"/>
      <c r="F1929" s="87"/>
      <c r="G1929" s="84"/>
      <c r="H1929" s="77"/>
      <c r="I1929" s="88"/>
      <c r="J1929" s="88"/>
      <c r="K1929" s="36"/>
      <c r="L1929" s="91"/>
      <c r="M1929" s="91"/>
      <c r="N1929" s="90"/>
      <c r="O1929" s="68" t="s">
        <v>189</v>
      </c>
      <c r="P1929" s="70">
        <v>42922.184178240743</v>
      </c>
      <c r="Q1929" s="68" t="s">
        <v>2468</v>
      </c>
      <c r="R1929" s="68"/>
      <c r="S1929" s="68"/>
      <c r="T1929" s="68" t="s">
        <v>3739</v>
      </c>
      <c r="U1929" s="70">
        <v>42922.184178240743</v>
      </c>
      <c r="V1929" s="71" t="s">
        <v>5548</v>
      </c>
      <c r="W1929" s="68"/>
      <c r="X1929" s="68"/>
      <c r="Y1929" s="74" t="s">
        <v>7548</v>
      </c>
      <c r="Z1929" s="68"/>
    </row>
    <row r="1930" spans="1:26" x14ac:dyDescent="0.25">
      <c r="A1930" s="66" t="s">
        <v>1593</v>
      </c>
      <c r="B1930" s="66" t="s">
        <v>1801</v>
      </c>
      <c r="C1930" s="84"/>
      <c r="D1930" s="85"/>
      <c r="E1930" s="86"/>
      <c r="F1930" s="87"/>
      <c r="G1930" s="84"/>
      <c r="H1930" s="77"/>
      <c r="I1930" s="88"/>
      <c r="J1930" s="88"/>
      <c r="K1930" s="36"/>
      <c r="L1930" s="91"/>
      <c r="M1930" s="91"/>
      <c r="N1930" s="90"/>
      <c r="O1930" s="68" t="s">
        <v>189</v>
      </c>
      <c r="P1930" s="70">
        <v>42919.817800925928</v>
      </c>
      <c r="Q1930" s="68" t="s">
        <v>2361</v>
      </c>
      <c r="R1930" s="68"/>
      <c r="S1930" s="68"/>
      <c r="T1930" s="68" t="s">
        <v>3741</v>
      </c>
      <c r="U1930" s="70">
        <v>42919.817800925928</v>
      </c>
      <c r="V1930" s="71" t="s">
        <v>5549</v>
      </c>
      <c r="W1930" s="68"/>
      <c r="X1930" s="68"/>
      <c r="Y1930" s="74" t="s">
        <v>7549</v>
      </c>
      <c r="Z1930" s="68"/>
    </row>
    <row r="1931" spans="1:26" x14ac:dyDescent="0.25">
      <c r="A1931" s="66" t="s">
        <v>1593</v>
      </c>
      <c r="B1931" s="66" t="s">
        <v>1801</v>
      </c>
      <c r="C1931" s="84"/>
      <c r="D1931" s="85"/>
      <c r="E1931" s="86"/>
      <c r="F1931" s="87"/>
      <c r="G1931" s="84"/>
      <c r="H1931" s="77"/>
      <c r="I1931" s="88"/>
      <c r="J1931" s="88"/>
      <c r="K1931" s="36"/>
      <c r="L1931" s="91"/>
      <c r="M1931" s="91"/>
      <c r="N1931" s="90"/>
      <c r="O1931" s="68" t="s">
        <v>189</v>
      </c>
      <c r="P1931" s="70">
        <v>42922.186076388891</v>
      </c>
      <c r="Q1931" s="68" t="s">
        <v>2845</v>
      </c>
      <c r="R1931" s="68"/>
      <c r="S1931" s="68"/>
      <c r="T1931" s="68" t="s">
        <v>3674</v>
      </c>
      <c r="U1931" s="70">
        <v>42922.186076388891</v>
      </c>
      <c r="V1931" s="71" t="s">
        <v>5550</v>
      </c>
      <c r="W1931" s="68"/>
      <c r="X1931" s="68"/>
      <c r="Y1931" s="74" t="s">
        <v>7550</v>
      </c>
      <c r="Z1931" s="68"/>
    </row>
    <row r="1932" spans="1:26" x14ac:dyDescent="0.25">
      <c r="A1932" s="66" t="s">
        <v>1594</v>
      </c>
      <c r="B1932" s="66" t="s">
        <v>1818</v>
      </c>
      <c r="C1932" s="84"/>
      <c r="D1932" s="85"/>
      <c r="E1932" s="86"/>
      <c r="F1932" s="87"/>
      <c r="G1932" s="84"/>
      <c r="H1932" s="77"/>
      <c r="I1932" s="88"/>
      <c r="J1932" s="88"/>
      <c r="K1932" s="36"/>
      <c r="L1932" s="91"/>
      <c r="M1932" s="91"/>
      <c r="N1932" s="90"/>
      <c r="O1932" s="68" t="s">
        <v>189</v>
      </c>
      <c r="P1932" s="70">
        <v>42922.191134259258</v>
      </c>
      <c r="Q1932" s="68" t="s">
        <v>2907</v>
      </c>
      <c r="R1932" s="71" t="s">
        <v>3285</v>
      </c>
      <c r="S1932" s="68" t="s">
        <v>3615</v>
      </c>
      <c r="T1932" s="68" t="s">
        <v>3972</v>
      </c>
      <c r="U1932" s="70">
        <v>42922.191134259258</v>
      </c>
      <c r="V1932" s="71" t="s">
        <v>5551</v>
      </c>
      <c r="W1932" s="68"/>
      <c r="X1932" s="68"/>
      <c r="Y1932" s="74" t="s">
        <v>7551</v>
      </c>
      <c r="Z1932" s="68"/>
    </row>
    <row r="1933" spans="1:26" x14ac:dyDescent="0.25">
      <c r="A1933" s="66" t="s">
        <v>1595</v>
      </c>
      <c r="B1933" s="66" t="s">
        <v>1595</v>
      </c>
      <c r="C1933" s="84"/>
      <c r="D1933" s="85"/>
      <c r="E1933" s="86"/>
      <c r="F1933" s="87"/>
      <c r="G1933" s="84"/>
      <c r="H1933" s="77"/>
      <c r="I1933" s="88"/>
      <c r="J1933" s="88"/>
      <c r="K1933" s="36"/>
      <c r="L1933" s="91"/>
      <c r="M1933" s="91"/>
      <c r="N1933" s="90"/>
      <c r="O1933" s="68" t="s">
        <v>179</v>
      </c>
      <c r="P1933" s="70">
        <v>42921.737800925926</v>
      </c>
      <c r="Q1933" s="68" t="s">
        <v>2915</v>
      </c>
      <c r="R1933" s="71" t="s">
        <v>3443</v>
      </c>
      <c r="S1933" s="68" t="s">
        <v>220</v>
      </c>
      <c r="T1933" s="68" t="s">
        <v>3956</v>
      </c>
      <c r="U1933" s="70">
        <v>42921.737800925926</v>
      </c>
      <c r="V1933" s="71" t="s">
        <v>5552</v>
      </c>
      <c r="W1933" s="68"/>
      <c r="X1933" s="68"/>
      <c r="Y1933" s="74" t="s">
        <v>7552</v>
      </c>
      <c r="Z1933" s="68"/>
    </row>
    <row r="1934" spans="1:26" x14ac:dyDescent="0.25">
      <c r="A1934" s="66" t="s">
        <v>1596</v>
      </c>
      <c r="B1934" s="66" t="s">
        <v>1595</v>
      </c>
      <c r="C1934" s="84"/>
      <c r="D1934" s="85"/>
      <c r="E1934" s="86"/>
      <c r="F1934" s="87"/>
      <c r="G1934" s="84"/>
      <c r="H1934" s="77"/>
      <c r="I1934" s="88"/>
      <c r="J1934" s="88"/>
      <c r="K1934" s="36"/>
      <c r="L1934" s="91"/>
      <c r="M1934" s="91"/>
      <c r="N1934" s="90"/>
      <c r="O1934" s="68" t="s">
        <v>189</v>
      </c>
      <c r="P1934" s="70">
        <v>42922.195810185185</v>
      </c>
      <c r="Q1934" s="68" t="s">
        <v>2855</v>
      </c>
      <c r="R1934" s="68"/>
      <c r="S1934" s="68"/>
      <c r="T1934" s="68" t="s">
        <v>3956</v>
      </c>
      <c r="U1934" s="70">
        <v>42922.195810185185</v>
      </c>
      <c r="V1934" s="71" t="s">
        <v>5553</v>
      </c>
      <c r="W1934" s="68"/>
      <c r="X1934" s="68"/>
      <c r="Y1934" s="74" t="s">
        <v>7553</v>
      </c>
      <c r="Z1934" s="68"/>
    </row>
    <row r="1935" spans="1:26" x14ac:dyDescent="0.25">
      <c r="A1935" s="66" t="s">
        <v>1597</v>
      </c>
      <c r="B1935" s="66" t="s">
        <v>1892</v>
      </c>
      <c r="C1935" s="84"/>
      <c r="D1935" s="85"/>
      <c r="E1935" s="86"/>
      <c r="F1935" s="87"/>
      <c r="G1935" s="84"/>
      <c r="H1935" s="77"/>
      <c r="I1935" s="88"/>
      <c r="J1935" s="88"/>
      <c r="K1935" s="36"/>
      <c r="L1935" s="91"/>
      <c r="M1935" s="91"/>
      <c r="N1935" s="90"/>
      <c r="O1935" s="68" t="s">
        <v>189</v>
      </c>
      <c r="P1935" s="70">
        <v>42922.2030787037</v>
      </c>
      <c r="Q1935" s="68" t="s">
        <v>2821</v>
      </c>
      <c r="R1935" s="68"/>
      <c r="S1935" s="68"/>
      <c r="T1935" s="68" t="s">
        <v>3939</v>
      </c>
      <c r="U1935" s="70">
        <v>42922.2030787037</v>
      </c>
      <c r="V1935" s="71" t="s">
        <v>5554</v>
      </c>
      <c r="W1935" s="68"/>
      <c r="X1935" s="68"/>
      <c r="Y1935" s="74" t="s">
        <v>7554</v>
      </c>
      <c r="Z1935" s="68"/>
    </row>
    <row r="1936" spans="1:26" x14ac:dyDescent="0.25">
      <c r="A1936" s="66" t="s">
        <v>1598</v>
      </c>
      <c r="B1936" s="66" t="s">
        <v>1598</v>
      </c>
      <c r="C1936" s="84"/>
      <c r="D1936" s="85"/>
      <c r="E1936" s="86"/>
      <c r="F1936" s="87"/>
      <c r="G1936" s="84"/>
      <c r="H1936" s="77"/>
      <c r="I1936" s="88"/>
      <c r="J1936" s="88"/>
      <c r="K1936" s="36"/>
      <c r="L1936" s="91"/>
      <c r="M1936" s="91"/>
      <c r="N1936" s="90"/>
      <c r="O1936" s="68" t="s">
        <v>179</v>
      </c>
      <c r="P1936" s="70">
        <v>42921.503541666665</v>
      </c>
      <c r="Q1936" s="68" t="s">
        <v>2916</v>
      </c>
      <c r="R1936" s="71" t="s">
        <v>3444</v>
      </c>
      <c r="S1936" s="68" t="s">
        <v>220</v>
      </c>
      <c r="T1936" s="68" t="s">
        <v>3976</v>
      </c>
      <c r="U1936" s="70">
        <v>42921.503541666665</v>
      </c>
      <c r="V1936" s="71" t="s">
        <v>5555</v>
      </c>
      <c r="W1936" s="68"/>
      <c r="X1936" s="68"/>
      <c r="Y1936" s="74" t="s">
        <v>7555</v>
      </c>
      <c r="Z1936" s="68"/>
    </row>
    <row r="1937" spans="1:26" x14ac:dyDescent="0.25">
      <c r="A1937" s="66" t="s">
        <v>1598</v>
      </c>
      <c r="B1937" s="66" t="s">
        <v>1598</v>
      </c>
      <c r="C1937" s="84"/>
      <c r="D1937" s="85"/>
      <c r="E1937" s="86"/>
      <c r="F1937" s="87"/>
      <c r="G1937" s="84"/>
      <c r="H1937" s="77"/>
      <c r="I1937" s="88"/>
      <c r="J1937" s="88"/>
      <c r="K1937" s="36"/>
      <c r="L1937" s="91"/>
      <c r="M1937" s="91"/>
      <c r="N1937" s="90"/>
      <c r="O1937" s="68" t="s">
        <v>179</v>
      </c>
      <c r="P1937" s="70">
        <v>42922.207824074074</v>
      </c>
      <c r="Q1937" s="68" t="s">
        <v>2917</v>
      </c>
      <c r="R1937" s="68"/>
      <c r="S1937" s="68"/>
      <c r="T1937" s="68" t="s">
        <v>3976</v>
      </c>
      <c r="U1937" s="70">
        <v>42922.207824074074</v>
      </c>
      <c r="V1937" s="71" t="s">
        <v>5556</v>
      </c>
      <c r="W1937" s="68"/>
      <c r="X1937" s="68"/>
      <c r="Y1937" s="74" t="s">
        <v>7556</v>
      </c>
      <c r="Z1937" s="68"/>
    </row>
    <row r="1938" spans="1:26" x14ac:dyDescent="0.25">
      <c r="A1938" s="66" t="s">
        <v>1599</v>
      </c>
      <c r="B1938" s="66" t="s">
        <v>1870</v>
      </c>
      <c r="C1938" s="84"/>
      <c r="D1938" s="85"/>
      <c r="E1938" s="86"/>
      <c r="F1938" s="87"/>
      <c r="G1938" s="84"/>
      <c r="H1938" s="77"/>
      <c r="I1938" s="88"/>
      <c r="J1938" s="88"/>
      <c r="K1938" s="36"/>
      <c r="L1938" s="91"/>
      <c r="M1938" s="91"/>
      <c r="N1938" s="90"/>
      <c r="O1938" s="68" t="s">
        <v>189</v>
      </c>
      <c r="P1938" s="70">
        <v>42922.210532407407</v>
      </c>
      <c r="Q1938" s="68" t="s">
        <v>2918</v>
      </c>
      <c r="R1938" s="68"/>
      <c r="S1938" s="68"/>
      <c r="T1938" s="68" t="s">
        <v>3977</v>
      </c>
      <c r="U1938" s="70">
        <v>42922.210532407407</v>
      </c>
      <c r="V1938" s="71" t="s">
        <v>5557</v>
      </c>
      <c r="W1938" s="68"/>
      <c r="X1938" s="68"/>
      <c r="Y1938" s="74" t="s">
        <v>7557</v>
      </c>
      <c r="Z1938" s="68"/>
    </row>
    <row r="1939" spans="1:26" x14ac:dyDescent="0.25">
      <c r="A1939" s="66" t="s">
        <v>1600</v>
      </c>
      <c r="B1939" s="66" t="s">
        <v>1892</v>
      </c>
      <c r="C1939" s="84"/>
      <c r="D1939" s="85"/>
      <c r="E1939" s="86"/>
      <c r="F1939" s="87"/>
      <c r="G1939" s="84"/>
      <c r="H1939" s="77"/>
      <c r="I1939" s="88"/>
      <c r="J1939" s="88"/>
      <c r="K1939" s="36"/>
      <c r="L1939" s="91"/>
      <c r="M1939" s="91"/>
      <c r="N1939" s="90"/>
      <c r="O1939" s="68" t="s">
        <v>189</v>
      </c>
      <c r="P1939" s="70">
        <v>42922.210914351854</v>
      </c>
      <c r="Q1939" s="68" t="s">
        <v>2821</v>
      </c>
      <c r="R1939" s="68"/>
      <c r="S1939" s="68"/>
      <c r="T1939" s="68" t="s">
        <v>3939</v>
      </c>
      <c r="U1939" s="70">
        <v>42922.210914351854</v>
      </c>
      <c r="V1939" s="71" t="s">
        <v>5558</v>
      </c>
      <c r="W1939" s="68"/>
      <c r="X1939" s="68"/>
      <c r="Y1939" s="74" t="s">
        <v>7558</v>
      </c>
      <c r="Z1939" s="68"/>
    </row>
    <row r="1940" spans="1:26" x14ac:dyDescent="0.25">
      <c r="A1940" s="66" t="s">
        <v>1601</v>
      </c>
      <c r="B1940" s="66" t="s">
        <v>1870</v>
      </c>
      <c r="C1940" s="84"/>
      <c r="D1940" s="85"/>
      <c r="E1940" s="86"/>
      <c r="F1940" s="87"/>
      <c r="G1940" s="84"/>
      <c r="H1940" s="77"/>
      <c r="I1940" s="88"/>
      <c r="J1940" s="88"/>
      <c r="K1940" s="36"/>
      <c r="L1940" s="91"/>
      <c r="M1940" s="91"/>
      <c r="N1940" s="90"/>
      <c r="O1940" s="68" t="s">
        <v>189</v>
      </c>
      <c r="P1940" s="70">
        <v>42922.21197916667</v>
      </c>
      <c r="Q1940" s="68" t="s">
        <v>2918</v>
      </c>
      <c r="R1940" s="68"/>
      <c r="S1940" s="68"/>
      <c r="T1940" s="68" t="s">
        <v>3977</v>
      </c>
      <c r="U1940" s="70">
        <v>42922.21197916667</v>
      </c>
      <c r="V1940" s="71" t="s">
        <v>5559</v>
      </c>
      <c r="W1940" s="68"/>
      <c r="X1940" s="68"/>
      <c r="Y1940" s="74" t="s">
        <v>7559</v>
      </c>
      <c r="Z1940" s="68"/>
    </row>
    <row r="1941" spans="1:26" x14ac:dyDescent="0.25">
      <c r="A1941" s="66" t="s">
        <v>1602</v>
      </c>
      <c r="B1941" s="66" t="s">
        <v>1602</v>
      </c>
      <c r="C1941" s="84"/>
      <c r="D1941" s="85"/>
      <c r="E1941" s="86"/>
      <c r="F1941" s="87"/>
      <c r="G1941" s="84"/>
      <c r="H1941" s="77"/>
      <c r="I1941" s="88"/>
      <c r="J1941" s="88"/>
      <c r="K1941" s="36"/>
      <c r="L1941" s="91"/>
      <c r="M1941" s="91"/>
      <c r="N1941" s="90"/>
      <c r="O1941" s="68" t="s">
        <v>179</v>
      </c>
      <c r="P1941" s="70">
        <v>42922.215289351851</v>
      </c>
      <c r="Q1941" s="68" t="s">
        <v>2919</v>
      </c>
      <c r="R1941" s="68"/>
      <c r="S1941" s="68"/>
      <c r="T1941" s="68" t="s">
        <v>3674</v>
      </c>
      <c r="U1941" s="70">
        <v>42922.215289351851</v>
      </c>
      <c r="V1941" s="71" t="s">
        <v>5560</v>
      </c>
      <c r="W1941" s="68"/>
      <c r="X1941" s="68"/>
      <c r="Y1941" s="74" t="s">
        <v>7560</v>
      </c>
      <c r="Z1941" s="68"/>
    </row>
    <row r="1942" spans="1:26" x14ac:dyDescent="0.25">
      <c r="A1942" s="66" t="s">
        <v>1603</v>
      </c>
      <c r="B1942" s="66" t="s">
        <v>1603</v>
      </c>
      <c r="C1942" s="84"/>
      <c r="D1942" s="85"/>
      <c r="E1942" s="86"/>
      <c r="F1942" s="87"/>
      <c r="G1942" s="84"/>
      <c r="H1942" s="77"/>
      <c r="I1942" s="88"/>
      <c r="J1942" s="88"/>
      <c r="K1942" s="36"/>
      <c r="L1942" s="91"/>
      <c r="M1942" s="91"/>
      <c r="N1942" s="90"/>
      <c r="O1942" s="68" t="s">
        <v>179</v>
      </c>
      <c r="P1942" s="70">
        <v>42922.215902777774</v>
      </c>
      <c r="Q1942" s="68" t="s">
        <v>2920</v>
      </c>
      <c r="R1942" s="71" t="s">
        <v>3445</v>
      </c>
      <c r="S1942" s="68" t="s">
        <v>3625</v>
      </c>
      <c r="T1942" s="68" t="s">
        <v>3674</v>
      </c>
      <c r="U1942" s="70">
        <v>42922.215902777774</v>
      </c>
      <c r="V1942" s="71" t="s">
        <v>5561</v>
      </c>
      <c r="W1942" s="68"/>
      <c r="X1942" s="68"/>
      <c r="Y1942" s="74" t="s">
        <v>7561</v>
      </c>
      <c r="Z1942" s="68"/>
    </row>
    <row r="1943" spans="1:26" x14ac:dyDescent="0.25">
      <c r="A1943" s="66" t="s">
        <v>1604</v>
      </c>
      <c r="B1943" s="66" t="s">
        <v>1855</v>
      </c>
      <c r="C1943" s="84"/>
      <c r="D1943" s="85"/>
      <c r="E1943" s="86"/>
      <c r="F1943" s="87"/>
      <c r="G1943" s="84"/>
      <c r="H1943" s="77"/>
      <c r="I1943" s="88"/>
      <c r="J1943" s="88"/>
      <c r="K1943" s="36"/>
      <c r="L1943" s="91"/>
      <c r="M1943" s="91"/>
      <c r="N1943" s="90"/>
      <c r="O1943" s="68" t="s">
        <v>189</v>
      </c>
      <c r="P1943" s="70">
        <v>42922.222500000003</v>
      </c>
      <c r="Q1943" s="68" t="s">
        <v>2600</v>
      </c>
      <c r="R1943" s="71" t="s">
        <v>3326</v>
      </c>
      <c r="S1943" s="68" t="s">
        <v>3592</v>
      </c>
      <c r="T1943" s="68" t="s">
        <v>3851</v>
      </c>
      <c r="U1943" s="70">
        <v>42922.222500000003</v>
      </c>
      <c r="V1943" s="71" t="s">
        <v>5562</v>
      </c>
      <c r="W1943" s="68"/>
      <c r="X1943" s="68"/>
      <c r="Y1943" s="74" t="s">
        <v>7562</v>
      </c>
      <c r="Z1943" s="68"/>
    </row>
    <row r="1944" spans="1:26" x14ac:dyDescent="0.25">
      <c r="A1944" s="66" t="s">
        <v>1604</v>
      </c>
      <c r="B1944" s="66" t="s">
        <v>1854</v>
      </c>
      <c r="C1944" s="84"/>
      <c r="D1944" s="85"/>
      <c r="E1944" s="86"/>
      <c r="F1944" s="87"/>
      <c r="G1944" s="84"/>
      <c r="H1944" s="77"/>
      <c r="I1944" s="88"/>
      <c r="J1944" s="88"/>
      <c r="K1944" s="36"/>
      <c r="L1944" s="91"/>
      <c r="M1944" s="91"/>
      <c r="N1944" s="90"/>
      <c r="O1944" s="68" t="s">
        <v>189</v>
      </c>
      <c r="P1944" s="70">
        <v>42922.222500000003</v>
      </c>
      <c r="Q1944" s="68" t="s">
        <v>2600</v>
      </c>
      <c r="R1944" s="71" t="s">
        <v>3326</v>
      </c>
      <c r="S1944" s="68" t="s">
        <v>3592</v>
      </c>
      <c r="T1944" s="68" t="s">
        <v>3851</v>
      </c>
      <c r="U1944" s="70">
        <v>42922.222500000003</v>
      </c>
      <c r="V1944" s="71" t="s">
        <v>5562</v>
      </c>
      <c r="W1944" s="68"/>
      <c r="X1944" s="68"/>
      <c r="Y1944" s="74" t="s">
        <v>7562</v>
      </c>
      <c r="Z1944" s="68"/>
    </row>
    <row r="1945" spans="1:26" x14ac:dyDescent="0.25">
      <c r="A1945" s="66" t="s">
        <v>1605</v>
      </c>
      <c r="B1945" s="66" t="s">
        <v>1720</v>
      </c>
      <c r="C1945" s="84"/>
      <c r="D1945" s="85"/>
      <c r="E1945" s="86"/>
      <c r="F1945" s="87"/>
      <c r="G1945" s="84"/>
      <c r="H1945" s="77"/>
      <c r="I1945" s="88"/>
      <c r="J1945" s="88"/>
      <c r="K1945" s="36"/>
      <c r="L1945" s="91"/>
      <c r="M1945" s="91"/>
      <c r="N1945" s="90"/>
      <c r="O1945" s="68" t="s">
        <v>189</v>
      </c>
      <c r="P1945" s="70">
        <v>42922.231203703705</v>
      </c>
      <c r="Q1945" s="68" t="s">
        <v>2827</v>
      </c>
      <c r="R1945" s="68"/>
      <c r="S1945" s="68"/>
      <c r="T1945" s="68" t="s">
        <v>3944</v>
      </c>
      <c r="U1945" s="70">
        <v>42922.231203703705</v>
      </c>
      <c r="V1945" s="71" t="s">
        <v>5563</v>
      </c>
      <c r="W1945" s="68"/>
      <c r="X1945" s="68"/>
      <c r="Y1945" s="74" t="s">
        <v>7563</v>
      </c>
      <c r="Z1945" s="68"/>
    </row>
    <row r="1946" spans="1:26" x14ac:dyDescent="0.25">
      <c r="A1946" s="66" t="s">
        <v>1606</v>
      </c>
      <c r="B1946" s="66" t="s">
        <v>216</v>
      </c>
      <c r="C1946" s="84"/>
      <c r="D1946" s="85"/>
      <c r="E1946" s="86"/>
      <c r="F1946" s="87"/>
      <c r="G1946" s="84"/>
      <c r="H1946" s="77"/>
      <c r="I1946" s="88"/>
      <c r="J1946" s="88"/>
      <c r="K1946" s="36"/>
      <c r="L1946" s="91"/>
      <c r="M1946" s="91"/>
      <c r="N1946" s="90"/>
      <c r="O1946" s="68" t="s">
        <v>189</v>
      </c>
      <c r="P1946" s="70">
        <v>42922.235671296294</v>
      </c>
      <c r="Q1946" s="68" t="s">
        <v>2921</v>
      </c>
      <c r="R1946" s="71" t="s">
        <v>3446</v>
      </c>
      <c r="S1946" s="68" t="s">
        <v>220</v>
      </c>
      <c r="T1946" s="68" t="s">
        <v>3978</v>
      </c>
      <c r="U1946" s="70">
        <v>42922.235671296294</v>
      </c>
      <c r="V1946" s="71" t="s">
        <v>5564</v>
      </c>
      <c r="W1946" s="68"/>
      <c r="X1946" s="68"/>
      <c r="Y1946" s="74" t="s">
        <v>7564</v>
      </c>
      <c r="Z1946" s="68"/>
    </row>
    <row r="1947" spans="1:26" x14ac:dyDescent="0.25">
      <c r="A1947" s="66" t="s">
        <v>1607</v>
      </c>
      <c r="B1947" s="66" t="s">
        <v>1791</v>
      </c>
      <c r="C1947" s="84"/>
      <c r="D1947" s="85"/>
      <c r="E1947" s="86"/>
      <c r="F1947" s="87"/>
      <c r="G1947" s="84"/>
      <c r="H1947" s="77"/>
      <c r="I1947" s="88"/>
      <c r="J1947" s="88"/>
      <c r="K1947" s="36"/>
      <c r="L1947" s="91"/>
      <c r="M1947" s="91"/>
      <c r="N1947" s="90"/>
      <c r="O1947" s="68" t="s">
        <v>189</v>
      </c>
      <c r="P1947" s="70">
        <v>42922.246863425928</v>
      </c>
      <c r="Q1947" s="68" t="s">
        <v>2892</v>
      </c>
      <c r="R1947" s="68"/>
      <c r="S1947" s="68"/>
      <c r="T1947" s="68" t="s">
        <v>3674</v>
      </c>
      <c r="U1947" s="70">
        <v>42922.246863425928</v>
      </c>
      <c r="V1947" s="71" t="s">
        <v>5565</v>
      </c>
      <c r="W1947" s="68"/>
      <c r="X1947" s="68"/>
      <c r="Y1947" s="74" t="s">
        <v>7565</v>
      </c>
      <c r="Z1947" s="68"/>
    </row>
    <row r="1948" spans="1:26" x14ac:dyDescent="0.25">
      <c r="A1948" s="66" t="s">
        <v>1608</v>
      </c>
      <c r="B1948" s="66" t="s">
        <v>1837</v>
      </c>
      <c r="C1948" s="84"/>
      <c r="D1948" s="85"/>
      <c r="E1948" s="86"/>
      <c r="F1948" s="87"/>
      <c r="G1948" s="84"/>
      <c r="H1948" s="77"/>
      <c r="I1948" s="88"/>
      <c r="J1948" s="88"/>
      <c r="K1948" s="36"/>
      <c r="L1948" s="91"/>
      <c r="M1948" s="91"/>
      <c r="N1948" s="90"/>
      <c r="O1948" s="68" t="s">
        <v>189</v>
      </c>
      <c r="P1948" s="70">
        <v>42922.254328703704</v>
      </c>
      <c r="Q1948" s="68" t="s">
        <v>2838</v>
      </c>
      <c r="R1948" s="68"/>
      <c r="S1948" s="68"/>
      <c r="T1948" s="68" t="s">
        <v>3674</v>
      </c>
      <c r="U1948" s="70">
        <v>42922.254328703704</v>
      </c>
      <c r="V1948" s="71" t="s">
        <v>5566</v>
      </c>
      <c r="W1948" s="68"/>
      <c r="X1948" s="68"/>
      <c r="Y1948" s="74" t="s">
        <v>7566</v>
      </c>
      <c r="Z1948" s="68"/>
    </row>
    <row r="1949" spans="1:26" x14ac:dyDescent="0.25">
      <c r="A1949" s="66" t="s">
        <v>1609</v>
      </c>
      <c r="B1949" s="66" t="s">
        <v>1855</v>
      </c>
      <c r="C1949" s="84"/>
      <c r="D1949" s="85"/>
      <c r="E1949" s="86"/>
      <c r="F1949" s="87"/>
      <c r="G1949" s="84"/>
      <c r="H1949" s="77"/>
      <c r="I1949" s="88"/>
      <c r="J1949" s="88"/>
      <c r="K1949" s="36"/>
      <c r="L1949" s="91"/>
      <c r="M1949" s="91"/>
      <c r="N1949" s="90"/>
      <c r="O1949" s="68" t="s">
        <v>189</v>
      </c>
      <c r="P1949" s="70">
        <v>42922.259884259256</v>
      </c>
      <c r="Q1949" s="68" t="s">
        <v>2922</v>
      </c>
      <c r="R1949" s="71" t="s">
        <v>3447</v>
      </c>
      <c r="S1949" s="68" t="s">
        <v>3592</v>
      </c>
      <c r="T1949" s="68" t="s">
        <v>3979</v>
      </c>
      <c r="U1949" s="70">
        <v>42922.259884259256</v>
      </c>
      <c r="V1949" s="71" t="s">
        <v>5567</v>
      </c>
      <c r="W1949" s="68"/>
      <c r="X1949" s="68"/>
      <c r="Y1949" s="74" t="s">
        <v>7567</v>
      </c>
      <c r="Z1949" s="68"/>
    </row>
    <row r="1950" spans="1:26" x14ac:dyDescent="0.25">
      <c r="A1950" s="66" t="s">
        <v>1609</v>
      </c>
      <c r="B1950" s="66" t="s">
        <v>1854</v>
      </c>
      <c r="C1950" s="84"/>
      <c r="D1950" s="85"/>
      <c r="E1950" s="86"/>
      <c r="F1950" s="87"/>
      <c r="G1950" s="84"/>
      <c r="H1950" s="77"/>
      <c r="I1950" s="88"/>
      <c r="J1950" s="88"/>
      <c r="K1950" s="36"/>
      <c r="L1950" s="91"/>
      <c r="M1950" s="91"/>
      <c r="N1950" s="90"/>
      <c r="O1950" s="68" t="s">
        <v>189</v>
      </c>
      <c r="P1950" s="70">
        <v>42922.259884259256</v>
      </c>
      <c r="Q1950" s="68" t="s">
        <v>2922</v>
      </c>
      <c r="R1950" s="71" t="s">
        <v>3447</v>
      </c>
      <c r="S1950" s="68" t="s">
        <v>3592</v>
      </c>
      <c r="T1950" s="68" t="s">
        <v>3979</v>
      </c>
      <c r="U1950" s="70">
        <v>42922.259884259256</v>
      </c>
      <c r="V1950" s="71" t="s">
        <v>5567</v>
      </c>
      <c r="W1950" s="68"/>
      <c r="X1950" s="68"/>
      <c r="Y1950" s="74" t="s">
        <v>7567</v>
      </c>
      <c r="Z1950" s="68"/>
    </row>
    <row r="1951" spans="1:26" x14ac:dyDescent="0.25">
      <c r="A1951" s="66" t="s">
        <v>1610</v>
      </c>
      <c r="B1951" s="66" t="s">
        <v>1855</v>
      </c>
      <c r="C1951" s="84"/>
      <c r="D1951" s="85"/>
      <c r="E1951" s="86"/>
      <c r="F1951" s="87"/>
      <c r="G1951" s="84"/>
      <c r="H1951" s="77"/>
      <c r="I1951" s="88"/>
      <c r="J1951" s="88"/>
      <c r="K1951" s="36"/>
      <c r="L1951" s="91"/>
      <c r="M1951" s="91"/>
      <c r="N1951" s="90"/>
      <c r="O1951" s="68" t="s">
        <v>189</v>
      </c>
      <c r="P1951" s="70">
        <v>42922.260266203702</v>
      </c>
      <c r="Q1951" s="68" t="s">
        <v>2922</v>
      </c>
      <c r="R1951" s="71" t="s">
        <v>3447</v>
      </c>
      <c r="S1951" s="68" t="s">
        <v>3592</v>
      </c>
      <c r="T1951" s="68" t="s">
        <v>3979</v>
      </c>
      <c r="U1951" s="70">
        <v>42922.260266203702</v>
      </c>
      <c r="V1951" s="71" t="s">
        <v>5568</v>
      </c>
      <c r="W1951" s="68"/>
      <c r="X1951" s="68"/>
      <c r="Y1951" s="74" t="s">
        <v>7568</v>
      </c>
      <c r="Z1951" s="68"/>
    </row>
    <row r="1952" spans="1:26" x14ac:dyDescent="0.25">
      <c r="A1952" s="66" t="s">
        <v>1610</v>
      </c>
      <c r="B1952" s="66" t="s">
        <v>1854</v>
      </c>
      <c r="C1952" s="84"/>
      <c r="D1952" s="85"/>
      <c r="E1952" s="86"/>
      <c r="F1952" s="87"/>
      <c r="G1952" s="84"/>
      <c r="H1952" s="77"/>
      <c r="I1952" s="88"/>
      <c r="J1952" s="88"/>
      <c r="K1952" s="36"/>
      <c r="L1952" s="91"/>
      <c r="M1952" s="91"/>
      <c r="N1952" s="90"/>
      <c r="O1952" s="68" t="s">
        <v>189</v>
      </c>
      <c r="P1952" s="70">
        <v>42922.260266203702</v>
      </c>
      <c r="Q1952" s="68" t="s">
        <v>2922</v>
      </c>
      <c r="R1952" s="71" t="s">
        <v>3447</v>
      </c>
      <c r="S1952" s="68" t="s">
        <v>3592</v>
      </c>
      <c r="T1952" s="68" t="s">
        <v>3979</v>
      </c>
      <c r="U1952" s="70">
        <v>42922.260266203702</v>
      </c>
      <c r="V1952" s="71" t="s">
        <v>5568</v>
      </c>
      <c r="W1952" s="68"/>
      <c r="X1952" s="68"/>
      <c r="Y1952" s="74" t="s">
        <v>7568</v>
      </c>
      <c r="Z1952" s="68"/>
    </row>
    <row r="1953" spans="1:26" x14ac:dyDescent="0.25">
      <c r="A1953" s="66" t="s">
        <v>1611</v>
      </c>
      <c r="B1953" s="66" t="s">
        <v>1612</v>
      </c>
      <c r="C1953" s="84"/>
      <c r="D1953" s="85"/>
      <c r="E1953" s="86"/>
      <c r="F1953" s="87"/>
      <c r="G1953" s="84"/>
      <c r="H1953" s="77"/>
      <c r="I1953" s="88"/>
      <c r="J1953" s="88"/>
      <c r="K1953" s="36"/>
      <c r="L1953" s="91"/>
      <c r="M1953" s="91"/>
      <c r="N1953" s="90"/>
      <c r="O1953" s="68" t="s">
        <v>189</v>
      </c>
      <c r="P1953" s="70">
        <v>42922.260983796295</v>
      </c>
      <c r="Q1953" s="68" t="s">
        <v>2485</v>
      </c>
      <c r="R1953" s="68"/>
      <c r="S1953" s="68"/>
      <c r="T1953" s="68" t="s">
        <v>3796</v>
      </c>
      <c r="U1953" s="70">
        <v>42922.260983796295</v>
      </c>
      <c r="V1953" s="71" t="s">
        <v>5569</v>
      </c>
      <c r="W1953" s="68"/>
      <c r="X1953" s="68"/>
      <c r="Y1953" s="74" t="s">
        <v>7569</v>
      </c>
      <c r="Z1953" s="68"/>
    </row>
    <row r="1954" spans="1:26" x14ac:dyDescent="0.25">
      <c r="A1954" s="66" t="s">
        <v>1612</v>
      </c>
      <c r="B1954" s="66" t="s">
        <v>1612</v>
      </c>
      <c r="C1954" s="84"/>
      <c r="D1954" s="85"/>
      <c r="E1954" s="86"/>
      <c r="F1954" s="87"/>
      <c r="G1954" s="84"/>
      <c r="H1954" s="77"/>
      <c r="I1954" s="88"/>
      <c r="J1954" s="88"/>
      <c r="K1954" s="36"/>
      <c r="L1954" s="91"/>
      <c r="M1954" s="91"/>
      <c r="N1954" s="90"/>
      <c r="O1954" s="68" t="s">
        <v>179</v>
      </c>
      <c r="P1954" s="70">
        <v>42920.105046296296</v>
      </c>
      <c r="Q1954" s="68" t="s">
        <v>2923</v>
      </c>
      <c r="R1954" s="68"/>
      <c r="S1954" s="68"/>
      <c r="T1954" s="68" t="s">
        <v>3796</v>
      </c>
      <c r="U1954" s="70">
        <v>42920.105046296296</v>
      </c>
      <c r="V1954" s="71" t="s">
        <v>5570</v>
      </c>
      <c r="W1954" s="68"/>
      <c r="X1954" s="68"/>
      <c r="Y1954" s="74" t="s">
        <v>7570</v>
      </c>
      <c r="Z1954" s="68"/>
    </row>
    <row r="1955" spans="1:26" x14ac:dyDescent="0.25">
      <c r="A1955" s="66" t="s">
        <v>1613</v>
      </c>
      <c r="B1955" s="66" t="s">
        <v>1612</v>
      </c>
      <c r="C1955" s="84"/>
      <c r="D1955" s="85"/>
      <c r="E1955" s="86"/>
      <c r="F1955" s="87"/>
      <c r="G1955" s="84"/>
      <c r="H1955" s="77"/>
      <c r="I1955" s="88"/>
      <c r="J1955" s="88"/>
      <c r="K1955" s="36"/>
      <c r="L1955" s="91"/>
      <c r="M1955" s="91"/>
      <c r="N1955" s="90"/>
      <c r="O1955" s="68" t="s">
        <v>189</v>
      </c>
      <c r="P1955" s="70">
        <v>42920.105057870373</v>
      </c>
      <c r="Q1955" s="68" t="s">
        <v>2485</v>
      </c>
      <c r="R1955" s="68"/>
      <c r="S1955" s="68"/>
      <c r="T1955" s="68" t="s">
        <v>3796</v>
      </c>
      <c r="U1955" s="70">
        <v>42920.105057870373</v>
      </c>
      <c r="V1955" s="71" t="s">
        <v>5571</v>
      </c>
      <c r="W1955" s="68"/>
      <c r="X1955" s="68"/>
      <c r="Y1955" s="74" t="s">
        <v>7571</v>
      </c>
      <c r="Z1955" s="68"/>
    </row>
    <row r="1956" spans="1:26" x14ac:dyDescent="0.25">
      <c r="A1956" s="66" t="s">
        <v>1613</v>
      </c>
      <c r="B1956" s="66" t="s">
        <v>1612</v>
      </c>
      <c r="C1956" s="84"/>
      <c r="D1956" s="85"/>
      <c r="E1956" s="86"/>
      <c r="F1956" s="87"/>
      <c r="G1956" s="84"/>
      <c r="H1956" s="77"/>
      <c r="I1956" s="88"/>
      <c r="J1956" s="88"/>
      <c r="K1956" s="36"/>
      <c r="L1956" s="91"/>
      <c r="M1956" s="91"/>
      <c r="N1956" s="90"/>
      <c r="O1956" s="68" t="s">
        <v>189</v>
      </c>
      <c r="P1956" s="70">
        <v>42922.260983796295</v>
      </c>
      <c r="Q1956" s="68" t="s">
        <v>2485</v>
      </c>
      <c r="R1956" s="68"/>
      <c r="S1956" s="68"/>
      <c r="T1956" s="68" t="s">
        <v>3796</v>
      </c>
      <c r="U1956" s="70">
        <v>42922.260983796295</v>
      </c>
      <c r="V1956" s="71" t="s">
        <v>5572</v>
      </c>
      <c r="W1956" s="68"/>
      <c r="X1956" s="68"/>
      <c r="Y1956" s="74" t="s">
        <v>7572</v>
      </c>
      <c r="Z1956" s="68"/>
    </row>
    <row r="1957" spans="1:26" x14ac:dyDescent="0.25">
      <c r="A1957" s="66" t="s">
        <v>1614</v>
      </c>
      <c r="B1957" s="66" t="s">
        <v>1855</v>
      </c>
      <c r="C1957" s="84"/>
      <c r="D1957" s="85"/>
      <c r="E1957" s="86"/>
      <c r="F1957" s="87"/>
      <c r="G1957" s="84"/>
      <c r="H1957" s="77"/>
      <c r="I1957" s="88"/>
      <c r="J1957" s="88"/>
      <c r="K1957" s="36"/>
      <c r="L1957" s="91"/>
      <c r="M1957" s="91"/>
      <c r="N1957" s="90"/>
      <c r="O1957" s="68" t="s">
        <v>189</v>
      </c>
      <c r="P1957" s="70">
        <v>42920.272106481483</v>
      </c>
      <c r="Q1957" s="68" t="s">
        <v>2546</v>
      </c>
      <c r="R1957" s="71" t="s">
        <v>3312</v>
      </c>
      <c r="S1957" s="68" t="s">
        <v>3592</v>
      </c>
      <c r="T1957" s="68" t="s">
        <v>3827</v>
      </c>
      <c r="U1957" s="70">
        <v>42920.272106481483</v>
      </c>
      <c r="V1957" s="71" t="s">
        <v>5573</v>
      </c>
      <c r="W1957" s="68"/>
      <c r="X1957" s="68"/>
      <c r="Y1957" s="74" t="s">
        <v>7573</v>
      </c>
      <c r="Z1957" s="68"/>
    </row>
    <row r="1958" spans="1:26" x14ac:dyDescent="0.25">
      <c r="A1958" s="66" t="s">
        <v>1614</v>
      </c>
      <c r="B1958" s="66" t="s">
        <v>1854</v>
      </c>
      <c r="C1958" s="84"/>
      <c r="D1958" s="85"/>
      <c r="E1958" s="86"/>
      <c r="F1958" s="87"/>
      <c r="G1958" s="84"/>
      <c r="H1958" s="77"/>
      <c r="I1958" s="88"/>
      <c r="J1958" s="88"/>
      <c r="K1958" s="36"/>
      <c r="L1958" s="91"/>
      <c r="M1958" s="91"/>
      <c r="N1958" s="90"/>
      <c r="O1958" s="68" t="s">
        <v>189</v>
      </c>
      <c r="P1958" s="70">
        <v>42920.272106481483</v>
      </c>
      <c r="Q1958" s="68" t="s">
        <v>2546</v>
      </c>
      <c r="R1958" s="71" t="s">
        <v>3312</v>
      </c>
      <c r="S1958" s="68" t="s">
        <v>3592</v>
      </c>
      <c r="T1958" s="68" t="s">
        <v>3827</v>
      </c>
      <c r="U1958" s="70">
        <v>42920.272106481483</v>
      </c>
      <c r="V1958" s="71" t="s">
        <v>5573</v>
      </c>
      <c r="W1958" s="68"/>
      <c r="X1958" s="68"/>
      <c r="Y1958" s="74" t="s">
        <v>7573</v>
      </c>
      <c r="Z1958" s="68"/>
    </row>
    <row r="1959" spans="1:26" x14ac:dyDescent="0.25">
      <c r="A1959" s="66" t="s">
        <v>1614</v>
      </c>
      <c r="B1959" s="66" t="s">
        <v>1855</v>
      </c>
      <c r="C1959" s="84"/>
      <c r="D1959" s="85"/>
      <c r="E1959" s="86"/>
      <c r="F1959" s="87"/>
      <c r="G1959" s="84"/>
      <c r="H1959" s="77"/>
      <c r="I1959" s="88"/>
      <c r="J1959" s="88"/>
      <c r="K1959" s="36"/>
      <c r="L1959" s="91"/>
      <c r="M1959" s="91"/>
      <c r="N1959" s="90"/>
      <c r="O1959" s="68" t="s">
        <v>189</v>
      </c>
      <c r="P1959" s="70">
        <v>42920.27753472222</v>
      </c>
      <c r="Q1959" s="68" t="s">
        <v>2765</v>
      </c>
      <c r="R1959" s="71" t="s">
        <v>3381</v>
      </c>
      <c r="S1959" s="68" t="s">
        <v>3592</v>
      </c>
      <c r="T1959" s="68" t="s">
        <v>3688</v>
      </c>
      <c r="U1959" s="70">
        <v>42920.27753472222</v>
      </c>
      <c r="V1959" s="71" t="s">
        <v>5574</v>
      </c>
      <c r="W1959" s="68"/>
      <c r="X1959" s="68"/>
      <c r="Y1959" s="74" t="s">
        <v>7574</v>
      </c>
      <c r="Z1959" s="68"/>
    </row>
    <row r="1960" spans="1:26" x14ac:dyDescent="0.25">
      <c r="A1960" s="66" t="s">
        <v>1614</v>
      </c>
      <c r="B1960" s="66" t="s">
        <v>1854</v>
      </c>
      <c r="C1960" s="84"/>
      <c r="D1960" s="85"/>
      <c r="E1960" s="86"/>
      <c r="F1960" s="87"/>
      <c r="G1960" s="84"/>
      <c r="H1960" s="77"/>
      <c r="I1960" s="88"/>
      <c r="J1960" s="88"/>
      <c r="K1960" s="36"/>
      <c r="L1960" s="91"/>
      <c r="M1960" s="91"/>
      <c r="N1960" s="90"/>
      <c r="O1960" s="68" t="s">
        <v>189</v>
      </c>
      <c r="P1960" s="70">
        <v>42920.27753472222</v>
      </c>
      <c r="Q1960" s="68" t="s">
        <v>2765</v>
      </c>
      <c r="R1960" s="71" t="s">
        <v>3381</v>
      </c>
      <c r="S1960" s="68" t="s">
        <v>3592</v>
      </c>
      <c r="T1960" s="68" t="s">
        <v>3688</v>
      </c>
      <c r="U1960" s="70">
        <v>42920.27753472222</v>
      </c>
      <c r="V1960" s="71" t="s">
        <v>5574</v>
      </c>
      <c r="W1960" s="68"/>
      <c r="X1960" s="68"/>
      <c r="Y1960" s="74" t="s">
        <v>7574</v>
      </c>
      <c r="Z1960" s="68"/>
    </row>
    <row r="1961" spans="1:26" x14ac:dyDescent="0.25">
      <c r="A1961" s="66" t="s">
        <v>1614</v>
      </c>
      <c r="B1961" s="66" t="s">
        <v>1855</v>
      </c>
      <c r="C1961" s="84"/>
      <c r="D1961" s="85"/>
      <c r="E1961" s="86"/>
      <c r="F1961" s="87"/>
      <c r="G1961" s="84"/>
      <c r="H1961" s="77"/>
      <c r="I1961" s="88"/>
      <c r="J1961" s="88"/>
      <c r="K1961" s="36"/>
      <c r="L1961" s="91"/>
      <c r="M1961" s="91"/>
      <c r="N1961" s="90"/>
      <c r="O1961" s="68" t="s">
        <v>189</v>
      </c>
      <c r="P1961" s="70">
        <v>42920.407013888886</v>
      </c>
      <c r="Q1961" s="68" t="s">
        <v>2600</v>
      </c>
      <c r="R1961" s="71" t="s">
        <v>3326</v>
      </c>
      <c r="S1961" s="68" t="s">
        <v>3592</v>
      </c>
      <c r="T1961" s="68" t="s">
        <v>3851</v>
      </c>
      <c r="U1961" s="70">
        <v>42920.407013888886</v>
      </c>
      <c r="V1961" s="71" t="s">
        <v>5575</v>
      </c>
      <c r="W1961" s="68"/>
      <c r="X1961" s="68"/>
      <c r="Y1961" s="74" t="s">
        <v>7575</v>
      </c>
      <c r="Z1961" s="68"/>
    </row>
    <row r="1962" spans="1:26" x14ac:dyDescent="0.25">
      <c r="A1962" s="66" t="s">
        <v>1614</v>
      </c>
      <c r="B1962" s="66" t="s">
        <v>1854</v>
      </c>
      <c r="C1962" s="84"/>
      <c r="D1962" s="85"/>
      <c r="E1962" s="86"/>
      <c r="F1962" s="87"/>
      <c r="G1962" s="84"/>
      <c r="H1962" s="77"/>
      <c r="I1962" s="88"/>
      <c r="J1962" s="88"/>
      <c r="K1962" s="36"/>
      <c r="L1962" s="91"/>
      <c r="M1962" s="91"/>
      <c r="N1962" s="90"/>
      <c r="O1962" s="68" t="s">
        <v>189</v>
      </c>
      <c r="P1962" s="70">
        <v>42920.407013888886</v>
      </c>
      <c r="Q1962" s="68" t="s">
        <v>2600</v>
      </c>
      <c r="R1962" s="71" t="s">
        <v>3326</v>
      </c>
      <c r="S1962" s="68" t="s">
        <v>3592</v>
      </c>
      <c r="T1962" s="68" t="s">
        <v>3851</v>
      </c>
      <c r="U1962" s="70">
        <v>42920.407013888886</v>
      </c>
      <c r="V1962" s="71" t="s">
        <v>5575</v>
      </c>
      <c r="W1962" s="68"/>
      <c r="X1962" s="68"/>
      <c r="Y1962" s="74" t="s">
        <v>7575</v>
      </c>
      <c r="Z1962" s="68"/>
    </row>
    <row r="1963" spans="1:26" x14ac:dyDescent="0.25">
      <c r="A1963" s="66" t="s">
        <v>1614</v>
      </c>
      <c r="B1963" s="66" t="s">
        <v>1855</v>
      </c>
      <c r="C1963" s="84"/>
      <c r="D1963" s="85"/>
      <c r="E1963" s="86"/>
      <c r="F1963" s="87"/>
      <c r="G1963" s="84"/>
      <c r="H1963" s="77"/>
      <c r="I1963" s="88"/>
      <c r="J1963" s="88"/>
      <c r="K1963" s="36"/>
      <c r="L1963" s="91"/>
      <c r="M1963" s="91"/>
      <c r="N1963" s="90"/>
      <c r="O1963" s="68" t="s">
        <v>189</v>
      </c>
      <c r="P1963" s="70">
        <v>42921.199699074074</v>
      </c>
      <c r="Q1963" s="68" t="s">
        <v>2760</v>
      </c>
      <c r="R1963" s="71" t="s">
        <v>3379</v>
      </c>
      <c r="S1963" s="68" t="s">
        <v>3592</v>
      </c>
      <c r="T1963" s="68" t="s">
        <v>3691</v>
      </c>
      <c r="U1963" s="70">
        <v>42921.199699074074</v>
      </c>
      <c r="V1963" s="71" t="s">
        <v>5576</v>
      </c>
      <c r="W1963" s="68"/>
      <c r="X1963" s="68"/>
      <c r="Y1963" s="74" t="s">
        <v>7576</v>
      </c>
      <c r="Z1963" s="68"/>
    </row>
    <row r="1964" spans="1:26" x14ac:dyDescent="0.25">
      <c r="A1964" s="66" t="s">
        <v>1614</v>
      </c>
      <c r="B1964" s="66" t="s">
        <v>1854</v>
      </c>
      <c r="C1964" s="84"/>
      <c r="D1964" s="85"/>
      <c r="E1964" s="86"/>
      <c r="F1964" s="87"/>
      <c r="G1964" s="84"/>
      <c r="H1964" s="77"/>
      <c r="I1964" s="88"/>
      <c r="J1964" s="88"/>
      <c r="K1964" s="36"/>
      <c r="L1964" s="91"/>
      <c r="M1964" s="91"/>
      <c r="N1964" s="90"/>
      <c r="O1964" s="68" t="s">
        <v>189</v>
      </c>
      <c r="P1964" s="70">
        <v>42921.199699074074</v>
      </c>
      <c r="Q1964" s="68" t="s">
        <v>2760</v>
      </c>
      <c r="R1964" s="71" t="s">
        <v>3379</v>
      </c>
      <c r="S1964" s="68" t="s">
        <v>3592</v>
      </c>
      <c r="T1964" s="68" t="s">
        <v>3691</v>
      </c>
      <c r="U1964" s="70">
        <v>42921.199699074074</v>
      </c>
      <c r="V1964" s="71" t="s">
        <v>5576</v>
      </c>
      <c r="W1964" s="68"/>
      <c r="X1964" s="68"/>
      <c r="Y1964" s="74" t="s">
        <v>7576</v>
      </c>
      <c r="Z1964" s="68"/>
    </row>
    <row r="1965" spans="1:26" x14ac:dyDescent="0.25">
      <c r="A1965" s="66" t="s">
        <v>1614</v>
      </c>
      <c r="B1965" s="66" t="s">
        <v>1855</v>
      </c>
      <c r="C1965" s="84"/>
      <c r="D1965" s="85"/>
      <c r="E1965" s="86"/>
      <c r="F1965" s="87"/>
      <c r="G1965" s="84"/>
      <c r="H1965" s="77"/>
      <c r="I1965" s="88"/>
      <c r="J1965" s="88"/>
      <c r="K1965" s="36"/>
      <c r="L1965" s="91"/>
      <c r="M1965" s="91"/>
      <c r="N1965" s="90"/>
      <c r="O1965" s="68" t="s">
        <v>189</v>
      </c>
      <c r="P1965" s="70">
        <v>42922.262557870374</v>
      </c>
      <c r="Q1965" s="68" t="s">
        <v>2924</v>
      </c>
      <c r="R1965" s="71" t="s">
        <v>3448</v>
      </c>
      <c r="S1965" s="68" t="s">
        <v>3592</v>
      </c>
      <c r="T1965" s="68" t="s">
        <v>3730</v>
      </c>
      <c r="U1965" s="70">
        <v>42922.262557870374</v>
      </c>
      <c r="V1965" s="71" t="s">
        <v>5577</v>
      </c>
      <c r="W1965" s="68"/>
      <c r="X1965" s="68"/>
      <c r="Y1965" s="74" t="s">
        <v>7577</v>
      </c>
      <c r="Z1965" s="68"/>
    </row>
    <row r="1966" spans="1:26" x14ac:dyDescent="0.25">
      <c r="A1966" s="66" t="s">
        <v>1614</v>
      </c>
      <c r="B1966" s="66" t="s">
        <v>1854</v>
      </c>
      <c r="C1966" s="84"/>
      <c r="D1966" s="85"/>
      <c r="E1966" s="86"/>
      <c r="F1966" s="87"/>
      <c r="G1966" s="84"/>
      <c r="H1966" s="77"/>
      <c r="I1966" s="88"/>
      <c r="J1966" s="88"/>
      <c r="K1966" s="36"/>
      <c r="L1966" s="91"/>
      <c r="M1966" s="91"/>
      <c r="N1966" s="90"/>
      <c r="O1966" s="68" t="s">
        <v>189</v>
      </c>
      <c r="P1966" s="70">
        <v>42922.262557870374</v>
      </c>
      <c r="Q1966" s="68" t="s">
        <v>2924</v>
      </c>
      <c r="R1966" s="71" t="s">
        <v>3448</v>
      </c>
      <c r="S1966" s="68" t="s">
        <v>3592</v>
      </c>
      <c r="T1966" s="68" t="s">
        <v>3730</v>
      </c>
      <c r="U1966" s="70">
        <v>42922.262557870374</v>
      </c>
      <c r="V1966" s="71" t="s">
        <v>5577</v>
      </c>
      <c r="W1966" s="68"/>
      <c r="X1966" s="68"/>
      <c r="Y1966" s="74" t="s">
        <v>7577</v>
      </c>
      <c r="Z1966" s="68"/>
    </row>
    <row r="1967" spans="1:26" x14ac:dyDescent="0.25">
      <c r="A1967" s="66" t="s">
        <v>1614</v>
      </c>
      <c r="B1967" s="66" t="s">
        <v>1855</v>
      </c>
      <c r="C1967" s="84"/>
      <c r="D1967" s="85"/>
      <c r="E1967" s="86"/>
      <c r="F1967" s="87"/>
      <c r="G1967" s="84"/>
      <c r="H1967" s="77"/>
      <c r="I1967" s="88"/>
      <c r="J1967" s="88"/>
      <c r="K1967" s="36"/>
      <c r="L1967" s="91"/>
      <c r="M1967" s="91"/>
      <c r="N1967" s="90"/>
      <c r="O1967" s="68" t="s">
        <v>189</v>
      </c>
      <c r="P1967" s="70">
        <v>42922.262696759259</v>
      </c>
      <c r="Q1967" s="68" t="s">
        <v>2922</v>
      </c>
      <c r="R1967" s="71" t="s">
        <v>3447</v>
      </c>
      <c r="S1967" s="68" t="s">
        <v>3592</v>
      </c>
      <c r="T1967" s="68" t="s">
        <v>3979</v>
      </c>
      <c r="U1967" s="70">
        <v>42922.262696759259</v>
      </c>
      <c r="V1967" s="71" t="s">
        <v>5578</v>
      </c>
      <c r="W1967" s="68"/>
      <c r="X1967" s="68"/>
      <c r="Y1967" s="74" t="s">
        <v>7578</v>
      </c>
      <c r="Z1967" s="68"/>
    </row>
    <row r="1968" spans="1:26" x14ac:dyDescent="0.25">
      <c r="A1968" s="66" t="s">
        <v>1614</v>
      </c>
      <c r="B1968" s="66" t="s">
        <v>1854</v>
      </c>
      <c r="C1968" s="84"/>
      <c r="D1968" s="85"/>
      <c r="E1968" s="86"/>
      <c r="F1968" s="87"/>
      <c r="G1968" s="84"/>
      <c r="H1968" s="77"/>
      <c r="I1968" s="88"/>
      <c r="J1968" s="88"/>
      <c r="K1968" s="36"/>
      <c r="L1968" s="91"/>
      <c r="M1968" s="91"/>
      <c r="N1968" s="90"/>
      <c r="O1968" s="68" t="s">
        <v>189</v>
      </c>
      <c r="P1968" s="70">
        <v>42922.262696759259</v>
      </c>
      <c r="Q1968" s="68" t="s">
        <v>2922</v>
      </c>
      <c r="R1968" s="71" t="s">
        <v>3447</v>
      </c>
      <c r="S1968" s="68" t="s">
        <v>3592</v>
      </c>
      <c r="T1968" s="68" t="s">
        <v>3979</v>
      </c>
      <c r="U1968" s="70">
        <v>42922.262696759259</v>
      </c>
      <c r="V1968" s="71" t="s">
        <v>5578</v>
      </c>
      <c r="W1968" s="68"/>
      <c r="X1968" s="68"/>
      <c r="Y1968" s="74" t="s">
        <v>7578</v>
      </c>
      <c r="Z1968" s="68"/>
    </row>
    <row r="1969" spans="1:26" x14ac:dyDescent="0.25">
      <c r="A1969" s="66" t="s">
        <v>1615</v>
      </c>
      <c r="B1969" s="66" t="s">
        <v>1855</v>
      </c>
      <c r="C1969" s="84"/>
      <c r="D1969" s="85"/>
      <c r="E1969" s="86"/>
      <c r="F1969" s="87"/>
      <c r="G1969" s="84"/>
      <c r="H1969" s="77"/>
      <c r="I1969" s="88"/>
      <c r="J1969" s="88"/>
      <c r="K1969" s="36"/>
      <c r="L1969" s="91"/>
      <c r="M1969" s="91"/>
      <c r="N1969" s="90"/>
      <c r="O1969" s="68" t="s">
        <v>189</v>
      </c>
      <c r="P1969" s="70">
        <v>42922.267638888887</v>
      </c>
      <c r="Q1969" s="68" t="s">
        <v>2922</v>
      </c>
      <c r="R1969" s="71" t="s">
        <v>3447</v>
      </c>
      <c r="S1969" s="68" t="s">
        <v>3592</v>
      </c>
      <c r="T1969" s="68" t="s">
        <v>3979</v>
      </c>
      <c r="U1969" s="70">
        <v>42922.267638888887</v>
      </c>
      <c r="V1969" s="71" t="s">
        <v>5579</v>
      </c>
      <c r="W1969" s="68"/>
      <c r="X1969" s="68"/>
      <c r="Y1969" s="74" t="s">
        <v>7579</v>
      </c>
      <c r="Z1969" s="68"/>
    </row>
    <row r="1970" spans="1:26" x14ac:dyDescent="0.25">
      <c r="A1970" s="66" t="s">
        <v>1615</v>
      </c>
      <c r="B1970" s="66" t="s">
        <v>1854</v>
      </c>
      <c r="C1970" s="84"/>
      <c r="D1970" s="85"/>
      <c r="E1970" s="86"/>
      <c r="F1970" s="87"/>
      <c r="G1970" s="84"/>
      <c r="H1970" s="77"/>
      <c r="I1970" s="88"/>
      <c r="J1970" s="88"/>
      <c r="K1970" s="36"/>
      <c r="L1970" s="91"/>
      <c r="M1970" s="91"/>
      <c r="N1970" s="90"/>
      <c r="O1970" s="68" t="s">
        <v>189</v>
      </c>
      <c r="P1970" s="70">
        <v>42922.267638888887</v>
      </c>
      <c r="Q1970" s="68" t="s">
        <v>2922</v>
      </c>
      <c r="R1970" s="71" t="s">
        <v>3447</v>
      </c>
      <c r="S1970" s="68" t="s">
        <v>3592</v>
      </c>
      <c r="T1970" s="68" t="s">
        <v>3979</v>
      </c>
      <c r="U1970" s="70">
        <v>42922.267638888887</v>
      </c>
      <c r="V1970" s="71" t="s">
        <v>5579</v>
      </c>
      <c r="W1970" s="68"/>
      <c r="X1970" s="68"/>
      <c r="Y1970" s="74" t="s">
        <v>7579</v>
      </c>
      <c r="Z1970" s="68"/>
    </row>
    <row r="1971" spans="1:26" x14ac:dyDescent="0.25">
      <c r="A1971" s="66" t="s">
        <v>1616</v>
      </c>
      <c r="B1971" s="66" t="s">
        <v>1855</v>
      </c>
      <c r="C1971" s="84"/>
      <c r="D1971" s="85"/>
      <c r="E1971" s="86"/>
      <c r="F1971" s="87"/>
      <c r="G1971" s="84"/>
      <c r="H1971" s="77"/>
      <c r="I1971" s="88"/>
      <c r="J1971" s="88"/>
      <c r="K1971" s="36"/>
      <c r="L1971" s="91"/>
      <c r="M1971" s="91"/>
      <c r="N1971" s="90"/>
      <c r="O1971" s="68" t="s">
        <v>189</v>
      </c>
      <c r="P1971" s="70">
        <v>42922.26902777778</v>
      </c>
      <c r="Q1971" s="68" t="s">
        <v>2922</v>
      </c>
      <c r="R1971" s="71" t="s">
        <v>3447</v>
      </c>
      <c r="S1971" s="68" t="s">
        <v>3592</v>
      </c>
      <c r="T1971" s="68" t="s">
        <v>3979</v>
      </c>
      <c r="U1971" s="70">
        <v>42922.26902777778</v>
      </c>
      <c r="V1971" s="71" t="s">
        <v>5580</v>
      </c>
      <c r="W1971" s="68"/>
      <c r="X1971" s="68"/>
      <c r="Y1971" s="74" t="s">
        <v>7580</v>
      </c>
      <c r="Z1971" s="68"/>
    </row>
    <row r="1972" spans="1:26" x14ac:dyDescent="0.25">
      <c r="A1972" s="66" t="s">
        <v>1616</v>
      </c>
      <c r="B1972" s="66" t="s">
        <v>1854</v>
      </c>
      <c r="C1972" s="84"/>
      <c r="D1972" s="85"/>
      <c r="E1972" s="86"/>
      <c r="F1972" s="87"/>
      <c r="G1972" s="84"/>
      <c r="H1972" s="77"/>
      <c r="I1972" s="88"/>
      <c r="J1972" s="88"/>
      <c r="K1972" s="36"/>
      <c r="L1972" s="91"/>
      <c r="M1972" s="91"/>
      <c r="N1972" s="90"/>
      <c r="O1972" s="68" t="s">
        <v>189</v>
      </c>
      <c r="P1972" s="70">
        <v>42922.26902777778</v>
      </c>
      <c r="Q1972" s="68" t="s">
        <v>2922</v>
      </c>
      <c r="R1972" s="71" t="s">
        <v>3447</v>
      </c>
      <c r="S1972" s="68" t="s">
        <v>3592</v>
      </c>
      <c r="T1972" s="68" t="s">
        <v>3979</v>
      </c>
      <c r="U1972" s="70">
        <v>42922.26902777778</v>
      </c>
      <c r="V1972" s="71" t="s">
        <v>5580</v>
      </c>
      <c r="W1972" s="68"/>
      <c r="X1972" s="68"/>
      <c r="Y1972" s="74" t="s">
        <v>7580</v>
      </c>
      <c r="Z1972" s="68"/>
    </row>
    <row r="1973" spans="1:26" x14ac:dyDescent="0.25">
      <c r="A1973" s="66" t="s">
        <v>1617</v>
      </c>
      <c r="B1973" s="66" t="s">
        <v>1617</v>
      </c>
      <c r="C1973" s="84"/>
      <c r="D1973" s="85"/>
      <c r="E1973" s="86"/>
      <c r="F1973" s="87"/>
      <c r="G1973" s="84"/>
      <c r="H1973" s="77"/>
      <c r="I1973" s="88"/>
      <c r="J1973" s="88"/>
      <c r="K1973" s="36"/>
      <c r="L1973" s="91"/>
      <c r="M1973" s="91"/>
      <c r="N1973" s="90"/>
      <c r="O1973" s="68" t="s">
        <v>179</v>
      </c>
      <c r="P1973" s="70">
        <v>42922.270798611113</v>
      </c>
      <c r="Q1973" s="68" t="s">
        <v>2925</v>
      </c>
      <c r="R1973" s="68"/>
      <c r="S1973" s="68"/>
      <c r="T1973" s="68" t="s">
        <v>3980</v>
      </c>
      <c r="U1973" s="70">
        <v>42922.270798611113</v>
      </c>
      <c r="V1973" s="71" t="s">
        <v>5581</v>
      </c>
      <c r="W1973" s="68"/>
      <c r="X1973" s="68"/>
      <c r="Y1973" s="74" t="s">
        <v>7581</v>
      </c>
      <c r="Z1973" s="68"/>
    </row>
    <row r="1974" spans="1:26" x14ac:dyDescent="0.25">
      <c r="A1974" s="66" t="s">
        <v>1618</v>
      </c>
      <c r="B1974" s="66" t="s">
        <v>2130</v>
      </c>
      <c r="C1974" s="84"/>
      <c r="D1974" s="85"/>
      <c r="E1974" s="86"/>
      <c r="F1974" s="87"/>
      <c r="G1974" s="84"/>
      <c r="H1974" s="77"/>
      <c r="I1974" s="88"/>
      <c r="J1974" s="88"/>
      <c r="K1974" s="36"/>
      <c r="L1974" s="91"/>
      <c r="M1974" s="91"/>
      <c r="N1974" s="90"/>
      <c r="O1974" s="68" t="s">
        <v>189</v>
      </c>
      <c r="P1974" s="70">
        <v>42922.270983796298</v>
      </c>
      <c r="Q1974" s="68" t="s">
        <v>2926</v>
      </c>
      <c r="R1974" s="68"/>
      <c r="S1974" s="68"/>
      <c r="T1974" s="68" t="s">
        <v>3981</v>
      </c>
      <c r="U1974" s="70">
        <v>42922.270983796298</v>
      </c>
      <c r="V1974" s="71" t="s">
        <v>5582</v>
      </c>
      <c r="W1974" s="68"/>
      <c r="X1974" s="68"/>
      <c r="Y1974" s="74" t="s">
        <v>7582</v>
      </c>
      <c r="Z1974" s="68"/>
    </row>
    <row r="1975" spans="1:26" x14ac:dyDescent="0.25">
      <c r="A1975" s="66" t="s">
        <v>1619</v>
      </c>
      <c r="B1975" s="66" t="s">
        <v>1855</v>
      </c>
      <c r="C1975" s="84"/>
      <c r="D1975" s="85"/>
      <c r="E1975" s="86"/>
      <c r="F1975" s="87"/>
      <c r="G1975" s="84"/>
      <c r="H1975" s="77"/>
      <c r="I1975" s="88"/>
      <c r="J1975" s="88"/>
      <c r="K1975" s="36"/>
      <c r="L1975" s="91"/>
      <c r="M1975" s="91"/>
      <c r="N1975" s="90"/>
      <c r="O1975" s="68" t="s">
        <v>189</v>
      </c>
      <c r="P1975" s="70">
        <v>42922.272210648145</v>
      </c>
      <c r="Q1975" s="68" t="s">
        <v>2922</v>
      </c>
      <c r="R1975" s="71" t="s">
        <v>3447</v>
      </c>
      <c r="S1975" s="68" t="s">
        <v>3592</v>
      </c>
      <c r="T1975" s="68" t="s">
        <v>3979</v>
      </c>
      <c r="U1975" s="70">
        <v>42922.272210648145</v>
      </c>
      <c r="V1975" s="71" t="s">
        <v>5583</v>
      </c>
      <c r="W1975" s="68"/>
      <c r="X1975" s="68"/>
      <c r="Y1975" s="74" t="s">
        <v>7583</v>
      </c>
      <c r="Z1975" s="68"/>
    </row>
    <row r="1976" spans="1:26" x14ac:dyDescent="0.25">
      <c r="A1976" s="66" t="s">
        <v>1619</v>
      </c>
      <c r="B1976" s="66" t="s">
        <v>1854</v>
      </c>
      <c r="C1976" s="84"/>
      <c r="D1976" s="85"/>
      <c r="E1976" s="86"/>
      <c r="F1976" s="87"/>
      <c r="G1976" s="84"/>
      <c r="H1976" s="77"/>
      <c r="I1976" s="88"/>
      <c r="J1976" s="88"/>
      <c r="K1976" s="36"/>
      <c r="L1976" s="91"/>
      <c r="M1976" s="91"/>
      <c r="N1976" s="90"/>
      <c r="O1976" s="68" t="s">
        <v>189</v>
      </c>
      <c r="P1976" s="70">
        <v>42922.272210648145</v>
      </c>
      <c r="Q1976" s="68" t="s">
        <v>2922</v>
      </c>
      <c r="R1976" s="71" t="s">
        <v>3447</v>
      </c>
      <c r="S1976" s="68" t="s">
        <v>3592</v>
      </c>
      <c r="T1976" s="68" t="s">
        <v>3979</v>
      </c>
      <c r="U1976" s="70">
        <v>42922.272210648145</v>
      </c>
      <c r="V1976" s="71" t="s">
        <v>5583</v>
      </c>
      <c r="W1976" s="68"/>
      <c r="X1976" s="68"/>
      <c r="Y1976" s="74" t="s">
        <v>7583</v>
      </c>
      <c r="Z1976" s="68"/>
    </row>
    <row r="1977" spans="1:26" x14ac:dyDescent="0.25">
      <c r="A1977" s="66" t="s">
        <v>1620</v>
      </c>
      <c r="B1977" s="66" t="s">
        <v>1791</v>
      </c>
      <c r="C1977" s="84"/>
      <c r="D1977" s="85"/>
      <c r="E1977" s="86"/>
      <c r="F1977" s="87"/>
      <c r="G1977" s="84"/>
      <c r="H1977" s="77"/>
      <c r="I1977" s="88"/>
      <c r="J1977" s="88"/>
      <c r="K1977" s="36"/>
      <c r="L1977" s="91"/>
      <c r="M1977" s="91"/>
      <c r="N1977" s="90"/>
      <c r="O1977" s="68" t="s">
        <v>189</v>
      </c>
      <c r="P1977" s="70">
        <v>42922.272650462961</v>
      </c>
      <c r="Q1977" s="68" t="s">
        <v>2892</v>
      </c>
      <c r="R1977" s="68"/>
      <c r="S1977" s="68"/>
      <c r="T1977" s="68" t="s">
        <v>3674</v>
      </c>
      <c r="U1977" s="70">
        <v>42922.272650462961</v>
      </c>
      <c r="V1977" s="71" t="s">
        <v>5584</v>
      </c>
      <c r="W1977" s="68"/>
      <c r="X1977" s="68"/>
      <c r="Y1977" s="74" t="s">
        <v>7584</v>
      </c>
      <c r="Z1977" s="68"/>
    </row>
    <row r="1978" spans="1:26" x14ac:dyDescent="0.25">
      <c r="A1978" s="66" t="s">
        <v>1621</v>
      </c>
      <c r="B1978" s="66" t="s">
        <v>1855</v>
      </c>
      <c r="C1978" s="84"/>
      <c r="D1978" s="85"/>
      <c r="E1978" s="86"/>
      <c r="F1978" s="87"/>
      <c r="G1978" s="84"/>
      <c r="H1978" s="77"/>
      <c r="I1978" s="88"/>
      <c r="J1978" s="88"/>
      <c r="K1978" s="36"/>
      <c r="L1978" s="91"/>
      <c r="M1978" s="91"/>
      <c r="N1978" s="90"/>
      <c r="O1978" s="68" t="s">
        <v>189</v>
      </c>
      <c r="P1978" s="70">
        <v>42920.329293981478</v>
      </c>
      <c r="Q1978" s="68" t="s">
        <v>2765</v>
      </c>
      <c r="R1978" s="71" t="s">
        <v>3381</v>
      </c>
      <c r="S1978" s="68" t="s">
        <v>3592</v>
      </c>
      <c r="T1978" s="68" t="s">
        <v>3688</v>
      </c>
      <c r="U1978" s="70">
        <v>42920.329293981478</v>
      </c>
      <c r="V1978" s="71" t="s">
        <v>5585</v>
      </c>
      <c r="W1978" s="68"/>
      <c r="X1978" s="68"/>
      <c r="Y1978" s="74" t="s">
        <v>7585</v>
      </c>
      <c r="Z1978" s="68"/>
    </row>
    <row r="1979" spans="1:26" x14ac:dyDescent="0.25">
      <c r="A1979" s="66" t="s">
        <v>1621</v>
      </c>
      <c r="B1979" s="66" t="s">
        <v>1854</v>
      </c>
      <c r="C1979" s="84"/>
      <c r="D1979" s="85"/>
      <c r="E1979" s="86"/>
      <c r="F1979" s="87"/>
      <c r="G1979" s="84"/>
      <c r="H1979" s="77"/>
      <c r="I1979" s="88"/>
      <c r="J1979" s="88"/>
      <c r="K1979" s="36"/>
      <c r="L1979" s="91"/>
      <c r="M1979" s="91"/>
      <c r="N1979" s="90"/>
      <c r="O1979" s="68" t="s">
        <v>189</v>
      </c>
      <c r="P1979" s="70">
        <v>42920.329293981478</v>
      </c>
      <c r="Q1979" s="68" t="s">
        <v>2765</v>
      </c>
      <c r="R1979" s="71" t="s">
        <v>3381</v>
      </c>
      <c r="S1979" s="68" t="s">
        <v>3592</v>
      </c>
      <c r="T1979" s="68" t="s">
        <v>3688</v>
      </c>
      <c r="U1979" s="70">
        <v>42920.329293981478</v>
      </c>
      <c r="V1979" s="71" t="s">
        <v>5585</v>
      </c>
      <c r="W1979" s="68"/>
      <c r="X1979" s="68"/>
      <c r="Y1979" s="74" t="s">
        <v>7585</v>
      </c>
      <c r="Z1979" s="68"/>
    </row>
    <row r="1980" spans="1:26" x14ac:dyDescent="0.25">
      <c r="A1980" s="66" t="s">
        <v>1621</v>
      </c>
      <c r="B1980" s="66" t="s">
        <v>1855</v>
      </c>
      <c r="C1980" s="84"/>
      <c r="D1980" s="85"/>
      <c r="E1980" s="86"/>
      <c r="F1980" s="87"/>
      <c r="G1980" s="84"/>
      <c r="H1980" s="77"/>
      <c r="I1980" s="88"/>
      <c r="J1980" s="88"/>
      <c r="K1980" s="36"/>
      <c r="L1980" s="91"/>
      <c r="M1980" s="91"/>
      <c r="N1980" s="90"/>
      <c r="O1980" s="68" t="s">
        <v>189</v>
      </c>
      <c r="P1980" s="70">
        <v>42920.329629629632</v>
      </c>
      <c r="Q1980" s="68" t="s">
        <v>2259</v>
      </c>
      <c r="R1980" s="71" t="s">
        <v>3206</v>
      </c>
      <c r="S1980" s="68" t="s">
        <v>3592</v>
      </c>
      <c r="T1980" s="68" t="s">
        <v>3688</v>
      </c>
      <c r="U1980" s="70">
        <v>42920.329629629632</v>
      </c>
      <c r="V1980" s="71" t="s">
        <v>5586</v>
      </c>
      <c r="W1980" s="68"/>
      <c r="X1980" s="68"/>
      <c r="Y1980" s="74" t="s">
        <v>7586</v>
      </c>
      <c r="Z1980" s="68"/>
    </row>
    <row r="1981" spans="1:26" x14ac:dyDescent="0.25">
      <c r="A1981" s="66" t="s">
        <v>1621</v>
      </c>
      <c r="B1981" s="66" t="s">
        <v>1854</v>
      </c>
      <c r="C1981" s="84"/>
      <c r="D1981" s="85"/>
      <c r="E1981" s="86"/>
      <c r="F1981" s="87"/>
      <c r="G1981" s="84"/>
      <c r="H1981" s="77"/>
      <c r="I1981" s="88"/>
      <c r="J1981" s="88"/>
      <c r="K1981" s="36"/>
      <c r="L1981" s="91"/>
      <c r="M1981" s="91"/>
      <c r="N1981" s="90"/>
      <c r="O1981" s="68" t="s">
        <v>189</v>
      </c>
      <c r="P1981" s="70">
        <v>42920.329629629632</v>
      </c>
      <c r="Q1981" s="68" t="s">
        <v>2259</v>
      </c>
      <c r="R1981" s="71" t="s">
        <v>3206</v>
      </c>
      <c r="S1981" s="68" t="s">
        <v>3592</v>
      </c>
      <c r="T1981" s="68" t="s">
        <v>3688</v>
      </c>
      <c r="U1981" s="70">
        <v>42920.329629629632</v>
      </c>
      <c r="V1981" s="71" t="s">
        <v>5586</v>
      </c>
      <c r="W1981" s="68"/>
      <c r="X1981" s="68"/>
      <c r="Y1981" s="74" t="s">
        <v>7586</v>
      </c>
      <c r="Z1981" s="68"/>
    </row>
    <row r="1982" spans="1:26" x14ac:dyDescent="0.25">
      <c r="A1982" s="66" t="s">
        <v>1621</v>
      </c>
      <c r="B1982" s="66" t="s">
        <v>1855</v>
      </c>
      <c r="C1982" s="84"/>
      <c r="D1982" s="85"/>
      <c r="E1982" s="86"/>
      <c r="F1982" s="87"/>
      <c r="G1982" s="84"/>
      <c r="H1982" s="77"/>
      <c r="I1982" s="88"/>
      <c r="J1982" s="88"/>
      <c r="K1982" s="36"/>
      <c r="L1982" s="91"/>
      <c r="M1982" s="91"/>
      <c r="N1982" s="90"/>
      <c r="O1982" s="68" t="s">
        <v>189</v>
      </c>
      <c r="P1982" s="70">
        <v>42920.329872685186</v>
      </c>
      <c r="Q1982" s="68" t="s">
        <v>2546</v>
      </c>
      <c r="R1982" s="71" t="s">
        <v>3312</v>
      </c>
      <c r="S1982" s="68" t="s">
        <v>3592</v>
      </c>
      <c r="T1982" s="68" t="s">
        <v>3827</v>
      </c>
      <c r="U1982" s="70">
        <v>42920.329872685186</v>
      </c>
      <c r="V1982" s="71" t="s">
        <v>5587</v>
      </c>
      <c r="W1982" s="68"/>
      <c r="X1982" s="68"/>
      <c r="Y1982" s="74" t="s">
        <v>7587</v>
      </c>
      <c r="Z1982" s="68"/>
    </row>
    <row r="1983" spans="1:26" x14ac:dyDescent="0.25">
      <c r="A1983" s="66" t="s">
        <v>1621</v>
      </c>
      <c r="B1983" s="66" t="s">
        <v>1854</v>
      </c>
      <c r="C1983" s="84"/>
      <c r="D1983" s="85"/>
      <c r="E1983" s="86"/>
      <c r="F1983" s="87"/>
      <c r="G1983" s="84"/>
      <c r="H1983" s="77"/>
      <c r="I1983" s="88"/>
      <c r="J1983" s="88"/>
      <c r="K1983" s="36"/>
      <c r="L1983" s="91"/>
      <c r="M1983" s="91"/>
      <c r="N1983" s="90"/>
      <c r="O1983" s="68" t="s">
        <v>189</v>
      </c>
      <c r="P1983" s="70">
        <v>42920.329872685186</v>
      </c>
      <c r="Q1983" s="68" t="s">
        <v>2546</v>
      </c>
      <c r="R1983" s="71" t="s">
        <v>3312</v>
      </c>
      <c r="S1983" s="68" t="s">
        <v>3592</v>
      </c>
      <c r="T1983" s="68" t="s">
        <v>3827</v>
      </c>
      <c r="U1983" s="70">
        <v>42920.329872685186</v>
      </c>
      <c r="V1983" s="71" t="s">
        <v>5587</v>
      </c>
      <c r="W1983" s="68"/>
      <c r="X1983" s="68"/>
      <c r="Y1983" s="74" t="s">
        <v>7587</v>
      </c>
      <c r="Z1983" s="68"/>
    </row>
    <row r="1984" spans="1:26" x14ac:dyDescent="0.25">
      <c r="A1984" s="66" t="s">
        <v>1621</v>
      </c>
      <c r="B1984" s="66" t="s">
        <v>1855</v>
      </c>
      <c r="C1984" s="84"/>
      <c r="D1984" s="85"/>
      <c r="E1984" s="86"/>
      <c r="F1984" s="87"/>
      <c r="G1984" s="84"/>
      <c r="H1984" s="77"/>
      <c r="I1984" s="88"/>
      <c r="J1984" s="88"/>
      <c r="K1984" s="36"/>
      <c r="L1984" s="91"/>
      <c r="M1984" s="91"/>
      <c r="N1984" s="90"/>
      <c r="O1984" s="68" t="s">
        <v>189</v>
      </c>
      <c r="P1984" s="70">
        <v>42920.607824074075</v>
      </c>
      <c r="Q1984" s="68" t="s">
        <v>2600</v>
      </c>
      <c r="R1984" s="71" t="s">
        <v>3326</v>
      </c>
      <c r="S1984" s="68" t="s">
        <v>3592</v>
      </c>
      <c r="T1984" s="68" t="s">
        <v>3851</v>
      </c>
      <c r="U1984" s="70">
        <v>42920.607824074075</v>
      </c>
      <c r="V1984" s="71" t="s">
        <v>5588</v>
      </c>
      <c r="W1984" s="68"/>
      <c r="X1984" s="68"/>
      <c r="Y1984" s="74" t="s">
        <v>7588</v>
      </c>
      <c r="Z1984" s="68"/>
    </row>
    <row r="1985" spans="1:26" x14ac:dyDescent="0.25">
      <c r="A1985" s="66" t="s">
        <v>1621</v>
      </c>
      <c r="B1985" s="66" t="s">
        <v>1854</v>
      </c>
      <c r="C1985" s="84"/>
      <c r="D1985" s="85"/>
      <c r="E1985" s="86"/>
      <c r="F1985" s="87"/>
      <c r="G1985" s="84"/>
      <c r="H1985" s="77"/>
      <c r="I1985" s="88"/>
      <c r="J1985" s="88"/>
      <c r="K1985" s="36"/>
      <c r="L1985" s="91"/>
      <c r="M1985" s="91"/>
      <c r="N1985" s="90"/>
      <c r="O1985" s="68" t="s">
        <v>189</v>
      </c>
      <c r="P1985" s="70">
        <v>42920.607824074075</v>
      </c>
      <c r="Q1985" s="68" t="s">
        <v>2600</v>
      </c>
      <c r="R1985" s="71" t="s">
        <v>3326</v>
      </c>
      <c r="S1985" s="68" t="s">
        <v>3592</v>
      </c>
      <c r="T1985" s="68" t="s">
        <v>3851</v>
      </c>
      <c r="U1985" s="70">
        <v>42920.607824074075</v>
      </c>
      <c r="V1985" s="71" t="s">
        <v>5588</v>
      </c>
      <c r="W1985" s="68"/>
      <c r="X1985" s="68"/>
      <c r="Y1985" s="74" t="s">
        <v>7588</v>
      </c>
      <c r="Z1985" s="68"/>
    </row>
    <row r="1986" spans="1:26" x14ac:dyDescent="0.25">
      <c r="A1986" s="66" t="s">
        <v>1621</v>
      </c>
      <c r="B1986" s="66" t="s">
        <v>1855</v>
      </c>
      <c r="C1986" s="84"/>
      <c r="D1986" s="85"/>
      <c r="E1986" s="86"/>
      <c r="F1986" s="87"/>
      <c r="G1986" s="84"/>
      <c r="H1986" s="77"/>
      <c r="I1986" s="88"/>
      <c r="J1986" s="88"/>
      <c r="K1986" s="36"/>
      <c r="L1986" s="91"/>
      <c r="M1986" s="91"/>
      <c r="N1986" s="90"/>
      <c r="O1986" s="68" t="s">
        <v>189</v>
      </c>
      <c r="P1986" s="70">
        <v>42922.259143518517</v>
      </c>
      <c r="Q1986" s="68" t="s">
        <v>2922</v>
      </c>
      <c r="R1986" s="71" t="s">
        <v>3447</v>
      </c>
      <c r="S1986" s="68" t="s">
        <v>3592</v>
      </c>
      <c r="T1986" s="68" t="s">
        <v>3979</v>
      </c>
      <c r="U1986" s="70">
        <v>42922.259143518517</v>
      </c>
      <c r="V1986" s="71" t="s">
        <v>5589</v>
      </c>
      <c r="W1986" s="68"/>
      <c r="X1986" s="68"/>
      <c r="Y1986" s="74" t="s">
        <v>7589</v>
      </c>
      <c r="Z1986" s="68"/>
    </row>
    <row r="1987" spans="1:26" x14ac:dyDescent="0.25">
      <c r="A1987" s="66" t="s">
        <v>1621</v>
      </c>
      <c r="B1987" s="66" t="s">
        <v>1854</v>
      </c>
      <c r="C1987" s="84"/>
      <c r="D1987" s="85"/>
      <c r="E1987" s="86"/>
      <c r="F1987" s="87"/>
      <c r="G1987" s="84"/>
      <c r="H1987" s="77"/>
      <c r="I1987" s="88"/>
      <c r="J1987" s="88"/>
      <c r="K1987" s="36"/>
      <c r="L1987" s="91"/>
      <c r="M1987" s="91"/>
      <c r="N1987" s="90"/>
      <c r="O1987" s="68" t="s">
        <v>189</v>
      </c>
      <c r="P1987" s="70">
        <v>42922.259143518517</v>
      </c>
      <c r="Q1987" s="68" t="s">
        <v>2922</v>
      </c>
      <c r="R1987" s="71" t="s">
        <v>3447</v>
      </c>
      <c r="S1987" s="68" t="s">
        <v>3592</v>
      </c>
      <c r="T1987" s="68" t="s">
        <v>3979</v>
      </c>
      <c r="U1987" s="70">
        <v>42922.259143518517</v>
      </c>
      <c r="V1987" s="71" t="s">
        <v>5589</v>
      </c>
      <c r="W1987" s="68"/>
      <c r="X1987" s="68"/>
      <c r="Y1987" s="74" t="s">
        <v>7589</v>
      </c>
      <c r="Z1987" s="68"/>
    </row>
    <row r="1988" spans="1:26" x14ac:dyDescent="0.25">
      <c r="A1988" s="66" t="s">
        <v>1621</v>
      </c>
      <c r="B1988" s="66" t="s">
        <v>1855</v>
      </c>
      <c r="C1988" s="84"/>
      <c r="D1988" s="85"/>
      <c r="E1988" s="86"/>
      <c r="F1988" s="87"/>
      <c r="G1988" s="84"/>
      <c r="H1988" s="77"/>
      <c r="I1988" s="88"/>
      <c r="J1988" s="88"/>
      <c r="K1988" s="36"/>
      <c r="L1988" s="91"/>
      <c r="M1988" s="91"/>
      <c r="N1988" s="90"/>
      <c r="O1988" s="68" t="s">
        <v>189</v>
      </c>
      <c r="P1988" s="70">
        <v>42922.274618055555</v>
      </c>
      <c r="Q1988" s="68" t="s">
        <v>2924</v>
      </c>
      <c r="R1988" s="71" t="s">
        <v>3448</v>
      </c>
      <c r="S1988" s="68" t="s">
        <v>3592</v>
      </c>
      <c r="T1988" s="68" t="s">
        <v>3730</v>
      </c>
      <c r="U1988" s="70">
        <v>42922.274618055555</v>
      </c>
      <c r="V1988" s="71" t="s">
        <v>5590</v>
      </c>
      <c r="W1988" s="68"/>
      <c r="X1988" s="68"/>
      <c r="Y1988" s="74" t="s">
        <v>7590</v>
      </c>
      <c r="Z1988" s="68"/>
    </row>
    <row r="1989" spans="1:26" x14ac:dyDescent="0.25">
      <c r="A1989" s="66" t="s">
        <v>1621</v>
      </c>
      <c r="B1989" s="66" t="s">
        <v>1854</v>
      </c>
      <c r="C1989" s="84"/>
      <c r="D1989" s="85"/>
      <c r="E1989" s="86"/>
      <c r="F1989" s="87"/>
      <c r="G1989" s="84"/>
      <c r="H1989" s="77"/>
      <c r="I1989" s="88"/>
      <c r="J1989" s="88"/>
      <c r="K1989" s="36"/>
      <c r="L1989" s="91"/>
      <c r="M1989" s="91"/>
      <c r="N1989" s="90"/>
      <c r="O1989" s="68" t="s">
        <v>189</v>
      </c>
      <c r="P1989" s="70">
        <v>42922.274618055555</v>
      </c>
      <c r="Q1989" s="68" t="s">
        <v>2924</v>
      </c>
      <c r="R1989" s="71" t="s">
        <v>3448</v>
      </c>
      <c r="S1989" s="68" t="s">
        <v>3592</v>
      </c>
      <c r="T1989" s="68" t="s">
        <v>3730</v>
      </c>
      <c r="U1989" s="70">
        <v>42922.274618055555</v>
      </c>
      <c r="V1989" s="71" t="s">
        <v>5590</v>
      </c>
      <c r="W1989" s="68"/>
      <c r="X1989" s="68"/>
      <c r="Y1989" s="74" t="s">
        <v>7590</v>
      </c>
      <c r="Z1989" s="68"/>
    </row>
    <row r="1990" spans="1:26" x14ac:dyDescent="0.25">
      <c r="A1990" s="66" t="s">
        <v>1622</v>
      </c>
      <c r="B1990" s="66" t="s">
        <v>2131</v>
      </c>
      <c r="C1990" s="84"/>
      <c r="D1990" s="85"/>
      <c r="E1990" s="86"/>
      <c r="F1990" s="87"/>
      <c r="G1990" s="84"/>
      <c r="H1990" s="77"/>
      <c r="I1990" s="88"/>
      <c r="J1990" s="88"/>
      <c r="K1990" s="36"/>
      <c r="L1990" s="91"/>
      <c r="M1990" s="91"/>
      <c r="N1990" s="90"/>
      <c r="O1990" s="68" t="s">
        <v>189</v>
      </c>
      <c r="P1990" s="70">
        <v>42922.276192129626</v>
      </c>
      <c r="Q1990" s="68" t="s">
        <v>2927</v>
      </c>
      <c r="R1990" s="68"/>
      <c r="S1990" s="68"/>
      <c r="T1990" s="68" t="s">
        <v>3674</v>
      </c>
      <c r="U1990" s="70">
        <v>42922.276192129626</v>
      </c>
      <c r="V1990" s="71" t="s">
        <v>5591</v>
      </c>
      <c r="W1990" s="68"/>
      <c r="X1990" s="68"/>
      <c r="Y1990" s="74" t="s">
        <v>7591</v>
      </c>
      <c r="Z1990" s="68"/>
    </row>
    <row r="1991" spans="1:26" x14ac:dyDescent="0.25">
      <c r="A1991" s="66" t="s">
        <v>1622</v>
      </c>
      <c r="B1991" s="66" t="s">
        <v>2037</v>
      </c>
      <c r="C1991" s="84"/>
      <c r="D1991" s="85"/>
      <c r="E1991" s="86"/>
      <c r="F1991" s="87"/>
      <c r="G1991" s="84"/>
      <c r="H1991" s="77"/>
      <c r="I1991" s="88"/>
      <c r="J1991" s="88"/>
      <c r="K1991" s="36"/>
      <c r="L1991" s="91"/>
      <c r="M1991" s="91"/>
      <c r="N1991" s="90"/>
      <c r="O1991" s="68" t="s">
        <v>189</v>
      </c>
      <c r="P1991" s="70">
        <v>42922.276192129626</v>
      </c>
      <c r="Q1991" s="68" t="s">
        <v>2927</v>
      </c>
      <c r="R1991" s="68"/>
      <c r="S1991" s="68"/>
      <c r="T1991" s="68" t="s">
        <v>3674</v>
      </c>
      <c r="U1991" s="70">
        <v>42922.276192129626</v>
      </c>
      <c r="V1991" s="71" t="s">
        <v>5591</v>
      </c>
      <c r="W1991" s="68"/>
      <c r="X1991" s="68"/>
      <c r="Y1991" s="74" t="s">
        <v>7591</v>
      </c>
      <c r="Z1991" s="68"/>
    </row>
    <row r="1992" spans="1:26" x14ac:dyDescent="0.25">
      <c r="A1992" s="66" t="s">
        <v>1622</v>
      </c>
      <c r="B1992" s="66" t="s">
        <v>1892</v>
      </c>
      <c r="C1992" s="84"/>
      <c r="D1992" s="85"/>
      <c r="E1992" s="86"/>
      <c r="F1992" s="87"/>
      <c r="G1992" s="84"/>
      <c r="H1992" s="77"/>
      <c r="I1992" s="88"/>
      <c r="J1992" s="88"/>
      <c r="K1992" s="36"/>
      <c r="L1992" s="91"/>
      <c r="M1992" s="91"/>
      <c r="N1992" s="90"/>
      <c r="O1992" s="68" t="s">
        <v>189</v>
      </c>
      <c r="P1992" s="70">
        <v>42922.276192129626</v>
      </c>
      <c r="Q1992" s="68" t="s">
        <v>2927</v>
      </c>
      <c r="R1992" s="68"/>
      <c r="S1992" s="68"/>
      <c r="T1992" s="68" t="s">
        <v>3674</v>
      </c>
      <c r="U1992" s="70">
        <v>42922.276192129626</v>
      </c>
      <c r="V1992" s="71" t="s">
        <v>5591</v>
      </c>
      <c r="W1992" s="68"/>
      <c r="X1992" s="68"/>
      <c r="Y1992" s="74" t="s">
        <v>7591</v>
      </c>
      <c r="Z1992" s="68"/>
    </row>
    <row r="1993" spans="1:26" x14ac:dyDescent="0.25">
      <c r="A1993" s="66" t="s">
        <v>1622</v>
      </c>
      <c r="B1993" s="66" t="s">
        <v>216</v>
      </c>
      <c r="C1993" s="84"/>
      <c r="D1993" s="85"/>
      <c r="E1993" s="86"/>
      <c r="F1993" s="87"/>
      <c r="G1993" s="84"/>
      <c r="H1993" s="77"/>
      <c r="I1993" s="88"/>
      <c r="J1993" s="88"/>
      <c r="K1993" s="36"/>
      <c r="L1993" s="91"/>
      <c r="M1993" s="91"/>
      <c r="N1993" s="90"/>
      <c r="O1993" s="68" t="s">
        <v>189</v>
      </c>
      <c r="P1993" s="70">
        <v>42922.276192129626</v>
      </c>
      <c r="Q1993" s="68" t="s">
        <v>2927</v>
      </c>
      <c r="R1993" s="68"/>
      <c r="S1993" s="68"/>
      <c r="T1993" s="68" t="s">
        <v>3674</v>
      </c>
      <c r="U1993" s="70">
        <v>42922.276192129626</v>
      </c>
      <c r="V1993" s="71" t="s">
        <v>5591</v>
      </c>
      <c r="W1993" s="68"/>
      <c r="X1993" s="68"/>
      <c r="Y1993" s="74" t="s">
        <v>7591</v>
      </c>
      <c r="Z1993" s="68"/>
    </row>
    <row r="1994" spans="1:26" x14ac:dyDescent="0.25">
      <c r="A1994" s="66" t="s">
        <v>1622</v>
      </c>
      <c r="B1994" s="66" t="s">
        <v>1943</v>
      </c>
      <c r="C1994" s="84"/>
      <c r="D1994" s="85"/>
      <c r="E1994" s="86"/>
      <c r="F1994" s="87"/>
      <c r="G1994" s="84"/>
      <c r="H1994" s="77"/>
      <c r="I1994" s="88"/>
      <c r="J1994" s="88"/>
      <c r="K1994" s="36"/>
      <c r="L1994" s="91"/>
      <c r="M1994" s="91"/>
      <c r="N1994" s="90"/>
      <c r="O1994" s="68" t="s">
        <v>189</v>
      </c>
      <c r="P1994" s="70">
        <v>42922.276192129626</v>
      </c>
      <c r="Q1994" s="68" t="s">
        <v>2927</v>
      </c>
      <c r="R1994" s="68"/>
      <c r="S1994" s="68"/>
      <c r="T1994" s="68" t="s">
        <v>3674</v>
      </c>
      <c r="U1994" s="70">
        <v>42922.276192129626</v>
      </c>
      <c r="V1994" s="71" t="s">
        <v>5591</v>
      </c>
      <c r="W1994" s="68"/>
      <c r="X1994" s="68"/>
      <c r="Y1994" s="74" t="s">
        <v>7591</v>
      </c>
      <c r="Z1994" s="68"/>
    </row>
    <row r="1995" spans="1:26" x14ac:dyDescent="0.25">
      <c r="A1995" s="66" t="s">
        <v>1622</v>
      </c>
      <c r="B1995" s="66" t="s">
        <v>1893</v>
      </c>
      <c r="C1995" s="84"/>
      <c r="D1995" s="85"/>
      <c r="E1995" s="86"/>
      <c r="F1995" s="87"/>
      <c r="G1995" s="84"/>
      <c r="H1995" s="77"/>
      <c r="I1995" s="88"/>
      <c r="J1995" s="88"/>
      <c r="K1995" s="36"/>
      <c r="L1995" s="91"/>
      <c r="M1995" s="91"/>
      <c r="N1995" s="90"/>
      <c r="O1995" s="68" t="s">
        <v>189</v>
      </c>
      <c r="P1995" s="70">
        <v>42922.276192129626</v>
      </c>
      <c r="Q1995" s="68" t="s">
        <v>2927</v>
      </c>
      <c r="R1995" s="68"/>
      <c r="S1995" s="68"/>
      <c r="T1995" s="68" t="s">
        <v>3674</v>
      </c>
      <c r="U1995" s="70">
        <v>42922.276192129626</v>
      </c>
      <c r="V1995" s="71" t="s">
        <v>5591</v>
      </c>
      <c r="W1995" s="68"/>
      <c r="X1995" s="68"/>
      <c r="Y1995" s="74" t="s">
        <v>7591</v>
      </c>
      <c r="Z1995" s="68"/>
    </row>
    <row r="1996" spans="1:26" x14ac:dyDescent="0.25">
      <c r="A1996" s="66" t="s">
        <v>1622</v>
      </c>
      <c r="B1996" s="66" t="s">
        <v>218</v>
      </c>
      <c r="C1996" s="84"/>
      <c r="D1996" s="85"/>
      <c r="E1996" s="86"/>
      <c r="F1996" s="87"/>
      <c r="G1996" s="84"/>
      <c r="H1996" s="77"/>
      <c r="I1996" s="88"/>
      <c r="J1996" s="88"/>
      <c r="K1996" s="36"/>
      <c r="L1996" s="91"/>
      <c r="M1996" s="91"/>
      <c r="N1996" s="90"/>
      <c r="O1996" s="68" t="s">
        <v>189</v>
      </c>
      <c r="P1996" s="70">
        <v>42922.276192129626</v>
      </c>
      <c r="Q1996" s="68" t="s">
        <v>2927</v>
      </c>
      <c r="R1996" s="68"/>
      <c r="S1996" s="68"/>
      <c r="T1996" s="68" t="s">
        <v>3674</v>
      </c>
      <c r="U1996" s="70">
        <v>42922.276192129626</v>
      </c>
      <c r="V1996" s="71" t="s">
        <v>5591</v>
      </c>
      <c r="W1996" s="68"/>
      <c r="X1996" s="68"/>
      <c r="Y1996" s="74" t="s">
        <v>7591</v>
      </c>
      <c r="Z1996" s="68"/>
    </row>
    <row r="1997" spans="1:26" x14ac:dyDescent="0.25">
      <c r="A1997" s="66" t="s">
        <v>1622</v>
      </c>
      <c r="B1997" s="66" t="s">
        <v>1848</v>
      </c>
      <c r="C1997" s="84"/>
      <c r="D1997" s="85"/>
      <c r="E1997" s="86"/>
      <c r="F1997" s="87"/>
      <c r="G1997" s="84"/>
      <c r="H1997" s="77"/>
      <c r="I1997" s="88"/>
      <c r="J1997" s="88"/>
      <c r="K1997" s="36"/>
      <c r="L1997" s="91"/>
      <c r="M1997" s="91"/>
      <c r="N1997" s="90"/>
      <c r="O1997" s="68" t="s">
        <v>189</v>
      </c>
      <c r="P1997" s="70">
        <v>42922.276192129626</v>
      </c>
      <c r="Q1997" s="68" t="s">
        <v>2927</v>
      </c>
      <c r="R1997" s="68"/>
      <c r="S1997" s="68"/>
      <c r="T1997" s="68" t="s">
        <v>3674</v>
      </c>
      <c r="U1997" s="70">
        <v>42922.276192129626</v>
      </c>
      <c r="V1997" s="71" t="s">
        <v>5591</v>
      </c>
      <c r="W1997" s="68"/>
      <c r="X1997" s="68"/>
      <c r="Y1997" s="74" t="s">
        <v>7591</v>
      </c>
      <c r="Z1997" s="68"/>
    </row>
    <row r="1998" spans="1:26" x14ac:dyDescent="0.25">
      <c r="A1998" s="66" t="s">
        <v>1623</v>
      </c>
      <c r="B1998" s="66" t="s">
        <v>1623</v>
      </c>
      <c r="C1998" s="84"/>
      <c r="D1998" s="85"/>
      <c r="E1998" s="86"/>
      <c r="F1998" s="87"/>
      <c r="G1998" s="84"/>
      <c r="H1998" s="77"/>
      <c r="I1998" s="88"/>
      <c r="J1998" s="88"/>
      <c r="K1998" s="36"/>
      <c r="L1998" s="91"/>
      <c r="M1998" s="91"/>
      <c r="N1998" s="90"/>
      <c r="O1998" s="68" t="s">
        <v>179</v>
      </c>
      <c r="P1998" s="70">
        <v>42922.283321759256</v>
      </c>
      <c r="Q1998" s="68" t="s">
        <v>2928</v>
      </c>
      <c r="R1998" s="68"/>
      <c r="S1998" s="68"/>
      <c r="T1998" s="68" t="s">
        <v>3982</v>
      </c>
      <c r="U1998" s="70">
        <v>42922.283321759256</v>
      </c>
      <c r="V1998" s="71" t="s">
        <v>5592</v>
      </c>
      <c r="W1998" s="68"/>
      <c r="X1998" s="68"/>
      <c r="Y1998" s="74" t="s">
        <v>7592</v>
      </c>
      <c r="Z1998" s="68"/>
    </row>
    <row r="1999" spans="1:26" x14ac:dyDescent="0.25">
      <c r="A1999" s="66" t="s">
        <v>1624</v>
      </c>
      <c r="B1999" s="66" t="s">
        <v>1624</v>
      </c>
      <c r="C1999" s="84"/>
      <c r="D1999" s="85"/>
      <c r="E1999" s="86"/>
      <c r="F1999" s="87"/>
      <c r="G1999" s="84"/>
      <c r="H1999" s="77"/>
      <c r="I1999" s="88"/>
      <c r="J1999" s="88"/>
      <c r="K1999" s="36"/>
      <c r="L1999" s="91"/>
      <c r="M1999" s="91"/>
      <c r="N1999" s="90"/>
      <c r="O1999" s="68" t="s">
        <v>179</v>
      </c>
      <c r="P1999" s="70">
        <v>42922.286180555559</v>
      </c>
      <c r="Q1999" s="68" t="s">
        <v>2929</v>
      </c>
      <c r="R1999" s="68"/>
      <c r="S1999" s="68"/>
      <c r="T1999" s="68" t="s">
        <v>3675</v>
      </c>
      <c r="U1999" s="70">
        <v>42922.286180555559</v>
      </c>
      <c r="V1999" s="71" t="s">
        <v>5593</v>
      </c>
      <c r="W1999" s="68"/>
      <c r="X1999" s="68"/>
      <c r="Y1999" s="74" t="s">
        <v>7593</v>
      </c>
      <c r="Z1999" s="68"/>
    </row>
    <row r="2000" spans="1:26" x14ac:dyDescent="0.25">
      <c r="A2000" s="66" t="s">
        <v>1625</v>
      </c>
      <c r="B2000" s="66" t="s">
        <v>1855</v>
      </c>
      <c r="C2000" s="84"/>
      <c r="D2000" s="85"/>
      <c r="E2000" s="86"/>
      <c r="F2000" s="87"/>
      <c r="G2000" s="84"/>
      <c r="H2000" s="77"/>
      <c r="I2000" s="88"/>
      <c r="J2000" s="88"/>
      <c r="K2000" s="36"/>
      <c r="L2000" s="91"/>
      <c r="M2000" s="91"/>
      <c r="N2000" s="90"/>
      <c r="O2000" s="68" t="s">
        <v>189</v>
      </c>
      <c r="P2000" s="70">
        <v>42920.557557870372</v>
      </c>
      <c r="Q2000" s="68" t="s">
        <v>2600</v>
      </c>
      <c r="R2000" s="71" t="s">
        <v>3326</v>
      </c>
      <c r="S2000" s="68" t="s">
        <v>3592</v>
      </c>
      <c r="T2000" s="68" t="s">
        <v>3851</v>
      </c>
      <c r="U2000" s="70">
        <v>42920.557557870372</v>
      </c>
      <c r="V2000" s="71" t="s">
        <v>5594</v>
      </c>
      <c r="W2000" s="68"/>
      <c r="X2000" s="68"/>
      <c r="Y2000" s="74" t="s">
        <v>7594</v>
      </c>
      <c r="Z2000" s="68"/>
    </row>
    <row r="2001" spans="1:26" x14ac:dyDescent="0.25">
      <c r="A2001" s="66" t="s">
        <v>1625</v>
      </c>
      <c r="B2001" s="66" t="s">
        <v>1854</v>
      </c>
      <c r="C2001" s="84"/>
      <c r="D2001" s="85"/>
      <c r="E2001" s="86"/>
      <c r="F2001" s="87"/>
      <c r="G2001" s="84"/>
      <c r="H2001" s="77"/>
      <c r="I2001" s="88"/>
      <c r="J2001" s="88"/>
      <c r="K2001" s="36"/>
      <c r="L2001" s="91"/>
      <c r="M2001" s="91"/>
      <c r="N2001" s="90"/>
      <c r="O2001" s="68" t="s">
        <v>189</v>
      </c>
      <c r="P2001" s="70">
        <v>42920.557557870372</v>
      </c>
      <c r="Q2001" s="68" t="s">
        <v>2600</v>
      </c>
      <c r="R2001" s="71" t="s">
        <v>3326</v>
      </c>
      <c r="S2001" s="68" t="s">
        <v>3592</v>
      </c>
      <c r="T2001" s="68" t="s">
        <v>3851</v>
      </c>
      <c r="U2001" s="70">
        <v>42920.557557870372</v>
      </c>
      <c r="V2001" s="71" t="s">
        <v>5594</v>
      </c>
      <c r="W2001" s="68"/>
      <c r="X2001" s="68"/>
      <c r="Y2001" s="74" t="s">
        <v>7594</v>
      </c>
      <c r="Z2001" s="68"/>
    </row>
    <row r="2002" spans="1:26" x14ac:dyDescent="0.25">
      <c r="A2002" s="66" t="s">
        <v>1625</v>
      </c>
      <c r="B2002" s="66" t="s">
        <v>1855</v>
      </c>
      <c r="C2002" s="84"/>
      <c r="D2002" s="85"/>
      <c r="E2002" s="86"/>
      <c r="F2002" s="87"/>
      <c r="G2002" s="84"/>
      <c r="H2002" s="77"/>
      <c r="I2002" s="88"/>
      <c r="J2002" s="88"/>
      <c r="K2002" s="36"/>
      <c r="L2002" s="91"/>
      <c r="M2002" s="91"/>
      <c r="N2002" s="90"/>
      <c r="O2002" s="68" t="s">
        <v>189</v>
      </c>
      <c r="P2002" s="70">
        <v>42920.557870370372</v>
      </c>
      <c r="Q2002" s="68" t="s">
        <v>2546</v>
      </c>
      <c r="R2002" s="71" t="s">
        <v>3312</v>
      </c>
      <c r="S2002" s="68" t="s">
        <v>3592</v>
      </c>
      <c r="T2002" s="68" t="s">
        <v>3827</v>
      </c>
      <c r="U2002" s="70">
        <v>42920.557870370372</v>
      </c>
      <c r="V2002" s="71" t="s">
        <v>5595</v>
      </c>
      <c r="W2002" s="68"/>
      <c r="X2002" s="68"/>
      <c r="Y2002" s="74" t="s">
        <v>7595</v>
      </c>
      <c r="Z2002" s="68"/>
    </row>
    <row r="2003" spans="1:26" x14ac:dyDescent="0.25">
      <c r="A2003" s="66" t="s">
        <v>1625</v>
      </c>
      <c r="B2003" s="66" t="s">
        <v>1854</v>
      </c>
      <c r="C2003" s="84"/>
      <c r="D2003" s="85"/>
      <c r="E2003" s="86"/>
      <c r="F2003" s="87"/>
      <c r="G2003" s="84"/>
      <c r="H2003" s="77"/>
      <c r="I2003" s="88"/>
      <c r="J2003" s="88"/>
      <c r="K2003" s="36"/>
      <c r="L2003" s="91"/>
      <c r="M2003" s="91"/>
      <c r="N2003" s="90"/>
      <c r="O2003" s="68" t="s">
        <v>189</v>
      </c>
      <c r="P2003" s="70">
        <v>42920.557870370372</v>
      </c>
      <c r="Q2003" s="68" t="s">
        <v>2546</v>
      </c>
      <c r="R2003" s="71" t="s">
        <v>3312</v>
      </c>
      <c r="S2003" s="68" t="s">
        <v>3592</v>
      </c>
      <c r="T2003" s="68" t="s">
        <v>3827</v>
      </c>
      <c r="U2003" s="70">
        <v>42920.557870370372</v>
      </c>
      <c r="V2003" s="71" t="s">
        <v>5595</v>
      </c>
      <c r="W2003" s="68"/>
      <c r="X2003" s="68"/>
      <c r="Y2003" s="74" t="s">
        <v>7595</v>
      </c>
      <c r="Z2003" s="68"/>
    </row>
    <row r="2004" spans="1:26" x14ac:dyDescent="0.25">
      <c r="A2004" s="66" t="s">
        <v>1625</v>
      </c>
      <c r="B2004" s="66" t="s">
        <v>1855</v>
      </c>
      <c r="C2004" s="84"/>
      <c r="D2004" s="85"/>
      <c r="E2004" s="86"/>
      <c r="F2004" s="87"/>
      <c r="G2004" s="84"/>
      <c r="H2004" s="77"/>
      <c r="I2004" s="88"/>
      <c r="J2004" s="88"/>
      <c r="K2004" s="36"/>
      <c r="L2004" s="91"/>
      <c r="M2004" s="91"/>
      <c r="N2004" s="90"/>
      <c r="O2004" s="68" t="s">
        <v>189</v>
      </c>
      <c r="P2004" s="70">
        <v>42921.382835648146</v>
      </c>
      <c r="Q2004" s="68" t="s">
        <v>2760</v>
      </c>
      <c r="R2004" s="71" t="s">
        <v>3379</v>
      </c>
      <c r="S2004" s="68" t="s">
        <v>3592</v>
      </c>
      <c r="T2004" s="68" t="s">
        <v>3691</v>
      </c>
      <c r="U2004" s="70">
        <v>42921.382835648146</v>
      </c>
      <c r="V2004" s="71" t="s">
        <v>5596</v>
      </c>
      <c r="W2004" s="68"/>
      <c r="X2004" s="68"/>
      <c r="Y2004" s="74" t="s">
        <v>7596</v>
      </c>
      <c r="Z2004" s="68"/>
    </row>
    <row r="2005" spans="1:26" x14ac:dyDescent="0.25">
      <c r="A2005" s="66" t="s">
        <v>1625</v>
      </c>
      <c r="B2005" s="66" t="s">
        <v>1854</v>
      </c>
      <c r="C2005" s="84"/>
      <c r="D2005" s="85"/>
      <c r="E2005" s="86"/>
      <c r="F2005" s="87"/>
      <c r="G2005" s="84"/>
      <c r="H2005" s="77"/>
      <c r="I2005" s="88"/>
      <c r="J2005" s="88"/>
      <c r="K2005" s="36"/>
      <c r="L2005" s="91"/>
      <c r="M2005" s="91"/>
      <c r="N2005" s="90"/>
      <c r="O2005" s="68" t="s">
        <v>189</v>
      </c>
      <c r="P2005" s="70">
        <v>42921.382835648146</v>
      </c>
      <c r="Q2005" s="68" t="s">
        <v>2760</v>
      </c>
      <c r="R2005" s="71" t="s">
        <v>3379</v>
      </c>
      <c r="S2005" s="68" t="s">
        <v>3592</v>
      </c>
      <c r="T2005" s="68" t="s">
        <v>3691</v>
      </c>
      <c r="U2005" s="70">
        <v>42921.382835648146</v>
      </c>
      <c r="V2005" s="71" t="s">
        <v>5596</v>
      </c>
      <c r="W2005" s="68"/>
      <c r="X2005" s="68"/>
      <c r="Y2005" s="74" t="s">
        <v>7596</v>
      </c>
      <c r="Z2005" s="68"/>
    </row>
    <row r="2006" spans="1:26" x14ac:dyDescent="0.25">
      <c r="A2006" s="66" t="s">
        <v>1625</v>
      </c>
      <c r="B2006" s="66" t="s">
        <v>1855</v>
      </c>
      <c r="C2006" s="84"/>
      <c r="D2006" s="85"/>
      <c r="E2006" s="86"/>
      <c r="F2006" s="87"/>
      <c r="G2006" s="84"/>
      <c r="H2006" s="77"/>
      <c r="I2006" s="88"/>
      <c r="J2006" s="88"/>
      <c r="K2006" s="36"/>
      <c r="L2006" s="91"/>
      <c r="M2006" s="91"/>
      <c r="N2006" s="90"/>
      <c r="O2006" s="68" t="s">
        <v>189</v>
      </c>
      <c r="P2006" s="70">
        <v>42922.290312500001</v>
      </c>
      <c r="Q2006" s="68" t="s">
        <v>2922</v>
      </c>
      <c r="R2006" s="71" t="s">
        <v>3447</v>
      </c>
      <c r="S2006" s="68" t="s">
        <v>3592</v>
      </c>
      <c r="T2006" s="68" t="s">
        <v>3979</v>
      </c>
      <c r="U2006" s="70">
        <v>42922.290312500001</v>
      </c>
      <c r="V2006" s="71" t="s">
        <v>5597</v>
      </c>
      <c r="W2006" s="68"/>
      <c r="X2006" s="68"/>
      <c r="Y2006" s="74" t="s">
        <v>7597</v>
      </c>
      <c r="Z2006" s="68"/>
    </row>
    <row r="2007" spans="1:26" x14ac:dyDescent="0.25">
      <c r="A2007" s="66" t="s">
        <v>1625</v>
      </c>
      <c r="B2007" s="66" t="s">
        <v>1854</v>
      </c>
      <c r="C2007" s="84"/>
      <c r="D2007" s="85"/>
      <c r="E2007" s="86"/>
      <c r="F2007" s="87"/>
      <c r="G2007" s="84"/>
      <c r="H2007" s="77"/>
      <c r="I2007" s="88"/>
      <c r="J2007" s="88"/>
      <c r="K2007" s="36"/>
      <c r="L2007" s="91"/>
      <c r="M2007" s="91"/>
      <c r="N2007" s="90"/>
      <c r="O2007" s="68" t="s">
        <v>189</v>
      </c>
      <c r="P2007" s="70">
        <v>42922.290312500001</v>
      </c>
      <c r="Q2007" s="68" t="s">
        <v>2922</v>
      </c>
      <c r="R2007" s="71" t="s">
        <v>3447</v>
      </c>
      <c r="S2007" s="68" t="s">
        <v>3592</v>
      </c>
      <c r="T2007" s="68" t="s">
        <v>3979</v>
      </c>
      <c r="U2007" s="70">
        <v>42922.290312500001</v>
      </c>
      <c r="V2007" s="71" t="s">
        <v>5597</v>
      </c>
      <c r="W2007" s="68"/>
      <c r="X2007" s="68"/>
      <c r="Y2007" s="74" t="s">
        <v>7597</v>
      </c>
      <c r="Z2007" s="68"/>
    </row>
    <row r="2008" spans="1:26" x14ac:dyDescent="0.25">
      <c r="A2008" s="66" t="s">
        <v>1626</v>
      </c>
      <c r="B2008" s="66" t="s">
        <v>1942</v>
      </c>
      <c r="C2008" s="84"/>
      <c r="D2008" s="85"/>
      <c r="E2008" s="86"/>
      <c r="F2008" s="87"/>
      <c r="G2008" s="84"/>
      <c r="H2008" s="77"/>
      <c r="I2008" s="88"/>
      <c r="J2008" s="88"/>
      <c r="K2008" s="36"/>
      <c r="L2008" s="91"/>
      <c r="M2008" s="91"/>
      <c r="N2008" s="90"/>
      <c r="O2008" s="68" t="s">
        <v>189</v>
      </c>
      <c r="P2008" s="70">
        <v>42922.291446759256</v>
      </c>
      <c r="Q2008" s="68" t="s">
        <v>2291</v>
      </c>
      <c r="R2008" s="68"/>
      <c r="S2008" s="68"/>
      <c r="T2008" s="68" t="s">
        <v>3704</v>
      </c>
      <c r="U2008" s="70">
        <v>42922.291446759256</v>
      </c>
      <c r="V2008" s="71" t="s">
        <v>5598</v>
      </c>
      <c r="W2008" s="68"/>
      <c r="X2008" s="68"/>
      <c r="Y2008" s="74" t="s">
        <v>7598</v>
      </c>
      <c r="Z2008" s="68"/>
    </row>
    <row r="2009" spans="1:26" x14ac:dyDescent="0.25">
      <c r="A2009" s="66" t="s">
        <v>1627</v>
      </c>
      <c r="B2009" s="66" t="s">
        <v>2132</v>
      </c>
      <c r="C2009" s="84"/>
      <c r="D2009" s="85"/>
      <c r="E2009" s="86"/>
      <c r="F2009" s="87"/>
      <c r="G2009" s="84"/>
      <c r="H2009" s="77"/>
      <c r="I2009" s="88"/>
      <c r="J2009" s="88"/>
      <c r="K2009" s="36"/>
      <c r="L2009" s="91"/>
      <c r="M2009" s="91"/>
      <c r="N2009" s="90"/>
      <c r="O2009" s="68" t="s">
        <v>189</v>
      </c>
      <c r="P2009" s="70">
        <v>42922.296226851853</v>
      </c>
      <c r="Q2009" s="68" t="s">
        <v>2930</v>
      </c>
      <c r="R2009" s="71" t="s">
        <v>3449</v>
      </c>
      <c r="S2009" s="68" t="s">
        <v>3658</v>
      </c>
      <c r="T2009" s="68" t="s">
        <v>3674</v>
      </c>
      <c r="U2009" s="70">
        <v>42922.296226851853</v>
      </c>
      <c r="V2009" s="71" t="s">
        <v>5599</v>
      </c>
      <c r="W2009" s="68"/>
      <c r="X2009" s="68"/>
      <c r="Y2009" s="74" t="s">
        <v>7599</v>
      </c>
      <c r="Z2009" s="68"/>
    </row>
    <row r="2010" spans="1:26" x14ac:dyDescent="0.25">
      <c r="A2010" s="66" t="s">
        <v>1627</v>
      </c>
      <c r="B2010" s="66" t="s">
        <v>1627</v>
      </c>
      <c r="C2010" s="84"/>
      <c r="D2010" s="85"/>
      <c r="E2010" s="86"/>
      <c r="F2010" s="87"/>
      <c r="G2010" s="84"/>
      <c r="H2010" s="77"/>
      <c r="I2010" s="88"/>
      <c r="J2010" s="88"/>
      <c r="K2010" s="36"/>
      <c r="L2010" s="91"/>
      <c r="M2010" s="91"/>
      <c r="N2010" s="90"/>
      <c r="O2010" s="68" t="s">
        <v>179</v>
      </c>
      <c r="P2010" s="70">
        <v>42922.293668981481</v>
      </c>
      <c r="Q2010" s="68" t="s">
        <v>2931</v>
      </c>
      <c r="R2010" s="71" t="s">
        <v>3450</v>
      </c>
      <c r="S2010" s="68" t="s">
        <v>3658</v>
      </c>
      <c r="T2010" s="68" t="s">
        <v>3983</v>
      </c>
      <c r="U2010" s="70">
        <v>42922.293668981481</v>
      </c>
      <c r="V2010" s="71" t="s">
        <v>5600</v>
      </c>
      <c r="W2010" s="68"/>
      <c r="X2010" s="68"/>
      <c r="Y2010" s="74" t="s">
        <v>7600</v>
      </c>
      <c r="Z2010" s="68"/>
    </row>
    <row r="2011" spans="1:26" x14ac:dyDescent="0.25">
      <c r="A2011" s="66" t="s">
        <v>1627</v>
      </c>
      <c r="B2011" s="66" t="s">
        <v>2099</v>
      </c>
      <c r="C2011" s="84"/>
      <c r="D2011" s="85"/>
      <c r="E2011" s="86"/>
      <c r="F2011" s="87"/>
      <c r="G2011" s="84"/>
      <c r="H2011" s="77"/>
      <c r="I2011" s="88"/>
      <c r="J2011" s="88"/>
      <c r="K2011" s="36"/>
      <c r="L2011" s="91"/>
      <c r="M2011" s="91"/>
      <c r="N2011" s="90"/>
      <c r="O2011" s="68" t="s">
        <v>189</v>
      </c>
      <c r="P2011" s="70">
        <v>42922.296226851853</v>
      </c>
      <c r="Q2011" s="68" t="s">
        <v>2930</v>
      </c>
      <c r="R2011" s="71" t="s">
        <v>3449</v>
      </c>
      <c r="S2011" s="68" t="s">
        <v>3658</v>
      </c>
      <c r="T2011" s="68" t="s">
        <v>3674</v>
      </c>
      <c r="U2011" s="70">
        <v>42922.296226851853</v>
      </c>
      <c r="V2011" s="71" t="s">
        <v>5599</v>
      </c>
      <c r="W2011" s="68"/>
      <c r="X2011" s="68"/>
      <c r="Y2011" s="74" t="s">
        <v>7599</v>
      </c>
      <c r="Z2011" s="68"/>
    </row>
    <row r="2012" spans="1:26" x14ac:dyDescent="0.25">
      <c r="A2012" s="66" t="s">
        <v>1628</v>
      </c>
      <c r="B2012" s="66" t="s">
        <v>1870</v>
      </c>
      <c r="C2012" s="84"/>
      <c r="D2012" s="85"/>
      <c r="E2012" s="86"/>
      <c r="F2012" s="87"/>
      <c r="G2012" s="84"/>
      <c r="H2012" s="77"/>
      <c r="I2012" s="88"/>
      <c r="J2012" s="88"/>
      <c r="K2012" s="36"/>
      <c r="L2012" s="91"/>
      <c r="M2012" s="91"/>
      <c r="N2012" s="90"/>
      <c r="O2012" s="68" t="s">
        <v>189</v>
      </c>
      <c r="P2012" s="70">
        <v>42922.296446759261</v>
      </c>
      <c r="Q2012" s="68" t="s">
        <v>2918</v>
      </c>
      <c r="R2012" s="68"/>
      <c r="S2012" s="68"/>
      <c r="T2012" s="68" t="s">
        <v>3977</v>
      </c>
      <c r="U2012" s="70">
        <v>42922.296446759261</v>
      </c>
      <c r="V2012" s="71" t="s">
        <v>5601</v>
      </c>
      <c r="W2012" s="68"/>
      <c r="X2012" s="68"/>
      <c r="Y2012" s="74" t="s">
        <v>7601</v>
      </c>
      <c r="Z2012" s="68"/>
    </row>
    <row r="2013" spans="1:26" x14ac:dyDescent="0.25">
      <c r="A2013" s="66" t="s">
        <v>1629</v>
      </c>
      <c r="B2013" s="66" t="s">
        <v>1739</v>
      </c>
      <c r="C2013" s="84"/>
      <c r="D2013" s="85"/>
      <c r="E2013" s="86"/>
      <c r="F2013" s="87"/>
      <c r="G2013" s="84"/>
      <c r="H2013" s="77"/>
      <c r="I2013" s="88"/>
      <c r="J2013" s="88"/>
      <c r="K2013" s="36"/>
      <c r="L2013" s="91"/>
      <c r="M2013" s="91"/>
      <c r="N2013" s="90"/>
      <c r="O2013" s="68" t="s">
        <v>189</v>
      </c>
      <c r="P2013" s="70">
        <v>42922.299189814818</v>
      </c>
      <c r="Q2013" s="68" t="s">
        <v>2932</v>
      </c>
      <c r="R2013" s="68"/>
      <c r="S2013" s="68"/>
      <c r="T2013" s="68" t="s">
        <v>3984</v>
      </c>
      <c r="U2013" s="70">
        <v>42922.299189814818</v>
      </c>
      <c r="V2013" s="71" t="s">
        <v>5602</v>
      </c>
      <c r="W2013" s="68"/>
      <c r="X2013" s="68"/>
      <c r="Y2013" s="74" t="s">
        <v>7602</v>
      </c>
      <c r="Z2013" s="68"/>
    </row>
    <row r="2014" spans="1:26" x14ac:dyDescent="0.25">
      <c r="A2014" s="66" t="s">
        <v>1630</v>
      </c>
      <c r="B2014" s="66" t="s">
        <v>1739</v>
      </c>
      <c r="C2014" s="84"/>
      <c r="D2014" s="85"/>
      <c r="E2014" s="86"/>
      <c r="F2014" s="87"/>
      <c r="G2014" s="84"/>
      <c r="H2014" s="77"/>
      <c r="I2014" s="88"/>
      <c r="J2014" s="88"/>
      <c r="K2014" s="36"/>
      <c r="L2014" s="91"/>
      <c r="M2014" s="91"/>
      <c r="N2014" s="90"/>
      <c r="O2014" s="68" t="s">
        <v>189</v>
      </c>
      <c r="P2014" s="70">
        <v>42922.299456018518</v>
      </c>
      <c r="Q2014" s="68" t="s">
        <v>2932</v>
      </c>
      <c r="R2014" s="68"/>
      <c r="S2014" s="68"/>
      <c r="T2014" s="68" t="s">
        <v>3984</v>
      </c>
      <c r="U2014" s="70">
        <v>42922.299456018518</v>
      </c>
      <c r="V2014" s="71" t="s">
        <v>5603</v>
      </c>
      <c r="W2014" s="68"/>
      <c r="X2014" s="68"/>
      <c r="Y2014" s="74" t="s">
        <v>7603</v>
      </c>
      <c r="Z2014" s="68"/>
    </row>
    <row r="2015" spans="1:26" x14ac:dyDescent="0.25">
      <c r="A2015" s="66" t="s">
        <v>1631</v>
      </c>
      <c r="B2015" s="66" t="s">
        <v>1631</v>
      </c>
      <c r="C2015" s="84"/>
      <c r="D2015" s="85"/>
      <c r="E2015" s="86"/>
      <c r="F2015" s="87"/>
      <c r="G2015" s="84"/>
      <c r="H2015" s="77"/>
      <c r="I2015" s="88"/>
      <c r="J2015" s="88"/>
      <c r="K2015" s="36"/>
      <c r="L2015" s="91"/>
      <c r="M2015" s="91"/>
      <c r="N2015" s="90"/>
      <c r="O2015" s="68" t="s">
        <v>179</v>
      </c>
      <c r="P2015" s="70">
        <v>42920.212800925925</v>
      </c>
      <c r="Q2015" s="68" t="s">
        <v>2933</v>
      </c>
      <c r="R2015" s="71" t="s">
        <v>3451</v>
      </c>
      <c r="S2015" s="68" t="s">
        <v>3591</v>
      </c>
      <c r="T2015" s="68" t="s">
        <v>3985</v>
      </c>
      <c r="U2015" s="70">
        <v>42920.212800925925</v>
      </c>
      <c r="V2015" s="71" t="s">
        <v>5604</v>
      </c>
      <c r="W2015" s="68"/>
      <c r="X2015" s="68"/>
      <c r="Y2015" s="74" t="s">
        <v>7604</v>
      </c>
      <c r="Z2015" s="68"/>
    </row>
    <row r="2016" spans="1:26" x14ac:dyDescent="0.25">
      <c r="A2016" s="66" t="s">
        <v>1631</v>
      </c>
      <c r="B2016" s="66" t="s">
        <v>1631</v>
      </c>
      <c r="C2016" s="84"/>
      <c r="D2016" s="85"/>
      <c r="E2016" s="86"/>
      <c r="F2016" s="87"/>
      <c r="G2016" s="84"/>
      <c r="H2016" s="77"/>
      <c r="I2016" s="88"/>
      <c r="J2016" s="88"/>
      <c r="K2016" s="36"/>
      <c r="L2016" s="91"/>
      <c r="M2016" s="91"/>
      <c r="N2016" s="90"/>
      <c r="O2016" s="68" t="s">
        <v>179</v>
      </c>
      <c r="P2016" s="70">
        <v>42920.388229166667</v>
      </c>
      <c r="Q2016" s="68" t="s">
        <v>2934</v>
      </c>
      <c r="R2016" s="71" t="s">
        <v>3452</v>
      </c>
      <c r="S2016" s="68" t="s">
        <v>3591</v>
      </c>
      <c r="T2016" s="68" t="s">
        <v>3986</v>
      </c>
      <c r="U2016" s="70">
        <v>42920.388229166667</v>
      </c>
      <c r="V2016" s="71" t="s">
        <v>5605</v>
      </c>
      <c r="W2016" s="68"/>
      <c r="X2016" s="68"/>
      <c r="Y2016" s="74" t="s">
        <v>7605</v>
      </c>
      <c r="Z2016" s="68"/>
    </row>
    <row r="2017" spans="1:26" x14ac:dyDescent="0.25">
      <c r="A2017" s="66" t="s">
        <v>1631</v>
      </c>
      <c r="B2017" s="66" t="s">
        <v>1631</v>
      </c>
      <c r="C2017" s="84"/>
      <c r="D2017" s="85"/>
      <c r="E2017" s="86"/>
      <c r="F2017" s="87"/>
      <c r="G2017" s="84"/>
      <c r="H2017" s="77"/>
      <c r="I2017" s="88"/>
      <c r="J2017" s="88"/>
      <c r="K2017" s="36"/>
      <c r="L2017" s="91"/>
      <c r="M2017" s="91"/>
      <c r="N2017" s="90"/>
      <c r="O2017" s="68" t="s">
        <v>179</v>
      </c>
      <c r="P2017" s="70">
        <v>42920.613113425927</v>
      </c>
      <c r="Q2017" s="68" t="s">
        <v>2935</v>
      </c>
      <c r="R2017" s="71" t="s">
        <v>3364</v>
      </c>
      <c r="S2017" s="68" t="s">
        <v>3591</v>
      </c>
      <c r="T2017" s="68" t="s">
        <v>3906</v>
      </c>
      <c r="U2017" s="70">
        <v>42920.613113425927</v>
      </c>
      <c r="V2017" s="71" t="s">
        <v>5606</v>
      </c>
      <c r="W2017" s="68"/>
      <c r="X2017" s="68"/>
      <c r="Y2017" s="74" t="s">
        <v>7606</v>
      </c>
      <c r="Z2017" s="68"/>
    </row>
    <row r="2018" spans="1:26" x14ac:dyDescent="0.25">
      <c r="A2018" s="66" t="s">
        <v>1631</v>
      </c>
      <c r="B2018" s="66" t="s">
        <v>1631</v>
      </c>
      <c r="C2018" s="84"/>
      <c r="D2018" s="85"/>
      <c r="E2018" s="86"/>
      <c r="F2018" s="87"/>
      <c r="G2018" s="84"/>
      <c r="H2018" s="77"/>
      <c r="I2018" s="88"/>
      <c r="J2018" s="88"/>
      <c r="K2018" s="36"/>
      <c r="L2018" s="91"/>
      <c r="M2018" s="91"/>
      <c r="N2018" s="90"/>
      <c r="O2018" s="68" t="s">
        <v>179</v>
      </c>
      <c r="P2018" s="70">
        <v>42922.299884259257</v>
      </c>
      <c r="Q2018" s="68" t="s">
        <v>2936</v>
      </c>
      <c r="R2018" s="71" t="s">
        <v>3453</v>
      </c>
      <c r="S2018" s="68" t="s">
        <v>3591</v>
      </c>
      <c r="T2018" s="68" t="s">
        <v>3700</v>
      </c>
      <c r="U2018" s="70">
        <v>42922.299884259257</v>
      </c>
      <c r="V2018" s="71" t="s">
        <v>5607</v>
      </c>
      <c r="W2018" s="68"/>
      <c r="X2018" s="68"/>
      <c r="Y2018" s="74" t="s">
        <v>7607</v>
      </c>
      <c r="Z2018" s="68"/>
    </row>
    <row r="2019" spans="1:26" x14ac:dyDescent="0.25">
      <c r="A2019" s="66" t="s">
        <v>1632</v>
      </c>
      <c r="B2019" s="66" t="s">
        <v>1632</v>
      </c>
      <c r="C2019" s="84"/>
      <c r="D2019" s="85"/>
      <c r="E2019" s="86"/>
      <c r="F2019" s="87"/>
      <c r="G2019" s="84"/>
      <c r="H2019" s="77"/>
      <c r="I2019" s="88"/>
      <c r="J2019" s="88"/>
      <c r="K2019" s="36"/>
      <c r="L2019" s="91"/>
      <c r="M2019" s="91"/>
      <c r="N2019" s="90"/>
      <c r="O2019" s="68" t="s">
        <v>179</v>
      </c>
      <c r="P2019" s="70">
        <v>42922.302789351852</v>
      </c>
      <c r="Q2019" s="68" t="s">
        <v>2937</v>
      </c>
      <c r="R2019" s="71" t="s">
        <v>3454</v>
      </c>
      <c r="S2019" s="68" t="s">
        <v>220</v>
      </c>
      <c r="T2019" s="68" t="s">
        <v>3987</v>
      </c>
      <c r="U2019" s="70">
        <v>42922.302789351852</v>
      </c>
      <c r="V2019" s="71" t="s">
        <v>5608</v>
      </c>
      <c r="W2019" s="68"/>
      <c r="X2019" s="68"/>
      <c r="Y2019" s="74" t="s">
        <v>7608</v>
      </c>
      <c r="Z2019" s="68"/>
    </row>
    <row r="2020" spans="1:26" x14ac:dyDescent="0.25">
      <c r="A2020" s="66" t="s">
        <v>1633</v>
      </c>
      <c r="B2020" s="66" t="s">
        <v>1739</v>
      </c>
      <c r="C2020" s="84"/>
      <c r="D2020" s="85"/>
      <c r="E2020" s="86"/>
      <c r="F2020" s="87"/>
      <c r="G2020" s="84"/>
      <c r="H2020" s="77"/>
      <c r="I2020" s="88"/>
      <c r="J2020" s="88"/>
      <c r="K2020" s="36"/>
      <c r="L2020" s="91"/>
      <c r="M2020" s="91"/>
      <c r="N2020" s="90"/>
      <c r="O2020" s="68" t="s">
        <v>189</v>
      </c>
      <c r="P2020" s="70">
        <v>42922.305023148147</v>
      </c>
      <c r="Q2020" s="68" t="s">
        <v>2932</v>
      </c>
      <c r="R2020" s="68"/>
      <c r="S2020" s="68"/>
      <c r="T2020" s="68" t="s">
        <v>3984</v>
      </c>
      <c r="U2020" s="70">
        <v>42922.305023148147</v>
      </c>
      <c r="V2020" s="71" t="s">
        <v>5609</v>
      </c>
      <c r="W2020" s="68"/>
      <c r="X2020" s="68"/>
      <c r="Y2020" s="74" t="s">
        <v>7609</v>
      </c>
      <c r="Z2020" s="68"/>
    </row>
    <row r="2021" spans="1:26" x14ac:dyDescent="0.25">
      <c r="A2021" s="66" t="s">
        <v>1634</v>
      </c>
      <c r="B2021" s="66" t="s">
        <v>1739</v>
      </c>
      <c r="C2021" s="84"/>
      <c r="D2021" s="85"/>
      <c r="E2021" s="86"/>
      <c r="F2021" s="87"/>
      <c r="G2021" s="84"/>
      <c r="H2021" s="77"/>
      <c r="I2021" s="88"/>
      <c r="J2021" s="88"/>
      <c r="K2021" s="36"/>
      <c r="L2021" s="91"/>
      <c r="M2021" s="91"/>
      <c r="N2021" s="90"/>
      <c r="O2021" s="68" t="s">
        <v>189</v>
      </c>
      <c r="P2021" s="70">
        <v>42922.305023148147</v>
      </c>
      <c r="Q2021" s="68" t="s">
        <v>2932</v>
      </c>
      <c r="R2021" s="68"/>
      <c r="S2021" s="68"/>
      <c r="T2021" s="68" t="s">
        <v>3984</v>
      </c>
      <c r="U2021" s="70">
        <v>42922.305023148147</v>
      </c>
      <c r="V2021" s="71" t="s">
        <v>5610</v>
      </c>
      <c r="W2021" s="68"/>
      <c r="X2021" s="68"/>
      <c r="Y2021" s="74" t="s">
        <v>7610</v>
      </c>
      <c r="Z2021" s="68"/>
    </row>
    <row r="2022" spans="1:26" x14ac:dyDescent="0.25">
      <c r="A2022" s="66" t="s">
        <v>1635</v>
      </c>
      <c r="B2022" s="66" t="s">
        <v>1739</v>
      </c>
      <c r="C2022" s="84"/>
      <c r="D2022" s="85"/>
      <c r="E2022" s="86"/>
      <c r="F2022" s="87"/>
      <c r="G2022" s="84"/>
      <c r="H2022" s="77"/>
      <c r="I2022" s="88"/>
      <c r="J2022" s="88"/>
      <c r="K2022" s="36"/>
      <c r="L2022" s="91"/>
      <c r="M2022" s="91"/>
      <c r="N2022" s="90"/>
      <c r="O2022" s="68" t="s">
        <v>189</v>
      </c>
      <c r="P2022" s="70">
        <v>42922.305023148147</v>
      </c>
      <c r="Q2022" s="68" t="s">
        <v>2932</v>
      </c>
      <c r="R2022" s="68"/>
      <c r="S2022" s="68"/>
      <c r="T2022" s="68" t="s">
        <v>3984</v>
      </c>
      <c r="U2022" s="70">
        <v>42922.305023148147</v>
      </c>
      <c r="V2022" s="71" t="s">
        <v>5611</v>
      </c>
      <c r="W2022" s="68"/>
      <c r="X2022" s="68"/>
      <c r="Y2022" s="74" t="s">
        <v>7611</v>
      </c>
      <c r="Z2022" s="68"/>
    </row>
    <row r="2023" spans="1:26" x14ac:dyDescent="0.25">
      <c r="A2023" s="66" t="s">
        <v>1636</v>
      </c>
      <c r="B2023" s="66" t="s">
        <v>1739</v>
      </c>
      <c r="C2023" s="84"/>
      <c r="D2023" s="85"/>
      <c r="E2023" s="86"/>
      <c r="F2023" s="87"/>
      <c r="G2023" s="84"/>
      <c r="H2023" s="77"/>
      <c r="I2023" s="88"/>
      <c r="J2023" s="88"/>
      <c r="K2023" s="36"/>
      <c r="L2023" s="91"/>
      <c r="M2023" s="91"/>
      <c r="N2023" s="90"/>
      <c r="O2023" s="68" t="s">
        <v>189</v>
      </c>
      <c r="P2023" s="70">
        <v>42922.305023148147</v>
      </c>
      <c r="Q2023" s="68" t="s">
        <v>2932</v>
      </c>
      <c r="R2023" s="68"/>
      <c r="S2023" s="68"/>
      <c r="T2023" s="68" t="s">
        <v>3984</v>
      </c>
      <c r="U2023" s="70">
        <v>42922.305023148147</v>
      </c>
      <c r="V2023" s="71" t="s">
        <v>5612</v>
      </c>
      <c r="W2023" s="68"/>
      <c r="X2023" s="68"/>
      <c r="Y2023" s="74" t="s">
        <v>7612</v>
      </c>
      <c r="Z2023" s="68"/>
    </row>
    <row r="2024" spans="1:26" x14ac:dyDescent="0.25">
      <c r="A2024" s="66" t="s">
        <v>1637</v>
      </c>
      <c r="B2024" s="66" t="s">
        <v>1739</v>
      </c>
      <c r="C2024" s="84"/>
      <c r="D2024" s="85"/>
      <c r="E2024" s="86"/>
      <c r="F2024" s="87"/>
      <c r="G2024" s="84"/>
      <c r="H2024" s="77"/>
      <c r="I2024" s="88"/>
      <c r="J2024" s="88"/>
      <c r="K2024" s="36"/>
      <c r="L2024" s="91"/>
      <c r="M2024" s="91"/>
      <c r="N2024" s="90"/>
      <c r="O2024" s="68" t="s">
        <v>189</v>
      </c>
      <c r="P2024" s="70">
        <v>42922.305023148147</v>
      </c>
      <c r="Q2024" s="68" t="s">
        <v>2932</v>
      </c>
      <c r="R2024" s="68"/>
      <c r="S2024" s="68"/>
      <c r="T2024" s="68" t="s">
        <v>3984</v>
      </c>
      <c r="U2024" s="70">
        <v>42922.305023148147</v>
      </c>
      <c r="V2024" s="71" t="s">
        <v>5613</v>
      </c>
      <c r="W2024" s="68"/>
      <c r="X2024" s="68"/>
      <c r="Y2024" s="74" t="s">
        <v>7613</v>
      </c>
      <c r="Z2024" s="68"/>
    </row>
    <row r="2025" spans="1:26" x14ac:dyDescent="0.25">
      <c r="A2025" s="66" t="s">
        <v>1638</v>
      </c>
      <c r="B2025" s="66" t="s">
        <v>1739</v>
      </c>
      <c r="C2025" s="84"/>
      <c r="D2025" s="85"/>
      <c r="E2025" s="86"/>
      <c r="F2025" s="87"/>
      <c r="G2025" s="84"/>
      <c r="H2025" s="77"/>
      <c r="I2025" s="88"/>
      <c r="J2025" s="88"/>
      <c r="K2025" s="36"/>
      <c r="L2025" s="91"/>
      <c r="M2025" s="91"/>
      <c r="N2025" s="90"/>
      <c r="O2025" s="68" t="s">
        <v>189</v>
      </c>
      <c r="P2025" s="70">
        <v>42922.305023148147</v>
      </c>
      <c r="Q2025" s="68" t="s">
        <v>2932</v>
      </c>
      <c r="R2025" s="68"/>
      <c r="S2025" s="68"/>
      <c r="T2025" s="68" t="s">
        <v>3984</v>
      </c>
      <c r="U2025" s="70">
        <v>42922.305023148147</v>
      </c>
      <c r="V2025" s="71" t="s">
        <v>5614</v>
      </c>
      <c r="W2025" s="68"/>
      <c r="X2025" s="68"/>
      <c r="Y2025" s="74" t="s">
        <v>7614</v>
      </c>
      <c r="Z2025" s="68"/>
    </row>
    <row r="2026" spans="1:26" x14ac:dyDescent="0.25">
      <c r="A2026" s="66" t="s">
        <v>1639</v>
      </c>
      <c r="B2026" s="66" t="s">
        <v>1739</v>
      </c>
      <c r="C2026" s="84"/>
      <c r="D2026" s="85"/>
      <c r="E2026" s="86"/>
      <c r="F2026" s="87"/>
      <c r="G2026" s="84"/>
      <c r="H2026" s="77"/>
      <c r="I2026" s="88"/>
      <c r="J2026" s="88"/>
      <c r="K2026" s="36"/>
      <c r="L2026" s="91"/>
      <c r="M2026" s="91"/>
      <c r="N2026" s="90"/>
      <c r="O2026" s="68" t="s">
        <v>189</v>
      </c>
      <c r="P2026" s="70">
        <v>42922.305023148147</v>
      </c>
      <c r="Q2026" s="68" t="s">
        <v>2932</v>
      </c>
      <c r="R2026" s="68"/>
      <c r="S2026" s="68"/>
      <c r="T2026" s="68" t="s">
        <v>3984</v>
      </c>
      <c r="U2026" s="70">
        <v>42922.305023148147</v>
      </c>
      <c r="V2026" s="71" t="s">
        <v>5615</v>
      </c>
      <c r="W2026" s="68"/>
      <c r="X2026" s="68"/>
      <c r="Y2026" s="74" t="s">
        <v>7615</v>
      </c>
      <c r="Z2026" s="68"/>
    </row>
    <row r="2027" spans="1:26" x14ac:dyDescent="0.25">
      <c r="A2027" s="66" t="s">
        <v>1640</v>
      </c>
      <c r="B2027" s="66" t="s">
        <v>1739</v>
      </c>
      <c r="C2027" s="84"/>
      <c r="D2027" s="85"/>
      <c r="E2027" s="86"/>
      <c r="F2027" s="87"/>
      <c r="G2027" s="84"/>
      <c r="H2027" s="77"/>
      <c r="I2027" s="88"/>
      <c r="J2027" s="88"/>
      <c r="K2027" s="36"/>
      <c r="L2027" s="91"/>
      <c r="M2027" s="91"/>
      <c r="N2027" s="90"/>
      <c r="O2027" s="68" t="s">
        <v>189</v>
      </c>
      <c r="P2027" s="70">
        <v>42922.305023148147</v>
      </c>
      <c r="Q2027" s="68" t="s">
        <v>2932</v>
      </c>
      <c r="R2027" s="68"/>
      <c r="S2027" s="68"/>
      <c r="T2027" s="68" t="s">
        <v>3984</v>
      </c>
      <c r="U2027" s="70">
        <v>42922.305023148147</v>
      </c>
      <c r="V2027" s="71" t="s">
        <v>5616</v>
      </c>
      <c r="W2027" s="68"/>
      <c r="X2027" s="68"/>
      <c r="Y2027" s="74" t="s">
        <v>7616</v>
      </c>
      <c r="Z2027" s="68"/>
    </row>
    <row r="2028" spans="1:26" x14ac:dyDescent="0.25">
      <c r="A2028" s="66" t="s">
        <v>1641</v>
      </c>
      <c r="B2028" s="66" t="s">
        <v>1739</v>
      </c>
      <c r="C2028" s="84"/>
      <c r="D2028" s="85"/>
      <c r="E2028" s="86"/>
      <c r="F2028" s="87"/>
      <c r="G2028" s="84"/>
      <c r="H2028" s="77"/>
      <c r="I2028" s="88"/>
      <c r="J2028" s="88"/>
      <c r="K2028" s="36"/>
      <c r="L2028" s="91"/>
      <c r="M2028" s="91"/>
      <c r="N2028" s="90"/>
      <c r="O2028" s="68" t="s">
        <v>189</v>
      </c>
      <c r="P2028" s="70">
        <v>42922.305023148147</v>
      </c>
      <c r="Q2028" s="68" t="s">
        <v>2932</v>
      </c>
      <c r="R2028" s="68"/>
      <c r="S2028" s="68"/>
      <c r="T2028" s="68" t="s">
        <v>3984</v>
      </c>
      <c r="U2028" s="70">
        <v>42922.305023148147</v>
      </c>
      <c r="V2028" s="71" t="s">
        <v>5617</v>
      </c>
      <c r="W2028" s="68"/>
      <c r="X2028" s="68"/>
      <c r="Y2028" s="74" t="s">
        <v>7617</v>
      </c>
      <c r="Z2028" s="68"/>
    </row>
    <row r="2029" spans="1:26" x14ac:dyDescent="0.25">
      <c r="A2029" s="66" t="s">
        <v>1642</v>
      </c>
      <c r="B2029" s="66" t="s">
        <v>1739</v>
      </c>
      <c r="C2029" s="84"/>
      <c r="D2029" s="85"/>
      <c r="E2029" s="86"/>
      <c r="F2029" s="87"/>
      <c r="G2029" s="84"/>
      <c r="H2029" s="77"/>
      <c r="I2029" s="88"/>
      <c r="J2029" s="88"/>
      <c r="K2029" s="36"/>
      <c r="L2029" s="91"/>
      <c r="M2029" s="91"/>
      <c r="N2029" s="90"/>
      <c r="O2029" s="68" t="s">
        <v>189</v>
      </c>
      <c r="P2029" s="70">
        <v>42922.305023148147</v>
      </c>
      <c r="Q2029" s="68" t="s">
        <v>2932</v>
      </c>
      <c r="R2029" s="68"/>
      <c r="S2029" s="68"/>
      <c r="T2029" s="68" t="s">
        <v>3984</v>
      </c>
      <c r="U2029" s="70">
        <v>42922.305023148147</v>
      </c>
      <c r="V2029" s="71" t="s">
        <v>5618</v>
      </c>
      <c r="W2029" s="68"/>
      <c r="X2029" s="68"/>
      <c r="Y2029" s="74" t="s">
        <v>7618</v>
      </c>
      <c r="Z2029" s="68"/>
    </row>
    <row r="2030" spans="1:26" x14ac:dyDescent="0.25">
      <c r="A2030" s="66" t="s">
        <v>1643</v>
      </c>
      <c r="B2030" s="66" t="s">
        <v>1739</v>
      </c>
      <c r="C2030" s="84"/>
      <c r="D2030" s="85"/>
      <c r="E2030" s="86"/>
      <c r="F2030" s="87"/>
      <c r="G2030" s="84"/>
      <c r="H2030" s="77"/>
      <c r="I2030" s="88"/>
      <c r="J2030" s="88"/>
      <c r="K2030" s="36"/>
      <c r="L2030" s="91"/>
      <c r="M2030" s="91"/>
      <c r="N2030" s="90"/>
      <c r="O2030" s="68" t="s">
        <v>189</v>
      </c>
      <c r="P2030" s="70">
        <v>42922.305023148147</v>
      </c>
      <c r="Q2030" s="68" t="s">
        <v>2932</v>
      </c>
      <c r="R2030" s="68"/>
      <c r="S2030" s="68"/>
      <c r="T2030" s="68" t="s">
        <v>3984</v>
      </c>
      <c r="U2030" s="70">
        <v>42922.305023148147</v>
      </c>
      <c r="V2030" s="71" t="s">
        <v>5619</v>
      </c>
      <c r="W2030" s="68"/>
      <c r="X2030" s="68"/>
      <c r="Y2030" s="74" t="s">
        <v>7619</v>
      </c>
      <c r="Z2030" s="68"/>
    </row>
    <row r="2031" spans="1:26" x14ac:dyDescent="0.25">
      <c r="A2031" s="66" t="s">
        <v>1644</v>
      </c>
      <c r="B2031" s="66" t="s">
        <v>1739</v>
      </c>
      <c r="C2031" s="84"/>
      <c r="D2031" s="85"/>
      <c r="E2031" s="86"/>
      <c r="F2031" s="87"/>
      <c r="G2031" s="84"/>
      <c r="H2031" s="77"/>
      <c r="I2031" s="88"/>
      <c r="J2031" s="88"/>
      <c r="K2031" s="36"/>
      <c r="L2031" s="91"/>
      <c r="M2031" s="91"/>
      <c r="N2031" s="90"/>
      <c r="O2031" s="68" t="s">
        <v>189</v>
      </c>
      <c r="P2031" s="70">
        <v>42922.305023148147</v>
      </c>
      <c r="Q2031" s="68" t="s">
        <v>2932</v>
      </c>
      <c r="R2031" s="68"/>
      <c r="S2031" s="68"/>
      <c r="T2031" s="68" t="s">
        <v>3984</v>
      </c>
      <c r="U2031" s="70">
        <v>42922.305023148147</v>
      </c>
      <c r="V2031" s="71" t="s">
        <v>5620</v>
      </c>
      <c r="W2031" s="68"/>
      <c r="X2031" s="68"/>
      <c r="Y2031" s="74" t="s">
        <v>7620</v>
      </c>
      <c r="Z2031" s="68"/>
    </row>
    <row r="2032" spans="1:26" x14ac:dyDescent="0.25">
      <c r="A2032" s="66" t="s">
        <v>1645</v>
      </c>
      <c r="B2032" s="66" t="s">
        <v>1739</v>
      </c>
      <c r="C2032" s="84"/>
      <c r="D2032" s="85"/>
      <c r="E2032" s="86"/>
      <c r="F2032" s="87"/>
      <c r="G2032" s="84"/>
      <c r="H2032" s="77"/>
      <c r="I2032" s="88"/>
      <c r="J2032" s="88"/>
      <c r="K2032" s="36"/>
      <c r="L2032" s="91"/>
      <c r="M2032" s="91"/>
      <c r="N2032" s="90"/>
      <c r="O2032" s="68" t="s">
        <v>189</v>
      </c>
      <c r="P2032" s="70">
        <v>42922.305023148147</v>
      </c>
      <c r="Q2032" s="68" t="s">
        <v>2932</v>
      </c>
      <c r="R2032" s="68"/>
      <c r="S2032" s="68"/>
      <c r="T2032" s="68" t="s">
        <v>3984</v>
      </c>
      <c r="U2032" s="70">
        <v>42922.305023148147</v>
      </c>
      <c r="V2032" s="71" t="s">
        <v>5621</v>
      </c>
      <c r="W2032" s="68"/>
      <c r="X2032" s="68"/>
      <c r="Y2032" s="74" t="s">
        <v>7621</v>
      </c>
      <c r="Z2032" s="68"/>
    </row>
    <row r="2033" spans="1:26" x14ac:dyDescent="0.25">
      <c r="A2033" s="66" t="s">
        <v>1646</v>
      </c>
      <c r="B2033" s="66" t="s">
        <v>1739</v>
      </c>
      <c r="C2033" s="84"/>
      <c r="D2033" s="85"/>
      <c r="E2033" s="86"/>
      <c r="F2033" s="87"/>
      <c r="G2033" s="84"/>
      <c r="H2033" s="77"/>
      <c r="I2033" s="88"/>
      <c r="J2033" s="88"/>
      <c r="K2033" s="36"/>
      <c r="L2033" s="91"/>
      <c r="M2033" s="91"/>
      <c r="N2033" s="90"/>
      <c r="O2033" s="68" t="s">
        <v>189</v>
      </c>
      <c r="P2033" s="70">
        <v>42922.305023148147</v>
      </c>
      <c r="Q2033" s="68" t="s">
        <v>2932</v>
      </c>
      <c r="R2033" s="68"/>
      <c r="S2033" s="68"/>
      <c r="T2033" s="68" t="s">
        <v>3984</v>
      </c>
      <c r="U2033" s="70">
        <v>42922.305023148147</v>
      </c>
      <c r="V2033" s="71" t="s">
        <v>5622</v>
      </c>
      <c r="W2033" s="68"/>
      <c r="X2033" s="68"/>
      <c r="Y2033" s="74" t="s">
        <v>7622</v>
      </c>
      <c r="Z2033" s="68"/>
    </row>
    <row r="2034" spans="1:26" x14ac:dyDescent="0.25">
      <c r="A2034" s="66" t="s">
        <v>1647</v>
      </c>
      <c r="B2034" s="66" t="s">
        <v>1739</v>
      </c>
      <c r="C2034" s="84"/>
      <c r="D2034" s="85"/>
      <c r="E2034" s="86"/>
      <c r="F2034" s="87"/>
      <c r="G2034" s="84"/>
      <c r="H2034" s="77"/>
      <c r="I2034" s="88"/>
      <c r="J2034" s="88"/>
      <c r="K2034" s="36"/>
      <c r="L2034" s="91"/>
      <c r="M2034" s="91"/>
      <c r="N2034" s="90"/>
      <c r="O2034" s="68" t="s">
        <v>189</v>
      </c>
      <c r="P2034" s="70">
        <v>42922.305023148147</v>
      </c>
      <c r="Q2034" s="68" t="s">
        <v>2932</v>
      </c>
      <c r="R2034" s="68"/>
      <c r="S2034" s="68"/>
      <c r="T2034" s="68" t="s">
        <v>3984</v>
      </c>
      <c r="U2034" s="70">
        <v>42922.305023148147</v>
      </c>
      <c r="V2034" s="71" t="s">
        <v>5623</v>
      </c>
      <c r="W2034" s="68"/>
      <c r="X2034" s="68"/>
      <c r="Y2034" s="74" t="s">
        <v>7623</v>
      </c>
      <c r="Z2034" s="68"/>
    </row>
    <row r="2035" spans="1:26" x14ac:dyDescent="0.25">
      <c r="A2035" s="66" t="s">
        <v>1648</v>
      </c>
      <c r="B2035" s="66" t="s">
        <v>1739</v>
      </c>
      <c r="C2035" s="84"/>
      <c r="D2035" s="85"/>
      <c r="E2035" s="86"/>
      <c r="F2035" s="87"/>
      <c r="G2035" s="84"/>
      <c r="H2035" s="77"/>
      <c r="I2035" s="88"/>
      <c r="J2035" s="88"/>
      <c r="K2035" s="36"/>
      <c r="L2035" s="91"/>
      <c r="M2035" s="91"/>
      <c r="N2035" s="90"/>
      <c r="O2035" s="68" t="s">
        <v>189</v>
      </c>
      <c r="P2035" s="70">
        <v>42922.305023148147</v>
      </c>
      <c r="Q2035" s="68" t="s">
        <v>2932</v>
      </c>
      <c r="R2035" s="68"/>
      <c r="S2035" s="68"/>
      <c r="T2035" s="68" t="s">
        <v>3984</v>
      </c>
      <c r="U2035" s="70">
        <v>42922.305023148147</v>
      </c>
      <c r="V2035" s="71" t="s">
        <v>5624</v>
      </c>
      <c r="W2035" s="68"/>
      <c r="X2035" s="68"/>
      <c r="Y2035" s="74" t="s">
        <v>7624</v>
      </c>
      <c r="Z2035" s="68"/>
    </row>
    <row r="2036" spans="1:26" x14ac:dyDescent="0.25">
      <c r="A2036" s="66" t="s">
        <v>1649</v>
      </c>
      <c r="B2036" s="66" t="s">
        <v>1739</v>
      </c>
      <c r="C2036" s="84"/>
      <c r="D2036" s="85"/>
      <c r="E2036" s="86"/>
      <c r="F2036" s="87"/>
      <c r="G2036" s="84"/>
      <c r="H2036" s="77"/>
      <c r="I2036" s="88"/>
      <c r="J2036" s="88"/>
      <c r="K2036" s="36"/>
      <c r="L2036" s="91"/>
      <c r="M2036" s="91"/>
      <c r="N2036" s="90"/>
      <c r="O2036" s="68" t="s">
        <v>189</v>
      </c>
      <c r="P2036" s="70">
        <v>42922.305023148147</v>
      </c>
      <c r="Q2036" s="68" t="s">
        <v>2932</v>
      </c>
      <c r="R2036" s="68"/>
      <c r="S2036" s="68"/>
      <c r="T2036" s="68" t="s">
        <v>3984</v>
      </c>
      <c r="U2036" s="70">
        <v>42922.305023148147</v>
      </c>
      <c r="V2036" s="71" t="s">
        <v>5625</v>
      </c>
      <c r="W2036" s="68"/>
      <c r="X2036" s="68"/>
      <c r="Y2036" s="74" t="s">
        <v>7625</v>
      </c>
      <c r="Z2036" s="68"/>
    </row>
    <row r="2037" spans="1:26" x14ac:dyDescent="0.25">
      <c r="A2037" s="66" t="s">
        <v>1650</v>
      </c>
      <c r="B2037" s="66" t="s">
        <v>1739</v>
      </c>
      <c r="C2037" s="84"/>
      <c r="D2037" s="85"/>
      <c r="E2037" s="86"/>
      <c r="F2037" s="87"/>
      <c r="G2037" s="84"/>
      <c r="H2037" s="77"/>
      <c r="I2037" s="88"/>
      <c r="J2037" s="88"/>
      <c r="K2037" s="36"/>
      <c r="L2037" s="91"/>
      <c r="M2037" s="91"/>
      <c r="N2037" s="90"/>
      <c r="O2037" s="68" t="s">
        <v>189</v>
      </c>
      <c r="P2037" s="70">
        <v>42922.305023148147</v>
      </c>
      <c r="Q2037" s="68" t="s">
        <v>2932</v>
      </c>
      <c r="R2037" s="68"/>
      <c r="S2037" s="68"/>
      <c r="T2037" s="68" t="s">
        <v>3984</v>
      </c>
      <c r="U2037" s="70">
        <v>42922.305023148147</v>
      </c>
      <c r="V2037" s="71" t="s">
        <v>5626</v>
      </c>
      <c r="W2037" s="68"/>
      <c r="X2037" s="68"/>
      <c r="Y2037" s="74" t="s">
        <v>7626</v>
      </c>
      <c r="Z2037" s="68"/>
    </row>
    <row r="2038" spans="1:26" x14ac:dyDescent="0.25">
      <c r="A2038" s="66" t="s">
        <v>1651</v>
      </c>
      <c r="B2038" s="66" t="s">
        <v>1739</v>
      </c>
      <c r="C2038" s="84"/>
      <c r="D2038" s="85"/>
      <c r="E2038" s="86"/>
      <c r="F2038" s="87"/>
      <c r="G2038" s="84"/>
      <c r="H2038" s="77"/>
      <c r="I2038" s="88"/>
      <c r="J2038" s="88"/>
      <c r="K2038" s="36"/>
      <c r="L2038" s="91"/>
      <c r="M2038" s="91"/>
      <c r="N2038" s="90"/>
      <c r="O2038" s="68" t="s">
        <v>189</v>
      </c>
      <c r="P2038" s="70">
        <v>42922.305023148147</v>
      </c>
      <c r="Q2038" s="68" t="s">
        <v>2932</v>
      </c>
      <c r="R2038" s="68"/>
      <c r="S2038" s="68"/>
      <c r="T2038" s="68" t="s">
        <v>3984</v>
      </c>
      <c r="U2038" s="70">
        <v>42922.305023148147</v>
      </c>
      <c r="V2038" s="71" t="s">
        <v>5627</v>
      </c>
      <c r="W2038" s="68"/>
      <c r="X2038" s="68"/>
      <c r="Y2038" s="74" t="s">
        <v>7627</v>
      </c>
      <c r="Z2038" s="68"/>
    </row>
    <row r="2039" spans="1:26" x14ac:dyDescent="0.25">
      <c r="A2039" s="66" t="s">
        <v>1652</v>
      </c>
      <c r="B2039" s="66" t="s">
        <v>1739</v>
      </c>
      <c r="C2039" s="84"/>
      <c r="D2039" s="85"/>
      <c r="E2039" s="86"/>
      <c r="F2039" s="87"/>
      <c r="G2039" s="84"/>
      <c r="H2039" s="77"/>
      <c r="I2039" s="88"/>
      <c r="J2039" s="88"/>
      <c r="K2039" s="36"/>
      <c r="L2039" s="91"/>
      <c r="M2039" s="91"/>
      <c r="N2039" s="90"/>
      <c r="O2039" s="68" t="s">
        <v>189</v>
      </c>
      <c r="P2039" s="70">
        <v>42922.305023148147</v>
      </c>
      <c r="Q2039" s="68" t="s">
        <v>2932</v>
      </c>
      <c r="R2039" s="68"/>
      <c r="S2039" s="68"/>
      <c r="T2039" s="68" t="s">
        <v>3984</v>
      </c>
      <c r="U2039" s="70">
        <v>42922.305023148147</v>
      </c>
      <c r="V2039" s="71" t="s">
        <v>5628</v>
      </c>
      <c r="W2039" s="68"/>
      <c r="X2039" s="68"/>
      <c r="Y2039" s="74" t="s">
        <v>7628</v>
      </c>
      <c r="Z2039" s="68"/>
    </row>
    <row r="2040" spans="1:26" x14ac:dyDescent="0.25">
      <c r="A2040" s="66" t="s">
        <v>1653</v>
      </c>
      <c r="B2040" s="66" t="s">
        <v>1739</v>
      </c>
      <c r="C2040" s="84"/>
      <c r="D2040" s="85"/>
      <c r="E2040" s="86"/>
      <c r="F2040" s="87"/>
      <c r="G2040" s="84"/>
      <c r="H2040" s="77"/>
      <c r="I2040" s="88"/>
      <c r="J2040" s="88"/>
      <c r="K2040" s="36"/>
      <c r="L2040" s="91"/>
      <c r="M2040" s="91"/>
      <c r="N2040" s="90"/>
      <c r="O2040" s="68" t="s">
        <v>189</v>
      </c>
      <c r="P2040" s="70">
        <v>42922.305023148147</v>
      </c>
      <c r="Q2040" s="68" t="s">
        <v>2932</v>
      </c>
      <c r="R2040" s="68"/>
      <c r="S2040" s="68"/>
      <c r="T2040" s="68" t="s">
        <v>3984</v>
      </c>
      <c r="U2040" s="70">
        <v>42922.305023148147</v>
      </c>
      <c r="V2040" s="71" t="s">
        <v>5629</v>
      </c>
      <c r="W2040" s="68"/>
      <c r="X2040" s="68"/>
      <c r="Y2040" s="74" t="s">
        <v>7629</v>
      </c>
      <c r="Z2040" s="68"/>
    </row>
    <row r="2041" spans="1:26" x14ac:dyDescent="0.25">
      <c r="A2041" s="66" t="s">
        <v>1654</v>
      </c>
      <c r="B2041" s="66" t="s">
        <v>1739</v>
      </c>
      <c r="C2041" s="84"/>
      <c r="D2041" s="85"/>
      <c r="E2041" s="86"/>
      <c r="F2041" s="87"/>
      <c r="G2041" s="84"/>
      <c r="H2041" s="77"/>
      <c r="I2041" s="88"/>
      <c r="J2041" s="88"/>
      <c r="K2041" s="36"/>
      <c r="L2041" s="91"/>
      <c r="M2041" s="91"/>
      <c r="N2041" s="90"/>
      <c r="O2041" s="68" t="s">
        <v>189</v>
      </c>
      <c r="P2041" s="70">
        <v>42922.305023148147</v>
      </c>
      <c r="Q2041" s="68" t="s">
        <v>2932</v>
      </c>
      <c r="R2041" s="68"/>
      <c r="S2041" s="68"/>
      <c r="T2041" s="68" t="s">
        <v>3984</v>
      </c>
      <c r="U2041" s="70">
        <v>42922.305023148147</v>
      </c>
      <c r="V2041" s="71" t="s">
        <v>5630</v>
      </c>
      <c r="W2041" s="68"/>
      <c r="X2041" s="68"/>
      <c r="Y2041" s="74" t="s">
        <v>7630</v>
      </c>
      <c r="Z2041" s="68"/>
    </row>
    <row r="2042" spans="1:26" x14ac:dyDescent="0.25">
      <c r="A2042" s="66" t="s">
        <v>1655</v>
      </c>
      <c r="B2042" s="66" t="s">
        <v>1739</v>
      </c>
      <c r="C2042" s="84"/>
      <c r="D2042" s="85"/>
      <c r="E2042" s="86"/>
      <c r="F2042" s="87"/>
      <c r="G2042" s="84"/>
      <c r="H2042" s="77"/>
      <c r="I2042" s="88"/>
      <c r="J2042" s="88"/>
      <c r="K2042" s="36"/>
      <c r="L2042" s="91"/>
      <c r="M2042" s="91"/>
      <c r="N2042" s="90"/>
      <c r="O2042" s="68" t="s">
        <v>189</v>
      </c>
      <c r="P2042" s="70">
        <v>42922.305821759262</v>
      </c>
      <c r="Q2042" s="68" t="s">
        <v>2932</v>
      </c>
      <c r="R2042" s="68"/>
      <c r="S2042" s="68"/>
      <c r="T2042" s="68" t="s">
        <v>3984</v>
      </c>
      <c r="U2042" s="70">
        <v>42922.305821759262</v>
      </c>
      <c r="V2042" s="71" t="s">
        <v>5631</v>
      </c>
      <c r="W2042" s="68"/>
      <c r="X2042" s="68"/>
      <c r="Y2042" s="74" t="s">
        <v>7631</v>
      </c>
      <c r="Z2042" s="68"/>
    </row>
    <row r="2043" spans="1:26" x14ac:dyDescent="0.25">
      <c r="A2043" s="66" t="s">
        <v>1656</v>
      </c>
      <c r="B2043" s="66" t="s">
        <v>1791</v>
      </c>
      <c r="C2043" s="84"/>
      <c r="D2043" s="85"/>
      <c r="E2043" s="86"/>
      <c r="F2043" s="87"/>
      <c r="G2043" s="84"/>
      <c r="H2043" s="77"/>
      <c r="I2043" s="88"/>
      <c r="J2043" s="88"/>
      <c r="K2043" s="36"/>
      <c r="L2043" s="91"/>
      <c r="M2043" s="91"/>
      <c r="N2043" s="90"/>
      <c r="O2043" s="68" t="s">
        <v>189</v>
      </c>
      <c r="P2043" s="70">
        <v>42922.315416666665</v>
      </c>
      <c r="Q2043" s="68" t="s">
        <v>2892</v>
      </c>
      <c r="R2043" s="68"/>
      <c r="S2043" s="68"/>
      <c r="T2043" s="68" t="s">
        <v>3674</v>
      </c>
      <c r="U2043" s="70">
        <v>42922.315416666665</v>
      </c>
      <c r="V2043" s="71" t="s">
        <v>5632</v>
      </c>
      <c r="W2043" s="68"/>
      <c r="X2043" s="68"/>
      <c r="Y2043" s="74" t="s">
        <v>7632</v>
      </c>
      <c r="Z2043" s="68"/>
    </row>
    <row r="2044" spans="1:26" x14ac:dyDescent="0.25">
      <c r="A2044" s="66" t="s">
        <v>1657</v>
      </c>
      <c r="B2044" s="66" t="s">
        <v>1657</v>
      </c>
      <c r="C2044" s="84"/>
      <c r="D2044" s="85"/>
      <c r="E2044" s="86"/>
      <c r="F2044" s="87"/>
      <c r="G2044" s="84"/>
      <c r="H2044" s="77"/>
      <c r="I2044" s="88"/>
      <c r="J2044" s="88"/>
      <c r="K2044" s="36"/>
      <c r="L2044" s="91"/>
      <c r="M2044" s="91"/>
      <c r="N2044" s="90"/>
      <c r="O2044" s="68" t="s">
        <v>179</v>
      </c>
      <c r="P2044" s="70">
        <v>42922.316354166665</v>
      </c>
      <c r="Q2044" s="68" t="s">
        <v>2938</v>
      </c>
      <c r="R2044" s="68"/>
      <c r="S2044" s="68"/>
      <c r="T2044" s="68" t="s">
        <v>3988</v>
      </c>
      <c r="U2044" s="70">
        <v>42922.316354166665</v>
      </c>
      <c r="V2044" s="71" t="s">
        <v>5633</v>
      </c>
      <c r="W2044" s="68"/>
      <c r="X2044" s="68"/>
      <c r="Y2044" s="74" t="s">
        <v>7633</v>
      </c>
      <c r="Z2044" s="68"/>
    </row>
    <row r="2045" spans="1:26" x14ac:dyDescent="0.25">
      <c r="A2045" s="66" t="s">
        <v>1658</v>
      </c>
      <c r="B2045" s="66" t="s">
        <v>1855</v>
      </c>
      <c r="C2045" s="84"/>
      <c r="D2045" s="85"/>
      <c r="E2045" s="86"/>
      <c r="F2045" s="87"/>
      <c r="G2045" s="84"/>
      <c r="H2045" s="77"/>
      <c r="I2045" s="88"/>
      <c r="J2045" s="88"/>
      <c r="K2045" s="36"/>
      <c r="L2045" s="91"/>
      <c r="M2045" s="91"/>
      <c r="N2045" s="90"/>
      <c r="O2045" s="68" t="s">
        <v>189</v>
      </c>
      <c r="P2045" s="70">
        <v>42922.31658564815</v>
      </c>
      <c r="Q2045" s="68" t="s">
        <v>2922</v>
      </c>
      <c r="R2045" s="71" t="s">
        <v>3447</v>
      </c>
      <c r="S2045" s="68" t="s">
        <v>3592</v>
      </c>
      <c r="T2045" s="68" t="s">
        <v>3979</v>
      </c>
      <c r="U2045" s="70">
        <v>42922.31658564815</v>
      </c>
      <c r="V2045" s="71" t="s">
        <v>5634</v>
      </c>
      <c r="W2045" s="68"/>
      <c r="X2045" s="68"/>
      <c r="Y2045" s="74" t="s">
        <v>7634</v>
      </c>
      <c r="Z2045" s="68"/>
    </row>
    <row r="2046" spans="1:26" x14ac:dyDescent="0.25">
      <c r="A2046" s="66" t="s">
        <v>1658</v>
      </c>
      <c r="B2046" s="66" t="s">
        <v>1854</v>
      </c>
      <c r="C2046" s="84"/>
      <c r="D2046" s="85"/>
      <c r="E2046" s="86"/>
      <c r="F2046" s="87"/>
      <c r="G2046" s="84"/>
      <c r="H2046" s="77"/>
      <c r="I2046" s="88"/>
      <c r="J2046" s="88"/>
      <c r="K2046" s="36"/>
      <c r="L2046" s="91"/>
      <c r="M2046" s="91"/>
      <c r="N2046" s="90"/>
      <c r="O2046" s="68" t="s">
        <v>189</v>
      </c>
      <c r="P2046" s="70">
        <v>42922.31658564815</v>
      </c>
      <c r="Q2046" s="68" t="s">
        <v>2922</v>
      </c>
      <c r="R2046" s="71" t="s">
        <v>3447</v>
      </c>
      <c r="S2046" s="68" t="s">
        <v>3592</v>
      </c>
      <c r="T2046" s="68" t="s">
        <v>3979</v>
      </c>
      <c r="U2046" s="70">
        <v>42922.31658564815</v>
      </c>
      <c r="V2046" s="71" t="s">
        <v>5634</v>
      </c>
      <c r="W2046" s="68"/>
      <c r="X2046" s="68"/>
      <c r="Y2046" s="74" t="s">
        <v>7634</v>
      </c>
      <c r="Z2046" s="68"/>
    </row>
    <row r="2047" spans="1:26" x14ac:dyDescent="0.25">
      <c r="A2047" s="66" t="s">
        <v>1659</v>
      </c>
      <c r="B2047" s="66" t="s">
        <v>1659</v>
      </c>
      <c r="C2047" s="84"/>
      <c r="D2047" s="85"/>
      <c r="E2047" s="86"/>
      <c r="F2047" s="87"/>
      <c r="G2047" s="84"/>
      <c r="H2047" s="77"/>
      <c r="I2047" s="88"/>
      <c r="J2047" s="88"/>
      <c r="K2047" s="36"/>
      <c r="L2047" s="91"/>
      <c r="M2047" s="91"/>
      <c r="N2047" s="90"/>
      <c r="O2047" s="68" t="s">
        <v>179</v>
      </c>
      <c r="P2047" s="70">
        <v>42922.322210648148</v>
      </c>
      <c r="Q2047" s="68" t="s">
        <v>2939</v>
      </c>
      <c r="R2047" s="71" t="s">
        <v>3455</v>
      </c>
      <c r="S2047" s="68" t="s">
        <v>3659</v>
      </c>
      <c r="T2047" s="68" t="s">
        <v>3989</v>
      </c>
      <c r="U2047" s="70">
        <v>42922.322210648148</v>
      </c>
      <c r="V2047" s="71" t="s">
        <v>5635</v>
      </c>
      <c r="W2047" s="68"/>
      <c r="X2047" s="68"/>
      <c r="Y2047" s="74" t="s">
        <v>7635</v>
      </c>
      <c r="Z2047" s="68"/>
    </row>
    <row r="2048" spans="1:26" x14ac:dyDescent="0.25">
      <c r="A2048" s="66" t="s">
        <v>1660</v>
      </c>
      <c r="B2048" s="66" t="s">
        <v>1855</v>
      </c>
      <c r="C2048" s="84"/>
      <c r="D2048" s="85"/>
      <c r="E2048" s="86"/>
      <c r="F2048" s="87"/>
      <c r="G2048" s="84"/>
      <c r="H2048" s="77"/>
      <c r="I2048" s="88"/>
      <c r="J2048" s="88"/>
      <c r="K2048" s="36"/>
      <c r="L2048" s="91"/>
      <c r="M2048" s="91"/>
      <c r="N2048" s="90"/>
      <c r="O2048" s="68" t="s">
        <v>189</v>
      </c>
      <c r="P2048" s="70">
        <v>42922.321157407408</v>
      </c>
      <c r="Q2048" s="68" t="s">
        <v>2922</v>
      </c>
      <c r="R2048" s="71" t="s">
        <v>3447</v>
      </c>
      <c r="S2048" s="68" t="s">
        <v>3592</v>
      </c>
      <c r="T2048" s="68" t="s">
        <v>3979</v>
      </c>
      <c r="U2048" s="70">
        <v>42922.321157407408</v>
      </c>
      <c r="V2048" s="71" t="s">
        <v>5636</v>
      </c>
      <c r="W2048" s="68"/>
      <c r="X2048" s="68"/>
      <c r="Y2048" s="74" t="s">
        <v>7636</v>
      </c>
      <c r="Z2048" s="68"/>
    </row>
    <row r="2049" spans="1:26" x14ac:dyDescent="0.25">
      <c r="A2049" s="66" t="s">
        <v>1660</v>
      </c>
      <c r="B2049" s="66" t="s">
        <v>1854</v>
      </c>
      <c r="C2049" s="84"/>
      <c r="D2049" s="85"/>
      <c r="E2049" s="86"/>
      <c r="F2049" s="87"/>
      <c r="G2049" s="84"/>
      <c r="H2049" s="77"/>
      <c r="I2049" s="88"/>
      <c r="J2049" s="88"/>
      <c r="K2049" s="36"/>
      <c r="L2049" s="91"/>
      <c r="M2049" s="91"/>
      <c r="N2049" s="90"/>
      <c r="O2049" s="68" t="s">
        <v>189</v>
      </c>
      <c r="P2049" s="70">
        <v>42922.321157407408</v>
      </c>
      <c r="Q2049" s="68" t="s">
        <v>2922</v>
      </c>
      <c r="R2049" s="71" t="s">
        <v>3447</v>
      </c>
      <c r="S2049" s="68" t="s">
        <v>3592</v>
      </c>
      <c r="T2049" s="68" t="s">
        <v>3979</v>
      </c>
      <c r="U2049" s="70">
        <v>42922.321157407408</v>
      </c>
      <c r="V2049" s="71" t="s">
        <v>5636</v>
      </c>
      <c r="W2049" s="68"/>
      <c r="X2049" s="68"/>
      <c r="Y2049" s="74" t="s">
        <v>7636</v>
      </c>
      <c r="Z2049" s="68"/>
    </row>
    <row r="2050" spans="1:26" x14ac:dyDescent="0.25">
      <c r="A2050" s="66" t="s">
        <v>1660</v>
      </c>
      <c r="B2050" s="66" t="s">
        <v>1855</v>
      </c>
      <c r="C2050" s="84"/>
      <c r="D2050" s="85"/>
      <c r="E2050" s="86"/>
      <c r="F2050" s="87"/>
      <c r="G2050" s="84"/>
      <c r="H2050" s="77"/>
      <c r="I2050" s="88"/>
      <c r="J2050" s="88"/>
      <c r="K2050" s="36"/>
      <c r="L2050" s="91"/>
      <c r="M2050" s="91"/>
      <c r="N2050" s="90"/>
      <c r="O2050" s="68" t="s">
        <v>189</v>
      </c>
      <c r="P2050" s="70">
        <v>42922.323414351849</v>
      </c>
      <c r="Q2050" s="68" t="s">
        <v>2924</v>
      </c>
      <c r="R2050" s="71" t="s">
        <v>3448</v>
      </c>
      <c r="S2050" s="68" t="s">
        <v>3592</v>
      </c>
      <c r="T2050" s="68" t="s">
        <v>3730</v>
      </c>
      <c r="U2050" s="70">
        <v>42922.323414351849</v>
      </c>
      <c r="V2050" s="71" t="s">
        <v>5637</v>
      </c>
      <c r="W2050" s="68"/>
      <c r="X2050" s="68"/>
      <c r="Y2050" s="74" t="s">
        <v>7637</v>
      </c>
      <c r="Z2050" s="68"/>
    </row>
    <row r="2051" spans="1:26" x14ac:dyDescent="0.25">
      <c r="A2051" s="66" t="s">
        <v>1660</v>
      </c>
      <c r="B2051" s="66" t="s">
        <v>1854</v>
      </c>
      <c r="C2051" s="84"/>
      <c r="D2051" s="85"/>
      <c r="E2051" s="86"/>
      <c r="F2051" s="87"/>
      <c r="G2051" s="84"/>
      <c r="H2051" s="77"/>
      <c r="I2051" s="88"/>
      <c r="J2051" s="88"/>
      <c r="K2051" s="36"/>
      <c r="L2051" s="91"/>
      <c r="M2051" s="91"/>
      <c r="N2051" s="90"/>
      <c r="O2051" s="68" t="s">
        <v>189</v>
      </c>
      <c r="P2051" s="70">
        <v>42922.323414351849</v>
      </c>
      <c r="Q2051" s="68" t="s">
        <v>2924</v>
      </c>
      <c r="R2051" s="71" t="s">
        <v>3448</v>
      </c>
      <c r="S2051" s="68" t="s">
        <v>3592</v>
      </c>
      <c r="T2051" s="68" t="s">
        <v>3730</v>
      </c>
      <c r="U2051" s="70">
        <v>42922.323414351849</v>
      </c>
      <c r="V2051" s="71" t="s">
        <v>5637</v>
      </c>
      <c r="W2051" s="68"/>
      <c r="X2051" s="68"/>
      <c r="Y2051" s="74" t="s">
        <v>7637</v>
      </c>
      <c r="Z2051" s="68"/>
    </row>
    <row r="2052" spans="1:26" x14ac:dyDescent="0.25">
      <c r="A2052" s="66" t="s">
        <v>1661</v>
      </c>
      <c r="B2052" s="66" t="s">
        <v>1870</v>
      </c>
      <c r="C2052" s="84"/>
      <c r="D2052" s="85"/>
      <c r="E2052" s="86"/>
      <c r="F2052" s="87"/>
      <c r="G2052" s="84"/>
      <c r="H2052" s="77"/>
      <c r="I2052" s="88"/>
      <c r="J2052" s="88"/>
      <c r="K2052" s="36"/>
      <c r="L2052" s="91"/>
      <c r="M2052" s="91"/>
      <c r="N2052" s="90"/>
      <c r="O2052" s="68" t="s">
        <v>189</v>
      </c>
      <c r="P2052" s="70">
        <v>42922.323506944442</v>
      </c>
      <c r="Q2052" s="68" t="s">
        <v>2918</v>
      </c>
      <c r="R2052" s="68"/>
      <c r="S2052" s="68"/>
      <c r="T2052" s="68" t="s">
        <v>3977</v>
      </c>
      <c r="U2052" s="70">
        <v>42922.323506944442</v>
      </c>
      <c r="V2052" s="71" t="s">
        <v>5638</v>
      </c>
      <c r="W2052" s="68"/>
      <c r="X2052" s="68"/>
      <c r="Y2052" s="74" t="s">
        <v>7638</v>
      </c>
      <c r="Z2052" s="68"/>
    </row>
    <row r="2053" spans="1:26" x14ac:dyDescent="0.25">
      <c r="A2053" s="66" t="s">
        <v>1662</v>
      </c>
      <c r="B2053" s="66" t="s">
        <v>2133</v>
      </c>
      <c r="C2053" s="84"/>
      <c r="D2053" s="85"/>
      <c r="E2053" s="86"/>
      <c r="F2053" s="87"/>
      <c r="G2053" s="84"/>
      <c r="H2053" s="77"/>
      <c r="I2053" s="88"/>
      <c r="J2053" s="88"/>
      <c r="K2053" s="36"/>
      <c r="L2053" s="91"/>
      <c r="M2053" s="91"/>
      <c r="N2053" s="90"/>
      <c r="O2053" s="68" t="s">
        <v>219</v>
      </c>
      <c r="P2053" s="70">
        <v>42919.76253472222</v>
      </c>
      <c r="Q2053" s="68" t="s">
        <v>2940</v>
      </c>
      <c r="R2053" s="68"/>
      <c r="S2053" s="68"/>
      <c r="T2053" s="68" t="s">
        <v>3674</v>
      </c>
      <c r="U2053" s="70">
        <v>42919.76253472222</v>
      </c>
      <c r="V2053" s="71" t="s">
        <v>5639</v>
      </c>
      <c r="W2053" s="68"/>
      <c r="X2053" s="68"/>
      <c r="Y2053" s="74" t="s">
        <v>7639</v>
      </c>
      <c r="Z2053" s="74" t="s">
        <v>8123</v>
      </c>
    </row>
    <row r="2054" spans="1:26" x14ac:dyDescent="0.25">
      <c r="A2054" s="66" t="s">
        <v>1662</v>
      </c>
      <c r="B2054" s="66" t="s">
        <v>1662</v>
      </c>
      <c r="C2054" s="84"/>
      <c r="D2054" s="85"/>
      <c r="E2054" s="86"/>
      <c r="F2054" s="87"/>
      <c r="G2054" s="84"/>
      <c r="H2054" s="77"/>
      <c r="I2054" s="88"/>
      <c r="J2054" s="88"/>
      <c r="K2054" s="36"/>
      <c r="L2054" s="91"/>
      <c r="M2054" s="91"/>
      <c r="N2054" s="90"/>
      <c r="O2054" s="68" t="s">
        <v>179</v>
      </c>
      <c r="P2054" s="70">
        <v>42922.326099537036</v>
      </c>
      <c r="Q2054" s="68" t="s">
        <v>2941</v>
      </c>
      <c r="R2054" s="68"/>
      <c r="S2054" s="68"/>
      <c r="T2054" s="68" t="s">
        <v>3990</v>
      </c>
      <c r="U2054" s="70">
        <v>42922.326099537036</v>
      </c>
      <c r="V2054" s="71" t="s">
        <v>5640</v>
      </c>
      <c r="W2054" s="68"/>
      <c r="X2054" s="68"/>
      <c r="Y2054" s="74" t="s">
        <v>7640</v>
      </c>
      <c r="Z2054" s="68"/>
    </row>
    <row r="2055" spans="1:26" x14ac:dyDescent="0.25">
      <c r="A2055" s="66" t="s">
        <v>1663</v>
      </c>
      <c r="B2055" s="66" t="s">
        <v>1663</v>
      </c>
      <c r="C2055" s="84"/>
      <c r="D2055" s="85"/>
      <c r="E2055" s="86"/>
      <c r="F2055" s="87"/>
      <c r="G2055" s="84"/>
      <c r="H2055" s="77"/>
      <c r="I2055" s="88"/>
      <c r="J2055" s="88"/>
      <c r="K2055" s="36"/>
      <c r="L2055" s="91"/>
      <c r="M2055" s="91"/>
      <c r="N2055" s="90"/>
      <c r="O2055" s="68" t="s">
        <v>179</v>
      </c>
      <c r="P2055" s="70">
        <v>42922.326736111114</v>
      </c>
      <c r="Q2055" s="68" t="s">
        <v>2942</v>
      </c>
      <c r="R2055" s="68"/>
      <c r="S2055" s="68"/>
      <c r="T2055" s="68" t="s">
        <v>3674</v>
      </c>
      <c r="U2055" s="70">
        <v>42922.326736111114</v>
      </c>
      <c r="V2055" s="71" t="s">
        <v>5641</v>
      </c>
      <c r="W2055" s="68"/>
      <c r="X2055" s="68"/>
      <c r="Y2055" s="74" t="s">
        <v>7641</v>
      </c>
      <c r="Z2055" s="68"/>
    </row>
    <row r="2056" spans="1:26" x14ac:dyDescent="0.25">
      <c r="A2056" s="66" t="s">
        <v>1664</v>
      </c>
      <c r="B2056" s="66" t="s">
        <v>1739</v>
      </c>
      <c r="C2056" s="84"/>
      <c r="D2056" s="85"/>
      <c r="E2056" s="86"/>
      <c r="F2056" s="87"/>
      <c r="G2056" s="84"/>
      <c r="H2056" s="77"/>
      <c r="I2056" s="88"/>
      <c r="J2056" s="88"/>
      <c r="K2056" s="36"/>
      <c r="L2056" s="91"/>
      <c r="M2056" s="91"/>
      <c r="N2056" s="90"/>
      <c r="O2056" s="68" t="s">
        <v>189</v>
      </c>
      <c r="P2056" s="70">
        <v>42922.328831018516</v>
      </c>
      <c r="Q2056" s="68" t="s">
        <v>2932</v>
      </c>
      <c r="R2056" s="68"/>
      <c r="S2056" s="68"/>
      <c r="T2056" s="68" t="s">
        <v>3984</v>
      </c>
      <c r="U2056" s="70">
        <v>42922.328831018516</v>
      </c>
      <c r="V2056" s="71" t="s">
        <v>5642</v>
      </c>
      <c r="W2056" s="68"/>
      <c r="X2056" s="68"/>
      <c r="Y2056" s="74" t="s">
        <v>7642</v>
      </c>
      <c r="Z2056" s="68"/>
    </row>
    <row r="2057" spans="1:26" x14ac:dyDescent="0.25">
      <c r="A2057" s="66" t="s">
        <v>1665</v>
      </c>
      <c r="B2057" s="66" t="s">
        <v>1665</v>
      </c>
      <c r="C2057" s="84"/>
      <c r="D2057" s="85"/>
      <c r="E2057" s="86"/>
      <c r="F2057" s="87"/>
      <c r="G2057" s="84"/>
      <c r="H2057" s="77"/>
      <c r="I2057" s="88"/>
      <c r="J2057" s="88"/>
      <c r="K2057" s="36"/>
      <c r="L2057" s="91"/>
      <c r="M2057" s="91"/>
      <c r="N2057" s="90"/>
      <c r="O2057" s="68" t="s">
        <v>179</v>
      </c>
      <c r="P2057" s="70">
        <v>42919.712164351855</v>
      </c>
      <c r="Q2057" s="68" t="s">
        <v>2536</v>
      </c>
      <c r="R2057" s="68"/>
      <c r="S2057" s="68"/>
      <c r="T2057" s="68" t="s">
        <v>3674</v>
      </c>
      <c r="U2057" s="70">
        <v>42919.712164351855</v>
      </c>
      <c r="V2057" s="71" t="s">
        <v>5643</v>
      </c>
      <c r="W2057" s="68"/>
      <c r="X2057" s="68"/>
      <c r="Y2057" s="74" t="s">
        <v>7643</v>
      </c>
      <c r="Z2057" s="68"/>
    </row>
    <row r="2058" spans="1:26" x14ac:dyDescent="0.25">
      <c r="A2058" s="66" t="s">
        <v>1666</v>
      </c>
      <c r="B2058" s="66" t="s">
        <v>1665</v>
      </c>
      <c r="C2058" s="84"/>
      <c r="D2058" s="85"/>
      <c r="E2058" s="86"/>
      <c r="F2058" s="87"/>
      <c r="G2058" s="84"/>
      <c r="H2058" s="77"/>
      <c r="I2058" s="88"/>
      <c r="J2058" s="88"/>
      <c r="K2058" s="36"/>
      <c r="L2058" s="91"/>
      <c r="M2058" s="91"/>
      <c r="N2058" s="90"/>
      <c r="O2058" s="68" t="s">
        <v>189</v>
      </c>
      <c r="P2058" s="70">
        <v>42922.333807870367</v>
      </c>
      <c r="Q2058" s="68" t="s">
        <v>2422</v>
      </c>
      <c r="R2058" s="68"/>
      <c r="S2058" s="68"/>
      <c r="T2058" s="68" t="s">
        <v>3674</v>
      </c>
      <c r="U2058" s="70">
        <v>42922.333807870367</v>
      </c>
      <c r="V2058" s="71" t="s">
        <v>5644</v>
      </c>
      <c r="W2058" s="68"/>
      <c r="X2058" s="68"/>
      <c r="Y2058" s="74" t="s">
        <v>7644</v>
      </c>
      <c r="Z2058" s="68"/>
    </row>
    <row r="2059" spans="1:26" x14ac:dyDescent="0.25">
      <c r="A2059" s="66" t="s">
        <v>1667</v>
      </c>
      <c r="B2059" s="66" t="s">
        <v>1667</v>
      </c>
      <c r="C2059" s="84"/>
      <c r="D2059" s="85"/>
      <c r="E2059" s="86"/>
      <c r="F2059" s="87"/>
      <c r="G2059" s="84"/>
      <c r="H2059" s="77"/>
      <c r="I2059" s="88"/>
      <c r="J2059" s="88"/>
      <c r="K2059" s="36"/>
      <c r="L2059" s="91"/>
      <c r="M2059" s="91"/>
      <c r="N2059" s="90"/>
      <c r="O2059" s="68" t="s">
        <v>179</v>
      </c>
      <c r="P2059" s="70">
        <v>42922.337418981479</v>
      </c>
      <c r="Q2059" s="68" t="s">
        <v>2890</v>
      </c>
      <c r="R2059" s="68"/>
      <c r="S2059" s="68"/>
      <c r="T2059" s="68" t="s">
        <v>3674</v>
      </c>
      <c r="U2059" s="70">
        <v>42922.337418981479</v>
      </c>
      <c r="V2059" s="71" t="s">
        <v>5645</v>
      </c>
      <c r="W2059" s="68"/>
      <c r="X2059" s="68"/>
      <c r="Y2059" s="74" t="s">
        <v>7645</v>
      </c>
      <c r="Z2059" s="68"/>
    </row>
    <row r="2060" spans="1:26" x14ac:dyDescent="0.25">
      <c r="A2060" s="66" t="s">
        <v>1668</v>
      </c>
      <c r="B2060" s="66" t="s">
        <v>1889</v>
      </c>
      <c r="C2060" s="84"/>
      <c r="D2060" s="85"/>
      <c r="E2060" s="86"/>
      <c r="F2060" s="87"/>
      <c r="G2060" s="84"/>
      <c r="H2060" s="77"/>
      <c r="I2060" s="88"/>
      <c r="J2060" s="88"/>
      <c r="K2060" s="36"/>
      <c r="L2060" s="91"/>
      <c r="M2060" s="91"/>
      <c r="N2060" s="90"/>
      <c r="O2060" s="68" t="s">
        <v>189</v>
      </c>
      <c r="P2060" s="70">
        <v>42922.350312499999</v>
      </c>
      <c r="Q2060" s="68" t="s">
        <v>2943</v>
      </c>
      <c r="R2060" s="68"/>
      <c r="S2060" s="68"/>
      <c r="T2060" s="68" t="s">
        <v>3674</v>
      </c>
      <c r="U2060" s="70">
        <v>42922.350312499999</v>
      </c>
      <c r="V2060" s="71" t="s">
        <v>5646</v>
      </c>
      <c r="W2060" s="68"/>
      <c r="X2060" s="68"/>
      <c r="Y2060" s="74" t="s">
        <v>7646</v>
      </c>
      <c r="Z2060" s="68"/>
    </row>
    <row r="2061" spans="1:26" x14ac:dyDescent="0.25">
      <c r="A2061" s="66" t="s">
        <v>1669</v>
      </c>
      <c r="B2061" s="66" t="s">
        <v>1889</v>
      </c>
      <c r="C2061" s="84"/>
      <c r="D2061" s="85"/>
      <c r="E2061" s="86"/>
      <c r="F2061" s="87"/>
      <c r="G2061" s="84"/>
      <c r="H2061" s="77"/>
      <c r="I2061" s="88"/>
      <c r="J2061" s="88"/>
      <c r="K2061" s="36"/>
      <c r="L2061" s="91"/>
      <c r="M2061" s="91"/>
      <c r="N2061" s="90"/>
      <c r="O2061" s="68" t="s">
        <v>189</v>
      </c>
      <c r="P2061" s="70">
        <v>42922.350543981483</v>
      </c>
      <c r="Q2061" s="68" t="s">
        <v>2943</v>
      </c>
      <c r="R2061" s="68"/>
      <c r="S2061" s="68"/>
      <c r="T2061" s="68" t="s">
        <v>3674</v>
      </c>
      <c r="U2061" s="70">
        <v>42922.350543981483</v>
      </c>
      <c r="V2061" s="71" t="s">
        <v>5647</v>
      </c>
      <c r="W2061" s="68"/>
      <c r="X2061" s="68"/>
      <c r="Y2061" s="74" t="s">
        <v>7647</v>
      </c>
      <c r="Z2061" s="68"/>
    </row>
    <row r="2062" spans="1:26" x14ac:dyDescent="0.25">
      <c r="A2062" s="66" t="s">
        <v>1670</v>
      </c>
      <c r="B2062" s="66" t="s">
        <v>1720</v>
      </c>
      <c r="C2062" s="84"/>
      <c r="D2062" s="85"/>
      <c r="E2062" s="86"/>
      <c r="F2062" s="87"/>
      <c r="G2062" s="84"/>
      <c r="H2062" s="77"/>
      <c r="I2062" s="88"/>
      <c r="J2062" s="88"/>
      <c r="K2062" s="36"/>
      <c r="L2062" s="91"/>
      <c r="M2062" s="91"/>
      <c r="N2062" s="90"/>
      <c r="O2062" s="68" t="s">
        <v>189</v>
      </c>
      <c r="P2062" s="70">
        <v>42922.351527777777</v>
      </c>
      <c r="Q2062" s="68" t="s">
        <v>2827</v>
      </c>
      <c r="R2062" s="68"/>
      <c r="S2062" s="68"/>
      <c r="T2062" s="68" t="s">
        <v>3944</v>
      </c>
      <c r="U2062" s="70">
        <v>42922.351527777777</v>
      </c>
      <c r="V2062" s="71" t="s">
        <v>5648</v>
      </c>
      <c r="W2062" s="68"/>
      <c r="X2062" s="68"/>
      <c r="Y2062" s="74" t="s">
        <v>7648</v>
      </c>
      <c r="Z2062" s="68"/>
    </row>
    <row r="2063" spans="1:26" x14ac:dyDescent="0.25">
      <c r="A2063" s="66" t="s">
        <v>1671</v>
      </c>
      <c r="B2063" s="66" t="s">
        <v>1855</v>
      </c>
      <c r="C2063" s="84"/>
      <c r="D2063" s="85"/>
      <c r="E2063" s="86"/>
      <c r="F2063" s="87"/>
      <c r="G2063" s="84"/>
      <c r="H2063" s="77"/>
      <c r="I2063" s="88"/>
      <c r="J2063" s="88"/>
      <c r="K2063" s="36"/>
      <c r="L2063" s="91"/>
      <c r="M2063" s="91"/>
      <c r="N2063" s="90"/>
      <c r="O2063" s="68" t="s">
        <v>189</v>
      </c>
      <c r="P2063" s="70">
        <v>42922.353101851855</v>
      </c>
      <c r="Q2063" s="68" t="s">
        <v>2922</v>
      </c>
      <c r="R2063" s="71" t="s">
        <v>3447</v>
      </c>
      <c r="S2063" s="68" t="s">
        <v>3592</v>
      </c>
      <c r="T2063" s="68" t="s">
        <v>3979</v>
      </c>
      <c r="U2063" s="70">
        <v>42922.353101851855</v>
      </c>
      <c r="V2063" s="71" t="s">
        <v>5649</v>
      </c>
      <c r="W2063" s="68"/>
      <c r="X2063" s="68"/>
      <c r="Y2063" s="74" t="s">
        <v>7649</v>
      </c>
      <c r="Z2063" s="68"/>
    </row>
    <row r="2064" spans="1:26" x14ac:dyDescent="0.25">
      <c r="A2064" s="66" t="s">
        <v>1671</v>
      </c>
      <c r="B2064" s="66" t="s">
        <v>1854</v>
      </c>
      <c r="C2064" s="84"/>
      <c r="D2064" s="85"/>
      <c r="E2064" s="86"/>
      <c r="F2064" s="87"/>
      <c r="G2064" s="84"/>
      <c r="H2064" s="77"/>
      <c r="I2064" s="88"/>
      <c r="J2064" s="88"/>
      <c r="K2064" s="36"/>
      <c r="L2064" s="91"/>
      <c r="M2064" s="91"/>
      <c r="N2064" s="90"/>
      <c r="O2064" s="68" t="s">
        <v>189</v>
      </c>
      <c r="P2064" s="70">
        <v>42922.353101851855</v>
      </c>
      <c r="Q2064" s="68" t="s">
        <v>2922</v>
      </c>
      <c r="R2064" s="71" t="s">
        <v>3447</v>
      </c>
      <c r="S2064" s="68" t="s">
        <v>3592</v>
      </c>
      <c r="T2064" s="68" t="s">
        <v>3979</v>
      </c>
      <c r="U2064" s="70">
        <v>42922.353101851855</v>
      </c>
      <c r="V2064" s="71" t="s">
        <v>5649</v>
      </c>
      <c r="W2064" s="68"/>
      <c r="X2064" s="68"/>
      <c r="Y2064" s="74" t="s">
        <v>7649</v>
      </c>
      <c r="Z2064" s="68"/>
    </row>
    <row r="2065" spans="1:26" x14ac:dyDescent="0.25">
      <c r="A2065" s="66" t="s">
        <v>1672</v>
      </c>
      <c r="B2065" s="66" t="s">
        <v>1672</v>
      </c>
      <c r="C2065" s="84"/>
      <c r="D2065" s="85"/>
      <c r="E2065" s="86"/>
      <c r="F2065" s="87"/>
      <c r="G2065" s="84"/>
      <c r="H2065" s="77"/>
      <c r="I2065" s="88"/>
      <c r="J2065" s="88"/>
      <c r="K2065" s="36"/>
      <c r="L2065" s="91"/>
      <c r="M2065" s="91"/>
      <c r="N2065" s="90"/>
      <c r="O2065" s="68" t="s">
        <v>179</v>
      </c>
      <c r="P2065" s="70">
        <v>42922.252627314818</v>
      </c>
      <c r="Q2065" s="68" t="s">
        <v>2944</v>
      </c>
      <c r="R2065" s="71" t="s">
        <v>3456</v>
      </c>
      <c r="S2065" s="68" t="s">
        <v>3660</v>
      </c>
      <c r="T2065" s="68" t="s">
        <v>3991</v>
      </c>
      <c r="U2065" s="70">
        <v>42922.252627314818</v>
      </c>
      <c r="V2065" s="71" t="s">
        <v>5650</v>
      </c>
      <c r="W2065" s="68"/>
      <c r="X2065" s="68"/>
      <c r="Y2065" s="74" t="s">
        <v>7650</v>
      </c>
      <c r="Z2065" s="68"/>
    </row>
    <row r="2066" spans="1:26" x14ac:dyDescent="0.25">
      <c r="A2066" s="66" t="s">
        <v>1672</v>
      </c>
      <c r="B2066" s="66" t="s">
        <v>1672</v>
      </c>
      <c r="C2066" s="84"/>
      <c r="D2066" s="85"/>
      <c r="E2066" s="86"/>
      <c r="F2066" s="87"/>
      <c r="G2066" s="84"/>
      <c r="H2066" s="77"/>
      <c r="I2066" s="88"/>
      <c r="J2066" s="88"/>
      <c r="K2066" s="36"/>
      <c r="L2066" s="91"/>
      <c r="M2066" s="91"/>
      <c r="N2066" s="90"/>
      <c r="O2066" s="68" t="s">
        <v>179</v>
      </c>
      <c r="P2066" s="70">
        <v>42922.356041666666</v>
      </c>
      <c r="Q2066" s="68" t="s">
        <v>2945</v>
      </c>
      <c r="R2066" s="71" t="s">
        <v>3457</v>
      </c>
      <c r="S2066" s="68" t="s">
        <v>3660</v>
      </c>
      <c r="T2066" s="68" t="s">
        <v>3992</v>
      </c>
      <c r="U2066" s="70">
        <v>42922.356041666666</v>
      </c>
      <c r="V2066" s="71" t="s">
        <v>5651</v>
      </c>
      <c r="W2066" s="68"/>
      <c r="X2066" s="68"/>
      <c r="Y2066" s="74" t="s">
        <v>7651</v>
      </c>
      <c r="Z2066" s="68"/>
    </row>
    <row r="2067" spans="1:26" x14ac:dyDescent="0.25">
      <c r="A2067" s="66" t="s">
        <v>1673</v>
      </c>
      <c r="B2067" s="66" t="s">
        <v>1889</v>
      </c>
      <c r="C2067" s="84"/>
      <c r="D2067" s="85"/>
      <c r="E2067" s="86"/>
      <c r="F2067" s="87"/>
      <c r="G2067" s="84"/>
      <c r="H2067" s="77"/>
      <c r="I2067" s="88"/>
      <c r="J2067" s="88"/>
      <c r="K2067" s="36"/>
      <c r="L2067" s="91"/>
      <c r="M2067" s="91"/>
      <c r="N2067" s="90"/>
      <c r="O2067" s="68" t="s">
        <v>189</v>
      </c>
      <c r="P2067" s="70">
        <v>42922.357499999998</v>
      </c>
      <c r="Q2067" s="68" t="s">
        <v>2943</v>
      </c>
      <c r="R2067" s="68"/>
      <c r="S2067" s="68"/>
      <c r="T2067" s="68" t="s">
        <v>3674</v>
      </c>
      <c r="U2067" s="70">
        <v>42922.357499999998</v>
      </c>
      <c r="V2067" s="71" t="s">
        <v>5652</v>
      </c>
      <c r="W2067" s="68"/>
      <c r="X2067" s="68"/>
      <c r="Y2067" s="74" t="s">
        <v>7652</v>
      </c>
      <c r="Z2067" s="68"/>
    </row>
    <row r="2068" spans="1:26" x14ac:dyDescent="0.25">
      <c r="A2068" s="66" t="s">
        <v>1674</v>
      </c>
      <c r="B2068" s="66" t="s">
        <v>1739</v>
      </c>
      <c r="C2068" s="84"/>
      <c r="D2068" s="85"/>
      <c r="E2068" s="86"/>
      <c r="F2068" s="87"/>
      <c r="G2068" s="84"/>
      <c r="H2068" s="77"/>
      <c r="I2068" s="88"/>
      <c r="J2068" s="88"/>
      <c r="K2068" s="36"/>
      <c r="L2068" s="91"/>
      <c r="M2068" s="91"/>
      <c r="N2068" s="90"/>
      <c r="O2068" s="68" t="s">
        <v>189</v>
      </c>
      <c r="P2068" s="70">
        <v>42922.358229166668</v>
      </c>
      <c r="Q2068" s="68" t="s">
        <v>2932</v>
      </c>
      <c r="R2068" s="68"/>
      <c r="S2068" s="68"/>
      <c r="T2068" s="68" t="s">
        <v>3984</v>
      </c>
      <c r="U2068" s="70">
        <v>42922.358229166668</v>
      </c>
      <c r="V2068" s="71" t="s">
        <v>5653</v>
      </c>
      <c r="W2068" s="68"/>
      <c r="X2068" s="68"/>
      <c r="Y2068" s="74" t="s">
        <v>7653</v>
      </c>
      <c r="Z2068" s="68"/>
    </row>
    <row r="2069" spans="1:26" x14ac:dyDescent="0.25">
      <c r="A2069" s="66" t="s">
        <v>1675</v>
      </c>
      <c r="B2069" s="66" t="s">
        <v>1889</v>
      </c>
      <c r="C2069" s="84"/>
      <c r="D2069" s="85"/>
      <c r="E2069" s="86"/>
      <c r="F2069" s="87"/>
      <c r="G2069" s="84"/>
      <c r="H2069" s="77"/>
      <c r="I2069" s="88"/>
      <c r="J2069" s="88"/>
      <c r="K2069" s="36"/>
      <c r="L2069" s="91"/>
      <c r="M2069" s="91"/>
      <c r="N2069" s="90"/>
      <c r="O2069" s="68" t="s">
        <v>189</v>
      </c>
      <c r="P2069" s="70">
        <v>42922.360393518517</v>
      </c>
      <c r="Q2069" s="68" t="s">
        <v>2943</v>
      </c>
      <c r="R2069" s="68"/>
      <c r="S2069" s="68"/>
      <c r="T2069" s="68" t="s">
        <v>3674</v>
      </c>
      <c r="U2069" s="70">
        <v>42922.360393518517</v>
      </c>
      <c r="V2069" s="71" t="s">
        <v>5654</v>
      </c>
      <c r="W2069" s="68"/>
      <c r="X2069" s="68"/>
      <c r="Y2069" s="74" t="s">
        <v>7654</v>
      </c>
      <c r="Z2069" s="68"/>
    </row>
    <row r="2070" spans="1:26" x14ac:dyDescent="0.25">
      <c r="A2070" s="66" t="s">
        <v>1676</v>
      </c>
      <c r="B2070" s="66" t="s">
        <v>2134</v>
      </c>
      <c r="C2070" s="84"/>
      <c r="D2070" s="85"/>
      <c r="E2070" s="86"/>
      <c r="F2070" s="87"/>
      <c r="G2070" s="84"/>
      <c r="H2070" s="77"/>
      <c r="I2070" s="88"/>
      <c r="J2070" s="88"/>
      <c r="K2070" s="36"/>
      <c r="L2070" s="91"/>
      <c r="M2070" s="91"/>
      <c r="N2070" s="90"/>
      <c r="O2070" s="68" t="s">
        <v>189</v>
      </c>
      <c r="P2070" s="70">
        <v>42922.363298611112</v>
      </c>
      <c r="Q2070" s="68" t="s">
        <v>2946</v>
      </c>
      <c r="R2070" s="71" t="s">
        <v>3455</v>
      </c>
      <c r="S2070" s="68" t="s">
        <v>3659</v>
      </c>
      <c r="T2070" s="68" t="s">
        <v>3993</v>
      </c>
      <c r="U2070" s="70">
        <v>42922.363298611112</v>
      </c>
      <c r="V2070" s="71" t="s">
        <v>5655</v>
      </c>
      <c r="W2070" s="68"/>
      <c r="X2070" s="68"/>
      <c r="Y2070" s="74" t="s">
        <v>7655</v>
      </c>
      <c r="Z2070" s="68"/>
    </row>
    <row r="2071" spans="1:26" x14ac:dyDescent="0.25">
      <c r="A2071" s="66" t="s">
        <v>1676</v>
      </c>
      <c r="B2071" s="66" t="s">
        <v>2135</v>
      </c>
      <c r="C2071" s="84"/>
      <c r="D2071" s="85"/>
      <c r="E2071" s="86"/>
      <c r="F2071" s="87"/>
      <c r="G2071" s="84"/>
      <c r="H2071" s="77"/>
      <c r="I2071" s="88"/>
      <c r="J2071" s="88"/>
      <c r="K2071" s="36"/>
      <c r="L2071" s="91"/>
      <c r="M2071" s="91"/>
      <c r="N2071" s="90"/>
      <c r="O2071" s="68" t="s">
        <v>189</v>
      </c>
      <c r="P2071" s="70">
        <v>42922.363298611112</v>
      </c>
      <c r="Q2071" s="68" t="s">
        <v>2946</v>
      </c>
      <c r="R2071" s="71" t="s">
        <v>3455</v>
      </c>
      <c r="S2071" s="68" t="s">
        <v>3659</v>
      </c>
      <c r="T2071" s="68" t="s">
        <v>3993</v>
      </c>
      <c r="U2071" s="70">
        <v>42922.363298611112</v>
      </c>
      <c r="V2071" s="71" t="s">
        <v>5655</v>
      </c>
      <c r="W2071" s="68"/>
      <c r="X2071" s="68"/>
      <c r="Y2071" s="74" t="s">
        <v>7655</v>
      </c>
      <c r="Z2071" s="68"/>
    </row>
    <row r="2072" spans="1:26" x14ac:dyDescent="0.25">
      <c r="A2072" s="66" t="s">
        <v>1677</v>
      </c>
      <c r="B2072" s="66" t="s">
        <v>1889</v>
      </c>
      <c r="C2072" s="84"/>
      <c r="D2072" s="85"/>
      <c r="E2072" s="86"/>
      <c r="F2072" s="87"/>
      <c r="G2072" s="84"/>
      <c r="H2072" s="77"/>
      <c r="I2072" s="88"/>
      <c r="J2072" s="88"/>
      <c r="K2072" s="36"/>
      <c r="L2072" s="91"/>
      <c r="M2072" s="91"/>
      <c r="N2072" s="90"/>
      <c r="O2072" s="68" t="s">
        <v>189</v>
      </c>
      <c r="P2072" s="70">
        <v>42922.364317129628</v>
      </c>
      <c r="Q2072" s="68" t="s">
        <v>2943</v>
      </c>
      <c r="R2072" s="68"/>
      <c r="S2072" s="68"/>
      <c r="T2072" s="68" t="s">
        <v>3674</v>
      </c>
      <c r="U2072" s="70">
        <v>42922.364317129628</v>
      </c>
      <c r="V2072" s="71" t="s">
        <v>5656</v>
      </c>
      <c r="W2072" s="68"/>
      <c r="X2072" s="68"/>
      <c r="Y2072" s="74" t="s">
        <v>7656</v>
      </c>
      <c r="Z2072" s="68"/>
    </row>
    <row r="2073" spans="1:26" x14ac:dyDescent="0.25">
      <c r="A2073" s="66" t="s">
        <v>1678</v>
      </c>
      <c r="B2073" s="66" t="s">
        <v>2136</v>
      </c>
      <c r="C2073" s="84"/>
      <c r="D2073" s="85"/>
      <c r="E2073" s="86"/>
      <c r="F2073" s="87"/>
      <c r="G2073" s="84"/>
      <c r="H2073" s="77"/>
      <c r="I2073" s="88"/>
      <c r="J2073" s="88"/>
      <c r="K2073" s="36"/>
      <c r="L2073" s="91"/>
      <c r="M2073" s="91"/>
      <c r="N2073" s="90"/>
      <c r="O2073" s="68" t="s">
        <v>189</v>
      </c>
      <c r="P2073" s="70">
        <v>42922.367939814816</v>
      </c>
      <c r="Q2073" s="68" t="s">
        <v>2947</v>
      </c>
      <c r="R2073" s="68"/>
      <c r="S2073" s="68"/>
      <c r="T2073" s="68" t="s">
        <v>3994</v>
      </c>
      <c r="U2073" s="70">
        <v>42922.367939814816</v>
      </c>
      <c r="V2073" s="71" t="s">
        <v>5657</v>
      </c>
      <c r="W2073" s="68"/>
      <c r="X2073" s="68"/>
      <c r="Y2073" s="74" t="s">
        <v>7657</v>
      </c>
      <c r="Z2073" s="68"/>
    </row>
    <row r="2074" spans="1:26" x14ac:dyDescent="0.25">
      <c r="A2074" s="66" t="s">
        <v>1679</v>
      </c>
      <c r="B2074" s="66" t="s">
        <v>1889</v>
      </c>
      <c r="C2074" s="84"/>
      <c r="D2074" s="85"/>
      <c r="E2074" s="86"/>
      <c r="F2074" s="87"/>
      <c r="G2074" s="84"/>
      <c r="H2074" s="77"/>
      <c r="I2074" s="88"/>
      <c r="J2074" s="88"/>
      <c r="K2074" s="36"/>
      <c r="L2074" s="91"/>
      <c r="M2074" s="91"/>
      <c r="N2074" s="90"/>
      <c r="O2074" s="68" t="s">
        <v>189</v>
      </c>
      <c r="P2074" s="70">
        <v>42922.374884259261</v>
      </c>
      <c r="Q2074" s="68" t="s">
        <v>2943</v>
      </c>
      <c r="R2074" s="68"/>
      <c r="S2074" s="68"/>
      <c r="T2074" s="68" t="s">
        <v>3674</v>
      </c>
      <c r="U2074" s="70">
        <v>42922.374884259261</v>
      </c>
      <c r="V2074" s="71" t="s">
        <v>5658</v>
      </c>
      <c r="W2074" s="68"/>
      <c r="X2074" s="68"/>
      <c r="Y2074" s="74" t="s">
        <v>7658</v>
      </c>
      <c r="Z2074" s="68"/>
    </row>
    <row r="2075" spans="1:26" x14ac:dyDescent="0.25">
      <c r="A2075" s="66" t="s">
        <v>1680</v>
      </c>
      <c r="B2075" s="66" t="s">
        <v>1943</v>
      </c>
      <c r="C2075" s="84"/>
      <c r="D2075" s="85"/>
      <c r="E2075" s="86"/>
      <c r="F2075" s="87"/>
      <c r="G2075" s="84"/>
      <c r="H2075" s="77"/>
      <c r="I2075" s="88"/>
      <c r="J2075" s="88"/>
      <c r="K2075" s="36"/>
      <c r="L2075" s="91"/>
      <c r="M2075" s="91"/>
      <c r="N2075" s="90"/>
      <c r="O2075" s="68" t="s">
        <v>219</v>
      </c>
      <c r="P2075" s="70">
        <v>42922.378252314818</v>
      </c>
      <c r="Q2075" s="68" t="s">
        <v>2948</v>
      </c>
      <c r="R2075" s="68"/>
      <c r="S2075" s="68"/>
      <c r="T2075" s="68" t="s">
        <v>3674</v>
      </c>
      <c r="U2075" s="70">
        <v>42922.378252314818</v>
      </c>
      <c r="V2075" s="71" t="s">
        <v>5659</v>
      </c>
      <c r="W2075" s="68"/>
      <c r="X2075" s="68"/>
      <c r="Y2075" s="74" t="s">
        <v>7659</v>
      </c>
      <c r="Z2075" s="68"/>
    </row>
    <row r="2076" spans="1:26" x14ac:dyDescent="0.25">
      <c r="A2076" s="66" t="s">
        <v>1680</v>
      </c>
      <c r="B2076" s="66" t="s">
        <v>1943</v>
      </c>
      <c r="C2076" s="84"/>
      <c r="D2076" s="85"/>
      <c r="E2076" s="86"/>
      <c r="F2076" s="87"/>
      <c r="G2076" s="84"/>
      <c r="H2076" s="77"/>
      <c r="I2076" s="88"/>
      <c r="J2076" s="88"/>
      <c r="K2076" s="36"/>
      <c r="L2076" s="91"/>
      <c r="M2076" s="91"/>
      <c r="N2076" s="90"/>
      <c r="O2076" s="68" t="s">
        <v>189</v>
      </c>
      <c r="P2076" s="70">
        <v>42922.378576388888</v>
      </c>
      <c r="Q2076" s="68" t="s">
        <v>2949</v>
      </c>
      <c r="R2076" s="68"/>
      <c r="S2076" s="68"/>
      <c r="T2076" s="68" t="s">
        <v>3674</v>
      </c>
      <c r="U2076" s="70">
        <v>42922.378576388888</v>
      </c>
      <c r="V2076" s="71" t="s">
        <v>5660</v>
      </c>
      <c r="W2076" s="68"/>
      <c r="X2076" s="68"/>
      <c r="Y2076" s="74" t="s">
        <v>7660</v>
      </c>
      <c r="Z2076" s="68"/>
    </row>
    <row r="2077" spans="1:26" x14ac:dyDescent="0.25">
      <c r="A2077" s="66" t="s">
        <v>1681</v>
      </c>
      <c r="B2077" s="66" t="s">
        <v>1889</v>
      </c>
      <c r="C2077" s="84"/>
      <c r="D2077" s="85"/>
      <c r="E2077" s="86"/>
      <c r="F2077" s="87"/>
      <c r="G2077" s="84"/>
      <c r="H2077" s="77"/>
      <c r="I2077" s="88"/>
      <c r="J2077" s="88"/>
      <c r="K2077" s="36"/>
      <c r="L2077" s="91"/>
      <c r="M2077" s="91"/>
      <c r="N2077" s="90"/>
      <c r="O2077" s="68" t="s">
        <v>189</v>
      </c>
      <c r="P2077" s="70">
        <v>42922.380104166667</v>
      </c>
      <c r="Q2077" s="68" t="s">
        <v>2943</v>
      </c>
      <c r="R2077" s="68"/>
      <c r="S2077" s="68"/>
      <c r="T2077" s="68" t="s">
        <v>3674</v>
      </c>
      <c r="U2077" s="70">
        <v>42922.380104166667</v>
      </c>
      <c r="V2077" s="71" t="s">
        <v>5661</v>
      </c>
      <c r="W2077" s="68"/>
      <c r="X2077" s="68"/>
      <c r="Y2077" s="74" t="s">
        <v>7661</v>
      </c>
      <c r="Z2077" s="68"/>
    </row>
    <row r="2078" spans="1:26" x14ac:dyDescent="0.25">
      <c r="A2078" s="66" t="s">
        <v>1682</v>
      </c>
      <c r="B2078" s="66" t="s">
        <v>1687</v>
      </c>
      <c r="C2078" s="84"/>
      <c r="D2078" s="85"/>
      <c r="E2078" s="86"/>
      <c r="F2078" s="87"/>
      <c r="G2078" s="84"/>
      <c r="H2078" s="77"/>
      <c r="I2078" s="88"/>
      <c r="J2078" s="88"/>
      <c r="K2078" s="36"/>
      <c r="L2078" s="91"/>
      <c r="M2078" s="91"/>
      <c r="N2078" s="90"/>
      <c r="O2078" s="68" t="s">
        <v>189</v>
      </c>
      <c r="P2078" s="70">
        <v>42922.380659722221</v>
      </c>
      <c r="Q2078" s="68" t="s">
        <v>2950</v>
      </c>
      <c r="R2078" s="68"/>
      <c r="S2078" s="68"/>
      <c r="T2078" s="68" t="s">
        <v>3674</v>
      </c>
      <c r="U2078" s="70">
        <v>42922.380659722221</v>
      </c>
      <c r="V2078" s="71" t="s">
        <v>5662</v>
      </c>
      <c r="W2078" s="68"/>
      <c r="X2078" s="68"/>
      <c r="Y2078" s="74" t="s">
        <v>7662</v>
      </c>
      <c r="Z2078" s="68"/>
    </row>
    <row r="2079" spans="1:26" x14ac:dyDescent="0.25">
      <c r="A2079" s="66" t="s">
        <v>1683</v>
      </c>
      <c r="B2079" s="66" t="s">
        <v>1870</v>
      </c>
      <c r="C2079" s="84"/>
      <c r="D2079" s="85"/>
      <c r="E2079" s="86"/>
      <c r="F2079" s="87"/>
      <c r="G2079" s="84"/>
      <c r="H2079" s="77"/>
      <c r="I2079" s="88"/>
      <c r="J2079" s="88"/>
      <c r="K2079" s="36"/>
      <c r="L2079" s="91"/>
      <c r="M2079" s="91"/>
      <c r="N2079" s="90"/>
      <c r="O2079" s="68" t="s">
        <v>189</v>
      </c>
      <c r="P2079" s="70">
        <v>42922.381666666668</v>
      </c>
      <c r="Q2079" s="68" t="s">
        <v>2918</v>
      </c>
      <c r="R2079" s="68"/>
      <c r="S2079" s="68"/>
      <c r="T2079" s="68" t="s">
        <v>3977</v>
      </c>
      <c r="U2079" s="70">
        <v>42922.381666666668</v>
      </c>
      <c r="V2079" s="71" t="s">
        <v>5663</v>
      </c>
      <c r="W2079" s="68"/>
      <c r="X2079" s="68"/>
      <c r="Y2079" s="74" t="s">
        <v>7663</v>
      </c>
      <c r="Z2079" s="68"/>
    </row>
    <row r="2080" spans="1:26" x14ac:dyDescent="0.25">
      <c r="A2080" s="66" t="s">
        <v>1684</v>
      </c>
      <c r="B2080" s="66" t="s">
        <v>1889</v>
      </c>
      <c r="C2080" s="84"/>
      <c r="D2080" s="85"/>
      <c r="E2080" s="86"/>
      <c r="F2080" s="87"/>
      <c r="G2080" s="84"/>
      <c r="H2080" s="77"/>
      <c r="I2080" s="88"/>
      <c r="J2080" s="88"/>
      <c r="K2080" s="36"/>
      <c r="L2080" s="91"/>
      <c r="M2080" s="91"/>
      <c r="N2080" s="90"/>
      <c r="O2080" s="68" t="s">
        <v>189</v>
      </c>
      <c r="P2080" s="70">
        <v>42922.398148148146</v>
      </c>
      <c r="Q2080" s="68" t="s">
        <v>2943</v>
      </c>
      <c r="R2080" s="68"/>
      <c r="S2080" s="68"/>
      <c r="T2080" s="68" t="s">
        <v>3674</v>
      </c>
      <c r="U2080" s="70">
        <v>42922.398148148146</v>
      </c>
      <c r="V2080" s="71" t="s">
        <v>5664</v>
      </c>
      <c r="W2080" s="68"/>
      <c r="X2080" s="68"/>
      <c r="Y2080" s="74" t="s">
        <v>7664</v>
      </c>
      <c r="Z2080" s="68"/>
    </row>
    <row r="2081" spans="1:26" x14ac:dyDescent="0.25">
      <c r="A2081" s="66" t="s">
        <v>1685</v>
      </c>
      <c r="B2081" s="66" t="s">
        <v>1687</v>
      </c>
      <c r="C2081" s="84"/>
      <c r="D2081" s="85"/>
      <c r="E2081" s="86"/>
      <c r="F2081" s="87"/>
      <c r="G2081" s="84"/>
      <c r="H2081" s="77"/>
      <c r="I2081" s="88"/>
      <c r="J2081" s="88"/>
      <c r="K2081" s="36"/>
      <c r="L2081" s="91"/>
      <c r="M2081" s="91"/>
      <c r="N2081" s="90"/>
      <c r="O2081" s="68" t="s">
        <v>189</v>
      </c>
      <c r="P2081" s="70">
        <v>42922.402465277781</v>
      </c>
      <c r="Q2081" s="68" t="s">
        <v>2950</v>
      </c>
      <c r="R2081" s="68"/>
      <c r="S2081" s="68"/>
      <c r="T2081" s="68" t="s">
        <v>3674</v>
      </c>
      <c r="U2081" s="70">
        <v>42922.402465277781</v>
      </c>
      <c r="V2081" s="71" t="s">
        <v>5665</v>
      </c>
      <c r="W2081" s="68"/>
      <c r="X2081" s="68"/>
      <c r="Y2081" s="74" t="s">
        <v>7665</v>
      </c>
      <c r="Z2081" s="68"/>
    </row>
    <row r="2082" spans="1:26" x14ac:dyDescent="0.25">
      <c r="A2082" s="66" t="s">
        <v>1686</v>
      </c>
      <c r="B2082" s="66" t="s">
        <v>2050</v>
      </c>
      <c r="C2082" s="84"/>
      <c r="D2082" s="85"/>
      <c r="E2082" s="86"/>
      <c r="F2082" s="87"/>
      <c r="G2082" s="84"/>
      <c r="H2082" s="77"/>
      <c r="I2082" s="88"/>
      <c r="J2082" s="88"/>
      <c r="K2082" s="36"/>
      <c r="L2082" s="91"/>
      <c r="M2082" s="91"/>
      <c r="N2082" s="90"/>
      <c r="O2082" s="68" t="s">
        <v>189</v>
      </c>
      <c r="P2082" s="70">
        <v>42922.40252314815</v>
      </c>
      <c r="Q2082" s="68" t="s">
        <v>2589</v>
      </c>
      <c r="R2082" s="68"/>
      <c r="S2082" s="68"/>
      <c r="T2082" s="68" t="s">
        <v>3674</v>
      </c>
      <c r="U2082" s="70">
        <v>42922.40252314815</v>
      </c>
      <c r="V2082" s="71" t="s">
        <v>5666</v>
      </c>
      <c r="W2082" s="68"/>
      <c r="X2082" s="68"/>
      <c r="Y2082" s="74" t="s">
        <v>7666</v>
      </c>
      <c r="Z2082" s="68"/>
    </row>
    <row r="2083" spans="1:26" x14ac:dyDescent="0.25">
      <c r="A2083" s="66" t="s">
        <v>1686</v>
      </c>
      <c r="B2083" s="66" t="s">
        <v>994</v>
      </c>
      <c r="C2083" s="84"/>
      <c r="D2083" s="85"/>
      <c r="E2083" s="86"/>
      <c r="F2083" s="87"/>
      <c r="G2083" s="84"/>
      <c r="H2083" s="77"/>
      <c r="I2083" s="88"/>
      <c r="J2083" s="88"/>
      <c r="K2083" s="36"/>
      <c r="L2083" s="91"/>
      <c r="M2083" s="91"/>
      <c r="N2083" s="90"/>
      <c r="O2083" s="68" t="s">
        <v>189</v>
      </c>
      <c r="P2083" s="70">
        <v>42922.40252314815</v>
      </c>
      <c r="Q2083" s="68" t="s">
        <v>2589</v>
      </c>
      <c r="R2083" s="68"/>
      <c r="S2083" s="68"/>
      <c r="T2083" s="68" t="s">
        <v>3674</v>
      </c>
      <c r="U2083" s="70">
        <v>42922.40252314815</v>
      </c>
      <c r="V2083" s="71" t="s">
        <v>5666</v>
      </c>
      <c r="W2083" s="68"/>
      <c r="X2083" s="68"/>
      <c r="Y2083" s="74" t="s">
        <v>7666</v>
      </c>
      <c r="Z2083" s="68"/>
    </row>
    <row r="2084" spans="1:26" x14ac:dyDescent="0.25">
      <c r="A2084" s="66" t="s">
        <v>1686</v>
      </c>
      <c r="B2084" s="66" t="s">
        <v>1887</v>
      </c>
      <c r="C2084" s="84"/>
      <c r="D2084" s="85"/>
      <c r="E2084" s="86"/>
      <c r="F2084" s="87"/>
      <c r="G2084" s="84"/>
      <c r="H2084" s="77"/>
      <c r="I2084" s="88"/>
      <c r="J2084" s="88"/>
      <c r="K2084" s="36"/>
      <c r="L2084" s="91"/>
      <c r="M2084" s="91"/>
      <c r="N2084" s="90"/>
      <c r="O2084" s="68" t="s">
        <v>189</v>
      </c>
      <c r="P2084" s="70">
        <v>42922.40252314815</v>
      </c>
      <c r="Q2084" s="68" t="s">
        <v>2589</v>
      </c>
      <c r="R2084" s="68"/>
      <c r="S2084" s="68"/>
      <c r="T2084" s="68" t="s">
        <v>3674</v>
      </c>
      <c r="U2084" s="70">
        <v>42922.40252314815</v>
      </c>
      <c r="V2084" s="71" t="s">
        <v>5666</v>
      </c>
      <c r="W2084" s="68"/>
      <c r="X2084" s="68"/>
      <c r="Y2084" s="74" t="s">
        <v>7666</v>
      </c>
      <c r="Z2084" s="68"/>
    </row>
    <row r="2085" spans="1:26" x14ac:dyDescent="0.25">
      <c r="A2085" s="66" t="s">
        <v>1687</v>
      </c>
      <c r="B2085" s="66" t="s">
        <v>1687</v>
      </c>
      <c r="C2085" s="84"/>
      <c r="D2085" s="85"/>
      <c r="E2085" s="86"/>
      <c r="F2085" s="87"/>
      <c r="G2085" s="84"/>
      <c r="H2085" s="77"/>
      <c r="I2085" s="88"/>
      <c r="J2085" s="88"/>
      <c r="K2085" s="36"/>
      <c r="L2085" s="91"/>
      <c r="M2085" s="91"/>
      <c r="N2085" s="90"/>
      <c r="O2085" s="68" t="s">
        <v>179</v>
      </c>
      <c r="P2085" s="70">
        <v>42922.373912037037</v>
      </c>
      <c r="Q2085" s="68" t="s">
        <v>2951</v>
      </c>
      <c r="R2085" s="68"/>
      <c r="S2085" s="68"/>
      <c r="T2085" s="68" t="s">
        <v>3674</v>
      </c>
      <c r="U2085" s="70">
        <v>42922.373912037037</v>
      </c>
      <c r="V2085" s="71" t="s">
        <v>5667</v>
      </c>
      <c r="W2085" s="68"/>
      <c r="X2085" s="68"/>
      <c r="Y2085" s="74" t="s">
        <v>7667</v>
      </c>
      <c r="Z2085" s="68"/>
    </row>
    <row r="2086" spans="1:26" x14ac:dyDescent="0.25">
      <c r="A2086" s="66" t="s">
        <v>1688</v>
      </c>
      <c r="B2086" s="66" t="s">
        <v>1687</v>
      </c>
      <c r="C2086" s="84"/>
      <c r="D2086" s="85"/>
      <c r="E2086" s="86"/>
      <c r="F2086" s="87"/>
      <c r="G2086" s="84"/>
      <c r="H2086" s="77"/>
      <c r="I2086" s="88"/>
      <c r="J2086" s="88"/>
      <c r="K2086" s="36"/>
      <c r="L2086" s="91"/>
      <c r="M2086" s="91"/>
      <c r="N2086" s="90"/>
      <c r="O2086" s="68" t="s">
        <v>189</v>
      </c>
      <c r="P2086" s="70">
        <v>42922.403275462966</v>
      </c>
      <c r="Q2086" s="68" t="s">
        <v>2950</v>
      </c>
      <c r="R2086" s="68"/>
      <c r="S2086" s="68"/>
      <c r="T2086" s="68" t="s">
        <v>3674</v>
      </c>
      <c r="U2086" s="70">
        <v>42922.403275462966</v>
      </c>
      <c r="V2086" s="71" t="s">
        <v>5668</v>
      </c>
      <c r="W2086" s="68"/>
      <c r="X2086" s="68"/>
      <c r="Y2086" s="74" t="s">
        <v>7668</v>
      </c>
      <c r="Z2086" s="68"/>
    </row>
    <row r="2087" spans="1:26" x14ac:dyDescent="0.25">
      <c r="A2087" s="66" t="s">
        <v>1689</v>
      </c>
      <c r="B2087" s="66" t="s">
        <v>1689</v>
      </c>
      <c r="C2087" s="84"/>
      <c r="D2087" s="85"/>
      <c r="E2087" s="86"/>
      <c r="F2087" s="87"/>
      <c r="G2087" s="84"/>
      <c r="H2087" s="77"/>
      <c r="I2087" s="88"/>
      <c r="J2087" s="88"/>
      <c r="K2087" s="36"/>
      <c r="L2087" s="91"/>
      <c r="M2087" s="91"/>
      <c r="N2087" s="90"/>
      <c r="O2087" s="68" t="s">
        <v>179</v>
      </c>
      <c r="P2087" s="70">
        <v>42922.412557870368</v>
      </c>
      <c r="Q2087" s="68" t="s">
        <v>2952</v>
      </c>
      <c r="R2087" s="68"/>
      <c r="S2087" s="68"/>
      <c r="T2087" s="68" t="s">
        <v>3995</v>
      </c>
      <c r="U2087" s="70">
        <v>42922.412557870368</v>
      </c>
      <c r="V2087" s="71" t="s">
        <v>5669</v>
      </c>
      <c r="W2087" s="68"/>
      <c r="X2087" s="68"/>
      <c r="Y2087" s="74" t="s">
        <v>7669</v>
      </c>
      <c r="Z2087" s="68"/>
    </row>
    <row r="2088" spans="1:26" x14ac:dyDescent="0.25">
      <c r="A2088" s="66" t="s">
        <v>1690</v>
      </c>
      <c r="B2088" s="66" t="s">
        <v>1690</v>
      </c>
      <c r="C2088" s="84"/>
      <c r="D2088" s="85"/>
      <c r="E2088" s="86"/>
      <c r="F2088" s="87"/>
      <c r="G2088" s="84"/>
      <c r="H2088" s="77"/>
      <c r="I2088" s="88"/>
      <c r="J2088" s="88"/>
      <c r="K2088" s="36"/>
      <c r="L2088" s="91"/>
      <c r="M2088" s="91"/>
      <c r="N2088" s="90"/>
      <c r="O2088" s="68" t="s">
        <v>179</v>
      </c>
      <c r="P2088" s="70">
        <v>42922.415312500001</v>
      </c>
      <c r="Q2088" s="68" t="s">
        <v>2953</v>
      </c>
      <c r="R2088" s="71" t="s">
        <v>3458</v>
      </c>
      <c r="S2088" s="68" t="s">
        <v>220</v>
      </c>
      <c r="T2088" s="68" t="s">
        <v>3996</v>
      </c>
      <c r="U2088" s="70">
        <v>42922.415312500001</v>
      </c>
      <c r="V2088" s="71" t="s">
        <v>5670</v>
      </c>
      <c r="W2088" s="68"/>
      <c r="X2088" s="68"/>
      <c r="Y2088" s="74" t="s">
        <v>7670</v>
      </c>
      <c r="Z2088" s="68"/>
    </row>
    <row r="2089" spans="1:26" x14ac:dyDescent="0.25">
      <c r="A2089" s="66" t="s">
        <v>1691</v>
      </c>
      <c r="B2089" s="66" t="s">
        <v>1691</v>
      </c>
      <c r="C2089" s="84"/>
      <c r="D2089" s="85"/>
      <c r="E2089" s="86"/>
      <c r="F2089" s="87"/>
      <c r="G2089" s="84"/>
      <c r="H2089" s="77"/>
      <c r="I2089" s="88"/>
      <c r="J2089" s="88"/>
      <c r="K2089" s="36"/>
      <c r="L2089" s="91"/>
      <c r="M2089" s="91"/>
      <c r="N2089" s="90"/>
      <c r="O2089" s="68" t="s">
        <v>179</v>
      </c>
      <c r="P2089" s="70">
        <v>42919.506932870368</v>
      </c>
      <c r="Q2089" s="68" t="s">
        <v>2954</v>
      </c>
      <c r="R2089" s="71" t="s">
        <v>3459</v>
      </c>
      <c r="S2089" s="68" t="s">
        <v>3661</v>
      </c>
      <c r="T2089" s="68" t="s">
        <v>3681</v>
      </c>
      <c r="U2089" s="70">
        <v>42919.506932870368</v>
      </c>
      <c r="V2089" s="71" t="s">
        <v>5671</v>
      </c>
      <c r="W2089" s="68"/>
      <c r="X2089" s="68"/>
      <c r="Y2089" s="74" t="s">
        <v>7671</v>
      </c>
      <c r="Z2089" s="68"/>
    </row>
    <row r="2090" spans="1:26" x14ac:dyDescent="0.25">
      <c r="A2090" s="66" t="s">
        <v>1691</v>
      </c>
      <c r="B2090" s="66" t="s">
        <v>1691</v>
      </c>
      <c r="C2090" s="84"/>
      <c r="D2090" s="85"/>
      <c r="E2090" s="86"/>
      <c r="F2090" s="87"/>
      <c r="G2090" s="84"/>
      <c r="H2090" s="77"/>
      <c r="I2090" s="88"/>
      <c r="J2090" s="88"/>
      <c r="K2090" s="36"/>
      <c r="L2090" s="91"/>
      <c r="M2090" s="91"/>
      <c r="N2090" s="90"/>
      <c r="O2090" s="68" t="s">
        <v>179</v>
      </c>
      <c r="P2090" s="70">
        <v>42920.204421296294</v>
      </c>
      <c r="Q2090" s="68" t="s">
        <v>2955</v>
      </c>
      <c r="R2090" s="71" t="s">
        <v>3460</v>
      </c>
      <c r="S2090" s="68" t="s">
        <v>3661</v>
      </c>
      <c r="T2090" s="68" t="s">
        <v>3997</v>
      </c>
      <c r="U2090" s="70">
        <v>42920.204421296294</v>
      </c>
      <c r="V2090" s="71" t="s">
        <v>5672</v>
      </c>
      <c r="W2090" s="68"/>
      <c r="X2090" s="68"/>
      <c r="Y2090" s="74" t="s">
        <v>7672</v>
      </c>
      <c r="Z2090" s="68"/>
    </row>
    <row r="2091" spans="1:26" x14ac:dyDescent="0.25">
      <c r="A2091" s="66" t="s">
        <v>1691</v>
      </c>
      <c r="B2091" s="66" t="s">
        <v>1691</v>
      </c>
      <c r="C2091" s="84"/>
      <c r="D2091" s="85"/>
      <c r="E2091" s="86"/>
      <c r="F2091" s="87"/>
      <c r="G2091" s="84"/>
      <c r="H2091" s="77"/>
      <c r="I2091" s="88"/>
      <c r="J2091" s="88"/>
      <c r="K2091" s="36"/>
      <c r="L2091" s="91"/>
      <c r="M2091" s="91"/>
      <c r="N2091" s="90"/>
      <c r="O2091" s="68" t="s">
        <v>179</v>
      </c>
      <c r="P2091" s="70">
        <v>42920.31050925926</v>
      </c>
      <c r="Q2091" s="68" t="s">
        <v>2956</v>
      </c>
      <c r="R2091" s="71" t="s">
        <v>3461</v>
      </c>
      <c r="S2091" s="68" t="s">
        <v>3661</v>
      </c>
      <c r="T2091" s="68" t="s">
        <v>3998</v>
      </c>
      <c r="U2091" s="70">
        <v>42920.31050925926</v>
      </c>
      <c r="V2091" s="71" t="s">
        <v>5673</v>
      </c>
      <c r="W2091" s="68"/>
      <c r="X2091" s="68"/>
      <c r="Y2091" s="74" t="s">
        <v>7673</v>
      </c>
      <c r="Z2091" s="68"/>
    </row>
    <row r="2092" spans="1:26" x14ac:dyDescent="0.25">
      <c r="A2092" s="66" t="s">
        <v>1691</v>
      </c>
      <c r="B2092" s="66" t="s">
        <v>1691</v>
      </c>
      <c r="C2092" s="84"/>
      <c r="D2092" s="85"/>
      <c r="E2092" s="86"/>
      <c r="F2092" s="87"/>
      <c r="G2092" s="84"/>
      <c r="H2092" s="77"/>
      <c r="I2092" s="88"/>
      <c r="J2092" s="88"/>
      <c r="K2092" s="36"/>
      <c r="L2092" s="91"/>
      <c r="M2092" s="91"/>
      <c r="N2092" s="90"/>
      <c r="O2092" s="68" t="s">
        <v>179</v>
      </c>
      <c r="P2092" s="70">
        <v>42920.468506944446</v>
      </c>
      <c r="Q2092" s="68" t="s">
        <v>2957</v>
      </c>
      <c r="R2092" s="71" t="s">
        <v>3462</v>
      </c>
      <c r="S2092" s="68" t="s">
        <v>3661</v>
      </c>
      <c r="T2092" s="68" t="s">
        <v>3999</v>
      </c>
      <c r="U2092" s="70">
        <v>42920.468506944446</v>
      </c>
      <c r="V2092" s="71" t="s">
        <v>5674</v>
      </c>
      <c r="W2092" s="68"/>
      <c r="X2092" s="68"/>
      <c r="Y2092" s="74" t="s">
        <v>7674</v>
      </c>
      <c r="Z2092" s="68"/>
    </row>
    <row r="2093" spans="1:26" x14ac:dyDescent="0.25">
      <c r="A2093" s="66" t="s">
        <v>1691</v>
      </c>
      <c r="B2093" s="66" t="s">
        <v>1691</v>
      </c>
      <c r="C2093" s="84"/>
      <c r="D2093" s="85"/>
      <c r="E2093" s="86"/>
      <c r="F2093" s="87"/>
      <c r="G2093" s="84"/>
      <c r="H2093" s="77"/>
      <c r="I2093" s="88"/>
      <c r="J2093" s="88"/>
      <c r="K2093" s="36"/>
      <c r="L2093" s="91"/>
      <c r="M2093" s="91"/>
      <c r="N2093" s="90"/>
      <c r="O2093" s="68" t="s">
        <v>179</v>
      </c>
      <c r="P2093" s="70">
        <v>42920.489953703705</v>
      </c>
      <c r="Q2093" s="68" t="s">
        <v>2958</v>
      </c>
      <c r="R2093" s="71" t="s">
        <v>3463</v>
      </c>
      <c r="S2093" s="68" t="s">
        <v>3661</v>
      </c>
      <c r="T2093" s="68" t="s">
        <v>4000</v>
      </c>
      <c r="U2093" s="70">
        <v>42920.489953703705</v>
      </c>
      <c r="V2093" s="71" t="s">
        <v>5675</v>
      </c>
      <c r="W2093" s="68"/>
      <c r="X2093" s="68"/>
      <c r="Y2093" s="74" t="s">
        <v>7675</v>
      </c>
      <c r="Z2093" s="68"/>
    </row>
    <row r="2094" spans="1:26" x14ac:dyDescent="0.25">
      <c r="A2094" s="66" t="s">
        <v>1691</v>
      </c>
      <c r="B2094" s="66" t="s">
        <v>1691</v>
      </c>
      <c r="C2094" s="84"/>
      <c r="D2094" s="85"/>
      <c r="E2094" s="86"/>
      <c r="F2094" s="87"/>
      <c r="G2094" s="84"/>
      <c r="H2094" s="77"/>
      <c r="I2094" s="88"/>
      <c r="J2094" s="88"/>
      <c r="K2094" s="36"/>
      <c r="L2094" s="91"/>
      <c r="M2094" s="91"/>
      <c r="N2094" s="90"/>
      <c r="O2094" s="68" t="s">
        <v>179</v>
      </c>
      <c r="P2094" s="70">
        <v>42922.415497685186</v>
      </c>
      <c r="Q2094" s="68" t="s">
        <v>2959</v>
      </c>
      <c r="R2094" s="71" t="s">
        <v>3464</v>
      </c>
      <c r="S2094" s="68" t="s">
        <v>3661</v>
      </c>
      <c r="T2094" s="68" t="s">
        <v>4001</v>
      </c>
      <c r="U2094" s="70">
        <v>42922.415497685186</v>
      </c>
      <c r="V2094" s="71" t="s">
        <v>5676</v>
      </c>
      <c r="W2094" s="68"/>
      <c r="X2094" s="68"/>
      <c r="Y2094" s="74" t="s">
        <v>7676</v>
      </c>
      <c r="Z2094" s="68"/>
    </row>
    <row r="2095" spans="1:26" x14ac:dyDescent="0.25">
      <c r="A2095" s="66" t="s">
        <v>1692</v>
      </c>
      <c r="B2095" s="66" t="s">
        <v>1692</v>
      </c>
      <c r="C2095" s="84"/>
      <c r="D2095" s="85"/>
      <c r="E2095" s="86"/>
      <c r="F2095" s="87"/>
      <c r="G2095" s="84"/>
      <c r="H2095" s="77"/>
      <c r="I2095" s="88"/>
      <c r="J2095" s="88"/>
      <c r="K2095" s="36"/>
      <c r="L2095" s="91"/>
      <c r="M2095" s="91"/>
      <c r="N2095" s="90"/>
      <c r="O2095" s="68" t="s">
        <v>179</v>
      </c>
      <c r="P2095" s="70">
        <v>42919.506944444445</v>
      </c>
      <c r="Q2095" s="68" t="s">
        <v>2960</v>
      </c>
      <c r="R2095" s="71" t="s">
        <v>3459</v>
      </c>
      <c r="S2095" s="68" t="s">
        <v>3661</v>
      </c>
      <c r="T2095" s="68" t="s">
        <v>3681</v>
      </c>
      <c r="U2095" s="70">
        <v>42919.506944444445</v>
      </c>
      <c r="V2095" s="71" t="s">
        <v>5677</v>
      </c>
      <c r="W2095" s="68"/>
      <c r="X2095" s="68"/>
      <c r="Y2095" s="74" t="s">
        <v>7677</v>
      </c>
      <c r="Z2095" s="68"/>
    </row>
    <row r="2096" spans="1:26" x14ac:dyDescent="0.25">
      <c r="A2096" s="66" t="s">
        <v>1692</v>
      </c>
      <c r="B2096" s="66" t="s">
        <v>1692</v>
      </c>
      <c r="C2096" s="84"/>
      <c r="D2096" s="85"/>
      <c r="E2096" s="86"/>
      <c r="F2096" s="87"/>
      <c r="G2096" s="84"/>
      <c r="H2096" s="77"/>
      <c r="I2096" s="88"/>
      <c r="J2096" s="88"/>
      <c r="K2096" s="36"/>
      <c r="L2096" s="91"/>
      <c r="M2096" s="91"/>
      <c r="N2096" s="90"/>
      <c r="O2096" s="68" t="s">
        <v>179</v>
      </c>
      <c r="P2096" s="70">
        <v>42919.512546296297</v>
      </c>
      <c r="Q2096" s="68" t="s">
        <v>2961</v>
      </c>
      <c r="R2096" s="71" t="s">
        <v>3358</v>
      </c>
      <c r="S2096" s="68" t="s">
        <v>3633</v>
      </c>
      <c r="T2096" s="68" t="s">
        <v>3892</v>
      </c>
      <c r="U2096" s="70">
        <v>42919.512546296297</v>
      </c>
      <c r="V2096" s="71" t="s">
        <v>5678</v>
      </c>
      <c r="W2096" s="68"/>
      <c r="X2096" s="68"/>
      <c r="Y2096" s="74" t="s">
        <v>7678</v>
      </c>
      <c r="Z2096" s="68"/>
    </row>
    <row r="2097" spans="1:26" x14ac:dyDescent="0.25">
      <c r="A2097" s="66" t="s">
        <v>1692</v>
      </c>
      <c r="B2097" s="66" t="s">
        <v>1692</v>
      </c>
      <c r="C2097" s="84"/>
      <c r="D2097" s="85"/>
      <c r="E2097" s="86"/>
      <c r="F2097" s="87"/>
      <c r="G2097" s="84"/>
      <c r="H2097" s="77"/>
      <c r="I2097" s="88"/>
      <c r="J2097" s="88"/>
      <c r="K2097" s="36"/>
      <c r="L2097" s="91"/>
      <c r="M2097" s="91"/>
      <c r="N2097" s="90"/>
      <c r="O2097" s="68" t="s">
        <v>179</v>
      </c>
      <c r="P2097" s="70">
        <v>42920.204432870371</v>
      </c>
      <c r="Q2097" s="68" t="s">
        <v>2962</v>
      </c>
      <c r="R2097" s="71" t="s">
        <v>3460</v>
      </c>
      <c r="S2097" s="68" t="s">
        <v>3661</v>
      </c>
      <c r="T2097" s="68" t="s">
        <v>3997</v>
      </c>
      <c r="U2097" s="70">
        <v>42920.204432870371</v>
      </c>
      <c r="V2097" s="71" t="s">
        <v>5679</v>
      </c>
      <c r="W2097" s="68"/>
      <c r="X2097" s="68"/>
      <c r="Y2097" s="74" t="s">
        <v>7679</v>
      </c>
      <c r="Z2097" s="68"/>
    </row>
    <row r="2098" spans="1:26" x14ac:dyDescent="0.25">
      <c r="A2098" s="66" t="s">
        <v>1692</v>
      </c>
      <c r="B2098" s="66" t="s">
        <v>1692</v>
      </c>
      <c r="C2098" s="84"/>
      <c r="D2098" s="85"/>
      <c r="E2098" s="86"/>
      <c r="F2098" s="87"/>
      <c r="G2098" s="84"/>
      <c r="H2098" s="77"/>
      <c r="I2098" s="88"/>
      <c r="J2098" s="88"/>
      <c r="K2098" s="36"/>
      <c r="L2098" s="91"/>
      <c r="M2098" s="91"/>
      <c r="N2098" s="90"/>
      <c r="O2098" s="68" t="s">
        <v>179</v>
      </c>
      <c r="P2098" s="70">
        <v>42920.310520833336</v>
      </c>
      <c r="Q2098" s="68" t="s">
        <v>2963</v>
      </c>
      <c r="R2098" s="71" t="s">
        <v>3461</v>
      </c>
      <c r="S2098" s="68" t="s">
        <v>3661</v>
      </c>
      <c r="T2098" s="68" t="s">
        <v>3998</v>
      </c>
      <c r="U2098" s="70">
        <v>42920.310520833336</v>
      </c>
      <c r="V2098" s="71" t="s">
        <v>5680</v>
      </c>
      <c r="W2098" s="68"/>
      <c r="X2098" s="68"/>
      <c r="Y2098" s="74" t="s">
        <v>7680</v>
      </c>
      <c r="Z2098" s="68"/>
    </row>
    <row r="2099" spans="1:26" x14ac:dyDescent="0.25">
      <c r="A2099" s="66" t="s">
        <v>1692</v>
      </c>
      <c r="B2099" s="66" t="s">
        <v>1692</v>
      </c>
      <c r="C2099" s="84"/>
      <c r="D2099" s="85"/>
      <c r="E2099" s="86"/>
      <c r="F2099" s="87"/>
      <c r="G2099" s="84"/>
      <c r="H2099" s="77"/>
      <c r="I2099" s="88"/>
      <c r="J2099" s="88"/>
      <c r="K2099" s="36"/>
      <c r="L2099" s="91"/>
      <c r="M2099" s="91"/>
      <c r="N2099" s="90"/>
      <c r="O2099" s="68" t="s">
        <v>179</v>
      </c>
      <c r="P2099" s="70">
        <v>42920.468530092592</v>
      </c>
      <c r="Q2099" s="68" t="s">
        <v>2964</v>
      </c>
      <c r="R2099" s="71" t="s">
        <v>3462</v>
      </c>
      <c r="S2099" s="68" t="s">
        <v>3661</v>
      </c>
      <c r="T2099" s="68" t="s">
        <v>3999</v>
      </c>
      <c r="U2099" s="70">
        <v>42920.468530092592</v>
      </c>
      <c r="V2099" s="71" t="s">
        <v>5681</v>
      </c>
      <c r="W2099" s="68"/>
      <c r="X2099" s="68"/>
      <c r="Y2099" s="74" t="s">
        <v>7681</v>
      </c>
      <c r="Z2099" s="68"/>
    </row>
    <row r="2100" spans="1:26" x14ac:dyDescent="0.25">
      <c r="A2100" s="66" t="s">
        <v>1692</v>
      </c>
      <c r="B2100" s="66" t="s">
        <v>1692</v>
      </c>
      <c r="C2100" s="84"/>
      <c r="D2100" s="85"/>
      <c r="E2100" s="86"/>
      <c r="F2100" s="87"/>
      <c r="G2100" s="84"/>
      <c r="H2100" s="77"/>
      <c r="I2100" s="88"/>
      <c r="J2100" s="88"/>
      <c r="K2100" s="36"/>
      <c r="L2100" s="91"/>
      <c r="M2100" s="91"/>
      <c r="N2100" s="90"/>
      <c r="O2100" s="68" t="s">
        <v>179</v>
      </c>
      <c r="P2100" s="70">
        <v>42920.489953703705</v>
      </c>
      <c r="Q2100" s="68" t="s">
        <v>2965</v>
      </c>
      <c r="R2100" s="71" t="s">
        <v>3463</v>
      </c>
      <c r="S2100" s="68" t="s">
        <v>3661</v>
      </c>
      <c r="T2100" s="68" t="s">
        <v>4000</v>
      </c>
      <c r="U2100" s="70">
        <v>42920.489953703705</v>
      </c>
      <c r="V2100" s="71" t="s">
        <v>5682</v>
      </c>
      <c r="W2100" s="68"/>
      <c r="X2100" s="68"/>
      <c r="Y2100" s="74" t="s">
        <v>7682</v>
      </c>
      <c r="Z2100" s="68"/>
    </row>
    <row r="2101" spans="1:26" x14ac:dyDescent="0.25">
      <c r="A2101" s="66" t="s">
        <v>1692</v>
      </c>
      <c r="B2101" s="66" t="s">
        <v>1692</v>
      </c>
      <c r="C2101" s="84"/>
      <c r="D2101" s="85"/>
      <c r="E2101" s="86"/>
      <c r="F2101" s="87"/>
      <c r="G2101" s="84"/>
      <c r="H2101" s="77"/>
      <c r="I2101" s="88"/>
      <c r="J2101" s="88"/>
      <c r="K2101" s="36"/>
      <c r="L2101" s="91"/>
      <c r="M2101" s="91"/>
      <c r="N2101" s="90"/>
      <c r="O2101" s="68" t="s">
        <v>179</v>
      </c>
      <c r="P2101" s="70">
        <v>42922.415509259263</v>
      </c>
      <c r="Q2101" s="68" t="s">
        <v>2966</v>
      </c>
      <c r="R2101" s="71" t="s">
        <v>3464</v>
      </c>
      <c r="S2101" s="68" t="s">
        <v>3661</v>
      </c>
      <c r="T2101" s="68" t="s">
        <v>4001</v>
      </c>
      <c r="U2101" s="70">
        <v>42922.415509259263</v>
      </c>
      <c r="V2101" s="71" t="s">
        <v>5683</v>
      </c>
      <c r="W2101" s="68"/>
      <c r="X2101" s="68"/>
      <c r="Y2101" s="74" t="s">
        <v>7683</v>
      </c>
      <c r="Z2101" s="68"/>
    </row>
    <row r="2102" spans="1:26" x14ac:dyDescent="0.25">
      <c r="A2102" s="66" t="s">
        <v>1693</v>
      </c>
      <c r="B2102" s="66" t="s">
        <v>1855</v>
      </c>
      <c r="C2102" s="84"/>
      <c r="D2102" s="85"/>
      <c r="E2102" s="86"/>
      <c r="F2102" s="87"/>
      <c r="G2102" s="84"/>
      <c r="H2102" s="77"/>
      <c r="I2102" s="88"/>
      <c r="J2102" s="88"/>
      <c r="K2102" s="36"/>
      <c r="L2102" s="91"/>
      <c r="M2102" s="91"/>
      <c r="N2102" s="90"/>
      <c r="O2102" s="68" t="s">
        <v>189</v>
      </c>
      <c r="P2102" s="70">
        <v>42922.420937499999</v>
      </c>
      <c r="Q2102" s="68" t="s">
        <v>2924</v>
      </c>
      <c r="R2102" s="71" t="s">
        <v>3448</v>
      </c>
      <c r="S2102" s="68" t="s">
        <v>3592</v>
      </c>
      <c r="T2102" s="68" t="s">
        <v>3730</v>
      </c>
      <c r="U2102" s="70">
        <v>42922.420937499999</v>
      </c>
      <c r="V2102" s="71" t="s">
        <v>5684</v>
      </c>
      <c r="W2102" s="68"/>
      <c r="X2102" s="68"/>
      <c r="Y2102" s="74" t="s">
        <v>7684</v>
      </c>
      <c r="Z2102" s="68"/>
    </row>
    <row r="2103" spans="1:26" x14ac:dyDescent="0.25">
      <c r="A2103" s="66" t="s">
        <v>1693</v>
      </c>
      <c r="B2103" s="66" t="s">
        <v>1854</v>
      </c>
      <c r="C2103" s="84"/>
      <c r="D2103" s="85"/>
      <c r="E2103" s="86"/>
      <c r="F2103" s="87"/>
      <c r="G2103" s="84"/>
      <c r="H2103" s="77"/>
      <c r="I2103" s="88"/>
      <c r="J2103" s="88"/>
      <c r="K2103" s="36"/>
      <c r="L2103" s="91"/>
      <c r="M2103" s="91"/>
      <c r="N2103" s="90"/>
      <c r="O2103" s="68" t="s">
        <v>189</v>
      </c>
      <c r="P2103" s="70">
        <v>42922.420937499999</v>
      </c>
      <c r="Q2103" s="68" t="s">
        <v>2924</v>
      </c>
      <c r="R2103" s="71" t="s">
        <v>3448</v>
      </c>
      <c r="S2103" s="68" t="s">
        <v>3592</v>
      </c>
      <c r="T2103" s="68" t="s">
        <v>3730</v>
      </c>
      <c r="U2103" s="70">
        <v>42922.420937499999</v>
      </c>
      <c r="V2103" s="71" t="s">
        <v>5684</v>
      </c>
      <c r="W2103" s="68"/>
      <c r="X2103" s="68"/>
      <c r="Y2103" s="74" t="s">
        <v>7684</v>
      </c>
      <c r="Z2103" s="68"/>
    </row>
    <row r="2104" spans="1:26" x14ac:dyDescent="0.25">
      <c r="A2104" s="66" t="s">
        <v>1694</v>
      </c>
      <c r="B2104" s="66" t="s">
        <v>1855</v>
      </c>
      <c r="C2104" s="84"/>
      <c r="D2104" s="85"/>
      <c r="E2104" s="86"/>
      <c r="F2104" s="87"/>
      <c r="G2104" s="84"/>
      <c r="H2104" s="77"/>
      <c r="I2104" s="88"/>
      <c r="J2104" s="88"/>
      <c r="K2104" s="36"/>
      <c r="L2104" s="91"/>
      <c r="M2104" s="91"/>
      <c r="N2104" s="90"/>
      <c r="O2104" s="68" t="s">
        <v>189</v>
      </c>
      <c r="P2104" s="70">
        <v>42922.420069444444</v>
      </c>
      <c r="Q2104" s="68" t="s">
        <v>2924</v>
      </c>
      <c r="R2104" s="71" t="s">
        <v>3448</v>
      </c>
      <c r="S2104" s="68" t="s">
        <v>3592</v>
      </c>
      <c r="T2104" s="68" t="s">
        <v>3730</v>
      </c>
      <c r="U2104" s="70">
        <v>42922.420069444444</v>
      </c>
      <c r="V2104" s="71" t="s">
        <v>5685</v>
      </c>
      <c r="W2104" s="68"/>
      <c r="X2104" s="68"/>
      <c r="Y2104" s="74" t="s">
        <v>7685</v>
      </c>
      <c r="Z2104" s="68"/>
    </row>
    <row r="2105" spans="1:26" x14ac:dyDescent="0.25">
      <c r="A2105" s="66" t="s">
        <v>1694</v>
      </c>
      <c r="B2105" s="66" t="s">
        <v>1854</v>
      </c>
      <c r="C2105" s="84"/>
      <c r="D2105" s="85"/>
      <c r="E2105" s="86"/>
      <c r="F2105" s="87"/>
      <c r="G2105" s="84"/>
      <c r="H2105" s="77"/>
      <c r="I2105" s="88"/>
      <c r="J2105" s="88"/>
      <c r="K2105" s="36"/>
      <c r="L2105" s="91"/>
      <c r="M2105" s="91"/>
      <c r="N2105" s="90"/>
      <c r="O2105" s="68" t="s">
        <v>189</v>
      </c>
      <c r="P2105" s="70">
        <v>42922.420069444444</v>
      </c>
      <c r="Q2105" s="68" t="s">
        <v>2924</v>
      </c>
      <c r="R2105" s="71" t="s">
        <v>3448</v>
      </c>
      <c r="S2105" s="68" t="s">
        <v>3592</v>
      </c>
      <c r="T2105" s="68" t="s">
        <v>3730</v>
      </c>
      <c r="U2105" s="70">
        <v>42922.420069444444</v>
      </c>
      <c r="V2105" s="71" t="s">
        <v>5685</v>
      </c>
      <c r="W2105" s="68"/>
      <c r="X2105" s="68"/>
      <c r="Y2105" s="74" t="s">
        <v>7685</v>
      </c>
      <c r="Z2105" s="68"/>
    </row>
    <row r="2106" spans="1:26" x14ac:dyDescent="0.25">
      <c r="A2106" s="66" t="s">
        <v>1694</v>
      </c>
      <c r="B2106" s="66" t="s">
        <v>1855</v>
      </c>
      <c r="C2106" s="84"/>
      <c r="D2106" s="85"/>
      <c r="E2106" s="86"/>
      <c r="F2106" s="87"/>
      <c r="G2106" s="84"/>
      <c r="H2106" s="77"/>
      <c r="I2106" s="88"/>
      <c r="J2106" s="88"/>
      <c r="K2106" s="36"/>
      <c r="L2106" s="91"/>
      <c r="M2106" s="91"/>
      <c r="N2106" s="90"/>
      <c r="O2106" s="68" t="s">
        <v>189</v>
      </c>
      <c r="P2106" s="70">
        <v>42922.420972222222</v>
      </c>
      <c r="Q2106" s="68" t="s">
        <v>2922</v>
      </c>
      <c r="R2106" s="71" t="s">
        <v>3447</v>
      </c>
      <c r="S2106" s="68" t="s">
        <v>3592</v>
      </c>
      <c r="T2106" s="68" t="s">
        <v>3979</v>
      </c>
      <c r="U2106" s="70">
        <v>42922.420972222222</v>
      </c>
      <c r="V2106" s="71" t="s">
        <v>5686</v>
      </c>
      <c r="W2106" s="68"/>
      <c r="X2106" s="68"/>
      <c r="Y2106" s="74" t="s">
        <v>7686</v>
      </c>
      <c r="Z2106" s="68"/>
    </row>
    <row r="2107" spans="1:26" x14ac:dyDescent="0.25">
      <c r="A2107" s="66" t="s">
        <v>1694</v>
      </c>
      <c r="B2107" s="66" t="s">
        <v>1854</v>
      </c>
      <c r="C2107" s="84"/>
      <c r="D2107" s="85"/>
      <c r="E2107" s="86"/>
      <c r="F2107" s="87"/>
      <c r="G2107" s="84"/>
      <c r="H2107" s="77"/>
      <c r="I2107" s="88"/>
      <c r="J2107" s="88"/>
      <c r="K2107" s="36"/>
      <c r="L2107" s="91"/>
      <c r="M2107" s="91"/>
      <c r="N2107" s="90"/>
      <c r="O2107" s="68" t="s">
        <v>189</v>
      </c>
      <c r="P2107" s="70">
        <v>42922.420972222222</v>
      </c>
      <c r="Q2107" s="68" t="s">
        <v>2922</v>
      </c>
      <c r="R2107" s="71" t="s">
        <v>3447</v>
      </c>
      <c r="S2107" s="68" t="s">
        <v>3592</v>
      </c>
      <c r="T2107" s="68" t="s">
        <v>3979</v>
      </c>
      <c r="U2107" s="70">
        <v>42922.420972222222</v>
      </c>
      <c r="V2107" s="71" t="s">
        <v>5686</v>
      </c>
      <c r="W2107" s="68"/>
      <c r="X2107" s="68"/>
      <c r="Y2107" s="74" t="s">
        <v>7686</v>
      </c>
      <c r="Z2107" s="68"/>
    </row>
    <row r="2108" spans="1:26" x14ac:dyDescent="0.25">
      <c r="A2108" s="66" t="s">
        <v>1695</v>
      </c>
      <c r="B2108" s="66" t="s">
        <v>1855</v>
      </c>
      <c r="C2108" s="84"/>
      <c r="D2108" s="85"/>
      <c r="E2108" s="86"/>
      <c r="F2108" s="87"/>
      <c r="G2108" s="84"/>
      <c r="H2108" s="77"/>
      <c r="I2108" s="88"/>
      <c r="J2108" s="88"/>
      <c r="K2108" s="36"/>
      <c r="L2108" s="91"/>
      <c r="M2108" s="91"/>
      <c r="N2108" s="90"/>
      <c r="O2108" s="68" t="s">
        <v>189</v>
      </c>
      <c r="P2108" s="70">
        <v>42922.426550925928</v>
      </c>
      <c r="Q2108" s="68" t="s">
        <v>2924</v>
      </c>
      <c r="R2108" s="71" t="s">
        <v>3448</v>
      </c>
      <c r="S2108" s="68" t="s">
        <v>3592</v>
      </c>
      <c r="T2108" s="68" t="s">
        <v>3730</v>
      </c>
      <c r="U2108" s="70">
        <v>42922.426550925928</v>
      </c>
      <c r="V2108" s="71" t="s">
        <v>5687</v>
      </c>
      <c r="W2108" s="68"/>
      <c r="X2108" s="68"/>
      <c r="Y2108" s="74" t="s">
        <v>7687</v>
      </c>
      <c r="Z2108" s="68"/>
    </row>
    <row r="2109" spans="1:26" x14ac:dyDescent="0.25">
      <c r="A2109" s="66" t="s">
        <v>1695</v>
      </c>
      <c r="B2109" s="66" t="s">
        <v>1854</v>
      </c>
      <c r="C2109" s="84"/>
      <c r="D2109" s="85"/>
      <c r="E2109" s="86"/>
      <c r="F2109" s="87"/>
      <c r="G2109" s="84"/>
      <c r="H2109" s="77"/>
      <c r="I2109" s="88"/>
      <c r="J2109" s="88"/>
      <c r="K2109" s="36"/>
      <c r="L2109" s="91"/>
      <c r="M2109" s="91"/>
      <c r="N2109" s="90"/>
      <c r="O2109" s="68" t="s">
        <v>189</v>
      </c>
      <c r="P2109" s="70">
        <v>42922.426550925928</v>
      </c>
      <c r="Q2109" s="68" t="s">
        <v>2924</v>
      </c>
      <c r="R2109" s="71" t="s">
        <v>3448</v>
      </c>
      <c r="S2109" s="68" t="s">
        <v>3592</v>
      </c>
      <c r="T2109" s="68" t="s">
        <v>3730</v>
      </c>
      <c r="U2109" s="70">
        <v>42922.426550925928</v>
      </c>
      <c r="V2109" s="71" t="s">
        <v>5687</v>
      </c>
      <c r="W2109" s="68"/>
      <c r="X2109" s="68"/>
      <c r="Y2109" s="74" t="s">
        <v>7687</v>
      </c>
      <c r="Z2109" s="68"/>
    </row>
    <row r="2110" spans="1:26" x14ac:dyDescent="0.25">
      <c r="A2110" s="66" t="s">
        <v>1696</v>
      </c>
      <c r="B2110" s="66" t="s">
        <v>1739</v>
      </c>
      <c r="C2110" s="84"/>
      <c r="D2110" s="85"/>
      <c r="E2110" s="86"/>
      <c r="F2110" s="87"/>
      <c r="G2110" s="84"/>
      <c r="H2110" s="77"/>
      <c r="I2110" s="88"/>
      <c r="J2110" s="88"/>
      <c r="K2110" s="36"/>
      <c r="L2110" s="91"/>
      <c r="M2110" s="91"/>
      <c r="N2110" s="90"/>
      <c r="O2110" s="68" t="s">
        <v>189</v>
      </c>
      <c r="P2110" s="70">
        <v>42922.427187499998</v>
      </c>
      <c r="Q2110" s="68" t="s">
        <v>2932</v>
      </c>
      <c r="R2110" s="68"/>
      <c r="S2110" s="68"/>
      <c r="T2110" s="68" t="s">
        <v>3984</v>
      </c>
      <c r="U2110" s="70">
        <v>42922.427187499998</v>
      </c>
      <c r="V2110" s="71" t="s">
        <v>5688</v>
      </c>
      <c r="W2110" s="68"/>
      <c r="X2110" s="68"/>
      <c r="Y2110" s="74" t="s">
        <v>7688</v>
      </c>
      <c r="Z2110" s="68"/>
    </row>
    <row r="2111" spans="1:26" x14ac:dyDescent="0.25">
      <c r="A2111" s="66" t="s">
        <v>1697</v>
      </c>
      <c r="B2111" s="66" t="s">
        <v>1697</v>
      </c>
      <c r="C2111" s="84"/>
      <c r="D2111" s="85"/>
      <c r="E2111" s="86"/>
      <c r="F2111" s="87"/>
      <c r="G2111" s="84"/>
      <c r="H2111" s="77"/>
      <c r="I2111" s="88"/>
      <c r="J2111" s="88"/>
      <c r="K2111" s="36"/>
      <c r="L2111" s="91"/>
      <c r="M2111" s="91"/>
      <c r="N2111" s="90"/>
      <c r="O2111" s="68" t="s">
        <v>179</v>
      </c>
      <c r="P2111" s="70">
        <v>42920.569641203707</v>
      </c>
      <c r="Q2111" s="68" t="s">
        <v>2967</v>
      </c>
      <c r="R2111" s="68"/>
      <c r="S2111" s="68"/>
      <c r="T2111" s="68" t="s">
        <v>3674</v>
      </c>
      <c r="U2111" s="70">
        <v>42920.569641203707</v>
      </c>
      <c r="V2111" s="71" t="s">
        <v>5689</v>
      </c>
      <c r="W2111" s="68"/>
      <c r="X2111" s="68"/>
      <c r="Y2111" s="74" t="s">
        <v>7689</v>
      </c>
      <c r="Z2111" s="68"/>
    </row>
    <row r="2112" spans="1:26" x14ac:dyDescent="0.25">
      <c r="A2112" s="66" t="s">
        <v>1697</v>
      </c>
      <c r="B2112" s="66" t="s">
        <v>1697</v>
      </c>
      <c r="C2112" s="84"/>
      <c r="D2112" s="85"/>
      <c r="E2112" s="86"/>
      <c r="F2112" s="87"/>
      <c r="G2112" s="84"/>
      <c r="H2112" s="77"/>
      <c r="I2112" s="88"/>
      <c r="J2112" s="88"/>
      <c r="K2112" s="36"/>
      <c r="L2112" s="91"/>
      <c r="M2112" s="91"/>
      <c r="N2112" s="90"/>
      <c r="O2112" s="68" t="s">
        <v>179</v>
      </c>
      <c r="P2112" s="70">
        <v>42920.570104166669</v>
      </c>
      <c r="Q2112" s="68" t="s">
        <v>2968</v>
      </c>
      <c r="R2112" s="68"/>
      <c r="S2112" s="68"/>
      <c r="T2112" s="68" t="s">
        <v>3674</v>
      </c>
      <c r="U2112" s="70">
        <v>42920.570104166669</v>
      </c>
      <c r="V2112" s="71" t="s">
        <v>5690</v>
      </c>
      <c r="W2112" s="68"/>
      <c r="X2112" s="68"/>
      <c r="Y2112" s="74" t="s">
        <v>7690</v>
      </c>
      <c r="Z2112" s="68"/>
    </row>
    <row r="2113" spans="1:26" x14ac:dyDescent="0.25">
      <c r="A2113" s="66" t="s">
        <v>1698</v>
      </c>
      <c r="B2113" s="66" t="s">
        <v>1697</v>
      </c>
      <c r="C2113" s="84"/>
      <c r="D2113" s="85"/>
      <c r="E2113" s="86"/>
      <c r="F2113" s="87"/>
      <c r="G2113" s="84"/>
      <c r="H2113" s="77"/>
      <c r="I2113" s="88"/>
      <c r="J2113" s="88"/>
      <c r="K2113" s="36"/>
      <c r="L2113" s="91"/>
      <c r="M2113" s="91"/>
      <c r="N2113" s="90"/>
      <c r="O2113" s="68" t="s">
        <v>189</v>
      </c>
      <c r="P2113" s="70">
        <v>42920.574618055558</v>
      </c>
      <c r="Q2113" s="68" t="s">
        <v>2969</v>
      </c>
      <c r="R2113" s="68"/>
      <c r="S2113" s="68"/>
      <c r="T2113" s="68" t="s">
        <v>3674</v>
      </c>
      <c r="U2113" s="70">
        <v>42920.574618055558</v>
      </c>
      <c r="V2113" s="71" t="s">
        <v>5691</v>
      </c>
      <c r="W2113" s="68"/>
      <c r="X2113" s="68"/>
      <c r="Y2113" s="74" t="s">
        <v>7691</v>
      </c>
      <c r="Z2113" s="68"/>
    </row>
    <row r="2114" spans="1:26" x14ac:dyDescent="0.25">
      <c r="A2114" s="66" t="s">
        <v>1698</v>
      </c>
      <c r="B2114" s="66" t="s">
        <v>1697</v>
      </c>
      <c r="C2114" s="84"/>
      <c r="D2114" s="85"/>
      <c r="E2114" s="86"/>
      <c r="F2114" s="87"/>
      <c r="G2114" s="84"/>
      <c r="H2114" s="77"/>
      <c r="I2114" s="88"/>
      <c r="J2114" s="88"/>
      <c r="K2114" s="36"/>
      <c r="L2114" s="91"/>
      <c r="M2114" s="91"/>
      <c r="N2114" s="90"/>
      <c r="O2114" s="68" t="s">
        <v>189</v>
      </c>
      <c r="P2114" s="70">
        <v>42920.574664351851</v>
      </c>
      <c r="Q2114" s="68" t="s">
        <v>2970</v>
      </c>
      <c r="R2114" s="68"/>
      <c r="S2114" s="68"/>
      <c r="T2114" s="68" t="s">
        <v>3674</v>
      </c>
      <c r="U2114" s="70">
        <v>42920.574664351851</v>
      </c>
      <c r="V2114" s="71" t="s">
        <v>5692</v>
      </c>
      <c r="W2114" s="68"/>
      <c r="X2114" s="68"/>
      <c r="Y2114" s="74" t="s">
        <v>7692</v>
      </c>
      <c r="Z2114" s="68"/>
    </row>
    <row r="2115" spans="1:26" x14ac:dyDescent="0.25">
      <c r="A2115" s="66" t="s">
        <v>1698</v>
      </c>
      <c r="B2115" s="66" t="s">
        <v>2098</v>
      </c>
      <c r="C2115" s="84"/>
      <c r="D2115" s="85"/>
      <c r="E2115" s="86"/>
      <c r="F2115" s="87"/>
      <c r="G2115" s="84"/>
      <c r="H2115" s="77"/>
      <c r="I2115" s="88"/>
      <c r="J2115" s="88"/>
      <c r="K2115" s="36"/>
      <c r="L2115" s="91"/>
      <c r="M2115" s="91"/>
      <c r="N2115" s="90"/>
      <c r="O2115" s="68" t="s">
        <v>189</v>
      </c>
      <c r="P2115" s="70">
        <v>42921.439930555556</v>
      </c>
      <c r="Q2115" s="68" t="s">
        <v>2971</v>
      </c>
      <c r="R2115" s="71" t="s">
        <v>3417</v>
      </c>
      <c r="S2115" s="68" t="s">
        <v>3651</v>
      </c>
      <c r="T2115" s="68" t="s">
        <v>3674</v>
      </c>
      <c r="U2115" s="70">
        <v>42921.439930555556</v>
      </c>
      <c r="V2115" s="71" t="s">
        <v>5693</v>
      </c>
      <c r="W2115" s="68"/>
      <c r="X2115" s="68"/>
      <c r="Y2115" s="74" t="s">
        <v>7693</v>
      </c>
      <c r="Z2115" s="68"/>
    </row>
    <row r="2116" spans="1:26" x14ac:dyDescent="0.25">
      <c r="A2116" s="66" t="s">
        <v>1698</v>
      </c>
      <c r="B2116" s="66" t="s">
        <v>2099</v>
      </c>
      <c r="C2116" s="84"/>
      <c r="D2116" s="85"/>
      <c r="E2116" s="86"/>
      <c r="F2116" s="87"/>
      <c r="G2116" s="84"/>
      <c r="H2116" s="77"/>
      <c r="I2116" s="88"/>
      <c r="J2116" s="88"/>
      <c r="K2116" s="36"/>
      <c r="L2116" s="91"/>
      <c r="M2116" s="91"/>
      <c r="N2116" s="90"/>
      <c r="O2116" s="68" t="s">
        <v>189</v>
      </c>
      <c r="P2116" s="70">
        <v>42921.439930555556</v>
      </c>
      <c r="Q2116" s="68" t="s">
        <v>2971</v>
      </c>
      <c r="R2116" s="71" t="s">
        <v>3417</v>
      </c>
      <c r="S2116" s="68" t="s">
        <v>3651</v>
      </c>
      <c r="T2116" s="68" t="s">
        <v>3674</v>
      </c>
      <c r="U2116" s="70">
        <v>42921.439930555556</v>
      </c>
      <c r="V2116" s="71" t="s">
        <v>5693</v>
      </c>
      <c r="W2116" s="68"/>
      <c r="X2116" s="68"/>
      <c r="Y2116" s="74" t="s">
        <v>7693</v>
      </c>
      <c r="Z2116" s="68"/>
    </row>
    <row r="2117" spans="1:26" x14ac:dyDescent="0.25">
      <c r="A2117" s="66" t="s">
        <v>1698</v>
      </c>
      <c r="B2117" s="66" t="s">
        <v>2137</v>
      </c>
      <c r="C2117" s="84"/>
      <c r="D2117" s="85"/>
      <c r="E2117" s="86"/>
      <c r="F2117" s="87"/>
      <c r="G2117" s="84"/>
      <c r="H2117" s="77"/>
      <c r="I2117" s="88"/>
      <c r="J2117" s="88"/>
      <c r="K2117" s="36"/>
      <c r="L2117" s="91"/>
      <c r="M2117" s="91"/>
      <c r="N2117" s="90"/>
      <c r="O2117" s="68" t="s">
        <v>189</v>
      </c>
      <c r="P2117" s="70">
        <v>42922.432523148149</v>
      </c>
      <c r="Q2117" s="68" t="s">
        <v>2972</v>
      </c>
      <c r="R2117" s="68"/>
      <c r="S2117" s="68"/>
      <c r="T2117" s="68" t="s">
        <v>3674</v>
      </c>
      <c r="U2117" s="70">
        <v>42922.432523148149</v>
      </c>
      <c r="V2117" s="71" t="s">
        <v>5694</v>
      </c>
      <c r="W2117" s="68"/>
      <c r="X2117" s="68"/>
      <c r="Y2117" s="74" t="s">
        <v>7694</v>
      </c>
      <c r="Z2117" s="68"/>
    </row>
    <row r="2118" spans="1:26" x14ac:dyDescent="0.25">
      <c r="A2118" s="66" t="s">
        <v>1699</v>
      </c>
      <c r="B2118" s="66" t="s">
        <v>1699</v>
      </c>
      <c r="C2118" s="84"/>
      <c r="D2118" s="85"/>
      <c r="E2118" s="86"/>
      <c r="F2118" s="87"/>
      <c r="G2118" s="84"/>
      <c r="H2118" s="77"/>
      <c r="I2118" s="88"/>
      <c r="J2118" s="88"/>
      <c r="K2118" s="36"/>
      <c r="L2118" s="91"/>
      <c r="M2118" s="91"/>
      <c r="N2118" s="90"/>
      <c r="O2118" s="68" t="s">
        <v>179</v>
      </c>
      <c r="P2118" s="70">
        <v>42919.43478009259</v>
      </c>
      <c r="Q2118" s="68" t="s">
        <v>2973</v>
      </c>
      <c r="R2118" s="71" t="s">
        <v>3465</v>
      </c>
      <c r="S2118" s="68" t="s">
        <v>3626</v>
      </c>
      <c r="T2118" s="68" t="s">
        <v>4002</v>
      </c>
      <c r="U2118" s="70">
        <v>42919.43478009259</v>
      </c>
      <c r="V2118" s="71" t="s">
        <v>5695</v>
      </c>
      <c r="W2118" s="68"/>
      <c r="X2118" s="68"/>
      <c r="Y2118" s="74" t="s">
        <v>7695</v>
      </c>
      <c r="Z2118" s="68"/>
    </row>
    <row r="2119" spans="1:26" x14ac:dyDescent="0.25">
      <c r="A2119" s="66" t="s">
        <v>1699</v>
      </c>
      <c r="B2119" s="66" t="s">
        <v>1699</v>
      </c>
      <c r="C2119" s="84"/>
      <c r="D2119" s="85"/>
      <c r="E2119" s="86"/>
      <c r="F2119" s="87"/>
      <c r="G2119" s="84"/>
      <c r="H2119" s="77"/>
      <c r="I2119" s="88"/>
      <c r="J2119" s="88"/>
      <c r="K2119" s="36"/>
      <c r="L2119" s="91"/>
      <c r="M2119" s="91"/>
      <c r="N2119" s="90"/>
      <c r="O2119" s="68" t="s">
        <v>179</v>
      </c>
      <c r="P2119" s="70">
        <v>42919.609039351853</v>
      </c>
      <c r="Q2119" s="68" t="s">
        <v>2974</v>
      </c>
      <c r="R2119" s="71" t="s">
        <v>3466</v>
      </c>
      <c r="S2119" s="68" t="s">
        <v>3643</v>
      </c>
      <c r="T2119" s="68" t="s">
        <v>4003</v>
      </c>
      <c r="U2119" s="70">
        <v>42919.609039351853</v>
      </c>
      <c r="V2119" s="71" t="s">
        <v>5696</v>
      </c>
      <c r="W2119" s="68"/>
      <c r="X2119" s="68"/>
      <c r="Y2119" s="74" t="s">
        <v>7696</v>
      </c>
      <c r="Z2119" s="68"/>
    </row>
    <row r="2120" spans="1:26" x14ac:dyDescent="0.25">
      <c r="A2120" s="66" t="s">
        <v>1699</v>
      </c>
      <c r="B2120" s="66" t="s">
        <v>1699</v>
      </c>
      <c r="C2120" s="84"/>
      <c r="D2120" s="85"/>
      <c r="E2120" s="86"/>
      <c r="F2120" s="87"/>
      <c r="G2120" s="84"/>
      <c r="H2120" s="77"/>
      <c r="I2120" s="88"/>
      <c r="J2120" s="88"/>
      <c r="K2120" s="36"/>
      <c r="L2120" s="91"/>
      <c r="M2120" s="91"/>
      <c r="N2120" s="90"/>
      <c r="O2120" s="68" t="s">
        <v>179</v>
      </c>
      <c r="P2120" s="70">
        <v>42922.247800925928</v>
      </c>
      <c r="Q2120" s="68" t="s">
        <v>2975</v>
      </c>
      <c r="R2120" s="71" t="s">
        <v>3467</v>
      </c>
      <c r="S2120" s="68" t="s">
        <v>3662</v>
      </c>
      <c r="T2120" s="68" t="s">
        <v>4004</v>
      </c>
      <c r="U2120" s="70">
        <v>42922.247800925928</v>
      </c>
      <c r="V2120" s="71" t="s">
        <v>5697</v>
      </c>
      <c r="W2120" s="68"/>
      <c r="X2120" s="68"/>
      <c r="Y2120" s="74" t="s">
        <v>7697</v>
      </c>
      <c r="Z2120" s="68"/>
    </row>
    <row r="2121" spans="1:26" x14ac:dyDescent="0.25">
      <c r="A2121" s="66" t="s">
        <v>1699</v>
      </c>
      <c r="B2121" s="66" t="s">
        <v>1699</v>
      </c>
      <c r="C2121" s="84"/>
      <c r="D2121" s="85"/>
      <c r="E2121" s="86"/>
      <c r="F2121" s="87"/>
      <c r="G2121" s="84"/>
      <c r="H2121" s="77"/>
      <c r="I2121" s="88"/>
      <c r="J2121" s="88"/>
      <c r="K2121" s="36"/>
      <c r="L2121" s="91"/>
      <c r="M2121" s="91"/>
      <c r="N2121" s="90"/>
      <c r="O2121" s="68" t="s">
        <v>179</v>
      </c>
      <c r="P2121" s="70">
        <v>42922.351400462961</v>
      </c>
      <c r="Q2121" s="68" t="s">
        <v>2976</v>
      </c>
      <c r="R2121" s="71" t="s">
        <v>3468</v>
      </c>
      <c r="S2121" s="68" t="s">
        <v>3663</v>
      </c>
      <c r="T2121" s="68" t="s">
        <v>4005</v>
      </c>
      <c r="U2121" s="70">
        <v>42922.351400462961</v>
      </c>
      <c r="V2121" s="71" t="s">
        <v>5698</v>
      </c>
      <c r="W2121" s="68"/>
      <c r="X2121" s="68"/>
      <c r="Y2121" s="74" t="s">
        <v>7698</v>
      </c>
      <c r="Z2121" s="68"/>
    </row>
    <row r="2122" spans="1:26" x14ac:dyDescent="0.25">
      <c r="A2122" s="66" t="s">
        <v>1699</v>
      </c>
      <c r="B2122" s="66" t="s">
        <v>1699</v>
      </c>
      <c r="C2122" s="84"/>
      <c r="D2122" s="85"/>
      <c r="E2122" s="86"/>
      <c r="F2122" s="87"/>
      <c r="G2122" s="84"/>
      <c r="H2122" s="77"/>
      <c r="I2122" s="88"/>
      <c r="J2122" s="88"/>
      <c r="K2122" s="36"/>
      <c r="L2122" s="91"/>
      <c r="M2122" s="91"/>
      <c r="N2122" s="90"/>
      <c r="O2122" s="68" t="s">
        <v>179</v>
      </c>
      <c r="P2122" s="70">
        <v>42922.434733796297</v>
      </c>
      <c r="Q2122" s="68" t="s">
        <v>2977</v>
      </c>
      <c r="R2122" s="71" t="s">
        <v>3469</v>
      </c>
      <c r="S2122" s="68" t="s">
        <v>3640</v>
      </c>
      <c r="T2122" s="68" t="s">
        <v>4006</v>
      </c>
      <c r="U2122" s="70">
        <v>42922.434733796297</v>
      </c>
      <c r="V2122" s="71" t="s">
        <v>5699</v>
      </c>
      <c r="W2122" s="68"/>
      <c r="X2122" s="68"/>
      <c r="Y2122" s="74" t="s">
        <v>7699</v>
      </c>
      <c r="Z2122" s="68"/>
    </row>
    <row r="2123" spans="1:26" x14ac:dyDescent="0.25">
      <c r="A2123" s="66" t="s">
        <v>1700</v>
      </c>
      <c r="B2123" s="66" t="s">
        <v>1720</v>
      </c>
      <c r="C2123" s="84"/>
      <c r="D2123" s="85"/>
      <c r="E2123" s="86"/>
      <c r="F2123" s="87"/>
      <c r="G2123" s="84"/>
      <c r="H2123" s="77"/>
      <c r="I2123" s="88"/>
      <c r="J2123" s="88"/>
      <c r="K2123" s="36"/>
      <c r="L2123" s="91"/>
      <c r="M2123" s="91"/>
      <c r="N2123" s="90"/>
      <c r="O2123" s="68" t="s">
        <v>189</v>
      </c>
      <c r="P2123" s="70">
        <v>42922.434918981482</v>
      </c>
      <c r="Q2123" s="68" t="s">
        <v>2827</v>
      </c>
      <c r="R2123" s="68"/>
      <c r="S2123" s="68"/>
      <c r="T2123" s="68" t="s">
        <v>3944</v>
      </c>
      <c r="U2123" s="70">
        <v>42922.434918981482</v>
      </c>
      <c r="V2123" s="71" t="s">
        <v>5700</v>
      </c>
      <c r="W2123" s="68"/>
      <c r="X2123" s="68"/>
      <c r="Y2123" s="74" t="s">
        <v>7700</v>
      </c>
      <c r="Z2123" s="68"/>
    </row>
    <row r="2124" spans="1:26" x14ac:dyDescent="0.25">
      <c r="A2124" s="66" t="s">
        <v>1701</v>
      </c>
      <c r="B2124" s="66" t="s">
        <v>1701</v>
      </c>
      <c r="C2124" s="84"/>
      <c r="D2124" s="85"/>
      <c r="E2124" s="86"/>
      <c r="F2124" s="87"/>
      <c r="G2124" s="84"/>
      <c r="H2124" s="77"/>
      <c r="I2124" s="88"/>
      <c r="J2124" s="88"/>
      <c r="K2124" s="36"/>
      <c r="L2124" s="91"/>
      <c r="M2124" s="91"/>
      <c r="N2124" s="90"/>
      <c r="O2124" s="68" t="s">
        <v>179</v>
      </c>
      <c r="P2124" s="70">
        <v>42921.395879629628</v>
      </c>
      <c r="Q2124" s="68" t="s">
        <v>2978</v>
      </c>
      <c r="R2124" s="71" t="s">
        <v>3429</v>
      </c>
      <c r="S2124" s="68" t="s">
        <v>3655</v>
      </c>
      <c r="T2124" s="68" t="s">
        <v>3674</v>
      </c>
      <c r="U2124" s="70">
        <v>42921.395879629628</v>
      </c>
      <c r="V2124" s="71" t="s">
        <v>5701</v>
      </c>
      <c r="W2124" s="68"/>
      <c r="X2124" s="68"/>
      <c r="Y2124" s="74" t="s">
        <v>7701</v>
      </c>
      <c r="Z2124" s="68"/>
    </row>
    <row r="2125" spans="1:26" x14ac:dyDescent="0.25">
      <c r="A2125" s="66" t="s">
        <v>1701</v>
      </c>
      <c r="B2125" s="66" t="s">
        <v>1701</v>
      </c>
      <c r="C2125" s="84"/>
      <c r="D2125" s="85"/>
      <c r="E2125" s="86"/>
      <c r="F2125" s="87"/>
      <c r="G2125" s="84"/>
      <c r="H2125" s="77"/>
      <c r="I2125" s="88"/>
      <c r="J2125" s="88"/>
      <c r="K2125" s="36"/>
      <c r="L2125" s="91"/>
      <c r="M2125" s="91"/>
      <c r="N2125" s="90"/>
      <c r="O2125" s="68" t="s">
        <v>179</v>
      </c>
      <c r="P2125" s="70">
        <v>42922.145868055559</v>
      </c>
      <c r="Q2125" s="68" t="s">
        <v>2979</v>
      </c>
      <c r="R2125" s="71" t="s">
        <v>3470</v>
      </c>
      <c r="S2125" s="68" t="s">
        <v>3655</v>
      </c>
      <c r="T2125" s="68" t="s">
        <v>3674</v>
      </c>
      <c r="U2125" s="70">
        <v>42922.145868055559</v>
      </c>
      <c r="V2125" s="71" t="s">
        <v>5702</v>
      </c>
      <c r="W2125" s="68"/>
      <c r="X2125" s="68"/>
      <c r="Y2125" s="74" t="s">
        <v>7702</v>
      </c>
      <c r="Z2125" s="68"/>
    </row>
    <row r="2126" spans="1:26" x14ac:dyDescent="0.25">
      <c r="A2126" s="66" t="s">
        <v>1701</v>
      </c>
      <c r="B2126" s="66" t="s">
        <v>1701</v>
      </c>
      <c r="C2126" s="84"/>
      <c r="D2126" s="85"/>
      <c r="E2126" s="86"/>
      <c r="F2126" s="87"/>
      <c r="G2126" s="84"/>
      <c r="H2126" s="77"/>
      <c r="I2126" s="88"/>
      <c r="J2126" s="88"/>
      <c r="K2126" s="36"/>
      <c r="L2126" s="91"/>
      <c r="M2126" s="91"/>
      <c r="N2126" s="90"/>
      <c r="O2126" s="68" t="s">
        <v>179</v>
      </c>
      <c r="P2126" s="70">
        <v>42922.287962962961</v>
      </c>
      <c r="Q2126" s="68" t="s">
        <v>2980</v>
      </c>
      <c r="R2126" s="71" t="s">
        <v>3470</v>
      </c>
      <c r="S2126" s="68" t="s">
        <v>3655</v>
      </c>
      <c r="T2126" s="68" t="s">
        <v>3674</v>
      </c>
      <c r="U2126" s="70">
        <v>42922.287962962961</v>
      </c>
      <c r="V2126" s="71" t="s">
        <v>5703</v>
      </c>
      <c r="W2126" s="68"/>
      <c r="X2126" s="68"/>
      <c r="Y2126" s="74" t="s">
        <v>7703</v>
      </c>
      <c r="Z2126" s="68"/>
    </row>
    <row r="2127" spans="1:26" x14ac:dyDescent="0.25">
      <c r="A2127" s="66" t="s">
        <v>1701</v>
      </c>
      <c r="B2127" s="66" t="s">
        <v>1701</v>
      </c>
      <c r="C2127" s="84"/>
      <c r="D2127" s="85"/>
      <c r="E2127" s="86"/>
      <c r="F2127" s="87"/>
      <c r="G2127" s="84"/>
      <c r="H2127" s="77"/>
      <c r="I2127" s="88"/>
      <c r="J2127" s="88"/>
      <c r="K2127" s="36"/>
      <c r="L2127" s="91"/>
      <c r="M2127" s="91"/>
      <c r="N2127" s="90"/>
      <c r="O2127" s="68" t="s">
        <v>179</v>
      </c>
      <c r="P2127" s="70">
        <v>42922.437534722223</v>
      </c>
      <c r="Q2127" s="68" t="s">
        <v>2981</v>
      </c>
      <c r="R2127" s="68" t="s">
        <v>3471</v>
      </c>
      <c r="S2127" s="68" t="s">
        <v>3664</v>
      </c>
      <c r="T2127" s="68"/>
      <c r="U2127" s="70">
        <v>42922.437534722223</v>
      </c>
      <c r="V2127" s="71" t="s">
        <v>5704</v>
      </c>
      <c r="W2127" s="68"/>
      <c r="X2127" s="68"/>
      <c r="Y2127" s="74" t="s">
        <v>7704</v>
      </c>
      <c r="Z2127" s="68"/>
    </row>
    <row r="2128" spans="1:26" x14ac:dyDescent="0.25">
      <c r="A2128" s="66" t="s">
        <v>213</v>
      </c>
      <c r="B2128" s="66" t="s">
        <v>213</v>
      </c>
      <c r="C2128" s="84"/>
      <c r="D2128" s="85"/>
      <c r="E2128" s="86"/>
      <c r="F2128" s="87"/>
      <c r="G2128" s="84"/>
      <c r="H2128" s="77"/>
      <c r="I2128" s="88"/>
      <c r="J2128" s="88"/>
      <c r="K2128" s="36"/>
      <c r="L2128" s="91"/>
      <c r="M2128" s="91"/>
      <c r="N2128" s="90"/>
      <c r="O2128" s="68" t="s">
        <v>179</v>
      </c>
      <c r="P2128" s="70">
        <v>42922.437604166669</v>
      </c>
      <c r="Q2128" s="68" t="s">
        <v>2982</v>
      </c>
      <c r="R2128" s="71" t="s">
        <v>3472</v>
      </c>
      <c r="S2128" s="68" t="s">
        <v>224</v>
      </c>
      <c r="T2128" s="68" t="s">
        <v>4007</v>
      </c>
      <c r="U2128" s="70">
        <v>42922.437604166669</v>
      </c>
      <c r="V2128" s="71" t="s">
        <v>5705</v>
      </c>
      <c r="W2128" s="68"/>
      <c r="X2128" s="68"/>
      <c r="Y2128" s="74" t="s">
        <v>7705</v>
      </c>
      <c r="Z2128" s="68"/>
    </row>
    <row r="2129" spans="1:26" x14ac:dyDescent="0.25">
      <c r="A2129" s="66" t="s">
        <v>1702</v>
      </c>
      <c r="B2129" s="66" t="s">
        <v>1702</v>
      </c>
      <c r="C2129" s="84"/>
      <c r="D2129" s="85"/>
      <c r="E2129" s="86"/>
      <c r="F2129" s="87"/>
      <c r="G2129" s="84"/>
      <c r="H2129" s="77"/>
      <c r="I2129" s="88"/>
      <c r="J2129" s="88"/>
      <c r="K2129" s="36"/>
      <c r="L2129" s="91"/>
      <c r="M2129" s="91"/>
      <c r="N2129" s="90"/>
      <c r="O2129" s="68" t="s">
        <v>179</v>
      </c>
      <c r="P2129" s="70">
        <v>42922.444826388892</v>
      </c>
      <c r="Q2129" s="68" t="s">
        <v>2983</v>
      </c>
      <c r="R2129" s="71" t="s">
        <v>3473</v>
      </c>
      <c r="S2129" s="68" t="s">
        <v>220</v>
      </c>
      <c r="T2129" s="68" t="s">
        <v>4008</v>
      </c>
      <c r="U2129" s="70">
        <v>42922.444826388892</v>
      </c>
      <c r="V2129" s="71" t="s">
        <v>5706</v>
      </c>
      <c r="W2129" s="68"/>
      <c r="X2129" s="68"/>
      <c r="Y2129" s="74" t="s">
        <v>7706</v>
      </c>
      <c r="Z2129" s="68"/>
    </row>
    <row r="2130" spans="1:26" x14ac:dyDescent="0.25">
      <c r="A2130" s="66" t="s">
        <v>1703</v>
      </c>
      <c r="B2130" s="66" t="s">
        <v>1703</v>
      </c>
      <c r="C2130" s="84"/>
      <c r="D2130" s="85"/>
      <c r="E2130" s="86"/>
      <c r="F2130" s="87"/>
      <c r="G2130" s="84"/>
      <c r="H2130" s="77"/>
      <c r="I2130" s="88"/>
      <c r="J2130" s="88"/>
      <c r="K2130" s="36"/>
      <c r="L2130" s="91"/>
      <c r="M2130" s="91"/>
      <c r="N2130" s="90"/>
      <c r="O2130" s="68" t="s">
        <v>179</v>
      </c>
      <c r="P2130" s="70">
        <v>42919.4531712963</v>
      </c>
      <c r="Q2130" s="68" t="s">
        <v>2984</v>
      </c>
      <c r="R2130" s="71" t="s">
        <v>3474</v>
      </c>
      <c r="S2130" s="68" t="s">
        <v>3604</v>
      </c>
      <c r="T2130" s="68" t="s">
        <v>4009</v>
      </c>
      <c r="U2130" s="70">
        <v>42919.4531712963</v>
      </c>
      <c r="V2130" s="71" t="s">
        <v>5707</v>
      </c>
      <c r="W2130" s="68"/>
      <c r="X2130" s="68"/>
      <c r="Y2130" s="74" t="s">
        <v>7707</v>
      </c>
      <c r="Z2130" s="68"/>
    </row>
    <row r="2131" spans="1:26" x14ac:dyDescent="0.25">
      <c r="A2131" s="66" t="s">
        <v>1703</v>
      </c>
      <c r="B2131" s="66" t="s">
        <v>1703</v>
      </c>
      <c r="C2131" s="84"/>
      <c r="D2131" s="85"/>
      <c r="E2131" s="86"/>
      <c r="F2131" s="87"/>
      <c r="G2131" s="84"/>
      <c r="H2131" s="77"/>
      <c r="I2131" s="88"/>
      <c r="J2131" s="88"/>
      <c r="K2131" s="36"/>
      <c r="L2131" s="91"/>
      <c r="M2131" s="91"/>
      <c r="N2131" s="90"/>
      <c r="O2131" s="68" t="s">
        <v>179</v>
      </c>
      <c r="P2131" s="70">
        <v>42919.48233796296</v>
      </c>
      <c r="Q2131" s="68" t="s">
        <v>2985</v>
      </c>
      <c r="R2131" s="71" t="s">
        <v>3225</v>
      </c>
      <c r="S2131" s="68" t="s">
        <v>3604</v>
      </c>
      <c r="T2131" s="68" t="s">
        <v>3706</v>
      </c>
      <c r="U2131" s="70">
        <v>42919.48233796296</v>
      </c>
      <c r="V2131" s="71" t="s">
        <v>5708</v>
      </c>
      <c r="W2131" s="68"/>
      <c r="X2131" s="68"/>
      <c r="Y2131" s="74" t="s">
        <v>7708</v>
      </c>
      <c r="Z2131" s="68"/>
    </row>
    <row r="2132" spans="1:26" x14ac:dyDescent="0.25">
      <c r="A2132" s="66" t="s">
        <v>1703</v>
      </c>
      <c r="B2132" s="66" t="s">
        <v>1703</v>
      </c>
      <c r="C2132" s="84"/>
      <c r="D2132" s="85"/>
      <c r="E2132" s="86"/>
      <c r="F2132" s="87"/>
      <c r="G2132" s="84"/>
      <c r="H2132" s="77"/>
      <c r="I2132" s="88"/>
      <c r="J2132" s="88"/>
      <c r="K2132" s="36"/>
      <c r="L2132" s="91"/>
      <c r="M2132" s="91"/>
      <c r="N2132" s="90"/>
      <c r="O2132" s="68" t="s">
        <v>179</v>
      </c>
      <c r="P2132" s="70">
        <v>42920.470960648148</v>
      </c>
      <c r="Q2132" s="68" t="s">
        <v>2986</v>
      </c>
      <c r="R2132" s="71" t="s">
        <v>3475</v>
      </c>
      <c r="S2132" s="68" t="s">
        <v>3604</v>
      </c>
      <c r="T2132" s="68" t="s">
        <v>4010</v>
      </c>
      <c r="U2132" s="70">
        <v>42920.470960648148</v>
      </c>
      <c r="V2132" s="71" t="s">
        <v>5709</v>
      </c>
      <c r="W2132" s="68"/>
      <c r="X2132" s="68"/>
      <c r="Y2132" s="74" t="s">
        <v>7709</v>
      </c>
      <c r="Z2132" s="68"/>
    </row>
    <row r="2133" spans="1:26" x14ac:dyDescent="0.25">
      <c r="A2133" s="66" t="s">
        <v>1703</v>
      </c>
      <c r="B2133" s="66" t="s">
        <v>1703</v>
      </c>
      <c r="C2133" s="84"/>
      <c r="D2133" s="85"/>
      <c r="E2133" s="86"/>
      <c r="F2133" s="87"/>
      <c r="G2133" s="84"/>
      <c r="H2133" s="77"/>
      <c r="I2133" s="88"/>
      <c r="J2133" s="88"/>
      <c r="K2133" s="36"/>
      <c r="L2133" s="91"/>
      <c r="M2133" s="91"/>
      <c r="N2133" s="90"/>
      <c r="O2133" s="68" t="s">
        <v>179</v>
      </c>
      <c r="P2133" s="70">
        <v>42920.595578703702</v>
      </c>
      <c r="Q2133" s="68" t="s">
        <v>2987</v>
      </c>
      <c r="R2133" s="71" t="s">
        <v>3359</v>
      </c>
      <c r="S2133" s="68" t="s">
        <v>3604</v>
      </c>
      <c r="T2133" s="68" t="s">
        <v>3893</v>
      </c>
      <c r="U2133" s="70">
        <v>42920.595578703702</v>
      </c>
      <c r="V2133" s="71" t="s">
        <v>5710</v>
      </c>
      <c r="W2133" s="68"/>
      <c r="X2133" s="68"/>
      <c r="Y2133" s="74" t="s">
        <v>7710</v>
      </c>
      <c r="Z2133" s="68"/>
    </row>
    <row r="2134" spans="1:26" x14ac:dyDescent="0.25">
      <c r="A2134" s="66" t="s">
        <v>1703</v>
      </c>
      <c r="B2134" s="66" t="s">
        <v>1703</v>
      </c>
      <c r="C2134" s="84"/>
      <c r="D2134" s="85"/>
      <c r="E2134" s="86"/>
      <c r="F2134" s="87"/>
      <c r="G2134" s="84"/>
      <c r="H2134" s="77"/>
      <c r="I2134" s="88"/>
      <c r="J2134" s="88"/>
      <c r="K2134" s="36"/>
      <c r="L2134" s="91"/>
      <c r="M2134" s="91"/>
      <c r="N2134" s="90"/>
      <c r="O2134" s="68" t="s">
        <v>179</v>
      </c>
      <c r="P2134" s="70">
        <v>42921.555243055554</v>
      </c>
      <c r="Q2134" s="68" t="s">
        <v>2988</v>
      </c>
      <c r="R2134" s="71" t="s">
        <v>3476</v>
      </c>
      <c r="S2134" s="68" t="s">
        <v>3604</v>
      </c>
      <c r="T2134" s="68" t="s">
        <v>4011</v>
      </c>
      <c r="U2134" s="70">
        <v>42921.555243055554</v>
      </c>
      <c r="V2134" s="71" t="s">
        <v>5711</v>
      </c>
      <c r="W2134" s="68"/>
      <c r="X2134" s="68"/>
      <c r="Y2134" s="74" t="s">
        <v>7711</v>
      </c>
      <c r="Z2134" s="68"/>
    </row>
    <row r="2135" spans="1:26" x14ac:dyDescent="0.25">
      <c r="A2135" s="66" t="s">
        <v>1703</v>
      </c>
      <c r="B2135" s="66" t="s">
        <v>1703</v>
      </c>
      <c r="C2135" s="84"/>
      <c r="D2135" s="85"/>
      <c r="E2135" s="86"/>
      <c r="F2135" s="87"/>
      <c r="G2135" s="84"/>
      <c r="H2135" s="77"/>
      <c r="I2135" s="88"/>
      <c r="J2135" s="88"/>
      <c r="K2135" s="36"/>
      <c r="L2135" s="91"/>
      <c r="M2135" s="91"/>
      <c r="N2135" s="90"/>
      <c r="O2135" s="68" t="s">
        <v>179</v>
      </c>
      <c r="P2135" s="70">
        <v>42922.445173611108</v>
      </c>
      <c r="Q2135" s="68" t="s">
        <v>2989</v>
      </c>
      <c r="R2135" s="71" t="s">
        <v>3477</v>
      </c>
      <c r="S2135" s="68" t="s">
        <v>3604</v>
      </c>
      <c r="T2135" s="68" t="s">
        <v>3674</v>
      </c>
      <c r="U2135" s="70">
        <v>42922.445173611108</v>
      </c>
      <c r="V2135" s="71" t="s">
        <v>5712</v>
      </c>
      <c r="W2135" s="68"/>
      <c r="X2135" s="68"/>
      <c r="Y2135" s="74" t="s">
        <v>7712</v>
      </c>
      <c r="Z2135" s="68"/>
    </row>
    <row r="2136" spans="1:26" x14ac:dyDescent="0.25">
      <c r="A2136" s="66" t="s">
        <v>1704</v>
      </c>
      <c r="B2136" s="66" t="s">
        <v>2023</v>
      </c>
      <c r="C2136" s="84"/>
      <c r="D2136" s="85"/>
      <c r="E2136" s="86"/>
      <c r="F2136" s="87"/>
      <c r="G2136" s="84"/>
      <c r="H2136" s="77"/>
      <c r="I2136" s="88"/>
      <c r="J2136" s="88"/>
      <c r="K2136" s="36"/>
      <c r="L2136" s="91"/>
      <c r="M2136" s="91"/>
      <c r="N2136" s="90"/>
      <c r="O2136" s="68" t="s">
        <v>189</v>
      </c>
      <c r="P2136" s="70">
        <v>42920.066365740742</v>
      </c>
      <c r="Q2136" s="68" t="s">
        <v>2467</v>
      </c>
      <c r="R2136" s="68"/>
      <c r="S2136" s="68"/>
      <c r="T2136" s="68" t="s">
        <v>3674</v>
      </c>
      <c r="U2136" s="70">
        <v>42920.066365740742</v>
      </c>
      <c r="V2136" s="71" t="s">
        <v>5713</v>
      </c>
      <c r="W2136" s="68"/>
      <c r="X2136" s="68"/>
      <c r="Y2136" s="74" t="s">
        <v>7713</v>
      </c>
      <c r="Z2136" s="68"/>
    </row>
    <row r="2137" spans="1:26" x14ac:dyDescent="0.25">
      <c r="A2137" s="66" t="s">
        <v>1704</v>
      </c>
      <c r="B2137" s="66" t="s">
        <v>1847</v>
      </c>
      <c r="C2137" s="84"/>
      <c r="D2137" s="85"/>
      <c r="E2137" s="86"/>
      <c r="F2137" s="87"/>
      <c r="G2137" s="84"/>
      <c r="H2137" s="77"/>
      <c r="I2137" s="88"/>
      <c r="J2137" s="88"/>
      <c r="K2137" s="36"/>
      <c r="L2137" s="91"/>
      <c r="M2137" s="91"/>
      <c r="N2137" s="90"/>
      <c r="O2137" s="68" t="s">
        <v>189</v>
      </c>
      <c r="P2137" s="70">
        <v>42920.066365740742</v>
      </c>
      <c r="Q2137" s="68" t="s">
        <v>2467</v>
      </c>
      <c r="R2137" s="68"/>
      <c r="S2137" s="68"/>
      <c r="T2137" s="68" t="s">
        <v>3674</v>
      </c>
      <c r="U2137" s="70">
        <v>42920.066365740742</v>
      </c>
      <c r="V2137" s="71" t="s">
        <v>5713</v>
      </c>
      <c r="W2137" s="68"/>
      <c r="X2137" s="68"/>
      <c r="Y2137" s="74" t="s">
        <v>7713</v>
      </c>
      <c r="Z2137" s="68"/>
    </row>
    <row r="2138" spans="1:26" x14ac:dyDescent="0.25">
      <c r="A2138" s="66" t="s">
        <v>1704</v>
      </c>
      <c r="B2138" s="66" t="s">
        <v>1923</v>
      </c>
      <c r="C2138" s="84"/>
      <c r="D2138" s="85"/>
      <c r="E2138" s="86"/>
      <c r="F2138" s="87"/>
      <c r="G2138" s="84"/>
      <c r="H2138" s="77"/>
      <c r="I2138" s="88"/>
      <c r="J2138" s="88"/>
      <c r="K2138" s="36"/>
      <c r="L2138" s="91"/>
      <c r="M2138" s="91"/>
      <c r="N2138" s="90"/>
      <c r="O2138" s="68" t="s">
        <v>189</v>
      </c>
      <c r="P2138" s="70">
        <v>42920.069976851853</v>
      </c>
      <c r="Q2138" s="68" t="s">
        <v>2394</v>
      </c>
      <c r="R2138" s="68"/>
      <c r="S2138" s="68"/>
      <c r="T2138" s="68" t="s">
        <v>3755</v>
      </c>
      <c r="U2138" s="70">
        <v>42920.069976851853</v>
      </c>
      <c r="V2138" s="71" t="s">
        <v>5714</v>
      </c>
      <c r="W2138" s="68"/>
      <c r="X2138" s="68"/>
      <c r="Y2138" s="74" t="s">
        <v>7714</v>
      </c>
      <c r="Z2138" s="68"/>
    </row>
    <row r="2139" spans="1:26" x14ac:dyDescent="0.25">
      <c r="A2139" s="66" t="s">
        <v>1704</v>
      </c>
      <c r="B2139" s="66" t="s">
        <v>216</v>
      </c>
      <c r="C2139" s="84"/>
      <c r="D2139" s="85"/>
      <c r="E2139" s="86"/>
      <c r="F2139" s="87"/>
      <c r="G2139" s="84"/>
      <c r="H2139" s="77"/>
      <c r="I2139" s="88"/>
      <c r="J2139" s="88"/>
      <c r="K2139" s="36"/>
      <c r="L2139" s="91"/>
      <c r="M2139" s="91"/>
      <c r="N2139" s="90"/>
      <c r="O2139" s="68" t="s">
        <v>189</v>
      </c>
      <c r="P2139" s="70">
        <v>42920.069976851853</v>
      </c>
      <c r="Q2139" s="68" t="s">
        <v>2394</v>
      </c>
      <c r="R2139" s="68"/>
      <c r="S2139" s="68"/>
      <c r="T2139" s="68" t="s">
        <v>3755</v>
      </c>
      <c r="U2139" s="70">
        <v>42920.069976851853</v>
      </c>
      <c r="V2139" s="71" t="s">
        <v>5714</v>
      </c>
      <c r="W2139" s="68"/>
      <c r="X2139" s="68"/>
      <c r="Y2139" s="74" t="s">
        <v>7714</v>
      </c>
      <c r="Z2139" s="68"/>
    </row>
    <row r="2140" spans="1:26" x14ac:dyDescent="0.25">
      <c r="A2140" s="66" t="s">
        <v>1704</v>
      </c>
      <c r="B2140" s="66" t="s">
        <v>1846</v>
      </c>
      <c r="C2140" s="84"/>
      <c r="D2140" s="85"/>
      <c r="E2140" s="86"/>
      <c r="F2140" s="87"/>
      <c r="G2140" s="84"/>
      <c r="H2140" s="77"/>
      <c r="I2140" s="88"/>
      <c r="J2140" s="88"/>
      <c r="K2140" s="36"/>
      <c r="L2140" s="91"/>
      <c r="M2140" s="91"/>
      <c r="N2140" s="90"/>
      <c r="O2140" s="68" t="s">
        <v>189</v>
      </c>
      <c r="P2140" s="70">
        <v>42920.069976851853</v>
      </c>
      <c r="Q2140" s="68" t="s">
        <v>2394</v>
      </c>
      <c r="R2140" s="68"/>
      <c r="S2140" s="68"/>
      <c r="T2140" s="68" t="s">
        <v>3755</v>
      </c>
      <c r="U2140" s="70">
        <v>42920.069976851853</v>
      </c>
      <c r="V2140" s="71" t="s">
        <v>5714</v>
      </c>
      <c r="W2140" s="68"/>
      <c r="X2140" s="68"/>
      <c r="Y2140" s="74" t="s">
        <v>7714</v>
      </c>
      <c r="Z2140" s="68"/>
    </row>
    <row r="2141" spans="1:26" x14ac:dyDescent="0.25">
      <c r="A2141" s="66" t="s">
        <v>1704</v>
      </c>
      <c r="B2141" s="66" t="s">
        <v>1855</v>
      </c>
      <c r="C2141" s="84"/>
      <c r="D2141" s="85"/>
      <c r="E2141" s="86"/>
      <c r="F2141" s="87"/>
      <c r="G2141" s="84"/>
      <c r="H2141" s="77"/>
      <c r="I2141" s="88"/>
      <c r="J2141" s="88"/>
      <c r="K2141" s="36"/>
      <c r="L2141" s="91"/>
      <c r="M2141" s="91"/>
      <c r="N2141" s="90"/>
      <c r="O2141" s="68" t="s">
        <v>189</v>
      </c>
      <c r="P2141" s="70">
        <v>42922.445706018516</v>
      </c>
      <c r="Q2141" s="68" t="s">
        <v>2924</v>
      </c>
      <c r="R2141" s="71" t="s">
        <v>3448</v>
      </c>
      <c r="S2141" s="68" t="s">
        <v>3592</v>
      </c>
      <c r="T2141" s="68" t="s">
        <v>3730</v>
      </c>
      <c r="U2141" s="70">
        <v>42922.445706018516</v>
      </c>
      <c r="V2141" s="71" t="s">
        <v>5715</v>
      </c>
      <c r="W2141" s="68"/>
      <c r="X2141" s="68"/>
      <c r="Y2141" s="74" t="s">
        <v>7715</v>
      </c>
      <c r="Z2141" s="68"/>
    </row>
    <row r="2142" spans="1:26" x14ac:dyDescent="0.25">
      <c r="A2142" s="66" t="s">
        <v>1704</v>
      </c>
      <c r="B2142" s="66" t="s">
        <v>1854</v>
      </c>
      <c r="C2142" s="84"/>
      <c r="D2142" s="85"/>
      <c r="E2142" s="86"/>
      <c r="F2142" s="87"/>
      <c r="G2142" s="84"/>
      <c r="H2142" s="77"/>
      <c r="I2142" s="88"/>
      <c r="J2142" s="88"/>
      <c r="K2142" s="36"/>
      <c r="L2142" s="91"/>
      <c r="M2142" s="91"/>
      <c r="N2142" s="90"/>
      <c r="O2142" s="68" t="s">
        <v>189</v>
      </c>
      <c r="P2142" s="70">
        <v>42922.445706018516</v>
      </c>
      <c r="Q2142" s="68" t="s">
        <v>2924</v>
      </c>
      <c r="R2142" s="71" t="s">
        <v>3448</v>
      </c>
      <c r="S2142" s="68" t="s">
        <v>3592</v>
      </c>
      <c r="T2142" s="68" t="s">
        <v>3730</v>
      </c>
      <c r="U2142" s="70">
        <v>42922.445706018516</v>
      </c>
      <c r="V2142" s="71" t="s">
        <v>5715</v>
      </c>
      <c r="W2142" s="68"/>
      <c r="X2142" s="68"/>
      <c r="Y2142" s="74" t="s">
        <v>7715</v>
      </c>
      <c r="Z2142" s="68"/>
    </row>
    <row r="2143" spans="1:26" x14ac:dyDescent="0.25">
      <c r="A2143" s="66" t="s">
        <v>1705</v>
      </c>
      <c r="B2143" s="66" t="s">
        <v>1705</v>
      </c>
      <c r="C2143" s="84"/>
      <c r="D2143" s="85"/>
      <c r="E2143" s="86"/>
      <c r="F2143" s="87"/>
      <c r="G2143" s="84"/>
      <c r="H2143" s="77"/>
      <c r="I2143" s="88"/>
      <c r="J2143" s="88"/>
      <c r="K2143" s="36"/>
      <c r="L2143" s="91"/>
      <c r="M2143" s="91"/>
      <c r="N2143" s="90"/>
      <c r="O2143" s="68" t="s">
        <v>179</v>
      </c>
      <c r="P2143" s="70">
        <v>42922.44740740741</v>
      </c>
      <c r="Q2143" s="68" t="s">
        <v>2990</v>
      </c>
      <c r="R2143" s="71" t="s">
        <v>3478</v>
      </c>
      <c r="S2143" s="68" t="s">
        <v>220</v>
      </c>
      <c r="T2143" s="68" t="s">
        <v>4012</v>
      </c>
      <c r="U2143" s="70">
        <v>42922.44740740741</v>
      </c>
      <c r="V2143" s="71" t="s">
        <v>5716</v>
      </c>
      <c r="W2143" s="68"/>
      <c r="X2143" s="68"/>
      <c r="Y2143" s="74" t="s">
        <v>7716</v>
      </c>
      <c r="Z2143" s="68"/>
    </row>
    <row r="2144" spans="1:26" x14ac:dyDescent="0.25">
      <c r="A2144" s="66" t="s">
        <v>1706</v>
      </c>
      <c r="B2144" s="66" t="s">
        <v>2138</v>
      </c>
      <c r="C2144" s="84"/>
      <c r="D2144" s="85"/>
      <c r="E2144" s="86"/>
      <c r="F2144" s="87"/>
      <c r="G2144" s="84"/>
      <c r="H2144" s="77"/>
      <c r="I2144" s="88"/>
      <c r="J2144" s="88"/>
      <c r="K2144" s="36"/>
      <c r="L2144" s="91"/>
      <c r="M2144" s="91"/>
      <c r="N2144" s="90"/>
      <c r="O2144" s="68" t="s">
        <v>189</v>
      </c>
      <c r="P2144" s="70">
        <v>42922.455763888887</v>
      </c>
      <c r="Q2144" s="68" t="s">
        <v>2991</v>
      </c>
      <c r="R2144" s="68"/>
      <c r="S2144" s="68"/>
      <c r="T2144" s="68" t="s">
        <v>3674</v>
      </c>
      <c r="U2144" s="70">
        <v>42922.455763888887</v>
      </c>
      <c r="V2144" s="71" t="s">
        <v>5717</v>
      </c>
      <c r="W2144" s="68"/>
      <c r="X2144" s="68"/>
      <c r="Y2144" s="74" t="s">
        <v>7717</v>
      </c>
      <c r="Z2144" s="68"/>
    </row>
    <row r="2145" spans="1:26" x14ac:dyDescent="0.25">
      <c r="A2145" s="66" t="s">
        <v>1706</v>
      </c>
      <c r="B2145" s="66" t="s">
        <v>1891</v>
      </c>
      <c r="C2145" s="84"/>
      <c r="D2145" s="85"/>
      <c r="E2145" s="86"/>
      <c r="F2145" s="87"/>
      <c r="G2145" s="84"/>
      <c r="H2145" s="77"/>
      <c r="I2145" s="88"/>
      <c r="J2145" s="88"/>
      <c r="K2145" s="36"/>
      <c r="L2145" s="91"/>
      <c r="M2145" s="91"/>
      <c r="N2145" s="90"/>
      <c r="O2145" s="68" t="s">
        <v>189</v>
      </c>
      <c r="P2145" s="70">
        <v>42922.455763888887</v>
      </c>
      <c r="Q2145" s="68" t="s">
        <v>2991</v>
      </c>
      <c r="R2145" s="68"/>
      <c r="S2145" s="68"/>
      <c r="T2145" s="68" t="s">
        <v>3674</v>
      </c>
      <c r="U2145" s="70">
        <v>42922.455763888887</v>
      </c>
      <c r="V2145" s="71" t="s">
        <v>5717</v>
      </c>
      <c r="W2145" s="68"/>
      <c r="X2145" s="68"/>
      <c r="Y2145" s="74" t="s">
        <v>7717</v>
      </c>
      <c r="Z2145" s="68"/>
    </row>
    <row r="2146" spans="1:26" x14ac:dyDescent="0.25">
      <c r="A2146" s="66" t="s">
        <v>1707</v>
      </c>
      <c r="B2146" s="66" t="s">
        <v>1877</v>
      </c>
      <c r="C2146" s="84"/>
      <c r="D2146" s="85"/>
      <c r="E2146" s="86"/>
      <c r="F2146" s="87"/>
      <c r="G2146" s="84"/>
      <c r="H2146" s="77"/>
      <c r="I2146" s="88"/>
      <c r="J2146" s="88"/>
      <c r="K2146" s="36"/>
      <c r="L2146" s="91"/>
      <c r="M2146" s="91"/>
      <c r="N2146" s="90"/>
      <c r="O2146" s="68" t="s">
        <v>189</v>
      </c>
      <c r="P2146" s="70">
        <v>42922.457465277781</v>
      </c>
      <c r="Q2146" s="68" t="s">
        <v>2992</v>
      </c>
      <c r="R2146" s="68"/>
      <c r="S2146" s="68"/>
      <c r="T2146" s="68" t="s">
        <v>3739</v>
      </c>
      <c r="U2146" s="70">
        <v>42922.457465277781</v>
      </c>
      <c r="V2146" s="71" t="s">
        <v>5718</v>
      </c>
      <c r="W2146" s="68"/>
      <c r="X2146" s="68"/>
      <c r="Y2146" s="74" t="s">
        <v>7718</v>
      </c>
      <c r="Z2146" s="68"/>
    </row>
    <row r="2147" spans="1:26" x14ac:dyDescent="0.25">
      <c r="A2147" s="66" t="s">
        <v>1708</v>
      </c>
      <c r="B2147" s="66" t="s">
        <v>1877</v>
      </c>
      <c r="C2147" s="84"/>
      <c r="D2147" s="85"/>
      <c r="E2147" s="86"/>
      <c r="F2147" s="87"/>
      <c r="G2147" s="84"/>
      <c r="H2147" s="77"/>
      <c r="I2147" s="88"/>
      <c r="J2147" s="88"/>
      <c r="K2147" s="36"/>
      <c r="L2147" s="91"/>
      <c r="M2147" s="91"/>
      <c r="N2147" s="90"/>
      <c r="O2147" s="68" t="s">
        <v>189</v>
      </c>
      <c r="P2147" s="70">
        <v>42922.459618055553</v>
      </c>
      <c r="Q2147" s="68" t="s">
        <v>2992</v>
      </c>
      <c r="R2147" s="68"/>
      <c r="S2147" s="68"/>
      <c r="T2147" s="68" t="s">
        <v>3739</v>
      </c>
      <c r="U2147" s="70">
        <v>42922.459618055553</v>
      </c>
      <c r="V2147" s="71" t="s">
        <v>5719</v>
      </c>
      <c r="W2147" s="68"/>
      <c r="X2147" s="68"/>
      <c r="Y2147" s="74" t="s">
        <v>7719</v>
      </c>
      <c r="Z2147" s="68"/>
    </row>
    <row r="2148" spans="1:26" x14ac:dyDescent="0.25">
      <c r="A2148" s="66" t="s">
        <v>1709</v>
      </c>
      <c r="B2148" s="66" t="s">
        <v>1877</v>
      </c>
      <c r="C2148" s="84"/>
      <c r="D2148" s="85"/>
      <c r="E2148" s="86"/>
      <c r="F2148" s="87"/>
      <c r="G2148" s="84"/>
      <c r="H2148" s="77"/>
      <c r="I2148" s="88"/>
      <c r="J2148" s="88"/>
      <c r="K2148" s="36"/>
      <c r="L2148" s="91"/>
      <c r="M2148" s="91"/>
      <c r="N2148" s="90"/>
      <c r="O2148" s="68" t="s">
        <v>189</v>
      </c>
      <c r="P2148" s="70">
        <v>42922.460219907407</v>
      </c>
      <c r="Q2148" s="68" t="s">
        <v>2992</v>
      </c>
      <c r="R2148" s="68"/>
      <c r="S2148" s="68"/>
      <c r="T2148" s="68" t="s">
        <v>3739</v>
      </c>
      <c r="U2148" s="70">
        <v>42922.460219907407</v>
      </c>
      <c r="V2148" s="71" t="s">
        <v>5720</v>
      </c>
      <c r="W2148" s="68"/>
      <c r="X2148" s="68"/>
      <c r="Y2148" s="74" t="s">
        <v>7720</v>
      </c>
      <c r="Z2148" s="68"/>
    </row>
    <row r="2149" spans="1:26" x14ac:dyDescent="0.25">
      <c r="A2149" s="66" t="s">
        <v>1710</v>
      </c>
      <c r="B2149" s="66" t="s">
        <v>1855</v>
      </c>
      <c r="C2149" s="84"/>
      <c r="D2149" s="85"/>
      <c r="E2149" s="86"/>
      <c r="F2149" s="87"/>
      <c r="G2149" s="84"/>
      <c r="H2149" s="77"/>
      <c r="I2149" s="88"/>
      <c r="J2149" s="88"/>
      <c r="K2149" s="36"/>
      <c r="L2149" s="91"/>
      <c r="M2149" s="91"/>
      <c r="N2149" s="90"/>
      <c r="O2149" s="68" t="s">
        <v>189</v>
      </c>
      <c r="P2149" s="70">
        <v>42922.462118055555</v>
      </c>
      <c r="Q2149" s="68" t="s">
        <v>2924</v>
      </c>
      <c r="R2149" s="71" t="s">
        <v>3448</v>
      </c>
      <c r="S2149" s="68" t="s">
        <v>3592</v>
      </c>
      <c r="T2149" s="68" t="s">
        <v>3730</v>
      </c>
      <c r="U2149" s="70">
        <v>42922.462118055555</v>
      </c>
      <c r="V2149" s="71" t="s">
        <v>5721</v>
      </c>
      <c r="W2149" s="68"/>
      <c r="X2149" s="68"/>
      <c r="Y2149" s="74" t="s">
        <v>7721</v>
      </c>
      <c r="Z2149" s="68"/>
    </row>
    <row r="2150" spans="1:26" x14ac:dyDescent="0.25">
      <c r="A2150" s="66" t="s">
        <v>1710</v>
      </c>
      <c r="B2150" s="66" t="s">
        <v>1854</v>
      </c>
      <c r="C2150" s="84"/>
      <c r="D2150" s="85"/>
      <c r="E2150" s="86"/>
      <c r="F2150" s="87"/>
      <c r="G2150" s="84"/>
      <c r="H2150" s="77"/>
      <c r="I2150" s="88"/>
      <c r="J2150" s="88"/>
      <c r="K2150" s="36"/>
      <c r="L2150" s="91"/>
      <c r="M2150" s="91"/>
      <c r="N2150" s="90"/>
      <c r="O2150" s="68" t="s">
        <v>189</v>
      </c>
      <c r="P2150" s="70">
        <v>42922.462118055555</v>
      </c>
      <c r="Q2150" s="68" t="s">
        <v>2924</v>
      </c>
      <c r="R2150" s="71" t="s">
        <v>3448</v>
      </c>
      <c r="S2150" s="68" t="s">
        <v>3592</v>
      </c>
      <c r="T2150" s="68" t="s">
        <v>3730</v>
      </c>
      <c r="U2150" s="70">
        <v>42922.462118055555</v>
      </c>
      <c r="V2150" s="71" t="s">
        <v>5721</v>
      </c>
      <c r="W2150" s="68"/>
      <c r="X2150" s="68"/>
      <c r="Y2150" s="74" t="s">
        <v>7721</v>
      </c>
      <c r="Z2150" s="68"/>
    </row>
    <row r="2151" spans="1:26" x14ac:dyDescent="0.25">
      <c r="A2151" s="66" t="s">
        <v>1711</v>
      </c>
      <c r="B2151" s="66" t="s">
        <v>1877</v>
      </c>
      <c r="C2151" s="84"/>
      <c r="D2151" s="85"/>
      <c r="E2151" s="86"/>
      <c r="F2151" s="87"/>
      <c r="G2151" s="84"/>
      <c r="H2151" s="77"/>
      <c r="I2151" s="88"/>
      <c r="J2151" s="88"/>
      <c r="K2151" s="36"/>
      <c r="L2151" s="91"/>
      <c r="M2151" s="91"/>
      <c r="N2151" s="90"/>
      <c r="O2151" s="68" t="s">
        <v>189</v>
      </c>
      <c r="P2151" s="70">
        <v>42922.463969907411</v>
      </c>
      <c r="Q2151" s="68" t="s">
        <v>2992</v>
      </c>
      <c r="R2151" s="68"/>
      <c r="S2151" s="68"/>
      <c r="T2151" s="68" t="s">
        <v>3739</v>
      </c>
      <c r="U2151" s="70">
        <v>42922.463969907411</v>
      </c>
      <c r="V2151" s="71" t="s">
        <v>5722</v>
      </c>
      <c r="W2151" s="68"/>
      <c r="X2151" s="68"/>
      <c r="Y2151" s="74" t="s">
        <v>7722</v>
      </c>
      <c r="Z2151" s="68"/>
    </row>
    <row r="2152" spans="1:26" x14ac:dyDescent="0.25">
      <c r="A2152" s="66" t="s">
        <v>1712</v>
      </c>
      <c r="B2152" s="66" t="s">
        <v>1877</v>
      </c>
      <c r="C2152" s="84"/>
      <c r="D2152" s="85"/>
      <c r="E2152" s="86"/>
      <c r="F2152" s="87"/>
      <c r="G2152" s="84"/>
      <c r="H2152" s="77"/>
      <c r="I2152" s="88"/>
      <c r="J2152" s="88"/>
      <c r="K2152" s="36"/>
      <c r="L2152" s="91"/>
      <c r="M2152" s="91"/>
      <c r="N2152" s="90"/>
      <c r="O2152" s="68" t="s">
        <v>189</v>
      </c>
      <c r="P2152" s="70">
        <v>42922.466284722221</v>
      </c>
      <c r="Q2152" s="68" t="s">
        <v>2992</v>
      </c>
      <c r="R2152" s="68"/>
      <c r="S2152" s="68"/>
      <c r="T2152" s="68" t="s">
        <v>3739</v>
      </c>
      <c r="U2152" s="70">
        <v>42922.466284722221</v>
      </c>
      <c r="V2152" s="71" t="s">
        <v>5723</v>
      </c>
      <c r="W2152" s="68"/>
      <c r="X2152" s="68"/>
      <c r="Y2152" s="74" t="s">
        <v>7723</v>
      </c>
      <c r="Z2152" s="68"/>
    </row>
    <row r="2153" spans="1:26" x14ac:dyDescent="0.25">
      <c r="A2153" s="66" t="s">
        <v>1713</v>
      </c>
      <c r="B2153" s="66" t="s">
        <v>1713</v>
      </c>
      <c r="C2153" s="84"/>
      <c r="D2153" s="85"/>
      <c r="E2153" s="86"/>
      <c r="F2153" s="87"/>
      <c r="G2153" s="84"/>
      <c r="H2153" s="77"/>
      <c r="I2153" s="88"/>
      <c r="J2153" s="88"/>
      <c r="K2153" s="36"/>
      <c r="L2153" s="91"/>
      <c r="M2153" s="91"/>
      <c r="N2153" s="90"/>
      <c r="O2153" s="68" t="s">
        <v>179</v>
      </c>
      <c r="P2153" s="70">
        <v>42922.472673611112</v>
      </c>
      <c r="Q2153" s="68" t="s">
        <v>2993</v>
      </c>
      <c r="R2153" s="71" t="s">
        <v>3479</v>
      </c>
      <c r="S2153" s="68" t="s">
        <v>220</v>
      </c>
      <c r="T2153" s="68" t="s">
        <v>3674</v>
      </c>
      <c r="U2153" s="70">
        <v>42922.472673611112</v>
      </c>
      <c r="V2153" s="71" t="s">
        <v>5724</v>
      </c>
      <c r="W2153" s="68"/>
      <c r="X2153" s="68"/>
      <c r="Y2153" s="74" t="s">
        <v>7724</v>
      </c>
      <c r="Z2153" s="68"/>
    </row>
    <row r="2154" spans="1:26" x14ac:dyDescent="0.25">
      <c r="A2154" s="66" t="s">
        <v>1714</v>
      </c>
      <c r="B2154" s="66" t="s">
        <v>1852</v>
      </c>
      <c r="C2154" s="84"/>
      <c r="D2154" s="85"/>
      <c r="E2154" s="86"/>
      <c r="F2154" s="87"/>
      <c r="G2154" s="84"/>
      <c r="H2154" s="77"/>
      <c r="I2154" s="88"/>
      <c r="J2154" s="88"/>
      <c r="K2154" s="36"/>
      <c r="L2154" s="91"/>
      <c r="M2154" s="91"/>
      <c r="N2154" s="90"/>
      <c r="O2154" s="68" t="s">
        <v>189</v>
      </c>
      <c r="P2154" s="70">
        <v>42922.476215277777</v>
      </c>
      <c r="Q2154" s="68" t="s">
        <v>2994</v>
      </c>
      <c r="R2154" s="71" t="s">
        <v>3285</v>
      </c>
      <c r="S2154" s="68" t="s">
        <v>3615</v>
      </c>
      <c r="T2154" s="68" t="s">
        <v>4013</v>
      </c>
      <c r="U2154" s="70">
        <v>42922.476215277777</v>
      </c>
      <c r="V2154" s="71" t="s">
        <v>5725</v>
      </c>
      <c r="W2154" s="68"/>
      <c r="X2154" s="68"/>
      <c r="Y2154" s="74" t="s">
        <v>7725</v>
      </c>
      <c r="Z2154" s="68"/>
    </row>
    <row r="2155" spans="1:26" x14ac:dyDescent="0.25">
      <c r="A2155" s="66" t="s">
        <v>1715</v>
      </c>
      <c r="B2155" s="66" t="s">
        <v>1877</v>
      </c>
      <c r="C2155" s="84"/>
      <c r="D2155" s="85"/>
      <c r="E2155" s="86"/>
      <c r="F2155" s="87"/>
      <c r="G2155" s="84"/>
      <c r="H2155" s="77"/>
      <c r="I2155" s="88"/>
      <c r="J2155" s="88"/>
      <c r="K2155" s="36"/>
      <c r="L2155" s="91"/>
      <c r="M2155" s="91"/>
      <c r="N2155" s="90"/>
      <c r="O2155" s="68" t="s">
        <v>189</v>
      </c>
      <c r="P2155" s="70">
        <v>42922.477743055555</v>
      </c>
      <c r="Q2155" s="68" t="s">
        <v>2992</v>
      </c>
      <c r="R2155" s="68"/>
      <c r="S2155" s="68"/>
      <c r="T2155" s="68" t="s">
        <v>3739</v>
      </c>
      <c r="U2155" s="70">
        <v>42922.477743055555</v>
      </c>
      <c r="V2155" s="71" t="s">
        <v>5726</v>
      </c>
      <c r="W2155" s="68"/>
      <c r="X2155" s="68"/>
      <c r="Y2155" s="74" t="s">
        <v>7726</v>
      </c>
      <c r="Z2155" s="68"/>
    </row>
    <row r="2156" spans="1:26" x14ac:dyDescent="0.25">
      <c r="A2156" s="66" t="s">
        <v>1716</v>
      </c>
      <c r="B2156" s="66" t="s">
        <v>1716</v>
      </c>
      <c r="C2156" s="84"/>
      <c r="D2156" s="85"/>
      <c r="E2156" s="86"/>
      <c r="F2156" s="87"/>
      <c r="G2156" s="84"/>
      <c r="H2156" s="77"/>
      <c r="I2156" s="88"/>
      <c r="J2156" s="88"/>
      <c r="K2156" s="36"/>
      <c r="L2156" s="91"/>
      <c r="M2156" s="91"/>
      <c r="N2156" s="90"/>
      <c r="O2156" s="68" t="s">
        <v>179</v>
      </c>
      <c r="P2156" s="70">
        <v>42922.48364583333</v>
      </c>
      <c r="Q2156" s="68" t="s">
        <v>2995</v>
      </c>
      <c r="R2156" s="68"/>
      <c r="S2156" s="68"/>
      <c r="T2156" s="68" t="s">
        <v>3675</v>
      </c>
      <c r="U2156" s="70">
        <v>42922.48364583333</v>
      </c>
      <c r="V2156" s="71" t="s">
        <v>5727</v>
      </c>
      <c r="W2156" s="68"/>
      <c r="X2156" s="68"/>
      <c r="Y2156" s="74" t="s">
        <v>7727</v>
      </c>
      <c r="Z2156" s="68"/>
    </row>
    <row r="2157" spans="1:26" x14ac:dyDescent="0.25">
      <c r="A2157" s="66" t="s">
        <v>1717</v>
      </c>
      <c r="B2157" s="66" t="s">
        <v>1877</v>
      </c>
      <c r="C2157" s="84"/>
      <c r="D2157" s="85"/>
      <c r="E2157" s="86"/>
      <c r="F2157" s="87"/>
      <c r="G2157" s="84"/>
      <c r="H2157" s="77"/>
      <c r="I2157" s="88"/>
      <c r="J2157" s="88"/>
      <c r="K2157" s="36"/>
      <c r="L2157" s="91"/>
      <c r="M2157" s="91"/>
      <c r="N2157" s="90"/>
      <c r="O2157" s="68" t="s">
        <v>189</v>
      </c>
      <c r="P2157" s="70">
        <v>42922.484317129631</v>
      </c>
      <c r="Q2157" s="68" t="s">
        <v>2992</v>
      </c>
      <c r="R2157" s="68"/>
      <c r="S2157" s="68"/>
      <c r="T2157" s="68" t="s">
        <v>3739</v>
      </c>
      <c r="U2157" s="70">
        <v>42922.484317129631</v>
      </c>
      <c r="V2157" s="71" t="s">
        <v>5728</v>
      </c>
      <c r="W2157" s="68"/>
      <c r="X2157" s="68"/>
      <c r="Y2157" s="74" t="s">
        <v>7728</v>
      </c>
      <c r="Z2157" s="68"/>
    </row>
    <row r="2158" spans="1:26" x14ac:dyDescent="0.25">
      <c r="A2158" s="66" t="s">
        <v>1718</v>
      </c>
      <c r="B2158" s="66" t="s">
        <v>1718</v>
      </c>
      <c r="C2158" s="84"/>
      <c r="D2158" s="85"/>
      <c r="E2158" s="86"/>
      <c r="F2158" s="87"/>
      <c r="G2158" s="84"/>
      <c r="H2158" s="77"/>
      <c r="I2158" s="88"/>
      <c r="J2158" s="88"/>
      <c r="K2158" s="36"/>
      <c r="L2158" s="91"/>
      <c r="M2158" s="91"/>
      <c r="N2158" s="90"/>
      <c r="O2158" s="68" t="s">
        <v>179</v>
      </c>
      <c r="P2158" s="70">
        <v>42922.484976851854</v>
      </c>
      <c r="Q2158" s="68" t="s">
        <v>2996</v>
      </c>
      <c r="R2158" s="68"/>
      <c r="S2158" s="68"/>
      <c r="T2158" s="68" t="s">
        <v>3675</v>
      </c>
      <c r="U2158" s="70">
        <v>42922.484976851854</v>
      </c>
      <c r="V2158" s="71" t="s">
        <v>5729</v>
      </c>
      <c r="W2158" s="68"/>
      <c r="X2158" s="68"/>
      <c r="Y2158" s="74" t="s">
        <v>7729</v>
      </c>
      <c r="Z2158" s="68"/>
    </row>
    <row r="2159" spans="1:26" x14ac:dyDescent="0.25">
      <c r="A2159" s="66" t="s">
        <v>1719</v>
      </c>
      <c r="B2159" s="66" t="s">
        <v>1719</v>
      </c>
      <c r="C2159" s="84"/>
      <c r="D2159" s="85"/>
      <c r="E2159" s="86"/>
      <c r="F2159" s="87"/>
      <c r="G2159" s="84"/>
      <c r="H2159" s="77"/>
      <c r="I2159" s="88"/>
      <c r="J2159" s="88"/>
      <c r="K2159" s="36"/>
      <c r="L2159" s="91"/>
      <c r="M2159" s="91"/>
      <c r="N2159" s="90"/>
      <c r="O2159" s="68" t="s">
        <v>179</v>
      </c>
      <c r="P2159" s="70">
        <v>42921.442847222221</v>
      </c>
      <c r="Q2159" s="68" t="s">
        <v>2997</v>
      </c>
      <c r="R2159" s="68"/>
      <c r="S2159" s="68"/>
      <c r="T2159" s="68" t="s">
        <v>3948</v>
      </c>
      <c r="U2159" s="70">
        <v>42921.442847222221</v>
      </c>
      <c r="V2159" s="71" t="s">
        <v>5730</v>
      </c>
      <c r="W2159" s="68"/>
      <c r="X2159" s="68"/>
      <c r="Y2159" s="74" t="s">
        <v>7730</v>
      </c>
      <c r="Z2159" s="68"/>
    </row>
    <row r="2160" spans="1:26" x14ac:dyDescent="0.25">
      <c r="A2160" s="66" t="s">
        <v>1719</v>
      </c>
      <c r="B2160" s="66" t="s">
        <v>1719</v>
      </c>
      <c r="C2160" s="84"/>
      <c r="D2160" s="85"/>
      <c r="E2160" s="86"/>
      <c r="F2160" s="87"/>
      <c r="G2160" s="84"/>
      <c r="H2160" s="77"/>
      <c r="I2160" s="88"/>
      <c r="J2160" s="88"/>
      <c r="K2160" s="36"/>
      <c r="L2160" s="91"/>
      <c r="M2160" s="91"/>
      <c r="N2160" s="90"/>
      <c r="O2160" s="68" t="s">
        <v>179</v>
      </c>
      <c r="P2160" s="70">
        <v>42921.442962962959</v>
      </c>
      <c r="Q2160" s="68" t="s">
        <v>2837</v>
      </c>
      <c r="R2160" s="68"/>
      <c r="S2160" s="68"/>
      <c r="T2160" s="68" t="s">
        <v>3948</v>
      </c>
      <c r="U2160" s="70">
        <v>42921.442962962959</v>
      </c>
      <c r="V2160" s="71" t="s">
        <v>5731</v>
      </c>
      <c r="W2160" s="68"/>
      <c r="X2160" s="68"/>
      <c r="Y2160" s="74" t="s">
        <v>7731</v>
      </c>
      <c r="Z2160" s="68"/>
    </row>
    <row r="2161" spans="1:26" x14ac:dyDescent="0.25">
      <c r="A2161" s="66" t="s">
        <v>1719</v>
      </c>
      <c r="B2161" s="66" t="s">
        <v>1719</v>
      </c>
      <c r="C2161" s="84"/>
      <c r="D2161" s="85"/>
      <c r="E2161" s="86"/>
      <c r="F2161" s="87"/>
      <c r="G2161" s="84"/>
      <c r="H2161" s="77"/>
      <c r="I2161" s="88"/>
      <c r="J2161" s="88"/>
      <c r="K2161" s="36"/>
      <c r="L2161" s="91"/>
      <c r="M2161" s="91"/>
      <c r="N2161" s="90"/>
      <c r="O2161" s="68" t="s">
        <v>179</v>
      </c>
      <c r="P2161" s="70">
        <v>42922.465833333335</v>
      </c>
      <c r="Q2161" s="68" t="s">
        <v>2998</v>
      </c>
      <c r="R2161" s="71" t="s">
        <v>3480</v>
      </c>
      <c r="S2161" s="68" t="s">
        <v>220</v>
      </c>
      <c r="T2161" s="68" t="s">
        <v>4014</v>
      </c>
      <c r="U2161" s="70">
        <v>42922.465833333335</v>
      </c>
      <c r="V2161" s="71" t="s">
        <v>5732</v>
      </c>
      <c r="W2161" s="68"/>
      <c r="X2161" s="68"/>
      <c r="Y2161" s="74" t="s">
        <v>7732</v>
      </c>
      <c r="Z2161" s="68"/>
    </row>
    <row r="2162" spans="1:26" x14ac:dyDescent="0.25">
      <c r="A2162" s="66" t="s">
        <v>1719</v>
      </c>
      <c r="B2162" s="66" t="s">
        <v>1877</v>
      </c>
      <c r="C2162" s="84"/>
      <c r="D2162" s="85"/>
      <c r="E2162" s="86"/>
      <c r="F2162" s="87"/>
      <c r="G2162" s="84"/>
      <c r="H2162" s="77"/>
      <c r="I2162" s="88"/>
      <c r="J2162" s="88"/>
      <c r="K2162" s="36"/>
      <c r="L2162" s="91"/>
      <c r="M2162" s="91"/>
      <c r="N2162" s="90"/>
      <c r="O2162" s="68" t="s">
        <v>189</v>
      </c>
      <c r="P2162" s="70">
        <v>42922.48542824074</v>
      </c>
      <c r="Q2162" s="68" t="s">
        <v>2992</v>
      </c>
      <c r="R2162" s="68"/>
      <c r="S2162" s="68"/>
      <c r="T2162" s="68" t="s">
        <v>3739</v>
      </c>
      <c r="U2162" s="70">
        <v>42922.48542824074</v>
      </c>
      <c r="V2162" s="71" t="s">
        <v>5733</v>
      </c>
      <c r="W2162" s="68"/>
      <c r="X2162" s="68"/>
      <c r="Y2162" s="74" t="s">
        <v>7733</v>
      </c>
      <c r="Z2162" s="68"/>
    </row>
    <row r="2163" spans="1:26" x14ac:dyDescent="0.25">
      <c r="A2163" s="66" t="s">
        <v>1720</v>
      </c>
      <c r="B2163" s="66" t="s">
        <v>1720</v>
      </c>
      <c r="C2163" s="84"/>
      <c r="D2163" s="85"/>
      <c r="E2163" s="86"/>
      <c r="F2163" s="87"/>
      <c r="G2163" s="84"/>
      <c r="H2163" s="77"/>
      <c r="I2163" s="88"/>
      <c r="J2163" s="88"/>
      <c r="K2163" s="36"/>
      <c r="L2163" s="91"/>
      <c r="M2163" s="91"/>
      <c r="N2163" s="90"/>
      <c r="O2163" s="68" t="s">
        <v>179</v>
      </c>
      <c r="P2163" s="70">
        <v>42921.468993055554</v>
      </c>
      <c r="Q2163" s="68" t="s">
        <v>2999</v>
      </c>
      <c r="R2163" s="71" t="s">
        <v>3481</v>
      </c>
      <c r="S2163" s="68" t="s">
        <v>3665</v>
      </c>
      <c r="T2163" s="68" t="s">
        <v>3944</v>
      </c>
      <c r="U2163" s="70">
        <v>42921.468993055554</v>
      </c>
      <c r="V2163" s="71" t="s">
        <v>5734</v>
      </c>
      <c r="W2163" s="68"/>
      <c r="X2163" s="68"/>
      <c r="Y2163" s="74" t="s">
        <v>7734</v>
      </c>
      <c r="Z2163" s="68"/>
    </row>
    <row r="2164" spans="1:26" x14ac:dyDescent="0.25">
      <c r="A2164" s="66" t="s">
        <v>1721</v>
      </c>
      <c r="B2164" s="66" t="s">
        <v>1720</v>
      </c>
      <c r="C2164" s="84"/>
      <c r="D2164" s="85"/>
      <c r="E2164" s="86"/>
      <c r="F2164" s="87"/>
      <c r="G2164" s="84"/>
      <c r="H2164" s="77"/>
      <c r="I2164" s="88"/>
      <c r="J2164" s="88"/>
      <c r="K2164" s="36"/>
      <c r="L2164" s="91"/>
      <c r="M2164" s="91"/>
      <c r="N2164" s="90"/>
      <c r="O2164" s="68" t="s">
        <v>189</v>
      </c>
      <c r="P2164" s="70">
        <v>42922.485694444447</v>
      </c>
      <c r="Q2164" s="68" t="s">
        <v>2827</v>
      </c>
      <c r="R2164" s="68"/>
      <c r="S2164" s="68"/>
      <c r="T2164" s="68" t="s">
        <v>3944</v>
      </c>
      <c r="U2164" s="70">
        <v>42922.485694444447</v>
      </c>
      <c r="V2164" s="71" t="s">
        <v>5735</v>
      </c>
      <c r="W2164" s="68"/>
      <c r="X2164" s="68"/>
      <c r="Y2164" s="74" t="s">
        <v>7735</v>
      </c>
      <c r="Z2164" s="68"/>
    </row>
    <row r="2165" spans="1:26" x14ac:dyDescent="0.25">
      <c r="A2165" s="66" t="s">
        <v>1722</v>
      </c>
      <c r="B2165" s="66" t="s">
        <v>1877</v>
      </c>
      <c r="C2165" s="84"/>
      <c r="D2165" s="85"/>
      <c r="E2165" s="86"/>
      <c r="F2165" s="87"/>
      <c r="G2165" s="84"/>
      <c r="H2165" s="77"/>
      <c r="I2165" s="88"/>
      <c r="J2165" s="88"/>
      <c r="K2165" s="36"/>
      <c r="L2165" s="91"/>
      <c r="M2165" s="91"/>
      <c r="N2165" s="90"/>
      <c r="O2165" s="68" t="s">
        <v>189</v>
      </c>
      <c r="P2165" s="70">
        <v>42922.486643518518</v>
      </c>
      <c r="Q2165" s="68" t="s">
        <v>2992</v>
      </c>
      <c r="R2165" s="68"/>
      <c r="S2165" s="68"/>
      <c r="T2165" s="68" t="s">
        <v>3739</v>
      </c>
      <c r="U2165" s="70">
        <v>42922.486643518518</v>
      </c>
      <c r="V2165" s="71" t="s">
        <v>5736</v>
      </c>
      <c r="W2165" s="68"/>
      <c r="X2165" s="68"/>
      <c r="Y2165" s="74" t="s">
        <v>7736</v>
      </c>
      <c r="Z2165" s="68"/>
    </row>
    <row r="2166" spans="1:26" x14ac:dyDescent="0.25">
      <c r="A2166" s="66" t="s">
        <v>1723</v>
      </c>
      <c r="B2166" s="66" t="s">
        <v>1877</v>
      </c>
      <c r="C2166" s="84"/>
      <c r="D2166" s="85"/>
      <c r="E2166" s="86"/>
      <c r="F2166" s="87"/>
      <c r="G2166" s="84"/>
      <c r="H2166" s="77"/>
      <c r="I2166" s="88"/>
      <c r="J2166" s="88"/>
      <c r="K2166" s="36"/>
      <c r="L2166" s="91"/>
      <c r="M2166" s="91"/>
      <c r="N2166" s="90"/>
      <c r="O2166" s="68" t="s">
        <v>189</v>
      </c>
      <c r="P2166" s="70">
        <v>42922.488796296297</v>
      </c>
      <c r="Q2166" s="68" t="s">
        <v>2992</v>
      </c>
      <c r="R2166" s="68"/>
      <c r="S2166" s="68"/>
      <c r="T2166" s="68" t="s">
        <v>3739</v>
      </c>
      <c r="U2166" s="70">
        <v>42922.488796296297</v>
      </c>
      <c r="V2166" s="71" t="s">
        <v>5737</v>
      </c>
      <c r="W2166" s="68"/>
      <c r="X2166" s="68"/>
      <c r="Y2166" s="74" t="s">
        <v>7737</v>
      </c>
      <c r="Z2166" s="68"/>
    </row>
    <row r="2167" spans="1:26" x14ac:dyDescent="0.25">
      <c r="A2167" s="66" t="s">
        <v>1724</v>
      </c>
      <c r="B2167" s="66" t="s">
        <v>1889</v>
      </c>
      <c r="C2167" s="84"/>
      <c r="D2167" s="85"/>
      <c r="E2167" s="86"/>
      <c r="F2167" s="87"/>
      <c r="G2167" s="84"/>
      <c r="H2167" s="77"/>
      <c r="I2167" s="88"/>
      <c r="J2167" s="88"/>
      <c r="K2167" s="36"/>
      <c r="L2167" s="91"/>
      <c r="M2167" s="91"/>
      <c r="N2167" s="90"/>
      <c r="O2167" s="68" t="s">
        <v>189</v>
      </c>
      <c r="P2167" s="70">
        <v>42922.490127314813</v>
      </c>
      <c r="Q2167" s="68" t="s">
        <v>2943</v>
      </c>
      <c r="R2167" s="68"/>
      <c r="S2167" s="68"/>
      <c r="T2167" s="68" t="s">
        <v>3674</v>
      </c>
      <c r="U2167" s="70">
        <v>42922.490127314813</v>
      </c>
      <c r="V2167" s="71" t="s">
        <v>5738</v>
      </c>
      <c r="W2167" s="68"/>
      <c r="X2167" s="68"/>
      <c r="Y2167" s="74" t="s">
        <v>7738</v>
      </c>
      <c r="Z2167" s="68"/>
    </row>
    <row r="2168" spans="1:26" x14ac:dyDescent="0.25">
      <c r="A2168" s="66" t="s">
        <v>1725</v>
      </c>
      <c r="B2168" s="66" t="s">
        <v>2022</v>
      </c>
      <c r="C2168" s="84"/>
      <c r="D2168" s="85"/>
      <c r="E2168" s="86"/>
      <c r="F2168" s="87"/>
      <c r="G2168" s="84"/>
      <c r="H2168" s="77"/>
      <c r="I2168" s="88"/>
      <c r="J2168" s="88"/>
      <c r="K2168" s="36"/>
      <c r="L2168" s="91"/>
      <c r="M2168" s="91"/>
      <c r="N2168" s="90"/>
      <c r="O2168" s="68" t="s">
        <v>189</v>
      </c>
      <c r="P2168" s="70">
        <v>42922.508333333331</v>
      </c>
      <c r="Q2168" s="68" t="s">
        <v>2465</v>
      </c>
      <c r="R2168" s="68"/>
      <c r="S2168" s="68"/>
      <c r="T2168" s="68" t="s">
        <v>3786</v>
      </c>
      <c r="U2168" s="70">
        <v>42922.508333333331</v>
      </c>
      <c r="V2168" s="71" t="s">
        <v>5739</v>
      </c>
      <c r="W2168" s="68"/>
      <c r="X2168" s="68"/>
      <c r="Y2168" s="74" t="s">
        <v>7739</v>
      </c>
      <c r="Z2168" s="68"/>
    </row>
    <row r="2169" spans="1:26" x14ac:dyDescent="0.25">
      <c r="A2169" s="66" t="s">
        <v>1726</v>
      </c>
      <c r="B2169" s="66" t="s">
        <v>2087</v>
      </c>
      <c r="C2169" s="84"/>
      <c r="D2169" s="85"/>
      <c r="E2169" s="86"/>
      <c r="F2169" s="87"/>
      <c r="G2169" s="84"/>
      <c r="H2169" s="77"/>
      <c r="I2169" s="88"/>
      <c r="J2169" s="88"/>
      <c r="K2169" s="36"/>
      <c r="L2169" s="91"/>
      <c r="M2169" s="91"/>
      <c r="N2169" s="90"/>
      <c r="O2169" s="68" t="s">
        <v>189</v>
      </c>
      <c r="P2169" s="70">
        <v>42921.360995370371</v>
      </c>
      <c r="Q2169" s="68" t="s">
        <v>2756</v>
      </c>
      <c r="R2169" s="68"/>
      <c r="S2169" s="68"/>
      <c r="T2169" s="68" t="s">
        <v>3675</v>
      </c>
      <c r="U2169" s="70">
        <v>42921.360995370371</v>
      </c>
      <c r="V2169" s="71" t="s">
        <v>5740</v>
      </c>
      <c r="W2169" s="68"/>
      <c r="X2169" s="68"/>
      <c r="Y2169" s="74" t="s">
        <v>7740</v>
      </c>
      <c r="Z2169" s="68"/>
    </row>
    <row r="2170" spans="1:26" x14ac:dyDescent="0.25">
      <c r="A2170" s="66" t="s">
        <v>1726</v>
      </c>
      <c r="B2170" s="66" t="s">
        <v>1882</v>
      </c>
      <c r="C2170" s="84"/>
      <c r="D2170" s="85"/>
      <c r="E2170" s="86"/>
      <c r="F2170" s="87"/>
      <c r="G2170" s="84"/>
      <c r="H2170" s="77"/>
      <c r="I2170" s="88"/>
      <c r="J2170" s="88"/>
      <c r="K2170" s="36"/>
      <c r="L2170" s="91"/>
      <c r="M2170" s="91"/>
      <c r="N2170" s="90"/>
      <c r="O2170" s="68" t="s">
        <v>189</v>
      </c>
      <c r="P2170" s="70">
        <v>42921.360995370371</v>
      </c>
      <c r="Q2170" s="68" t="s">
        <v>2756</v>
      </c>
      <c r="R2170" s="68"/>
      <c r="S2170" s="68"/>
      <c r="T2170" s="68" t="s">
        <v>3675</v>
      </c>
      <c r="U2170" s="70">
        <v>42921.360995370371</v>
      </c>
      <c r="V2170" s="71" t="s">
        <v>5740</v>
      </c>
      <c r="W2170" s="68"/>
      <c r="X2170" s="68"/>
      <c r="Y2170" s="74" t="s">
        <v>7740</v>
      </c>
      <c r="Z2170" s="68"/>
    </row>
    <row r="2171" spans="1:26" x14ac:dyDescent="0.25">
      <c r="A2171" s="66" t="s">
        <v>1726</v>
      </c>
      <c r="B2171" s="66" t="s">
        <v>1889</v>
      </c>
      <c r="C2171" s="84"/>
      <c r="D2171" s="85"/>
      <c r="E2171" s="86"/>
      <c r="F2171" s="87"/>
      <c r="G2171" s="84"/>
      <c r="H2171" s="77"/>
      <c r="I2171" s="88"/>
      <c r="J2171" s="88"/>
      <c r="K2171" s="36"/>
      <c r="L2171" s="91"/>
      <c r="M2171" s="91"/>
      <c r="N2171" s="90"/>
      <c r="O2171" s="68" t="s">
        <v>189</v>
      </c>
      <c r="P2171" s="70">
        <v>42922.508599537039</v>
      </c>
      <c r="Q2171" s="68" t="s">
        <v>2943</v>
      </c>
      <c r="R2171" s="68"/>
      <c r="S2171" s="68"/>
      <c r="T2171" s="68" t="s">
        <v>3674</v>
      </c>
      <c r="U2171" s="70">
        <v>42922.508599537039</v>
      </c>
      <c r="V2171" s="71" t="s">
        <v>5741</v>
      </c>
      <c r="W2171" s="68"/>
      <c r="X2171" s="68"/>
      <c r="Y2171" s="74" t="s">
        <v>7741</v>
      </c>
      <c r="Z2171" s="68"/>
    </row>
    <row r="2172" spans="1:26" x14ac:dyDescent="0.25">
      <c r="A2172" s="66" t="s">
        <v>1727</v>
      </c>
      <c r="B2172" s="66" t="s">
        <v>1877</v>
      </c>
      <c r="C2172" s="84"/>
      <c r="D2172" s="85"/>
      <c r="E2172" s="86"/>
      <c r="F2172" s="87"/>
      <c r="G2172" s="84"/>
      <c r="H2172" s="77"/>
      <c r="I2172" s="88"/>
      <c r="J2172" s="88"/>
      <c r="K2172" s="36"/>
      <c r="L2172" s="91"/>
      <c r="M2172" s="91"/>
      <c r="N2172" s="90"/>
      <c r="O2172" s="68" t="s">
        <v>189</v>
      </c>
      <c r="P2172" s="70">
        <v>42922.508969907409</v>
      </c>
      <c r="Q2172" s="68" t="s">
        <v>2992</v>
      </c>
      <c r="R2172" s="68"/>
      <c r="S2172" s="68"/>
      <c r="T2172" s="68" t="s">
        <v>3739</v>
      </c>
      <c r="U2172" s="70">
        <v>42922.508969907409</v>
      </c>
      <c r="V2172" s="71" t="s">
        <v>5742</v>
      </c>
      <c r="W2172" s="68"/>
      <c r="X2172" s="68"/>
      <c r="Y2172" s="74" t="s">
        <v>7742</v>
      </c>
      <c r="Z2172" s="68"/>
    </row>
    <row r="2173" spans="1:26" x14ac:dyDescent="0.25">
      <c r="A2173" s="66" t="s">
        <v>1728</v>
      </c>
      <c r="B2173" s="66" t="s">
        <v>1889</v>
      </c>
      <c r="C2173" s="84"/>
      <c r="D2173" s="85"/>
      <c r="E2173" s="86"/>
      <c r="F2173" s="87"/>
      <c r="G2173" s="84"/>
      <c r="H2173" s="77"/>
      <c r="I2173" s="88"/>
      <c r="J2173" s="88"/>
      <c r="K2173" s="36"/>
      <c r="L2173" s="91"/>
      <c r="M2173" s="91"/>
      <c r="N2173" s="90"/>
      <c r="O2173" s="68" t="s">
        <v>189</v>
      </c>
      <c r="P2173" s="70">
        <v>42922.511319444442</v>
      </c>
      <c r="Q2173" s="68" t="s">
        <v>2943</v>
      </c>
      <c r="R2173" s="68"/>
      <c r="S2173" s="68"/>
      <c r="T2173" s="68" t="s">
        <v>3674</v>
      </c>
      <c r="U2173" s="70">
        <v>42922.511319444442</v>
      </c>
      <c r="V2173" s="71" t="s">
        <v>5743</v>
      </c>
      <c r="W2173" s="68"/>
      <c r="X2173" s="68"/>
      <c r="Y2173" s="74" t="s">
        <v>7743</v>
      </c>
      <c r="Z2173" s="68"/>
    </row>
    <row r="2174" spans="1:26" x14ac:dyDescent="0.25">
      <c r="A2174" s="66" t="s">
        <v>1729</v>
      </c>
      <c r="B2174" s="66" t="s">
        <v>1889</v>
      </c>
      <c r="C2174" s="84"/>
      <c r="D2174" s="85"/>
      <c r="E2174" s="86"/>
      <c r="F2174" s="87"/>
      <c r="G2174" s="84"/>
      <c r="H2174" s="77"/>
      <c r="I2174" s="88"/>
      <c r="J2174" s="88"/>
      <c r="K2174" s="36"/>
      <c r="L2174" s="91"/>
      <c r="M2174" s="91"/>
      <c r="N2174" s="90"/>
      <c r="O2174" s="68" t="s">
        <v>189</v>
      </c>
      <c r="P2174" s="70">
        <v>42922.516782407409</v>
      </c>
      <c r="Q2174" s="68" t="s">
        <v>2943</v>
      </c>
      <c r="R2174" s="68"/>
      <c r="S2174" s="68"/>
      <c r="T2174" s="68" t="s">
        <v>3674</v>
      </c>
      <c r="U2174" s="70">
        <v>42922.516782407409</v>
      </c>
      <c r="V2174" s="71" t="s">
        <v>5744</v>
      </c>
      <c r="W2174" s="68"/>
      <c r="X2174" s="68"/>
      <c r="Y2174" s="74" t="s">
        <v>7744</v>
      </c>
      <c r="Z2174" s="68"/>
    </row>
    <row r="2175" spans="1:26" x14ac:dyDescent="0.25">
      <c r="A2175" s="66" t="s">
        <v>1730</v>
      </c>
      <c r="B2175" s="66" t="s">
        <v>1730</v>
      </c>
      <c r="C2175" s="84"/>
      <c r="D2175" s="85"/>
      <c r="E2175" s="86"/>
      <c r="F2175" s="87"/>
      <c r="G2175" s="84"/>
      <c r="H2175" s="77"/>
      <c r="I2175" s="88"/>
      <c r="J2175" s="88"/>
      <c r="K2175" s="36"/>
      <c r="L2175" s="91"/>
      <c r="M2175" s="91"/>
      <c r="N2175" s="90"/>
      <c r="O2175" s="68" t="s">
        <v>179</v>
      </c>
      <c r="P2175" s="70">
        <v>42922.521932870368</v>
      </c>
      <c r="Q2175" s="68" t="s">
        <v>3000</v>
      </c>
      <c r="R2175" s="68"/>
      <c r="S2175" s="68"/>
      <c r="T2175" s="68" t="s">
        <v>4015</v>
      </c>
      <c r="U2175" s="70">
        <v>42922.521932870368</v>
      </c>
      <c r="V2175" s="71" t="s">
        <v>5745</v>
      </c>
      <c r="W2175" s="68"/>
      <c r="X2175" s="68"/>
      <c r="Y2175" s="74" t="s">
        <v>7745</v>
      </c>
      <c r="Z2175" s="68"/>
    </row>
    <row r="2176" spans="1:26" x14ac:dyDescent="0.25">
      <c r="A2176" s="66" t="s">
        <v>1731</v>
      </c>
      <c r="B2176" s="66" t="s">
        <v>1731</v>
      </c>
      <c r="C2176" s="84"/>
      <c r="D2176" s="85"/>
      <c r="E2176" s="86"/>
      <c r="F2176" s="87"/>
      <c r="G2176" s="84"/>
      <c r="H2176" s="77"/>
      <c r="I2176" s="88"/>
      <c r="J2176" s="88"/>
      <c r="K2176" s="36"/>
      <c r="L2176" s="91"/>
      <c r="M2176" s="91"/>
      <c r="N2176" s="90"/>
      <c r="O2176" s="68" t="s">
        <v>179</v>
      </c>
      <c r="P2176" s="70">
        <v>42922.211331018516</v>
      </c>
      <c r="Q2176" s="68" t="s">
        <v>3001</v>
      </c>
      <c r="R2176" s="71" t="s">
        <v>3482</v>
      </c>
      <c r="S2176" s="68" t="s">
        <v>220</v>
      </c>
      <c r="T2176" s="68" t="s">
        <v>3674</v>
      </c>
      <c r="U2176" s="70">
        <v>42922.211331018516</v>
      </c>
      <c r="V2176" s="71" t="s">
        <v>5746</v>
      </c>
      <c r="W2176" s="68"/>
      <c r="X2176" s="68"/>
      <c r="Y2176" s="74" t="s">
        <v>7746</v>
      </c>
      <c r="Z2176" s="68"/>
    </row>
    <row r="2177" spans="1:26" x14ac:dyDescent="0.25">
      <c r="A2177" s="66" t="s">
        <v>1732</v>
      </c>
      <c r="B2177" s="66" t="s">
        <v>1731</v>
      </c>
      <c r="C2177" s="84"/>
      <c r="D2177" s="85"/>
      <c r="E2177" s="86"/>
      <c r="F2177" s="87"/>
      <c r="G2177" s="84"/>
      <c r="H2177" s="77"/>
      <c r="I2177" s="88"/>
      <c r="J2177" s="88"/>
      <c r="K2177" s="36"/>
      <c r="L2177" s="91"/>
      <c r="M2177" s="91"/>
      <c r="N2177" s="90"/>
      <c r="O2177" s="68" t="s">
        <v>189</v>
      </c>
      <c r="P2177" s="70">
        <v>42922.524606481478</v>
      </c>
      <c r="Q2177" s="68" t="s">
        <v>3002</v>
      </c>
      <c r="R2177" s="71" t="s">
        <v>3482</v>
      </c>
      <c r="S2177" s="68" t="s">
        <v>220</v>
      </c>
      <c r="T2177" s="68" t="s">
        <v>3674</v>
      </c>
      <c r="U2177" s="70">
        <v>42922.524606481478</v>
      </c>
      <c r="V2177" s="71" t="s">
        <v>5747</v>
      </c>
      <c r="W2177" s="68"/>
      <c r="X2177" s="68"/>
      <c r="Y2177" s="74" t="s">
        <v>7747</v>
      </c>
      <c r="Z2177" s="68"/>
    </row>
    <row r="2178" spans="1:26" x14ac:dyDescent="0.25">
      <c r="A2178" s="66" t="s">
        <v>1733</v>
      </c>
      <c r="B2178" s="66" t="s">
        <v>1923</v>
      </c>
      <c r="C2178" s="84"/>
      <c r="D2178" s="85"/>
      <c r="E2178" s="86"/>
      <c r="F2178" s="87"/>
      <c r="G2178" s="84"/>
      <c r="H2178" s="77"/>
      <c r="I2178" s="88"/>
      <c r="J2178" s="88"/>
      <c r="K2178" s="36"/>
      <c r="L2178" s="91"/>
      <c r="M2178" s="91"/>
      <c r="N2178" s="90"/>
      <c r="O2178" s="68" t="s">
        <v>189</v>
      </c>
      <c r="P2178" s="70">
        <v>42920.985312500001</v>
      </c>
      <c r="Q2178" s="68" t="s">
        <v>2394</v>
      </c>
      <c r="R2178" s="68"/>
      <c r="S2178" s="68"/>
      <c r="T2178" s="68" t="s">
        <v>3755</v>
      </c>
      <c r="U2178" s="70">
        <v>42920.985312500001</v>
      </c>
      <c r="V2178" s="71" t="s">
        <v>5748</v>
      </c>
      <c r="W2178" s="68"/>
      <c r="X2178" s="68"/>
      <c r="Y2178" s="74" t="s">
        <v>7748</v>
      </c>
      <c r="Z2178" s="68"/>
    </row>
    <row r="2179" spans="1:26" x14ac:dyDescent="0.25">
      <c r="A2179" s="66" t="s">
        <v>1733</v>
      </c>
      <c r="B2179" s="66" t="s">
        <v>216</v>
      </c>
      <c r="C2179" s="84"/>
      <c r="D2179" s="85"/>
      <c r="E2179" s="86"/>
      <c r="F2179" s="87"/>
      <c r="G2179" s="84"/>
      <c r="H2179" s="77"/>
      <c r="I2179" s="88"/>
      <c r="J2179" s="88"/>
      <c r="K2179" s="36"/>
      <c r="L2179" s="91"/>
      <c r="M2179" s="91"/>
      <c r="N2179" s="90"/>
      <c r="O2179" s="68" t="s">
        <v>189</v>
      </c>
      <c r="P2179" s="70">
        <v>42920.985312500001</v>
      </c>
      <c r="Q2179" s="68" t="s">
        <v>2394</v>
      </c>
      <c r="R2179" s="68"/>
      <c r="S2179" s="68"/>
      <c r="T2179" s="68" t="s">
        <v>3755</v>
      </c>
      <c r="U2179" s="70">
        <v>42920.985312500001</v>
      </c>
      <c r="V2179" s="71" t="s">
        <v>5748</v>
      </c>
      <c r="W2179" s="68"/>
      <c r="X2179" s="68"/>
      <c r="Y2179" s="74" t="s">
        <v>7748</v>
      </c>
      <c r="Z2179" s="68"/>
    </row>
    <row r="2180" spans="1:26" x14ac:dyDescent="0.25">
      <c r="A2180" s="66" t="s">
        <v>1733</v>
      </c>
      <c r="B2180" s="66" t="s">
        <v>1846</v>
      </c>
      <c r="C2180" s="84"/>
      <c r="D2180" s="85"/>
      <c r="E2180" s="86"/>
      <c r="F2180" s="87"/>
      <c r="G2180" s="84"/>
      <c r="H2180" s="77"/>
      <c r="I2180" s="88"/>
      <c r="J2180" s="88"/>
      <c r="K2180" s="36"/>
      <c r="L2180" s="91"/>
      <c r="M2180" s="91"/>
      <c r="N2180" s="90"/>
      <c r="O2180" s="68" t="s">
        <v>189</v>
      </c>
      <c r="P2180" s="70">
        <v>42920.985312500001</v>
      </c>
      <c r="Q2180" s="68" t="s">
        <v>2394</v>
      </c>
      <c r="R2180" s="68"/>
      <c r="S2180" s="68"/>
      <c r="T2180" s="68" t="s">
        <v>3755</v>
      </c>
      <c r="U2180" s="70">
        <v>42920.985312500001</v>
      </c>
      <c r="V2180" s="71" t="s">
        <v>5748</v>
      </c>
      <c r="W2180" s="68"/>
      <c r="X2180" s="68"/>
      <c r="Y2180" s="74" t="s">
        <v>7748</v>
      </c>
      <c r="Z2180" s="68"/>
    </row>
    <row r="2181" spans="1:26" x14ac:dyDescent="0.25">
      <c r="A2181" s="66" t="s">
        <v>1733</v>
      </c>
      <c r="B2181" s="66" t="s">
        <v>1889</v>
      </c>
      <c r="C2181" s="84"/>
      <c r="D2181" s="85"/>
      <c r="E2181" s="86"/>
      <c r="F2181" s="87"/>
      <c r="G2181" s="84"/>
      <c r="H2181" s="77"/>
      <c r="I2181" s="88"/>
      <c r="J2181" s="88"/>
      <c r="K2181" s="36"/>
      <c r="L2181" s="91"/>
      <c r="M2181" s="91"/>
      <c r="N2181" s="90"/>
      <c r="O2181" s="68" t="s">
        <v>189</v>
      </c>
      <c r="P2181" s="70">
        <v>42922.528819444444</v>
      </c>
      <c r="Q2181" s="68" t="s">
        <v>2943</v>
      </c>
      <c r="R2181" s="68"/>
      <c r="S2181" s="68"/>
      <c r="T2181" s="68" t="s">
        <v>3674</v>
      </c>
      <c r="U2181" s="70">
        <v>42922.528819444444</v>
      </c>
      <c r="V2181" s="71" t="s">
        <v>5749</v>
      </c>
      <c r="W2181" s="68"/>
      <c r="X2181" s="68"/>
      <c r="Y2181" s="74" t="s">
        <v>7749</v>
      </c>
      <c r="Z2181" s="68"/>
    </row>
    <row r="2182" spans="1:26" x14ac:dyDescent="0.25">
      <c r="A2182" s="66" t="s">
        <v>1734</v>
      </c>
      <c r="B2182" s="66" t="s">
        <v>1877</v>
      </c>
      <c r="C2182" s="84"/>
      <c r="D2182" s="85"/>
      <c r="E2182" s="86"/>
      <c r="F2182" s="87"/>
      <c r="G2182" s="84"/>
      <c r="H2182" s="77"/>
      <c r="I2182" s="88"/>
      <c r="J2182" s="88"/>
      <c r="K2182" s="36"/>
      <c r="L2182" s="91"/>
      <c r="M2182" s="91"/>
      <c r="N2182" s="90"/>
      <c r="O2182" s="68" t="s">
        <v>189</v>
      </c>
      <c r="P2182" s="70">
        <v>42922.531238425923</v>
      </c>
      <c r="Q2182" s="68" t="s">
        <v>2992</v>
      </c>
      <c r="R2182" s="68"/>
      <c r="S2182" s="68"/>
      <c r="T2182" s="68" t="s">
        <v>3739</v>
      </c>
      <c r="U2182" s="70">
        <v>42922.531238425923</v>
      </c>
      <c r="V2182" s="71" t="s">
        <v>5750</v>
      </c>
      <c r="W2182" s="68"/>
      <c r="X2182" s="68"/>
      <c r="Y2182" s="74" t="s">
        <v>7750</v>
      </c>
      <c r="Z2182" s="68"/>
    </row>
    <row r="2183" spans="1:26" x14ac:dyDescent="0.25">
      <c r="A2183" s="66" t="s">
        <v>1735</v>
      </c>
      <c r="B2183" s="66" t="s">
        <v>1983</v>
      </c>
      <c r="C2183" s="84"/>
      <c r="D2183" s="85"/>
      <c r="E2183" s="86"/>
      <c r="F2183" s="87"/>
      <c r="G2183" s="84"/>
      <c r="H2183" s="77"/>
      <c r="I2183" s="88"/>
      <c r="J2183" s="88"/>
      <c r="K2183" s="36"/>
      <c r="L2183" s="91"/>
      <c r="M2183" s="91"/>
      <c r="N2183" s="90"/>
      <c r="O2183" s="68" t="s">
        <v>189</v>
      </c>
      <c r="P2183" s="70">
        <v>42919.572233796294</v>
      </c>
      <c r="Q2183" s="68" t="s">
        <v>2350</v>
      </c>
      <c r="R2183" s="68"/>
      <c r="S2183" s="68"/>
      <c r="T2183" s="68" t="s">
        <v>3735</v>
      </c>
      <c r="U2183" s="70">
        <v>42919.572233796294</v>
      </c>
      <c r="V2183" s="71" t="s">
        <v>5751</v>
      </c>
      <c r="W2183" s="68"/>
      <c r="X2183" s="68"/>
      <c r="Y2183" s="74" t="s">
        <v>7751</v>
      </c>
      <c r="Z2183" s="68"/>
    </row>
    <row r="2184" spans="1:26" x14ac:dyDescent="0.25">
      <c r="A2184" s="66" t="s">
        <v>1736</v>
      </c>
      <c r="B2184" s="66" t="s">
        <v>1983</v>
      </c>
      <c r="C2184" s="84"/>
      <c r="D2184" s="85"/>
      <c r="E2184" s="86"/>
      <c r="F2184" s="87"/>
      <c r="G2184" s="84"/>
      <c r="H2184" s="77"/>
      <c r="I2184" s="88"/>
      <c r="J2184" s="88"/>
      <c r="K2184" s="36"/>
      <c r="L2184" s="91"/>
      <c r="M2184" s="91"/>
      <c r="N2184" s="90"/>
      <c r="O2184" s="68" t="s">
        <v>189</v>
      </c>
      <c r="P2184" s="70">
        <v>42919.571030092593</v>
      </c>
      <c r="Q2184" s="68" t="s">
        <v>2350</v>
      </c>
      <c r="R2184" s="68"/>
      <c r="S2184" s="68"/>
      <c r="T2184" s="68" t="s">
        <v>3735</v>
      </c>
      <c r="U2184" s="70">
        <v>42919.571030092593</v>
      </c>
      <c r="V2184" s="71" t="s">
        <v>5752</v>
      </c>
      <c r="W2184" s="68"/>
      <c r="X2184" s="68"/>
      <c r="Y2184" s="74" t="s">
        <v>7752</v>
      </c>
      <c r="Z2184" s="68"/>
    </row>
    <row r="2185" spans="1:26" x14ac:dyDescent="0.25">
      <c r="A2185" s="66" t="s">
        <v>1735</v>
      </c>
      <c r="B2185" s="66" t="s">
        <v>1736</v>
      </c>
      <c r="C2185" s="84"/>
      <c r="D2185" s="85"/>
      <c r="E2185" s="86"/>
      <c r="F2185" s="87"/>
      <c r="G2185" s="84"/>
      <c r="H2185" s="77"/>
      <c r="I2185" s="88"/>
      <c r="J2185" s="88"/>
      <c r="K2185" s="36"/>
      <c r="L2185" s="91"/>
      <c r="M2185" s="91"/>
      <c r="N2185" s="90"/>
      <c r="O2185" s="68" t="s">
        <v>189</v>
      </c>
      <c r="P2185" s="70">
        <v>42919.572233796294</v>
      </c>
      <c r="Q2185" s="68" t="s">
        <v>2350</v>
      </c>
      <c r="R2185" s="68"/>
      <c r="S2185" s="68"/>
      <c r="T2185" s="68" t="s">
        <v>3735</v>
      </c>
      <c r="U2185" s="70">
        <v>42919.572233796294</v>
      </c>
      <c r="V2185" s="71" t="s">
        <v>5751</v>
      </c>
      <c r="W2185" s="68"/>
      <c r="X2185" s="68"/>
      <c r="Y2185" s="74" t="s">
        <v>7751</v>
      </c>
      <c r="Z2185" s="68"/>
    </row>
    <row r="2186" spans="1:26" x14ac:dyDescent="0.25">
      <c r="A2186" s="66" t="s">
        <v>1735</v>
      </c>
      <c r="B2186" s="66" t="s">
        <v>1737</v>
      </c>
      <c r="C2186" s="84"/>
      <c r="D2186" s="85"/>
      <c r="E2186" s="86"/>
      <c r="F2186" s="87"/>
      <c r="G2186" s="84"/>
      <c r="H2186" s="77"/>
      <c r="I2186" s="88"/>
      <c r="J2186" s="88"/>
      <c r="K2186" s="36"/>
      <c r="L2186" s="91"/>
      <c r="M2186" s="91"/>
      <c r="N2186" s="90"/>
      <c r="O2186" s="68" t="s">
        <v>189</v>
      </c>
      <c r="P2186" s="70">
        <v>42919.572233796294</v>
      </c>
      <c r="Q2186" s="68" t="s">
        <v>2350</v>
      </c>
      <c r="R2186" s="68"/>
      <c r="S2186" s="68"/>
      <c r="T2186" s="68" t="s">
        <v>3735</v>
      </c>
      <c r="U2186" s="70">
        <v>42919.572233796294</v>
      </c>
      <c r="V2186" s="71" t="s">
        <v>5751</v>
      </c>
      <c r="W2186" s="68"/>
      <c r="X2186" s="68"/>
      <c r="Y2186" s="74" t="s">
        <v>7751</v>
      </c>
      <c r="Z2186" s="68"/>
    </row>
    <row r="2187" spans="1:26" x14ac:dyDescent="0.25">
      <c r="A2187" s="66" t="s">
        <v>1737</v>
      </c>
      <c r="B2187" s="66" t="s">
        <v>1735</v>
      </c>
      <c r="C2187" s="84"/>
      <c r="D2187" s="85"/>
      <c r="E2187" s="86"/>
      <c r="F2187" s="87"/>
      <c r="G2187" s="84"/>
      <c r="H2187" s="77"/>
      <c r="I2187" s="88"/>
      <c r="J2187" s="88"/>
      <c r="K2187" s="36"/>
      <c r="L2187" s="91"/>
      <c r="M2187" s="91"/>
      <c r="N2187" s="90"/>
      <c r="O2187" s="68" t="s">
        <v>189</v>
      </c>
      <c r="P2187" s="70">
        <v>42919.569652777776</v>
      </c>
      <c r="Q2187" s="68" t="s">
        <v>3003</v>
      </c>
      <c r="R2187" s="71" t="s">
        <v>3483</v>
      </c>
      <c r="S2187" s="68" t="s">
        <v>220</v>
      </c>
      <c r="T2187" s="68" t="s">
        <v>3735</v>
      </c>
      <c r="U2187" s="70">
        <v>42919.569652777776</v>
      </c>
      <c r="V2187" s="71" t="s">
        <v>5753</v>
      </c>
      <c r="W2187" s="68"/>
      <c r="X2187" s="68"/>
      <c r="Y2187" s="74" t="s">
        <v>7753</v>
      </c>
      <c r="Z2187" s="68"/>
    </row>
    <row r="2188" spans="1:26" x14ac:dyDescent="0.25">
      <c r="A2188" s="66" t="s">
        <v>1736</v>
      </c>
      <c r="B2188" s="66" t="s">
        <v>1735</v>
      </c>
      <c r="C2188" s="84"/>
      <c r="D2188" s="85"/>
      <c r="E2188" s="86"/>
      <c r="F2188" s="87"/>
      <c r="G2188" s="84"/>
      <c r="H2188" s="77"/>
      <c r="I2188" s="88"/>
      <c r="J2188" s="88"/>
      <c r="K2188" s="36"/>
      <c r="L2188" s="91"/>
      <c r="M2188" s="91"/>
      <c r="N2188" s="90"/>
      <c r="O2188" s="68" t="s">
        <v>189</v>
      </c>
      <c r="P2188" s="70">
        <v>42919.571030092593</v>
      </c>
      <c r="Q2188" s="68" t="s">
        <v>2350</v>
      </c>
      <c r="R2188" s="68"/>
      <c r="S2188" s="68"/>
      <c r="T2188" s="68" t="s">
        <v>3735</v>
      </c>
      <c r="U2188" s="70">
        <v>42919.571030092593</v>
      </c>
      <c r="V2188" s="71" t="s">
        <v>5752</v>
      </c>
      <c r="W2188" s="68"/>
      <c r="X2188" s="68"/>
      <c r="Y2188" s="74" t="s">
        <v>7752</v>
      </c>
      <c r="Z2188" s="68"/>
    </row>
    <row r="2189" spans="1:26" x14ac:dyDescent="0.25">
      <c r="A2189" s="66" t="s">
        <v>1737</v>
      </c>
      <c r="B2189" s="66" t="s">
        <v>1736</v>
      </c>
      <c r="C2189" s="84"/>
      <c r="D2189" s="85"/>
      <c r="E2189" s="86"/>
      <c r="F2189" s="87"/>
      <c r="G2189" s="84"/>
      <c r="H2189" s="77"/>
      <c r="I2189" s="88"/>
      <c r="J2189" s="88"/>
      <c r="K2189" s="36"/>
      <c r="L2189" s="91"/>
      <c r="M2189" s="91"/>
      <c r="N2189" s="90"/>
      <c r="O2189" s="68" t="s">
        <v>189</v>
      </c>
      <c r="P2189" s="70">
        <v>42919.569652777776</v>
      </c>
      <c r="Q2189" s="68" t="s">
        <v>3003</v>
      </c>
      <c r="R2189" s="71" t="s">
        <v>3483</v>
      </c>
      <c r="S2189" s="68" t="s">
        <v>220</v>
      </c>
      <c r="T2189" s="68" t="s">
        <v>3735</v>
      </c>
      <c r="U2189" s="70">
        <v>42919.569652777776</v>
      </c>
      <c r="V2189" s="71" t="s">
        <v>5753</v>
      </c>
      <c r="W2189" s="68"/>
      <c r="X2189" s="68"/>
      <c r="Y2189" s="74" t="s">
        <v>7753</v>
      </c>
      <c r="Z2189" s="68"/>
    </row>
    <row r="2190" spans="1:26" x14ac:dyDescent="0.25">
      <c r="A2190" s="66" t="s">
        <v>1737</v>
      </c>
      <c r="B2190" s="66" t="s">
        <v>1889</v>
      </c>
      <c r="C2190" s="84"/>
      <c r="D2190" s="85"/>
      <c r="E2190" s="86"/>
      <c r="F2190" s="87"/>
      <c r="G2190" s="84"/>
      <c r="H2190" s="77"/>
      <c r="I2190" s="88"/>
      <c r="J2190" s="88"/>
      <c r="K2190" s="36"/>
      <c r="L2190" s="91"/>
      <c r="M2190" s="91"/>
      <c r="N2190" s="90"/>
      <c r="O2190" s="68" t="s">
        <v>189</v>
      </c>
      <c r="P2190" s="70">
        <v>42922.350717592592</v>
      </c>
      <c r="Q2190" s="68" t="s">
        <v>2943</v>
      </c>
      <c r="R2190" s="68"/>
      <c r="S2190" s="68"/>
      <c r="T2190" s="68" t="s">
        <v>3674</v>
      </c>
      <c r="U2190" s="70">
        <v>42922.350717592592</v>
      </c>
      <c r="V2190" s="71" t="s">
        <v>5754</v>
      </c>
      <c r="W2190" s="68"/>
      <c r="X2190" s="68"/>
      <c r="Y2190" s="74" t="s">
        <v>7754</v>
      </c>
      <c r="Z2190" s="68"/>
    </row>
    <row r="2191" spans="1:26" x14ac:dyDescent="0.25">
      <c r="A2191" s="66" t="s">
        <v>1736</v>
      </c>
      <c r="B2191" s="66" t="s">
        <v>1737</v>
      </c>
      <c r="C2191" s="84"/>
      <c r="D2191" s="85"/>
      <c r="E2191" s="86"/>
      <c r="F2191" s="87"/>
      <c r="G2191" s="84"/>
      <c r="H2191" s="77"/>
      <c r="I2191" s="88"/>
      <c r="J2191" s="88"/>
      <c r="K2191" s="36"/>
      <c r="L2191" s="91"/>
      <c r="M2191" s="91"/>
      <c r="N2191" s="90"/>
      <c r="O2191" s="68" t="s">
        <v>189</v>
      </c>
      <c r="P2191" s="70">
        <v>42919.571030092593</v>
      </c>
      <c r="Q2191" s="68" t="s">
        <v>2350</v>
      </c>
      <c r="R2191" s="68"/>
      <c r="S2191" s="68"/>
      <c r="T2191" s="68" t="s">
        <v>3735</v>
      </c>
      <c r="U2191" s="70">
        <v>42919.571030092593</v>
      </c>
      <c r="V2191" s="71" t="s">
        <v>5752</v>
      </c>
      <c r="W2191" s="68"/>
      <c r="X2191" s="68"/>
      <c r="Y2191" s="74" t="s">
        <v>7752</v>
      </c>
      <c r="Z2191" s="68"/>
    </row>
    <row r="2192" spans="1:26" x14ac:dyDescent="0.25">
      <c r="A2192" s="66" t="s">
        <v>1736</v>
      </c>
      <c r="B2192" s="66" t="s">
        <v>1889</v>
      </c>
      <c r="C2192" s="84"/>
      <c r="D2192" s="85"/>
      <c r="E2192" s="86"/>
      <c r="F2192" s="87"/>
      <c r="G2192" s="84"/>
      <c r="H2192" s="77"/>
      <c r="I2192" s="88"/>
      <c r="J2192" s="88"/>
      <c r="K2192" s="36"/>
      <c r="L2192" s="91"/>
      <c r="M2192" s="91"/>
      <c r="N2192" s="90"/>
      <c r="O2192" s="68" t="s">
        <v>189</v>
      </c>
      <c r="P2192" s="70">
        <v>42922.531504629631</v>
      </c>
      <c r="Q2192" s="68" t="s">
        <v>2943</v>
      </c>
      <c r="R2192" s="68"/>
      <c r="S2192" s="68"/>
      <c r="T2192" s="68" t="s">
        <v>3674</v>
      </c>
      <c r="U2192" s="70">
        <v>42922.531504629631</v>
      </c>
      <c r="V2192" s="71" t="s">
        <v>5755</v>
      </c>
      <c r="W2192" s="68"/>
      <c r="X2192" s="68"/>
      <c r="Y2192" s="74" t="s">
        <v>7755</v>
      </c>
      <c r="Z2192" s="68"/>
    </row>
    <row r="2193" spans="1:26" x14ac:dyDescent="0.25">
      <c r="A2193" s="66" t="s">
        <v>1738</v>
      </c>
      <c r="B2193" s="66" t="s">
        <v>1889</v>
      </c>
      <c r="C2193" s="84"/>
      <c r="D2193" s="85"/>
      <c r="E2193" s="86"/>
      <c r="F2193" s="87"/>
      <c r="G2193" s="84"/>
      <c r="H2193" s="77"/>
      <c r="I2193" s="88"/>
      <c r="J2193" s="88"/>
      <c r="K2193" s="36"/>
      <c r="L2193" s="91"/>
      <c r="M2193" s="91"/>
      <c r="N2193" s="90"/>
      <c r="O2193" s="68" t="s">
        <v>189</v>
      </c>
      <c r="P2193" s="70">
        <v>42922.531724537039</v>
      </c>
      <c r="Q2193" s="68" t="s">
        <v>2943</v>
      </c>
      <c r="R2193" s="68"/>
      <c r="S2193" s="68"/>
      <c r="T2193" s="68" t="s">
        <v>3674</v>
      </c>
      <c r="U2193" s="70">
        <v>42922.531724537039</v>
      </c>
      <c r="V2193" s="71" t="s">
        <v>5756</v>
      </c>
      <c r="W2193" s="68"/>
      <c r="X2193" s="68"/>
      <c r="Y2193" s="74" t="s">
        <v>7756</v>
      </c>
      <c r="Z2193" s="68"/>
    </row>
    <row r="2194" spans="1:26" x14ac:dyDescent="0.25">
      <c r="A2194" s="66" t="s">
        <v>1739</v>
      </c>
      <c r="B2194" s="66" t="s">
        <v>1739</v>
      </c>
      <c r="C2194" s="84"/>
      <c r="D2194" s="85"/>
      <c r="E2194" s="86"/>
      <c r="F2194" s="87"/>
      <c r="G2194" s="84"/>
      <c r="H2194" s="77"/>
      <c r="I2194" s="88"/>
      <c r="J2194" s="88"/>
      <c r="K2194" s="36"/>
      <c r="L2194" s="91"/>
      <c r="M2194" s="91"/>
      <c r="N2194" s="90"/>
      <c r="O2194" s="68" t="s">
        <v>179</v>
      </c>
      <c r="P2194" s="70">
        <v>42922.29246527778</v>
      </c>
      <c r="Q2194" s="68" t="s">
        <v>3004</v>
      </c>
      <c r="R2194" s="71" t="s">
        <v>3484</v>
      </c>
      <c r="S2194" s="68" t="s">
        <v>220</v>
      </c>
      <c r="T2194" s="68" t="s">
        <v>3984</v>
      </c>
      <c r="U2194" s="70">
        <v>42922.29246527778</v>
      </c>
      <c r="V2194" s="71" t="s">
        <v>5757</v>
      </c>
      <c r="W2194" s="68"/>
      <c r="X2194" s="68"/>
      <c r="Y2194" s="74" t="s">
        <v>7757</v>
      </c>
      <c r="Z2194" s="68"/>
    </row>
    <row r="2195" spans="1:26" x14ac:dyDescent="0.25">
      <c r="A2195" s="66" t="s">
        <v>1740</v>
      </c>
      <c r="B2195" s="66" t="s">
        <v>1739</v>
      </c>
      <c r="C2195" s="84"/>
      <c r="D2195" s="85"/>
      <c r="E2195" s="86"/>
      <c r="F2195" s="87"/>
      <c r="G2195" s="84"/>
      <c r="H2195" s="77"/>
      <c r="I2195" s="88"/>
      <c r="J2195" s="88"/>
      <c r="K2195" s="36"/>
      <c r="L2195" s="91"/>
      <c r="M2195" s="91"/>
      <c r="N2195" s="90"/>
      <c r="O2195" s="68" t="s">
        <v>189</v>
      </c>
      <c r="P2195" s="70">
        <v>42922.54005787037</v>
      </c>
      <c r="Q2195" s="68" t="s">
        <v>2932</v>
      </c>
      <c r="R2195" s="68"/>
      <c r="S2195" s="68"/>
      <c r="T2195" s="68" t="s">
        <v>3984</v>
      </c>
      <c r="U2195" s="70">
        <v>42922.54005787037</v>
      </c>
      <c r="V2195" s="71" t="s">
        <v>5758</v>
      </c>
      <c r="W2195" s="68"/>
      <c r="X2195" s="68"/>
      <c r="Y2195" s="74" t="s">
        <v>7758</v>
      </c>
      <c r="Z2195" s="68"/>
    </row>
    <row r="2196" spans="1:26" x14ac:dyDescent="0.25">
      <c r="A2196" s="66" t="s">
        <v>1741</v>
      </c>
      <c r="B2196" s="66" t="s">
        <v>1889</v>
      </c>
      <c r="C2196" s="84"/>
      <c r="D2196" s="85"/>
      <c r="E2196" s="86"/>
      <c r="F2196" s="87"/>
      <c r="G2196" s="84"/>
      <c r="H2196" s="77"/>
      <c r="I2196" s="88"/>
      <c r="J2196" s="88"/>
      <c r="K2196" s="36"/>
      <c r="L2196" s="91"/>
      <c r="M2196" s="91"/>
      <c r="N2196" s="90"/>
      <c r="O2196" s="68" t="s">
        <v>189</v>
      </c>
      <c r="P2196" s="70">
        <v>42922.551886574074</v>
      </c>
      <c r="Q2196" s="68" t="s">
        <v>2943</v>
      </c>
      <c r="R2196" s="68"/>
      <c r="S2196" s="68"/>
      <c r="T2196" s="68" t="s">
        <v>3674</v>
      </c>
      <c r="U2196" s="70">
        <v>42922.551886574074</v>
      </c>
      <c r="V2196" s="71" t="s">
        <v>5759</v>
      </c>
      <c r="W2196" s="68"/>
      <c r="X2196" s="68"/>
      <c r="Y2196" s="74" t="s">
        <v>7759</v>
      </c>
      <c r="Z2196" s="68"/>
    </row>
    <row r="2197" spans="1:26" x14ac:dyDescent="0.25">
      <c r="A2197" s="66" t="s">
        <v>1742</v>
      </c>
      <c r="B2197" s="66" t="s">
        <v>1808</v>
      </c>
      <c r="C2197" s="84"/>
      <c r="D2197" s="85"/>
      <c r="E2197" s="86"/>
      <c r="F2197" s="87"/>
      <c r="G2197" s="84"/>
      <c r="H2197" s="77"/>
      <c r="I2197" s="88"/>
      <c r="J2197" s="88"/>
      <c r="K2197" s="36"/>
      <c r="L2197" s="91"/>
      <c r="M2197" s="91"/>
      <c r="N2197" s="90"/>
      <c r="O2197" s="68" t="s">
        <v>189</v>
      </c>
      <c r="P2197" s="70">
        <v>42922.557453703703</v>
      </c>
      <c r="Q2197" s="68" t="s">
        <v>2364</v>
      </c>
      <c r="R2197" s="68"/>
      <c r="S2197" s="68"/>
      <c r="T2197" s="68" t="s">
        <v>3743</v>
      </c>
      <c r="U2197" s="70">
        <v>42922.557453703703</v>
      </c>
      <c r="V2197" s="71" t="s">
        <v>5760</v>
      </c>
      <c r="W2197" s="68"/>
      <c r="X2197" s="68"/>
      <c r="Y2197" s="74" t="s">
        <v>7760</v>
      </c>
      <c r="Z2197" s="68"/>
    </row>
    <row r="2198" spans="1:26" x14ac:dyDescent="0.25">
      <c r="A2198" s="66" t="s">
        <v>1743</v>
      </c>
      <c r="B2198" s="66" t="s">
        <v>1889</v>
      </c>
      <c r="C2198" s="84"/>
      <c r="D2198" s="85"/>
      <c r="E2198" s="86"/>
      <c r="F2198" s="87"/>
      <c r="G2198" s="84"/>
      <c r="H2198" s="77"/>
      <c r="I2198" s="88"/>
      <c r="J2198" s="88"/>
      <c r="K2198" s="36"/>
      <c r="L2198" s="91"/>
      <c r="M2198" s="91"/>
      <c r="N2198" s="90"/>
      <c r="O2198" s="68" t="s">
        <v>189</v>
      </c>
      <c r="P2198" s="70">
        <v>42922.558854166666</v>
      </c>
      <c r="Q2198" s="68" t="s">
        <v>2943</v>
      </c>
      <c r="R2198" s="68"/>
      <c r="S2198" s="68"/>
      <c r="T2198" s="68" t="s">
        <v>3674</v>
      </c>
      <c r="U2198" s="70">
        <v>42922.558854166666</v>
      </c>
      <c r="V2198" s="71" t="s">
        <v>5761</v>
      </c>
      <c r="W2198" s="68"/>
      <c r="X2198" s="68"/>
      <c r="Y2198" s="74" t="s">
        <v>7761</v>
      </c>
      <c r="Z2198" s="68"/>
    </row>
    <row r="2199" spans="1:26" x14ac:dyDescent="0.25">
      <c r="A2199" s="66" t="s">
        <v>1744</v>
      </c>
      <c r="B2199" s="66" t="s">
        <v>1889</v>
      </c>
      <c r="C2199" s="84"/>
      <c r="D2199" s="85"/>
      <c r="E2199" s="86"/>
      <c r="F2199" s="87"/>
      <c r="G2199" s="84"/>
      <c r="H2199" s="77"/>
      <c r="I2199" s="88"/>
      <c r="J2199" s="88"/>
      <c r="K2199" s="36"/>
      <c r="L2199" s="91"/>
      <c r="M2199" s="91"/>
      <c r="N2199" s="90"/>
      <c r="O2199" s="68" t="s">
        <v>189</v>
      </c>
      <c r="P2199" s="70">
        <v>42922.559363425928</v>
      </c>
      <c r="Q2199" s="68" t="s">
        <v>2943</v>
      </c>
      <c r="R2199" s="68"/>
      <c r="S2199" s="68"/>
      <c r="T2199" s="68" t="s">
        <v>3674</v>
      </c>
      <c r="U2199" s="70">
        <v>42922.559363425928</v>
      </c>
      <c r="V2199" s="71" t="s">
        <v>5762</v>
      </c>
      <c r="W2199" s="68"/>
      <c r="X2199" s="68"/>
      <c r="Y2199" s="74" t="s">
        <v>7762</v>
      </c>
      <c r="Z2199" s="68"/>
    </row>
    <row r="2200" spans="1:26" x14ac:dyDescent="0.25">
      <c r="A2200" s="66" t="s">
        <v>1745</v>
      </c>
      <c r="B2200" s="66" t="s">
        <v>1889</v>
      </c>
      <c r="C2200" s="84"/>
      <c r="D2200" s="85"/>
      <c r="E2200" s="86"/>
      <c r="F2200" s="87"/>
      <c r="G2200" s="84"/>
      <c r="H2200" s="77"/>
      <c r="I2200" s="88"/>
      <c r="J2200" s="88"/>
      <c r="K2200" s="36"/>
      <c r="L2200" s="91"/>
      <c r="M2200" s="91"/>
      <c r="N2200" s="90"/>
      <c r="O2200" s="68" t="s">
        <v>189</v>
      </c>
      <c r="P2200" s="70">
        <v>42922.562615740739</v>
      </c>
      <c r="Q2200" s="68" t="s">
        <v>2943</v>
      </c>
      <c r="R2200" s="68"/>
      <c r="S2200" s="68"/>
      <c r="T2200" s="68" t="s">
        <v>3674</v>
      </c>
      <c r="U2200" s="70">
        <v>42922.562615740739</v>
      </c>
      <c r="V2200" s="71" t="s">
        <v>5763</v>
      </c>
      <c r="W2200" s="68"/>
      <c r="X2200" s="68"/>
      <c r="Y2200" s="74" t="s">
        <v>7763</v>
      </c>
      <c r="Z2200" s="68"/>
    </row>
    <row r="2201" spans="1:26" x14ac:dyDescent="0.25">
      <c r="A2201" s="66" t="s">
        <v>1746</v>
      </c>
      <c r="B2201" s="66" t="s">
        <v>1889</v>
      </c>
      <c r="C2201" s="84"/>
      <c r="D2201" s="85"/>
      <c r="E2201" s="86"/>
      <c r="F2201" s="87"/>
      <c r="G2201" s="84"/>
      <c r="H2201" s="77"/>
      <c r="I2201" s="88"/>
      <c r="J2201" s="88"/>
      <c r="K2201" s="36"/>
      <c r="L2201" s="91"/>
      <c r="M2201" s="91"/>
      <c r="N2201" s="90"/>
      <c r="O2201" s="68" t="s">
        <v>189</v>
      </c>
      <c r="P2201" s="70">
        <v>42922.565289351849</v>
      </c>
      <c r="Q2201" s="68" t="s">
        <v>2943</v>
      </c>
      <c r="R2201" s="68"/>
      <c r="S2201" s="68"/>
      <c r="T2201" s="68" t="s">
        <v>3674</v>
      </c>
      <c r="U2201" s="70">
        <v>42922.565289351849</v>
      </c>
      <c r="V2201" s="71" t="s">
        <v>5764</v>
      </c>
      <c r="W2201" s="68"/>
      <c r="X2201" s="68"/>
      <c r="Y2201" s="74" t="s">
        <v>7764</v>
      </c>
      <c r="Z2201" s="68"/>
    </row>
    <row r="2202" spans="1:26" x14ac:dyDescent="0.25">
      <c r="A2202" s="66" t="s">
        <v>1747</v>
      </c>
      <c r="B2202" s="66" t="s">
        <v>1889</v>
      </c>
      <c r="C2202" s="84"/>
      <c r="D2202" s="85"/>
      <c r="E2202" s="86"/>
      <c r="F2202" s="87"/>
      <c r="G2202" s="84"/>
      <c r="H2202" s="77"/>
      <c r="I2202" s="88"/>
      <c r="J2202" s="88"/>
      <c r="K2202" s="36"/>
      <c r="L2202" s="91"/>
      <c r="M2202" s="91"/>
      <c r="N2202" s="90"/>
      <c r="O2202" s="68" t="s">
        <v>189</v>
      </c>
      <c r="P2202" s="70">
        <v>42922.565937500003</v>
      </c>
      <c r="Q2202" s="68" t="s">
        <v>2943</v>
      </c>
      <c r="R2202" s="68"/>
      <c r="S2202" s="68"/>
      <c r="T2202" s="68" t="s">
        <v>3674</v>
      </c>
      <c r="U2202" s="70">
        <v>42922.565937500003</v>
      </c>
      <c r="V2202" s="71" t="s">
        <v>5765</v>
      </c>
      <c r="W2202" s="68"/>
      <c r="X2202" s="68"/>
      <c r="Y2202" s="74" t="s">
        <v>7765</v>
      </c>
      <c r="Z2202" s="68"/>
    </row>
    <row r="2203" spans="1:26" x14ac:dyDescent="0.25">
      <c r="A2203" s="66" t="s">
        <v>1748</v>
      </c>
      <c r="B2203" s="66" t="s">
        <v>1889</v>
      </c>
      <c r="C2203" s="84"/>
      <c r="D2203" s="85"/>
      <c r="E2203" s="86"/>
      <c r="F2203" s="87"/>
      <c r="G2203" s="84"/>
      <c r="H2203" s="77"/>
      <c r="I2203" s="88"/>
      <c r="J2203" s="88"/>
      <c r="K2203" s="36"/>
      <c r="L2203" s="91"/>
      <c r="M2203" s="91"/>
      <c r="N2203" s="90"/>
      <c r="O2203" s="68" t="s">
        <v>189</v>
      </c>
      <c r="P2203" s="70">
        <v>42922.568599537037</v>
      </c>
      <c r="Q2203" s="68" t="s">
        <v>2943</v>
      </c>
      <c r="R2203" s="68"/>
      <c r="S2203" s="68"/>
      <c r="T2203" s="68" t="s">
        <v>3674</v>
      </c>
      <c r="U2203" s="70">
        <v>42922.568599537037</v>
      </c>
      <c r="V2203" s="71" t="s">
        <v>5766</v>
      </c>
      <c r="W2203" s="68"/>
      <c r="X2203" s="68"/>
      <c r="Y2203" s="74" t="s">
        <v>7766</v>
      </c>
      <c r="Z2203" s="68"/>
    </row>
    <row r="2204" spans="1:26" x14ac:dyDescent="0.25">
      <c r="A2204" s="66" t="s">
        <v>1749</v>
      </c>
      <c r="B2204" s="66" t="s">
        <v>1889</v>
      </c>
      <c r="C2204" s="84"/>
      <c r="D2204" s="85"/>
      <c r="E2204" s="86"/>
      <c r="F2204" s="87"/>
      <c r="G2204" s="84"/>
      <c r="H2204" s="77"/>
      <c r="I2204" s="88"/>
      <c r="J2204" s="88"/>
      <c r="K2204" s="36"/>
      <c r="L2204" s="91"/>
      <c r="M2204" s="91"/>
      <c r="N2204" s="90"/>
      <c r="O2204" s="68" t="s">
        <v>189</v>
      </c>
      <c r="P2204" s="70">
        <v>42922.569479166668</v>
      </c>
      <c r="Q2204" s="68" t="s">
        <v>2943</v>
      </c>
      <c r="R2204" s="68"/>
      <c r="S2204" s="68"/>
      <c r="T2204" s="68" t="s">
        <v>3674</v>
      </c>
      <c r="U2204" s="70">
        <v>42922.569479166668</v>
      </c>
      <c r="V2204" s="71" t="s">
        <v>5767</v>
      </c>
      <c r="W2204" s="68"/>
      <c r="X2204" s="68"/>
      <c r="Y2204" s="74" t="s">
        <v>7767</v>
      </c>
      <c r="Z2204" s="68"/>
    </row>
    <row r="2205" spans="1:26" x14ac:dyDescent="0.25">
      <c r="A2205" s="66" t="s">
        <v>1750</v>
      </c>
      <c r="B2205" s="66" t="s">
        <v>1889</v>
      </c>
      <c r="C2205" s="84"/>
      <c r="D2205" s="85"/>
      <c r="E2205" s="86"/>
      <c r="F2205" s="87"/>
      <c r="G2205" s="84"/>
      <c r="H2205" s="77"/>
      <c r="I2205" s="88"/>
      <c r="J2205" s="88"/>
      <c r="K2205" s="36"/>
      <c r="L2205" s="91"/>
      <c r="M2205" s="91"/>
      <c r="N2205" s="90"/>
      <c r="O2205" s="68" t="s">
        <v>189</v>
      </c>
      <c r="P2205" s="70">
        <v>42922.56994212963</v>
      </c>
      <c r="Q2205" s="68" t="s">
        <v>2943</v>
      </c>
      <c r="R2205" s="68"/>
      <c r="S2205" s="68"/>
      <c r="T2205" s="68" t="s">
        <v>3674</v>
      </c>
      <c r="U2205" s="70">
        <v>42922.56994212963</v>
      </c>
      <c r="V2205" s="71" t="s">
        <v>5768</v>
      </c>
      <c r="W2205" s="68"/>
      <c r="X2205" s="68"/>
      <c r="Y2205" s="74" t="s">
        <v>7768</v>
      </c>
      <c r="Z2205" s="68"/>
    </row>
    <row r="2206" spans="1:26" x14ac:dyDescent="0.25">
      <c r="A2206" s="66" t="s">
        <v>1750</v>
      </c>
      <c r="B2206" s="66" t="s">
        <v>1889</v>
      </c>
      <c r="C2206" s="84"/>
      <c r="D2206" s="85"/>
      <c r="E2206" s="86"/>
      <c r="F2206" s="87"/>
      <c r="G2206" s="84"/>
      <c r="H2206" s="77"/>
      <c r="I2206" s="88"/>
      <c r="J2206" s="88"/>
      <c r="K2206" s="36"/>
      <c r="L2206" s="91"/>
      <c r="M2206" s="91"/>
      <c r="N2206" s="90"/>
      <c r="O2206" s="68" t="s">
        <v>189</v>
      </c>
      <c r="P2206" s="70">
        <v>42922.56994212963</v>
      </c>
      <c r="Q2206" s="68" t="s">
        <v>2943</v>
      </c>
      <c r="R2206" s="68"/>
      <c r="S2206" s="68"/>
      <c r="T2206" s="68" t="s">
        <v>3674</v>
      </c>
      <c r="U2206" s="70">
        <v>42922.56994212963</v>
      </c>
      <c r="V2206" s="71" t="s">
        <v>5769</v>
      </c>
      <c r="W2206" s="68"/>
      <c r="X2206" s="68"/>
      <c r="Y2206" s="74" t="s">
        <v>7769</v>
      </c>
      <c r="Z2206" s="68"/>
    </row>
    <row r="2207" spans="1:26" x14ac:dyDescent="0.25">
      <c r="A2207" s="66" t="s">
        <v>1751</v>
      </c>
      <c r="B2207" s="66" t="s">
        <v>1751</v>
      </c>
      <c r="C2207" s="84"/>
      <c r="D2207" s="85"/>
      <c r="E2207" s="86"/>
      <c r="F2207" s="87"/>
      <c r="G2207" s="84"/>
      <c r="H2207" s="77"/>
      <c r="I2207" s="88"/>
      <c r="J2207" s="88"/>
      <c r="K2207" s="36"/>
      <c r="L2207" s="91"/>
      <c r="M2207" s="91"/>
      <c r="N2207" s="90"/>
      <c r="O2207" s="68" t="s">
        <v>179</v>
      </c>
      <c r="P2207" s="70">
        <v>42922.569467592592</v>
      </c>
      <c r="Q2207" s="68" t="s">
        <v>3005</v>
      </c>
      <c r="R2207" s="68"/>
      <c r="S2207" s="68"/>
      <c r="T2207" s="68" t="s">
        <v>4016</v>
      </c>
      <c r="U2207" s="70">
        <v>42922.569467592592</v>
      </c>
      <c r="V2207" s="71" t="s">
        <v>5770</v>
      </c>
      <c r="W2207" s="68"/>
      <c r="X2207" s="68"/>
      <c r="Y2207" s="74" t="s">
        <v>7770</v>
      </c>
      <c r="Z2207" s="68"/>
    </row>
    <row r="2208" spans="1:26" x14ac:dyDescent="0.25">
      <c r="A2208" s="66" t="s">
        <v>1752</v>
      </c>
      <c r="B2208" s="66" t="s">
        <v>1751</v>
      </c>
      <c r="C2208" s="84"/>
      <c r="D2208" s="85"/>
      <c r="E2208" s="86"/>
      <c r="F2208" s="87"/>
      <c r="G2208" s="84"/>
      <c r="H2208" s="77"/>
      <c r="I2208" s="88"/>
      <c r="J2208" s="88"/>
      <c r="K2208" s="36"/>
      <c r="L2208" s="91"/>
      <c r="M2208" s="91"/>
      <c r="N2208" s="90"/>
      <c r="O2208" s="68" t="s">
        <v>189</v>
      </c>
      <c r="P2208" s="70">
        <v>42922.570243055554</v>
      </c>
      <c r="Q2208" s="68" t="s">
        <v>3006</v>
      </c>
      <c r="R2208" s="68"/>
      <c r="S2208" s="68"/>
      <c r="T2208" s="68" t="s">
        <v>4016</v>
      </c>
      <c r="U2208" s="70">
        <v>42922.570243055554</v>
      </c>
      <c r="V2208" s="71" t="s">
        <v>5771</v>
      </c>
      <c r="W2208" s="68"/>
      <c r="X2208" s="68"/>
      <c r="Y2208" s="74" t="s">
        <v>7771</v>
      </c>
      <c r="Z2208" s="68"/>
    </row>
    <row r="2209" spans="1:26" x14ac:dyDescent="0.25">
      <c r="A2209" s="66" t="s">
        <v>1753</v>
      </c>
      <c r="B2209" s="66" t="s">
        <v>1889</v>
      </c>
      <c r="C2209" s="84"/>
      <c r="D2209" s="85"/>
      <c r="E2209" s="86"/>
      <c r="F2209" s="87"/>
      <c r="G2209" s="84"/>
      <c r="H2209" s="77"/>
      <c r="I2209" s="88"/>
      <c r="J2209" s="88"/>
      <c r="K2209" s="36"/>
      <c r="L2209" s="91"/>
      <c r="M2209" s="91"/>
      <c r="N2209" s="90"/>
      <c r="O2209" s="68" t="s">
        <v>189</v>
      </c>
      <c r="P2209" s="70">
        <v>42922.570497685185</v>
      </c>
      <c r="Q2209" s="68" t="s">
        <v>2943</v>
      </c>
      <c r="R2209" s="68"/>
      <c r="S2209" s="68"/>
      <c r="T2209" s="68" t="s">
        <v>3674</v>
      </c>
      <c r="U2209" s="70">
        <v>42922.570497685185</v>
      </c>
      <c r="V2209" s="71" t="s">
        <v>5772</v>
      </c>
      <c r="W2209" s="68"/>
      <c r="X2209" s="68"/>
      <c r="Y2209" s="74" t="s">
        <v>7772</v>
      </c>
      <c r="Z2209" s="68"/>
    </row>
    <row r="2210" spans="1:26" x14ac:dyDescent="0.25">
      <c r="A2210" s="66" t="s">
        <v>1754</v>
      </c>
      <c r="B2210" s="66" t="s">
        <v>1889</v>
      </c>
      <c r="C2210" s="84"/>
      <c r="D2210" s="85"/>
      <c r="E2210" s="86"/>
      <c r="F2210" s="87"/>
      <c r="G2210" s="84"/>
      <c r="H2210" s="77"/>
      <c r="I2210" s="88"/>
      <c r="J2210" s="88"/>
      <c r="K2210" s="36"/>
      <c r="L2210" s="91"/>
      <c r="M2210" s="91"/>
      <c r="N2210" s="90"/>
      <c r="O2210" s="68" t="s">
        <v>189</v>
      </c>
      <c r="P2210" s="70">
        <v>42922.570856481485</v>
      </c>
      <c r="Q2210" s="68" t="s">
        <v>2943</v>
      </c>
      <c r="R2210" s="68"/>
      <c r="S2210" s="68"/>
      <c r="T2210" s="68" t="s">
        <v>3674</v>
      </c>
      <c r="U2210" s="70">
        <v>42922.570856481485</v>
      </c>
      <c r="V2210" s="71" t="s">
        <v>5773</v>
      </c>
      <c r="W2210" s="68"/>
      <c r="X2210" s="68"/>
      <c r="Y2210" s="74" t="s">
        <v>7773</v>
      </c>
      <c r="Z2210" s="68"/>
    </row>
    <row r="2211" spans="1:26" x14ac:dyDescent="0.25">
      <c r="A2211" s="66" t="s">
        <v>1755</v>
      </c>
      <c r="B2211" s="66" t="s">
        <v>1889</v>
      </c>
      <c r="C2211" s="84"/>
      <c r="D2211" s="85"/>
      <c r="E2211" s="86"/>
      <c r="F2211" s="87"/>
      <c r="G2211" s="84"/>
      <c r="H2211" s="77"/>
      <c r="I2211" s="88"/>
      <c r="J2211" s="88"/>
      <c r="K2211" s="36"/>
      <c r="L2211" s="91"/>
      <c r="M2211" s="91"/>
      <c r="N2211" s="90"/>
      <c r="O2211" s="68" t="s">
        <v>189</v>
      </c>
      <c r="P2211" s="70">
        <v>42922.571423611109</v>
      </c>
      <c r="Q2211" s="68" t="s">
        <v>2943</v>
      </c>
      <c r="R2211" s="68"/>
      <c r="S2211" s="68"/>
      <c r="T2211" s="68" t="s">
        <v>3674</v>
      </c>
      <c r="U2211" s="70">
        <v>42922.571423611109</v>
      </c>
      <c r="V2211" s="71" t="s">
        <v>5774</v>
      </c>
      <c r="W2211" s="68"/>
      <c r="X2211" s="68"/>
      <c r="Y2211" s="74" t="s">
        <v>7774</v>
      </c>
      <c r="Z2211" s="68"/>
    </row>
    <row r="2212" spans="1:26" x14ac:dyDescent="0.25">
      <c r="A2212" s="66" t="s">
        <v>1756</v>
      </c>
      <c r="B2212" s="66" t="s">
        <v>1756</v>
      </c>
      <c r="C2212" s="84"/>
      <c r="D2212" s="85"/>
      <c r="E2212" s="86"/>
      <c r="F2212" s="87"/>
      <c r="G2212" s="84"/>
      <c r="H2212" s="77"/>
      <c r="I2212" s="88"/>
      <c r="J2212" s="88"/>
      <c r="K2212" s="36"/>
      <c r="L2212" s="91"/>
      <c r="M2212" s="91"/>
      <c r="N2212" s="90"/>
      <c r="O2212" s="68" t="s">
        <v>179</v>
      </c>
      <c r="P2212" s="70">
        <v>42920.282708333332</v>
      </c>
      <c r="Q2212" s="68" t="s">
        <v>3007</v>
      </c>
      <c r="R2212" s="71" t="s">
        <v>3336</v>
      </c>
      <c r="S2212" s="68" t="s">
        <v>3633</v>
      </c>
      <c r="T2212" s="68" t="s">
        <v>4017</v>
      </c>
      <c r="U2212" s="70">
        <v>42920.282708333332</v>
      </c>
      <c r="V2212" s="71" t="s">
        <v>5775</v>
      </c>
      <c r="W2212" s="68"/>
      <c r="X2212" s="68"/>
      <c r="Y2212" s="74" t="s">
        <v>7775</v>
      </c>
      <c r="Z2212" s="68"/>
    </row>
    <row r="2213" spans="1:26" x14ac:dyDescent="0.25">
      <c r="A2213" s="66" t="s">
        <v>1756</v>
      </c>
      <c r="B2213" s="66" t="s">
        <v>1756</v>
      </c>
      <c r="C2213" s="84"/>
      <c r="D2213" s="85"/>
      <c r="E2213" s="86"/>
      <c r="F2213" s="87"/>
      <c r="G2213" s="84"/>
      <c r="H2213" s="77"/>
      <c r="I2213" s="88"/>
      <c r="J2213" s="88"/>
      <c r="K2213" s="36"/>
      <c r="L2213" s="91"/>
      <c r="M2213" s="91"/>
      <c r="N2213" s="90"/>
      <c r="O2213" s="68" t="s">
        <v>179</v>
      </c>
      <c r="P2213" s="70">
        <v>42920.486817129633</v>
      </c>
      <c r="Q2213" s="68" t="s">
        <v>3008</v>
      </c>
      <c r="R2213" s="71" t="s">
        <v>3335</v>
      </c>
      <c r="S2213" s="68" t="s">
        <v>3633</v>
      </c>
      <c r="T2213" s="68" t="s">
        <v>4018</v>
      </c>
      <c r="U2213" s="70">
        <v>42920.486817129633</v>
      </c>
      <c r="V2213" s="71" t="s">
        <v>5776</v>
      </c>
      <c r="W2213" s="68"/>
      <c r="X2213" s="68"/>
      <c r="Y2213" s="74" t="s">
        <v>7776</v>
      </c>
      <c r="Z2213" s="68"/>
    </row>
    <row r="2214" spans="1:26" x14ac:dyDescent="0.25">
      <c r="A2214" s="66" t="s">
        <v>1756</v>
      </c>
      <c r="B2214" s="66" t="s">
        <v>1756</v>
      </c>
      <c r="C2214" s="84"/>
      <c r="D2214" s="85"/>
      <c r="E2214" s="86"/>
      <c r="F2214" s="87"/>
      <c r="G2214" s="84"/>
      <c r="H2214" s="77"/>
      <c r="I2214" s="88"/>
      <c r="J2214" s="88"/>
      <c r="K2214" s="36"/>
      <c r="L2214" s="91"/>
      <c r="M2214" s="91"/>
      <c r="N2214" s="90"/>
      <c r="O2214" s="68" t="s">
        <v>179</v>
      </c>
      <c r="P2214" s="70">
        <v>42920.513703703706</v>
      </c>
      <c r="Q2214" s="68" t="s">
        <v>3009</v>
      </c>
      <c r="R2214" s="71" t="s">
        <v>3344</v>
      </c>
      <c r="S2214" s="68" t="s">
        <v>3633</v>
      </c>
      <c r="T2214" s="68" t="s">
        <v>4019</v>
      </c>
      <c r="U2214" s="70">
        <v>42920.513703703706</v>
      </c>
      <c r="V2214" s="71" t="s">
        <v>5777</v>
      </c>
      <c r="W2214" s="68"/>
      <c r="X2214" s="68"/>
      <c r="Y2214" s="74" t="s">
        <v>7777</v>
      </c>
      <c r="Z2214" s="68"/>
    </row>
    <row r="2215" spans="1:26" x14ac:dyDescent="0.25">
      <c r="A2215" s="66" t="s">
        <v>1756</v>
      </c>
      <c r="B2215" s="66" t="s">
        <v>1756</v>
      </c>
      <c r="C2215" s="84"/>
      <c r="D2215" s="85"/>
      <c r="E2215" s="86"/>
      <c r="F2215" s="87"/>
      <c r="G2215" s="84"/>
      <c r="H2215" s="77"/>
      <c r="I2215" s="88"/>
      <c r="J2215" s="88"/>
      <c r="K2215" s="36"/>
      <c r="L2215" s="91"/>
      <c r="M2215" s="91"/>
      <c r="N2215" s="90"/>
      <c r="O2215" s="68" t="s">
        <v>179</v>
      </c>
      <c r="P2215" s="70">
        <v>42922.437511574077</v>
      </c>
      <c r="Q2215" s="68" t="s">
        <v>3010</v>
      </c>
      <c r="R2215" s="71" t="s">
        <v>3485</v>
      </c>
      <c r="S2215" s="68" t="s">
        <v>3633</v>
      </c>
      <c r="T2215" s="68" t="s">
        <v>4020</v>
      </c>
      <c r="U2215" s="70">
        <v>42922.437511574077</v>
      </c>
      <c r="V2215" s="71" t="s">
        <v>5778</v>
      </c>
      <c r="W2215" s="68"/>
      <c r="X2215" s="68"/>
      <c r="Y2215" s="74" t="s">
        <v>7778</v>
      </c>
      <c r="Z2215" s="68"/>
    </row>
    <row r="2216" spans="1:26" x14ac:dyDescent="0.25">
      <c r="A2216" s="66" t="s">
        <v>1756</v>
      </c>
      <c r="B2216" s="66" t="s">
        <v>1756</v>
      </c>
      <c r="C2216" s="84"/>
      <c r="D2216" s="85"/>
      <c r="E2216" s="86"/>
      <c r="F2216" s="87"/>
      <c r="G2216" s="84"/>
      <c r="H2216" s="77"/>
      <c r="I2216" s="88"/>
      <c r="J2216" s="88"/>
      <c r="K2216" s="36"/>
      <c r="L2216" s="91"/>
      <c r="M2216" s="91"/>
      <c r="N2216" s="90"/>
      <c r="O2216" s="68" t="s">
        <v>179</v>
      </c>
      <c r="P2216" s="70">
        <v>42922.572916666664</v>
      </c>
      <c r="Q2216" s="68" t="s">
        <v>3011</v>
      </c>
      <c r="R2216" s="71" t="s">
        <v>3486</v>
      </c>
      <c r="S2216" s="68" t="s">
        <v>3633</v>
      </c>
      <c r="T2216" s="68" t="s">
        <v>4021</v>
      </c>
      <c r="U2216" s="70">
        <v>42922.572916666664</v>
      </c>
      <c r="V2216" s="71" t="s">
        <v>5779</v>
      </c>
      <c r="W2216" s="68"/>
      <c r="X2216" s="68"/>
      <c r="Y2216" s="74" t="s">
        <v>7779</v>
      </c>
      <c r="Z2216" s="68"/>
    </row>
    <row r="2217" spans="1:26" x14ac:dyDescent="0.25">
      <c r="A2217" s="66" t="s">
        <v>1757</v>
      </c>
      <c r="B2217" s="66" t="s">
        <v>2069</v>
      </c>
      <c r="C2217" s="84"/>
      <c r="D2217" s="85"/>
      <c r="E2217" s="86"/>
      <c r="F2217" s="87"/>
      <c r="G2217" s="84"/>
      <c r="H2217" s="77"/>
      <c r="I2217" s="88"/>
      <c r="J2217" s="88"/>
      <c r="K2217" s="36"/>
      <c r="L2217" s="91"/>
      <c r="M2217" s="91"/>
      <c r="N2217" s="90"/>
      <c r="O2217" s="68" t="s">
        <v>189</v>
      </c>
      <c r="P2217" s="70">
        <v>42920.657060185185</v>
      </c>
      <c r="Q2217" s="68" t="s">
        <v>2683</v>
      </c>
      <c r="R2217" s="71" t="s">
        <v>3261</v>
      </c>
      <c r="S2217" s="68" t="s">
        <v>3615</v>
      </c>
      <c r="T2217" s="68" t="s">
        <v>3888</v>
      </c>
      <c r="U2217" s="70">
        <v>42920.657060185185</v>
      </c>
      <c r="V2217" s="71" t="s">
        <v>5780</v>
      </c>
      <c r="W2217" s="68"/>
      <c r="X2217" s="68"/>
      <c r="Y2217" s="74" t="s">
        <v>7780</v>
      </c>
      <c r="Z2217" s="68"/>
    </row>
    <row r="2218" spans="1:26" x14ac:dyDescent="0.25">
      <c r="A2218" s="66" t="s">
        <v>1757</v>
      </c>
      <c r="B2218" s="66" t="s">
        <v>2139</v>
      </c>
      <c r="C2218" s="84"/>
      <c r="D2218" s="85"/>
      <c r="E2218" s="86"/>
      <c r="F2218" s="87"/>
      <c r="G2218" s="84"/>
      <c r="H2218" s="77"/>
      <c r="I2218" s="88"/>
      <c r="J2218" s="88"/>
      <c r="K2218" s="36"/>
      <c r="L2218" s="91"/>
      <c r="M2218" s="91"/>
      <c r="N2218" s="90"/>
      <c r="O2218" s="68" t="s">
        <v>189</v>
      </c>
      <c r="P2218" s="70">
        <v>42922.57372685185</v>
      </c>
      <c r="Q2218" s="68" t="s">
        <v>3012</v>
      </c>
      <c r="R2218" s="71" t="s">
        <v>3261</v>
      </c>
      <c r="S2218" s="68" t="s">
        <v>3615</v>
      </c>
      <c r="T2218" s="68" t="s">
        <v>4022</v>
      </c>
      <c r="U2218" s="70">
        <v>42922.57372685185</v>
      </c>
      <c r="V2218" s="71" t="s">
        <v>5781</v>
      </c>
      <c r="W2218" s="68"/>
      <c r="X2218" s="68"/>
      <c r="Y2218" s="74" t="s">
        <v>7781</v>
      </c>
      <c r="Z2218" s="68"/>
    </row>
    <row r="2219" spans="1:26" x14ac:dyDescent="0.25">
      <c r="A2219" s="66" t="s">
        <v>1758</v>
      </c>
      <c r="B2219" s="66" t="s">
        <v>1889</v>
      </c>
      <c r="C2219" s="84"/>
      <c r="D2219" s="85"/>
      <c r="E2219" s="86"/>
      <c r="F2219" s="87"/>
      <c r="G2219" s="84"/>
      <c r="H2219" s="77"/>
      <c r="I2219" s="88"/>
      <c r="J2219" s="88"/>
      <c r="K2219" s="36"/>
      <c r="L2219" s="91"/>
      <c r="M2219" s="91"/>
      <c r="N2219" s="90"/>
      <c r="O2219" s="68" t="s">
        <v>189</v>
      </c>
      <c r="P2219" s="70">
        <v>42922.573796296296</v>
      </c>
      <c r="Q2219" s="68" t="s">
        <v>2943</v>
      </c>
      <c r="R2219" s="68"/>
      <c r="S2219" s="68"/>
      <c r="T2219" s="68" t="s">
        <v>3674</v>
      </c>
      <c r="U2219" s="70">
        <v>42922.573796296296</v>
      </c>
      <c r="V2219" s="71" t="s">
        <v>5782</v>
      </c>
      <c r="W2219" s="68"/>
      <c r="X2219" s="68"/>
      <c r="Y2219" s="74" t="s">
        <v>7782</v>
      </c>
      <c r="Z2219" s="68"/>
    </row>
    <row r="2220" spans="1:26" x14ac:dyDescent="0.25">
      <c r="A2220" s="66" t="s">
        <v>1759</v>
      </c>
      <c r="B2220" s="66" t="s">
        <v>1759</v>
      </c>
      <c r="C2220" s="84"/>
      <c r="D2220" s="85"/>
      <c r="E2220" s="86"/>
      <c r="F2220" s="87"/>
      <c r="G2220" s="84"/>
      <c r="H2220" s="77"/>
      <c r="I2220" s="88"/>
      <c r="J2220" s="88"/>
      <c r="K2220" s="36"/>
      <c r="L2220" s="91"/>
      <c r="M2220" s="91"/>
      <c r="N2220" s="90"/>
      <c r="O2220" s="68" t="s">
        <v>179</v>
      </c>
      <c r="P2220" s="70">
        <v>42919.579131944447</v>
      </c>
      <c r="Q2220" s="68" t="s">
        <v>3013</v>
      </c>
      <c r="R2220" s="68"/>
      <c r="S2220" s="68"/>
      <c r="T2220" s="68" t="s">
        <v>3674</v>
      </c>
      <c r="U2220" s="70">
        <v>42919.579131944447</v>
      </c>
      <c r="V2220" s="71" t="s">
        <v>5783</v>
      </c>
      <c r="W2220" s="68"/>
      <c r="X2220" s="68"/>
      <c r="Y2220" s="74" t="s">
        <v>7783</v>
      </c>
      <c r="Z2220" s="68"/>
    </row>
    <row r="2221" spans="1:26" x14ac:dyDescent="0.25">
      <c r="A2221" s="66" t="s">
        <v>1759</v>
      </c>
      <c r="B2221" s="66" t="s">
        <v>1889</v>
      </c>
      <c r="C2221" s="84"/>
      <c r="D2221" s="85"/>
      <c r="E2221" s="86"/>
      <c r="F2221" s="87"/>
      <c r="G2221" s="84"/>
      <c r="H2221" s="77"/>
      <c r="I2221" s="88"/>
      <c r="J2221" s="88"/>
      <c r="K2221" s="36"/>
      <c r="L2221" s="91"/>
      <c r="M2221" s="91"/>
      <c r="N2221" s="90"/>
      <c r="O2221" s="68" t="s">
        <v>189</v>
      </c>
      <c r="P2221" s="70">
        <v>42922.574513888889</v>
      </c>
      <c r="Q2221" s="68" t="s">
        <v>2943</v>
      </c>
      <c r="R2221" s="68"/>
      <c r="S2221" s="68"/>
      <c r="T2221" s="68" t="s">
        <v>3674</v>
      </c>
      <c r="U2221" s="70">
        <v>42922.574513888889</v>
      </c>
      <c r="V2221" s="71" t="s">
        <v>5784</v>
      </c>
      <c r="W2221" s="68"/>
      <c r="X2221" s="68"/>
      <c r="Y2221" s="74" t="s">
        <v>7784</v>
      </c>
      <c r="Z2221" s="68"/>
    </row>
    <row r="2222" spans="1:26" x14ac:dyDescent="0.25">
      <c r="A2222" s="66" t="s">
        <v>1760</v>
      </c>
      <c r="B2222" s="66" t="s">
        <v>1889</v>
      </c>
      <c r="C2222" s="84"/>
      <c r="D2222" s="85"/>
      <c r="E2222" s="86"/>
      <c r="F2222" s="87"/>
      <c r="G2222" s="84"/>
      <c r="H2222" s="77"/>
      <c r="I2222" s="88"/>
      <c r="J2222" s="88"/>
      <c r="K2222" s="36"/>
      <c r="L2222" s="91"/>
      <c r="M2222" s="91"/>
      <c r="N2222" s="90"/>
      <c r="O2222" s="68" t="s">
        <v>189</v>
      </c>
      <c r="P2222" s="70">
        <v>42922.575497685182</v>
      </c>
      <c r="Q2222" s="68" t="s">
        <v>2943</v>
      </c>
      <c r="R2222" s="68"/>
      <c r="S2222" s="68"/>
      <c r="T2222" s="68" t="s">
        <v>3674</v>
      </c>
      <c r="U2222" s="70">
        <v>42922.575497685182</v>
      </c>
      <c r="V2222" s="71" t="s">
        <v>5785</v>
      </c>
      <c r="W2222" s="68"/>
      <c r="X2222" s="68"/>
      <c r="Y2222" s="74" t="s">
        <v>7785</v>
      </c>
      <c r="Z2222" s="68"/>
    </row>
    <row r="2223" spans="1:26" x14ac:dyDescent="0.25">
      <c r="A2223" s="66" t="s">
        <v>1761</v>
      </c>
      <c r="B2223" s="66" t="s">
        <v>1889</v>
      </c>
      <c r="C2223" s="84"/>
      <c r="D2223" s="85"/>
      <c r="E2223" s="86"/>
      <c r="F2223" s="87"/>
      <c r="G2223" s="84"/>
      <c r="H2223" s="77"/>
      <c r="I2223" s="88"/>
      <c r="J2223" s="88"/>
      <c r="K2223" s="36"/>
      <c r="L2223" s="91"/>
      <c r="M2223" s="91"/>
      <c r="N2223" s="90"/>
      <c r="O2223" s="68" t="s">
        <v>189</v>
      </c>
      <c r="P2223" s="70">
        <v>42922.57708333333</v>
      </c>
      <c r="Q2223" s="68" t="s">
        <v>2943</v>
      </c>
      <c r="R2223" s="68"/>
      <c r="S2223" s="68"/>
      <c r="T2223" s="68" t="s">
        <v>3674</v>
      </c>
      <c r="U2223" s="70">
        <v>42922.57708333333</v>
      </c>
      <c r="V2223" s="71" t="s">
        <v>5786</v>
      </c>
      <c r="W2223" s="68"/>
      <c r="X2223" s="68"/>
      <c r="Y2223" s="74" t="s">
        <v>7786</v>
      </c>
      <c r="Z2223" s="68"/>
    </row>
    <row r="2224" spans="1:26" x14ac:dyDescent="0.25">
      <c r="A2224" s="66" t="s">
        <v>1762</v>
      </c>
      <c r="B2224" s="66" t="s">
        <v>1762</v>
      </c>
      <c r="C2224" s="84"/>
      <c r="D2224" s="85"/>
      <c r="E2224" s="86"/>
      <c r="F2224" s="87"/>
      <c r="G2224" s="84"/>
      <c r="H2224" s="77"/>
      <c r="I2224" s="88"/>
      <c r="J2224" s="88"/>
      <c r="K2224" s="36"/>
      <c r="L2224" s="91"/>
      <c r="M2224" s="91"/>
      <c r="N2224" s="90"/>
      <c r="O2224" s="68" t="s">
        <v>179</v>
      </c>
      <c r="P2224" s="70">
        <v>42922.578425925924</v>
      </c>
      <c r="Q2224" s="68" t="s">
        <v>3014</v>
      </c>
      <c r="R2224" s="68"/>
      <c r="S2224" s="68"/>
      <c r="T2224" s="68" t="s">
        <v>3674</v>
      </c>
      <c r="U2224" s="70">
        <v>42922.578425925924</v>
      </c>
      <c r="V2224" s="71" t="s">
        <v>5787</v>
      </c>
      <c r="W2224" s="68"/>
      <c r="X2224" s="68"/>
      <c r="Y2224" s="74" t="s">
        <v>7787</v>
      </c>
      <c r="Z2224" s="68"/>
    </row>
    <row r="2225" spans="1:26" x14ac:dyDescent="0.25">
      <c r="A2225" s="66" t="s">
        <v>1763</v>
      </c>
      <c r="B2225" s="66" t="s">
        <v>1774</v>
      </c>
      <c r="C2225" s="84"/>
      <c r="D2225" s="85"/>
      <c r="E2225" s="86"/>
      <c r="F2225" s="87"/>
      <c r="G2225" s="84"/>
      <c r="H2225" s="77"/>
      <c r="I2225" s="88"/>
      <c r="J2225" s="88"/>
      <c r="K2225" s="36"/>
      <c r="L2225" s="91"/>
      <c r="M2225" s="91"/>
      <c r="N2225" s="90"/>
      <c r="O2225" s="68" t="s">
        <v>189</v>
      </c>
      <c r="P2225" s="70">
        <v>42922.582465277781</v>
      </c>
      <c r="Q2225" s="68" t="s">
        <v>3015</v>
      </c>
      <c r="R2225" s="71" t="s">
        <v>3487</v>
      </c>
      <c r="S2225" s="68" t="s">
        <v>3666</v>
      </c>
      <c r="T2225" s="68" t="s">
        <v>3853</v>
      </c>
      <c r="U2225" s="70">
        <v>42922.582465277781</v>
      </c>
      <c r="V2225" s="71" t="s">
        <v>5788</v>
      </c>
      <c r="W2225" s="68"/>
      <c r="X2225" s="68"/>
      <c r="Y2225" s="74" t="s">
        <v>7788</v>
      </c>
      <c r="Z2225" s="68"/>
    </row>
    <row r="2226" spans="1:26" x14ac:dyDescent="0.25">
      <c r="A2226" s="66" t="s">
        <v>1764</v>
      </c>
      <c r="B2226" s="66" t="s">
        <v>1774</v>
      </c>
      <c r="C2226" s="84"/>
      <c r="D2226" s="85"/>
      <c r="E2226" s="86"/>
      <c r="F2226" s="87"/>
      <c r="G2226" s="84"/>
      <c r="H2226" s="77"/>
      <c r="I2226" s="88"/>
      <c r="J2226" s="88"/>
      <c r="K2226" s="36"/>
      <c r="L2226" s="91"/>
      <c r="M2226" s="91"/>
      <c r="N2226" s="90"/>
      <c r="O2226" s="68" t="s">
        <v>189</v>
      </c>
      <c r="P2226" s="70">
        <v>42922.582986111112</v>
      </c>
      <c r="Q2226" s="68" t="s">
        <v>3015</v>
      </c>
      <c r="R2226" s="71" t="s">
        <v>3487</v>
      </c>
      <c r="S2226" s="68" t="s">
        <v>3666</v>
      </c>
      <c r="T2226" s="68" t="s">
        <v>3853</v>
      </c>
      <c r="U2226" s="70">
        <v>42922.582986111112</v>
      </c>
      <c r="V2226" s="71" t="s">
        <v>5789</v>
      </c>
      <c r="W2226" s="68"/>
      <c r="X2226" s="68"/>
      <c r="Y2226" s="74" t="s">
        <v>7789</v>
      </c>
      <c r="Z2226" s="68"/>
    </row>
    <row r="2227" spans="1:26" x14ac:dyDescent="0.25">
      <c r="A2227" s="66" t="s">
        <v>1765</v>
      </c>
      <c r="B2227" s="66" t="s">
        <v>1774</v>
      </c>
      <c r="C2227" s="84"/>
      <c r="D2227" s="85"/>
      <c r="E2227" s="86"/>
      <c r="F2227" s="87"/>
      <c r="G2227" s="84"/>
      <c r="H2227" s="77"/>
      <c r="I2227" s="88"/>
      <c r="J2227" s="88"/>
      <c r="K2227" s="36"/>
      <c r="L2227" s="91"/>
      <c r="M2227" s="91"/>
      <c r="N2227" s="90"/>
      <c r="O2227" s="68" t="s">
        <v>189</v>
      </c>
      <c r="P2227" s="70">
        <v>42922.585625</v>
      </c>
      <c r="Q2227" s="68" t="s">
        <v>3015</v>
      </c>
      <c r="R2227" s="71" t="s">
        <v>3487</v>
      </c>
      <c r="S2227" s="68" t="s">
        <v>3666</v>
      </c>
      <c r="T2227" s="68" t="s">
        <v>3853</v>
      </c>
      <c r="U2227" s="70">
        <v>42922.585625</v>
      </c>
      <c r="V2227" s="71" t="s">
        <v>5790</v>
      </c>
      <c r="W2227" s="68"/>
      <c r="X2227" s="68"/>
      <c r="Y2227" s="74" t="s">
        <v>7790</v>
      </c>
      <c r="Z2227" s="68"/>
    </row>
    <row r="2228" spans="1:26" x14ac:dyDescent="0.25">
      <c r="A2228" s="66" t="s">
        <v>1766</v>
      </c>
      <c r="B2228" s="66" t="s">
        <v>1889</v>
      </c>
      <c r="C2228" s="84"/>
      <c r="D2228" s="85"/>
      <c r="E2228" s="86"/>
      <c r="F2228" s="87"/>
      <c r="G2228" s="84"/>
      <c r="H2228" s="77"/>
      <c r="I2228" s="88"/>
      <c r="J2228" s="88"/>
      <c r="K2228" s="36"/>
      <c r="L2228" s="91"/>
      <c r="M2228" s="91"/>
      <c r="N2228" s="90"/>
      <c r="O2228" s="68" t="s">
        <v>189</v>
      </c>
      <c r="P2228" s="70">
        <v>42922.590104166666</v>
      </c>
      <c r="Q2228" s="68" t="s">
        <v>2943</v>
      </c>
      <c r="R2228" s="68"/>
      <c r="S2228" s="68"/>
      <c r="T2228" s="68" t="s">
        <v>3674</v>
      </c>
      <c r="U2228" s="70">
        <v>42922.590104166666</v>
      </c>
      <c r="V2228" s="71" t="s">
        <v>5791</v>
      </c>
      <c r="W2228" s="68"/>
      <c r="X2228" s="68"/>
      <c r="Y2228" s="74" t="s">
        <v>7791</v>
      </c>
      <c r="Z2228" s="68"/>
    </row>
    <row r="2229" spans="1:26" x14ac:dyDescent="0.25">
      <c r="A2229" s="66" t="s">
        <v>1767</v>
      </c>
      <c r="B2229" s="66" t="s">
        <v>1774</v>
      </c>
      <c r="C2229" s="84"/>
      <c r="D2229" s="85"/>
      <c r="E2229" s="86"/>
      <c r="F2229" s="87"/>
      <c r="G2229" s="84"/>
      <c r="H2229" s="77"/>
      <c r="I2229" s="88"/>
      <c r="J2229" s="88"/>
      <c r="K2229" s="36"/>
      <c r="L2229" s="91"/>
      <c r="M2229" s="91"/>
      <c r="N2229" s="90"/>
      <c r="O2229" s="68" t="s">
        <v>189</v>
      </c>
      <c r="P2229" s="70">
        <v>42922.596261574072</v>
      </c>
      <c r="Q2229" s="68" t="s">
        <v>3015</v>
      </c>
      <c r="R2229" s="71" t="s">
        <v>3487</v>
      </c>
      <c r="S2229" s="68" t="s">
        <v>3666</v>
      </c>
      <c r="T2229" s="68" t="s">
        <v>3853</v>
      </c>
      <c r="U2229" s="70">
        <v>42922.596261574072</v>
      </c>
      <c r="V2229" s="71" t="s">
        <v>5792</v>
      </c>
      <c r="W2229" s="68"/>
      <c r="X2229" s="68"/>
      <c r="Y2229" s="74" t="s">
        <v>7792</v>
      </c>
      <c r="Z2229" s="68"/>
    </row>
    <row r="2230" spans="1:26" x14ac:dyDescent="0.25">
      <c r="A2230" s="66" t="s">
        <v>1768</v>
      </c>
      <c r="B2230" s="66" t="s">
        <v>1877</v>
      </c>
      <c r="C2230" s="84"/>
      <c r="D2230" s="85"/>
      <c r="E2230" s="86"/>
      <c r="F2230" s="87"/>
      <c r="G2230" s="84"/>
      <c r="H2230" s="77"/>
      <c r="I2230" s="88"/>
      <c r="J2230" s="88"/>
      <c r="K2230" s="36"/>
      <c r="L2230" s="91"/>
      <c r="M2230" s="91"/>
      <c r="N2230" s="90"/>
      <c r="O2230" s="68" t="s">
        <v>189</v>
      </c>
      <c r="P2230" s="70">
        <v>42922.596736111111</v>
      </c>
      <c r="Q2230" s="68" t="s">
        <v>2992</v>
      </c>
      <c r="R2230" s="68"/>
      <c r="S2230" s="68"/>
      <c r="T2230" s="68" t="s">
        <v>3739</v>
      </c>
      <c r="U2230" s="70">
        <v>42922.596736111111</v>
      </c>
      <c r="V2230" s="71" t="s">
        <v>5793</v>
      </c>
      <c r="W2230" s="68"/>
      <c r="X2230" s="68"/>
      <c r="Y2230" s="74" t="s">
        <v>7793</v>
      </c>
      <c r="Z2230" s="68"/>
    </row>
    <row r="2231" spans="1:26" x14ac:dyDescent="0.25">
      <c r="A2231" s="66" t="s">
        <v>1769</v>
      </c>
      <c r="B2231" s="66" t="s">
        <v>1877</v>
      </c>
      <c r="C2231" s="84"/>
      <c r="D2231" s="85"/>
      <c r="E2231" s="86"/>
      <c r="F2231" s="87"/>
      <c r="G2231" s="84"/>
      <c r="H2231" s="77"/>
      <c r="I2231" s="88"/>
      <c r="J2231" s="88"/>
      <c r="K2231" s="36"/>
      <c r="L2231" s="91"/>
      <c r="M2231" s="91"/>
      <c r="N2231" s="90"/>
      <c r="O2231" s="68" t="s">
        <v>189</v>
      </c>
      <c r="P2231" s="70">
        <v>42922.597141203703</v>
      </c>
      <c r="Q2231" s="68" t="s">
        <v>2992</v>
      </c>
      <c r="R2231" s="68"/>
      <c r="S2231" s="68"/>
      <c r="T2231" s="68" t="s">
        <v>3739</v>
      </c>
      <c r="U2231" s="70">
        <v>42922.597141203703</v>
      </c>
      <c r="V2231" s="71" t="s">
        <v>5794</v>
      </c>
      <c r="W2231" s="68"/>
      <c r="X2231" s="68"/>
      <c r="Y2231" s="74" t="s">
        <v>7794</v>
      </c>
      <c r="Z2231" s="68"/>
    </row>
    <row r="2232" spans="1:26" x14ac:dyDescent="0.25">
      <c r="A2232" s="66" t="s">
        <v>1770</v>
      </c>
      <c r="B2232" s="66" t="s">
        <v>1889</v>
      </c>
      <c r="C2232" s="84"/>
      <c r="D2232" s="85"/>
      <c r="E2232" s="86"/>
      <c r="F2232" s="87"/>
      <c r="G2232" s="84"/>
      <c r="H2232" s="77"/>
      <c r="I2232" s="88"/>
      <c r="J2232" s="88"/>
      <c r="K2232" s="36"/>
      <c r="L2232" s="91"/>
      <c r="M2232" s="91"/>
      <c r="N2232" s="90"/>
      <c r="O2232" s="68" t="s">
        <v>189</v>
      </c>
      <c r="P2232" s="70">
        <v>42922.599780092591</v>
      </c>
      <c r="Q2232" s="68" t="s">
        <v>2943</v>
      </c>
      <c r="R2232" s="68"/>
      <c r="S2232" s="68"/>
      <c r="T2232" s="68" t="s">
        <v>3674</v>
      </c>
      <c r="U2232" s="70">
        <v>42922.599780092591</v>
      </c>
      <c r="V2232" s="71" t="s">
        <v>5795</v>
      </c>
      <c r="W2232" s="68"/>
      <c r="X2232" s="68"/>
      <c r="Y2232" s="74" t="s">
        <v>7795</v>
      </c>
      <c r="Z2232" s="68"/>
    </row>
    <row r="2233" spans="1:26" x14ac:dyDescent="0.25">
      <c r="A2233" s="66" t="s">
        <v>1771</v>
      </c>
      <c r="B2233" s="66" t="s">
        <v>1771</v>
      </c>
      <c r="C2233" s="84"/>
      <c r="D2233" s="85"/>
      <c r="E2233" s="86"/>
      <c r="F2233" s="87"/>
      <c r="G2233" s="84"/>
      <c r="H2233" s="77"/>
      <c r="I2233" s="88"/>
      <c r="J2233" s="88"/>
      <c r="K2233" s="36"/>
      <c r="L2233" s="91"/>
      <c r="M2233" s="91"/>
      <c r="N2233" s="90"/>
      <c r="O2233" s="68" t="s">
        <v>179</v>
      </c>
      <c r="P2233" s="70">
        <v>42922.601782407408</v>
      </c>
      <c r="Q2233" s="68" t="s">
        <v>3016</v>
      </c>
      <c r="R2233" s="68"/>
      <c r="S2233" s="68"/>
      <c r="T2233" s="68" t="s">
        <v>3674</v>
      </c>
      <c r="U2233" s="70">
        <v>42922.601782407408</v>
      </c>
      <c r="V2233" s="71" t="s">
        <v>5796</v>
      </c>
      <c r="W2233" s="68"/>
      <c r="X2233" s="68"/>
      <c r="Y2233" s="74" t="s">
        <v>7796</v>
      </c>
      <c r="Z2233" s="68"/>
    </row>
    <row r="2234" spans="1:26" x14ac:dyDescent="0.25">
      <c r="A2234" s="66" t="s">
        <v>1772</v>
      </c>
      <c r="B2234" s="66" t="s">
        <v>1914</v>
      </c>
      <c r="C2234" s="84"/>
      <c r="D2234" s="85"/>
      <c r="E2234" s="86"/>
      <c r="F2234" s="87"/>
      <c r="G2234" s="84"/>
      <c r="H2234" s="77"/>
      <c r="I2234" s="88"/>
      <c r="J2234" s="88"/>
      <c r="K2234" s="36"/>
      <c r="L2234" s="91"/>
      <c r="M2234" s="91"/>
      <c r="N2234" s="90"/>
      <c r="O2234" s="68" t="s">
        <v>189</v>
      </c>
      <c r="P2234" s="70">
        <v>42922.602303240739</v>
      </c>
      <c r="Q2234" s="68" t="s">
        <v>2230</v>
      </c>
      <c r="R2234" s="68"/>
      <c r="S2234" s="68"/>
      <c r="T2234" s="68" t="s">
        <v>3672</v>
      </c>
      <c r="U2234" s="70">
        <v>42922.602303240739</v>
      </c>
      <c r="V2234" s="71" t="s">
        <v>5797</v>
      </c>
      <c r="W2234" s="68"/>
      <c r="X2234" s="68"/>
      <c r="Y2234" s="74" t="s">
        <v>7797</v>
      </c>
      <c r="Z2234" s="68"/>
    </row>
    <row r="2235" spans="1:26" x14ac:dyDescent="0.25">
      <c r="A2235" s="66" t="s">
        <v>1773</v>
      </c>
      <c r="B2235" s="66" t="s">
        <v>1774</v>
      </c>
      <c r="C2235" s="84"/>
      <c r="D2235" s="85"/>
      <c r="E2235" s="86"/>
      <c r="F2235" s="87"/>
      <c r="G2235" s="84"/>
      <c r="H2235" s="77"/>
      <c r="I2235" s="88"/>
      <c r="J2235" s="88"/>
      <c r="K2235" s="36"/>
      <c r="L2235" s="91"/>
      <c r="M2235" s="91"/>
      <c r="N2235" s="90"/>
      <c r="O2235" s="68" t="s">
        <v>189</v>
      </c>
      <c r="P2235" s="70">
        <v>42922.603993055556</v>
      </c>
      <c r="Q2235" s="68" t="s">
        <v>3015</v>
      </c>
      <c r="R2235" s="71" t="s">
        <v>3487</v>
      </c>
      <c r="S2235" s="68" t="s">
        <v>3666</v>
      </c>
      <c r="T2235" s="68" t="s">
        <v>3853</v>
      </c>
      <c r="U2235" s="70">
        <v>42922.603993055556</v>
      </c>
      <c r="V2235" s="71" t="s">
        <v>5798</v>
      </c>
      <c r="W2235" s="68"/>
      <c r="X2235" s="68"/>
      <c r="Y2235" s="74" t="s">
        <v>7798</v>
      </c>
      <c r="Z2235" s="68"/>
    </row>
    <row r="2236" spans="1:26" x14ac:dyDescent="0.25">
      <c r="A2236" s="66" t="s">
        <v>1774</v>
      </c>
      <c r="B2236" s="66" t="s">
        <v>1774</v>
      </c>
      <c r="C2236" s="84"/>
      <c r="D2236" s="85"/>
      <c r="E2236" s="86"/>
      <c r="F2236" s="87"/>
      <c r="G2236" s="84"/>
      <c r="H2236" s="77"/>
      <c r="I2236" s="88"/>
      <c r="J2236" s="88"/>
      <c r="K2236" s="36"/>
      <c r="L2236" s="91"/>
      <c r="M2236" s="91"/>
      <c r="N2236" s="90"/>
      <c r="O2236" s="68" t="s">
        <v>179</v>
      </c>
      <c r="P2236" s="70">
        <v>42922.569074074076</v>
      </c>
      <c r="Q2236" s="68" t="s">
        <v>3017</v>
      </c>
      <c r="R2236" s="71" t="s">
        <v>3487</v>
      </c>
      <c r="S2236" s="68" t="s">
        <v>3666</v>
      </c>
      <c r="T2236" s="68" t="s">
        <v>3853</v>
      </c>
      <c r="U2236" s="70">
        <v>42922.569074074076</v>
      </c>
      <c r="V2236" s="71" t="s">
        <v>5799</v>
      </c>
      <c r="W2236" s="68"/>
      <c r="X2236" s="68"/>
      <c r="Y2236" s="74" t="s">
        <v>7799</v>
      </c>
      <c r="Z2236" s="68"/>
    </row>
    <row r="2237" spans="1:26" x14ac:dyDescent="0.25">
      <c r="A2237" s="66" t="s">
        <v>1775</v>
      </c>
      <c r="B2237" s="66" t="s">
        <v>1774</v>
      </c>
      <c r="C2237" s="84"/>
      <c r="D2237" s="85"/>
      <c r="E2237" s="86"/>
      <c r="F2237" s="87"/>
      <c r="G2237" s="84"/>
      <c r="H2237" s="77"/>
      <c r="I2237" s="88"/>
      <c r="J2237" s="88"/>
      <c r="K2237" s="36"/>
      <c r="L2237" s="91"/>
      <c r="M2237" s="91"/>
      <c r="N2237" s="90"/>
      <c r="O2237" s="68" t="s">
        <v>189</v>
      </c>
      <c r="P2237" s="70">
        <v>42922.606770833336</v>
      </c>
      <c r="Q2237" s="68" t="s">
        <v>3015</v>
      </c>
      <c r="R2237" s="71" t="s">
        <v>3487</v>
      </c>
      <c r="S2237" s="68" t="s">
        <v>3666</v>
      </c>
      <c r="T2237" s="68" t="s">
        <v>3853</v>
      </c>
      <c r="U2237" s="70">
        <v>42922.606770833336</v>
      </c>
      <c r="V2237" s="71" t="s">
        <v>5800</v>
      </c>
      <c r="W2237" s="68"/>
      <c r="X2237" s="68"/>
      <c r="Y2237" s="74" t="s">
        <v>7800</v>
      </c>
      <c r="Z2237" s="68"/>
    </row>
    <row r="2238" spans="1:26" x14ac:dyDescent="0.25">
      <c r="A2238" s="66" t="s">
        <v>1776</v>
      </c>
      <c r="B2238" s="66" t="s">
        <v>1889</v>
      </c>
      <c r="C2238" s="84"/>
      <c r="D2238" s="85"/>
      <c r="E2238" s="86"/>
      <c r="F2238" s="87"/>
      <c r="G2238" s="84"/>
      <c r="H2238" s="77"/>
      <c r="I2238" s="88"/>
      <c r="J2238" s="88"/>
      <c r="K2238" s="36"/>
      <c r="L2238" s="91"/>
      <c r="M2238" s="91"/>
      <c r="N2238" s="90"/>
      <c r="O2238" s="68" t="s">
        <v>189</v>
      </c>
      <c r="P2238" s="70">
        <v>42922.611192129632</v>
      </c>
      <c r="Q2238" s="68" t="s">
        <v>2943</v>
      </c>
      <c r="R2238" s="68"/>
      <c r="S2238" s="68"/>
      <c r="T2238" s="68" t="s">
        <v>3674</v>
      </c>
      <c r="U2238" s="70">
        <v>42922.611192129632</v>
      </c>
      <c r="V2238" s="71" t="s">
        <v>5801</v>
      </c>
      <c r="W2238" s="68"/>
      <c r="X2238" s="68"/>
      <c r="Y2238" s="74" t="s">
        <v>7801</v>
      </c>
      <c r="Z2238" s="68"/>
    </row>
    <row r="2239" spans="1:26" x14ac:dyDescent="0.25">
      <c r="A2239" s="66" t="s">
        <v>1777</v>
      </c>
      <c r="B2239" s="66" t="s">
        <v>1827</v>
      </c>
      <c r="C2239" s="84"/>
      <c r="D2239" s="85"/>
      <c r="E2239" s="86"/>
      <c r="F2239" s="87"/>
      <c r="G2239" s="84"/>
      <c r="H2239" s="77"/>
      <c r="I2239" s="88"/>
      <c r="J2239" s="88"/>
      <c r="K2239" s="36"/>
      <c r="L2239" s="91"/>
      <c r="M2239" s="91"/>
      <c r="N2239" s="90"/>
      <c r="O2239" s="68" t="s">
        <v>189</v>
      </c>
      <c r="P2239" s="70">
        <v>42922.613125000003</v>
      </c>
      <c r="Q2239" s="68" t="s">
        <v>3018</v>
      </c>
      <c r="R2239" s="68"/>
      <c r="S2239" s="68"/>
      <c r="T2239" s="68" t="s">
        <v>3674</v>
      </c>
      <c r="U2239" s="70">
        <v>42922.613125000003</v>
      </c>
      <c r="V2239" s="71" t="s">
        <v>5802</v>
      </c>
      <c r="W2239" s="68"/>
      <c r="X2239" s="68"/>
      <c r="Y2239" s="74" t="s">
        <v>7802</v>
      </c>
      <c r="Z2239" s="68"/>
    </row>
    <row r="2240" spans="1:26" x14ac:dyDescent="0.25">
      <c r="A2240" s="66" t="s">
        <v>1778</v>
      </c>
      <c r="B2240" s="66" t="s">
        <v>1889</v>
      </c>
      <c r="C2240" s="84"/>
      <c r="D2240" s="85"/>
      <c r="E2240" s="86"/>
      <c r="F2240" s="87"/>
      <c r="G2240" s="84"/>
      <c r="H2240" s="77"/>
      <c r="I2240" s="88"/>
      <c r="J2240" s="88"/>
      <c r="K2240" s="36"/>
      <c r="L2240" s="91"/>
      <c r="M2240" s="91"/>
      <c r="N2240" s="90"/>
      <c r="O2240" s="68" t="s">
        <v>189</v>
      </c>
      <c r="P2240" s="70">
        <v>42922.613865740743</v>
      </c>
      <c r="Q2240" s="68" t="s">
        <v>2943</v>
      </c>
      <c r="R2240" s="68"/>
      <c r="S2240" s="68"/>
      <c r="T2240" s="68" t="s">
        <v>3674</v>
      </c>
      <c r="U2240" s="70">
        <v>42922.613865740743</v>
      </c>
      <c r="V2240" s="71" t="s">
        <v>5803</v>
      </c>
      <c r="W2240" s="68"/>
      <c r="X2240" s="68"/>
      <c r="Y2240" s="74" t="s">
        <v>7803</v>
      </c>
      <c r="Z2240" s="68"/>
    </row>
    <row r="2241" spans="1:26" x14ac:dyDescent="0.25">
      <c r="A2241" s="66" t="s">
        <v>1779</v>
      </c>
      <c r="B2241" s="66" t="s">
        <v>1889</v>
      </c>
      <c r="C2241" s="84"/>
      <c r="D2241" s="85"/>
      <c r="E2241" s="86"/>
      <c r="F2241" s="87"/>
      <c r="G2241" s="84"/>
      <c r="H2241" s="77"/>
      <c r="I2241" s="88"/>
      <c r="J2241" s="88"/>
      <c r="K2241" s="36"/>
      <c r="L2241" s="91"/>
      <c r="M2241" s="91"/>
      <c r="N2241" s="90"/>
      <c r="O2241" s="68" t="s">
        <v>189</v>
      </c>
      <c r="P2241" s="70">
        <v>42922.618680555555</v>
      </c>
      <c r="Q2241" s="68" t="s">
        <v>2943</v>
      </c>
      <c r="R2241" s="68"/>
      <c r="S2241" s="68"/>
      <c r="T2241" s="68" t="s">
        <v>3674</v>
      </c>
      <c r="U2241" s="70">
        <v>42922.618680555555</v>
      </c>
      <c r="V2241" s="71" t="s">
        <v>5804</v>
      </c>
      <c r="W2241" s="68"/>
      <c r="X2241" s="68"/>
      <c r="Y2241" s="74" t="s">
        <v>7804</v>
      </c>
      <c r="Z2241" s="68"/>
    </row>
    <row r="2242" spans="1:26" x14ac:dyDescent="0.25">
      <c r="A2242" s="66" t="s">
        <v>1780</v>
      </c>
      <c r="B2242" s="66" t="s">
        <v>1800</v>
      </c>
      <c r="C2242" s="84"/>
      <c r="D2242" s="85"/>
      <c r="E2242" s="86"/>
      <c r="F2242" s="87"/>
      <c r="G2242" s="84"/>
      <c r="H2242" s="77"/>
      <c r="I2242" s="88"/>
      <c r="J2242" s="88"/>
      <c r="K2242" s="36"/>
      <c r="L2242" s="91"/>
      <c r="M2242" s="91"/>
      <c r="N2242" s="90"/>
      <c r="O2242" s="68" t="s">
        <v>189</v>
      </c>
      <c r="P2242" s="70">
        <v>42922.620509259257</v>
      </c>
      <c r="Q2242" s="68" t="s">
        <v>3019</v>
      </c>
      <c r="R2242" s="68"/>
      <c r="S2242" s="68"/>
      <c r="T2242" s="68" t="s">
        <v>4023</v>
      </c>
      <c r="U2242" s="70">
        <v>42922.620509259257</v>
      </c>
      <c r="V2242" s="71" t="s">
        <v>5805</v>
      </c>
      <c r="W2242" s="68"/>
      <c r="X2242" s="68"/>
      <c r="Y2242" s="74" t="s">
        <v>7805</v>
      </c>
      <c r="Z2242" s="68"/>
    </row>
    <row r="2243" spans="1:26" x14ac:dyDescent="0.25">
      <c r="A2243" s="66" t="s">
        <v>1781</v>
      </c>
      <c r="B2243" s="66" t="s">
        <v>1827</v>
      </c>
      <c r="C2243" s="84"/>
      <c r="D2243" s="85"/>
      <c r="E2243" s="86"/>
      <c r="F2243" s="87"/>
      <c r="G2243" s="84"/>
      <c r="H2243" s="77"/>
      <c r="I2243" s="88"/>
      <c r="J2243" s="88"/>
      <c r="K2243" s="36"/>
      <c r="L2243" s="91"/>
      <c r="M2243" s="91"/>
      <c r="N2243" s="90"/>
      <c r="O2243" s="68" t="s">
        <v>189</v>
      </c>
      <c r="P2243" s="70">
        <v>42922.620659722219</v>
      </c>
      <c r="Q2243" s="68" t="s">
        <v>3018</v>
      </c>
      <c r="R2243" s="68"/>
      <c r="S2243" s="68"/>
      <c r="T2243" s="68" t="s">
        <v>3674</v>
      </c>
      <c r="U2243" s="70">
        <v>42922.620659722219</v>
      </c>
      <c r="V2243" s="71" t="s">
        <v>5806</v>
      </c>
      <c r="W2243" s="68"/>
      <c r="X2243" s="68"/>
      <c r="Y2243" s="74" t="s">
        <v>7806</v>
      </c>
      <c r="Z2243" s="68"/>
    </row>
    <row r="2244" spans="1:26" x14ac:dyDescent="0.25">
      <c r="A2244" s="66" t="s">
        <v>1782</v>
      </c>
      <c r="B2244" s="66" t="s">
        <v>1827</v>
      </c>
      <c r="C2244" s="84"/>
      <c r="D2244" s="85"/>
      <c r="E2244" s="86"/>
      <c r="F2244" s="87"/>
      <c r="G2244" s="84"/>
      <c r="H2244" s="77"/>
      <c r="I2244" s="88"/>
      <c r="J2244" s="88"/>
      <c r="K2244" s="36"/>
      <c r="L2244" s="91"/>
      <c r="M2244" s="91"/>
      <c r="N2244" s="90"/>
      <c r="O2244" s="68" t="s">
        <v>189</v>
      </c>
      <c r="P2244" s="70">
        <v>42922.622974537036</v>
      </c>
      <c r="Q2244" s="68" t="s">
        <v>3020</v>
      </c>
      <c r="R2244" s="68"/>
      <c r="S2244" s="68"/>
      <c r="T2244" s="68" t="s">
        <v>4024</v>
      </c>
      <c r="U2244" s="70">
        <v>42922.622974537036</v>
      </c>
      <c r="V2244" s="71" t="s">
        <v>5807</v>
      </c>
      <c r="W2244" s="68"/>
      <c r="X2244" s="68"/>
      <c r="Y2244" s="74" t="s">
        <v>7807</v>
      </c>
      <c r="Z2244" s="68"/>
    </row>
    <row r="2245" spans="1:26" x14ac:dyDescent="0.25">
      <c r="A2245" s="66" t="s">
        <v>1783</v>
      </c>
      <c r="B2245" s="66" t="s">
        <v>1877</v>
      </c>
      <c r="C2245" s="84"/>
      <c r="D2245" s="85"/>
      <c r="E2245" s="86"/>
      <c r="F2245" s="87"/>
      <c r="G2245" s="84"/>
      <c r="H2245" s="77"/>
      <c r="I2245" s="88"/>
      <c r="J2245" s="88"/>
      <c r="K2245" s="36"/>
      <c r="L2245" s="91"/>
      <c r="M2245" s="91"/>
      <c r="N2245" s="90"/>
      <c r="O2245" s="68" t="s">
        <v>189</v>
      </c>
      <c r="P2245" s="70">
        <v>42922.624791666669</v>
      </c>
      <c r="Q2245" s="68" t="s">
        <v>2992</v>
      </c>
      <c r="R2245" s="68"/>
      <c r="S2245" s="68"/>
      <c r="T2245" s="68" t="s">
        <v>3739</v>
      </c>
      <c r="U2245" s="70">
        <v>42922.624791666669</v>
      </c>
      <c r="V2245" s="71" t="s">
        <v>5808</v>
      </c>
      <c r="W2245" s="68"/>
      <c r="X2245" s="68"/>
      <c r="Y2245" s="74" t="s">
        <v>7808</v>
      </c>
      <c r="Z2245" s="68"/>
    </row>
    <row r="2246" spans="1:26" x14ac:dyDescent="0.25">
      <c r="A2246" s="66" t="s">
        <v>1784</v>
      </c>
      <c r="B2246" s="66" t="s">
        <v>1889</v>
      </c>
      <c r="C2246" s="84"/>
      <c r="D2246" s="85"/>
      <c r="E2246" s="86"/>
      <c r="F2246" s="87"/>
      <c r="G2246" s="84"/>
      <c r="H2246" s="77"/>
      <c r="I2246" s="88"/>
      <c r="J2246" s="88"/>
      <c r="K2246" s="36"/>
      <c r="L2246" s="91"/>
      <c r="M2246" s="91"/>
      <c r="N2246" s="90"/>
      <c r="O2246" s="68" t="s">
        <v>189</v>
      </c>
      <c r="P2246" s="70">
        <v>42922.634467592594</v>
      </c>
      <c r="Q2246" s="68" t="s">
        <v>2943</v>
      </c>
      <c r="R2246" s="68"/>
      <c r="S2246" s="68"/>
      <c r="T2246" s="68" t="s">
        <v>3674</v>
      </c>
      <c r="U2246" s="70">
        <v>42922.634467592594</v>
      </c>
      <c r="V2246" s="71" t="s">
        <v>5809</v>
      </c>
      <c r="W2246" s="68"/>
      <c r="X2246" s="68"/>
      <c r="Y2246" s="74" t="s">
        <v>7809</v>
      </c>
      <c r="Z2246" s="68"/>
    </row>
    <row r="2247" spans="1:26" x14ac:dyDescent="0.25">
      <c r="A2247" s="66" t="s">
        <v>1785</v>
      </c>
      <c r="B2247" s="66" t="s">
        <v>1785</v>
      </c>
      <c r="C2247" s="84"/>
      <c r="D2247" s="85"/>
      <c r="E2247" s="86"/>
      <c r="F2247" s="87"/>
      <c r="G2247" s="84"/>
      <c r="H2247" s="77"/>
      <c r="I2247" s="88"/>
      <c r="J2247" s="88"/>
      <c r="K2247" s="36"/>
      <c r="L2247" s="91"/>
      <c r="M2247" s="91"/>
      <c r="N2247" s="90"/>
      <c r="O2247" s="68" t="s">
        <v>179</v>
      </c>
      <c r="P2247" s="70">
        <v>42922.638726851852</v>
      </c>
      <c r="Q2247" s="68" t="s">
        <v>3021</v>
      </c>
      <c r="R2247" s="71" t="s">
        <v>3488</v>
      </c>
      <c r="S2247" s="68" t="s">
        <v>220</v>
      </c>
      <c r="T2247" s="68" t="s">
        <v>3674</v>
      </c>
      <c r="U2247" s="70">
        <v>42922.638726851852</v>
      </c>
      <c r="V2247" s="71" t="s">
        <v>5810</v>
      </c>
      <c r="W2247" s="68"/>
      <c r="X2247" s="68"/>
      <c r="Y2247" s="74" t="s">
        <v>7810</v>
      </c>
      <c r="Z2247" s="68"/>
    </row>
    <row r="2248" spans="1:26" x14ac:dyDescent="0.25">
      <c r="A2248" s="66" t="s">
        <v>1786</v>
      </c>
      <c r="B2248" s="66" t="s">
        <v>1786</v>
      </c>
      <c r="C2248" s="84"/>
      <c r="D2248" s="85"/>
      <c r="E2248" s="86"/>
      <c r="F2248" s="87"/>
      <c r="G2248" s="84"/>
      <c r="H2248" s="77"/>
      <c r="I2248" s="88"/>
      <c r="J2248" s="88"/>
      <c r="K2248" s="36"/>
      <c r="L2248" s="91"/>
      <c r="M2248" s="91"/>
      <c r="N2248" s="90"/>
      <c r="O2248" s="68" t="s">
        <v>179</v>
      </c>
      <c r="P2248" s="70">
        <v>42919.641793981478</v>
      </c>
      <c r="Q2248" s="68" t="s">
        <v>3022</v>
      </c>
      <c r="R2248" s="68"/>
      <c r="S2248" s="68"/>
      <c r="T2248" s="68" t="s">
        <v>3674</v>
      </c>
      <c r="U2248" s="70">
        <v>42919.641793981478</v>
      </c>
      <c r="V2248" s="71" t="s">
        <v>5811</v>
      </c>
      <c r="W2248" s="68"/>
      <c r="X2248" s="68"/>
      <c r="Y2248" s="74" t="s">
        <v>7811</v>
      </c>
      <c r="Z2248" s="68"/>
    </row>
    <row r="2249" spans="1:26" x14ac:dyDescent="0.25">
      <c r="A2249" s="66" t="s">
        <v>1786</v>
      </c>
      <c r="B2249" s="66" t="s">
        <v>1786</v>
      </c>
      <c r="C2249" s="84"/>
      <c r="D2249" s="85"/>
      <c r="E2249" s="86"/>
      <c r="F2249" s="87"/>
      <c r="G2249" s="84"/>
      <c r="H2249" s="77"/>
      <c r="I2249" s="88"/>
      <c r="J2249" s="88"/>
      <c r="K2249" s="36"/>
      <c r="L2249" s="91"/>
      <c r="M2249" s="91"/>
      <c r="N2249" s="90"/>
      <c r="O2249" s="68" t="s">
        <v>179</v>
      </c>
      <c r="P2249" s="70">
        <v>42922.130798611113</v>
      </c>
      <c r="Q2249" s="68" t="s">
        <v>3023</v>
      </c>
      <c r="R2249" s="68"/>
      <c r="S2249" s="68"/>
      <c r="T2249" s="68" t="s">
        <v>3674</v>
      </c>
      <c r="U2249" s="70">
        <v>42922.130798611113</v>
      </c>
      <c r="V2249" s="71" t="s">
        <v>5812</v>
      </c>
      <c r="W2249" s="68"/>
      <c r="X2249" s="68"/>
      <c r="Y2249" s="74" t="s">
        <v>7812</v>
      </c>
      <c r="Z2249" s="68"/>
    </row>
    <row r="2250" spans="1:26" x14ac:dyDescent="0.25">
      <c r="A2250" s="66" t="s">
        <v>1787</v>
      </c>
      <c r="B2250" s="66" t="s">
        <v>1786</v>
      </c>
      <c r="C2250" s="84"/>
      <c r="D2250" s="85"/>
      <c r="E2250" s="86"/>
      <c r="F2250" s="87"/>
      <c r="G2250" s="84"/>
      <c r="H2250" s="77"/>
      <c r="I2250" s="88"/>
      <c r="J2250" s="88"/>
      <c r="K2250" s="36"/>
      <c r="L2250" s="91"/>
      <c r="M2250" s="91"/>
      <c r="N2250" s="90"/>
      <c r="O2250" s="68" t="s">
        <v>189</v>
      </c>
      <c r="P2250" s="70">
        <v>42922.644178240742</v>
      </c>
      <c r="Q2250" s="68" t="s">
        <v>3023</v>
      </c>
      <c r="R2250" s="68"/>
      <c r="S2250" s="68"/>
      <c r="T2250" s="68" t="s">
        <v>3674</v>
      </c>
      <c r="U2250" s="70">
        <v>42922.644178240742</v>
      </c>
      <c r="V2250" s="71" t="s">
        <v>5813</v>
      </c>
      <c r="W2250" s="68"/>
      <c r="X2250" s="68"/>
      <c r="Y2250" s="74" t="s">
        <v>7813</v>
      </c>
      <c r="Z2250" s="68"/>
    </row>
    <row r="2251" spans="1:26" x14ac:dyDescent="0.25">
      <c r="A2251" s="66" t="s">
        <v>1788</v>
      </c>
      <c r="B2251" s="66" t="s">
        <v>1837</v>
      </c>
      <c r="C2251" s="84"/>
      <c r="D2251" s="85"/>
      <c r="E2251" s="86"/>
      <c r="F2251" s="87"/>
      <c r="G2251" s="84"/>
      <c r="H2251" s="77"/>
      <c r="I2251" s="88"/>
      <c r="J2251" s="88"/>
      <c r="K2251" s="36"/>
      <c r="L2251" s="91"/>
      <c r="M2251" s="91"/>
      <c r="N2251" s="90"/>
      <c r="O2251" s="68" t="s">
        <v>189</v>
      </c>
      <c r="P2251" s="70">
        <v>42921.572442129633</v>
      </c>
      <c r="Q2251" s="68" t="s">
        <v>2838</v>
      </c>
      <c r="R2251" s="68"/>
      <c r="S2251" s="68"/>
      <c r="T2251" s="68" t="s">
        <v>3674</v>
      </c>
      <c r="U2251" s="70">
        <v>42921.572442129633</v>
      </c>
      <c r="V2251" s="71" t="s">
        <v>5814</v>
      </c>
      <c r="W2251" s="68"/>
      <c r="X2251" s="68"/>
      <c r="Y2251" s="74" t="s">
        <v>7814</v>
      </c>
      <c r="Z2251" s="68"/>
    </row>
    <row r="2252" spans="1:26" x14ac:dyDescent="0.25">
      <c r="A2252" s="66" t="s">
        <v>1788</v>
      </c>
      <c r="B2252" s="66" t="s">
        <v>1889</v>
      </c>
      <c r="C2252" s="84"/>
      <c r="D2252" s="85"/>
      <c r="E2252" s="86"/>
      <c r="F2252" s="87"/>
      <c r="G2252" s="84"/>
      <c r="H2252" s="77"/>
      <c r="I2252" s="88"/>
      <c r="J2252" s="88"/>
      <c r="K2252" s="36"/>
      <c r="L2252" s="91"/>
      <c r="M2252" s="91"/>
      <c r="N2252" s="90"/>
      <c r="O2252" s="68" t="s">
        <v>189</v>
      </c>
      <c r="P2252" s="70">
        <v>42922.646423611113</v>
      </c>
      <c r="Q2252" s="68" t="s">
        <v>2943</v>
      </c>
      <c r="R2252" s="68"/>
      <c r="S2252" s="68"/>
      <c r="T2252" s="68" t="s">
        <v>3674</v>
      </c>
      <c r="U2252" s="70">
        <v>42922.646423611113</v>
      </c>
      <c r="V2252" s="71" t="s">
        <v>5815</v>
      </c>
      <c r="W2252" s="68"/>
      <c r="X2252" s="68"/>
      <c r="Y2252" s="74" t="s">
        <v>7815</v>
      </c>
      <c r="Z2252" s="68"/>
    </row>
    <row r="2253" spans="1:26" x14ac:dyDescent="0.25">
      <c r="A2253" s="66" t="s">
        <v>1789</v>
      </c>
      <c r="B2253" s="66" t="s">
        <v>2140</v>
      </c>
      <c r="C2253" s="84"/>
      <c r="D2253" s="85"/>
      <c r="E2253" s="86"/>
      <c r="F2253" s="87"/>
      <c r="G2253" s="84"/>
      <c r="H2253" s="77"/>
      <c r="I2253" s="88"/>
      <c r="J2253" s="88"/>
      <c r="K2253" s="36"/>
      <c r="L2253" s="91"/>
      <c r="M2253" s="91"/>
      <c r="N2253" s="90"/>
      <c r="O2253" s="68" t="s">
        <v>189</v>
      </c>
      <c r="P2253" s="70">
        <v>42919.443877314814</v>
      </c>
      <c r="Q2253" s="68" t="s">
        <v>3024</v>
      </c>
      <c r="R2253" s="71" t="s">
        <v>3489</v>
      </c>
      <c r="S2253" s="68" t="s">
        <v>220</v>
      </c>
      <c r="T2253" s="68" t="s">
        <v>4025</v>
      </c>
      <c r="U2253" s="70">
        <v>42919.443877314814</v>
      </c>
      <c r="V2253" s="71" t="s">
        <v>5816</v>
      </c>
      <c r="W2253" s="68"/>
      <c r="X2253" s="68"/>
      <c r="Y2253" s="74" t="s">
        <v>7816</v>
      </c>
      <c r="Z2253" s="74" t="s">
        <v>8124</v>
      </c>
    </row>
    <row r="2254" spans="1:26" x14ac:dyDescent="0.25">
      <c r="A2254" s="66" t="s">
        <v>1789</v>
      </c>
      <c r="B2254" s="66" t="s">
        <v>2141</v>
      </c>
      <c r="C2254" s="84"/>
      <c r="D2254" s="85"/>
      <c r="E2254" s="86"/>
      <c r="F2254" s="87"/>
      <c r="G2254" s="84"/>
      <c r="H2254" s="77"/>
      <c r="I2254" s="88"/>
      <c r="J2254" s="88"/>
      <c r="K2254" s="36"/>
      <c r="L2254" s="91"/>
      <c r="M2254" s="91"/>
      <c r="N2254" s="90"/>
      <c r="O2254" s="68" t="s">
        <v>219</v>
      </c>
      <c r="P2254" s="70">
        <v>42919.443877314814</v>
      </c>
      <c r="Q2254" s="68" t="s">
        <v>3024</v>
      </c>
      <c r="R2254" s="71" t="s">
        <v>3489</v>
      </c>
      <c r="S2254" s="68" t="s">
        <v>220</v>
      </c>
      <c r="T2254" s="68" t="s">
        <v>4025</v>
      </c>
      <c r="U2254" s="70">
        <v>42919.443877314814</v>
      </c>
      <c r="V2254" s="71" t="s">
        <v>5816</v>
      </c>
      <c r="W2254" s="68"/>
      <c r="X2254" s="68"/>
      <c r="Y2254" s="74" t="s">
        <v>7816</v>
      </c>
      <c r="Z2254" s="74" t="s">
        <v>8124</v>
      </c>
    </row>
    <row r="2255" spans="1:26" x14ac:dyDescent="0.25">
      <c r="A2255" s="66" t="s">
        <v>1789</v>
      </c>
      <c r="B2255" s="66" t="s">
        <v>2142</v>
      </c>
      <c r="C2255" s="84"/>
      <c r="D2255" s="85"/>
      <c r="E2255" s="86"/>
      <c r="F2255" s="87"/>
      <c r="G2255" s="84"/>
      <c r="H2255" s="77"/>
      <c r="I2255" s="88"/>
      <c r="J2255" s="88"/>
      <c r="K2255" s="36"/>
      <c r="L2255" s="91"/>
      <c r="M2255" s="91"/>
      <c r="N2255" s="90"/>
      <c r="O2255" s="68" t="s">
        <v>189</v>
      </c>
      <c r="P2255" s="70">
        <v>42919.468078703707</v>
      </c>
      <c r="Q2255" s="68" t="s">
        <v>3025</v>
      </c>
      <c r="R2255" s="71" t="s">
        <v>3490</v>
      </c>
      <c r="S2255" s="68" t="s">
        <v>220</v>
      </c>
      <c r="T2255" s="68" t="s">
        <v>4026</v>
      </c>
      <c r="U2255" s="70">
        <v>42919.468078703707</v>
      </c>
      <c r="V2255" s="71" t="s">
        <v>5817</v>
      </c>
      <c r="W2255" s="68"/>
      <c r="X2255" s="68"/>
      <c r="Y2255" s="74" t="s">
        <v>7817</v>
      </c>
      <c r="Z2255" s="74" t="s">
        <v>8125</v>
      </c>
    </row>
    <row r="2256" spans="1:26" x14ac:dyDescent="0.25">
      <c r="A2256" s="66" t="s">
        <v>1789</v>
      </c>
      <c r="B2256" s="66" t="s">
        <v>2143</v>
      </c>
      <c r="C2256" s="84"/>
      <c r="D2256" s="85"/>
      <c r="E2256" s="86"/>
      <c r="F2256" s="87"/>
      <c r="G2256" s="84"/>
      <c r="H2256" s="77"/>
      <c r="I2256" s="88"/>
      <c r="J2256" s="88"/>
      <c r="K2256" s="36"/>
      <c r="L2256" s="91"/>
      <c r="M2256" s="91"/>
      <c r="N2256" s="90"/>
      <c r="O2256" s="68" t="s">
        <v>219</v>
      </c>
      <c r="P2256" s="70">
        <v>42919.468078703707</v>
      </c>
      <c r="Q2256" s="68" t="s">
        <v>3025</v>
      </c>
      <c r="R2256" s="71" t="s">
        <v>3490</v>
      </c>
      <c r="S2256" s="68" t="s">
        <v>220</v>
      </c>
      <c r="T2256" s="68" t="s">
        <v>4026</v>
      </c>
      <c r="U2256" s="70">
        <v>42919.468078703707</v>
      </c>
      <c r="V2256" s="71" t="s">
        <v>5817</v>
      </c>
      <c r="W2256" s="68"/>
      <c r="X2256" s="68"/>
      <c r="Y2256" s="74" t="s">
        <v>7817</v>
      </c>
      <c r="Z2256" s="74" t="s">
        <v>8125</v>
      </c>
    </row>
    <row r="2257" spans="1:26" x14ac:dyDescent="0.25">
      <c r="A2257" s="66" t="s">
        <v>1789</v>
      </c>
      <c r="B2257" s="66" t="s">
        <v>2144</v>
      </c>
      <c r="C2257" s="84"/>
      <c r="D2257" s="85"/>
      <c r="E2257" s="86"/>
      <c r="F2257" s="87"/>
      <c r="G2257" s="84"/>
      <c r="H2257" s="77"/>
      <c r="I2257" s="88"/>
      <c r="J2257" s="88"/>
      <c r="K2257" s="36"/>
      <c r="L2257" s="91"/>
      <c r="M2257" s="91"/>
      <c r="N2257" s="90"/>
      <c r="O2257" s="68" t="s">
        <v>189</v>
      </c>
      <c r="P2257" s="70">
        <v>42919.469293981485</v>
      </c>
      <c r="Q2257" s="68" t="s">
        <v>3026</v>
      </c>
      <c r="R2257" s="71" t="s">
        <v>3491</v>
      </c>
      <c r="S2257" s="68" t="s">
        <v>220</v>
      </c>
      <c r="T2257" s="68" t="s">
        <v>4027</v>
      </c>
      <c r="U2257" s="70">
        <v>42919.469293981485</v>
      </c>
      <c r="V2257" s="71" t="s">
        <v>5818</v>
      </c>
      <c r="W2257" s="68"/>
      <c r="X2257" s="68"/>
      <c r="Y2257" s="74" t="s">
        <v>7818</v>
      </c>
      <c r="Z2257" s="74" t="s">
        <v>8126</v>
      </c>
    </row>
    <row r="2258" spans="1:26" x14ac:dyDescent="0.25">
      <c r="A2258" s="66" t="s">
        <v>1789</v>
      </c>
      <c r="B2258" s="66" t="s">
        <v>2145</v>
      </c>
      <c r="C2258" s="84"/>
      <c r="D2258" s="85"/>
      <c r="E2258" s="86"/>
      <c r="F2258" s="87"/>
      <c r="G2258" s="84"/>
      <c r="H2258" s="77"/>
      <c r="I2258" s="88"/>
      <c r="J2258" s="88"/>
      <c r="K2258" s="36"/>
      <c r="L2258" s="91"/>
      <c r="M2258" s="91"/>
      <c r="N2258" s="90"/>
      <c r="O2258" s="68" t="s">
        <v>219</v>
      </c>
      <c r="P2258" s="70">
        <v>42919.469293981485</v>
      </c>
      <c r="Q2258" s="68" t="s">
        <v>3026</v>
      </c>
      <c r="R2258" s="71" t="s">
        <v>3491</v>
      </c>
      <c r="S2258" s="68" t="s">
        <v>220</v>
      </c>
      <c r="T2258" s="68" t="s">
        <v>4027</v>
      </c>
      <c r="U2258" s="70">
        <v>42919.469293981485</v>
      </c>
      <c r="V2258" s="71" t="s">
        <v>5818</v>
      </c>
      <c r="W2258" s="68"/>
      <c r="X2258" s="68"/>
      <c r="Y2258" s="74" t="s">
        <v>7818</v>
      </c>
      <c r="Z2258" s="74" t="s">
        <v>8126</v>
      </c>
    </row>
    <row r="2259" spans="1:26" x14ac:dyDescent="0.25">
      <c r="A2259" s="66" t="s">
        <v>1789</v>
      </c>
      <c r="B2259" s="66" t="s">
        <v>2146</v>
      </c>
      <c r="C2259" s="84"/>
      <c r="D2259" s="85"/>
      <c r="E2259" s="86"/>
      <c r="F2259" s="87"/>
      <c r="G2259" s="84"/>
      <c r="H2259" s="77"/>
      <c r="I2259" s="88"/>
      <c r="J2259" s="88"/>
      <c r="K2259" s="36"/>
      <c r="L2259" s="91"/>
      <c r="M2259" s="91"/>
      <c r="N2259" s="90"/>
      <c r="O2259" s="68" t="s">
        <v>219</v>
      </c>
      <c r="P2259" s="70">
        <v>42919.445937500001</v>
      </c>
      <c r="Q2259" s="68" t="s">
        <v>3027</v>
      </c>
      <c r="R2259" s="71" t="s">
        <v>3492</v>
      </c>
      <c r="S2259" s="68" t="s">
        <v>220</v>
      </c>
      <c r="T2259" s="68" t="s">
        <v>4028</v>
      </c>
      <c r="U2259" s="70">
        <v>42919.445937500001</v>
      </c>
      <c r="V2259" s="71" t="s">
        <v>5819</v>
      </c>
      <c r="W2259" s="68"/>
      <c r="X2259" s="68"/>
      <c r="Y2259" s="74" t="s">
        <v>7819</v>
      </c>
      <c r="Z2259" s="74" t="s">
        <v>8127</v>
      </c>
    </row>
    <row r="2260" spans="1:26" x14ac:dyDescent="0.25">
      <c r="A2260" s="66" t="s">
        <v>1789</v>
      </c>
      <c r="B2260" s="66" t="s">
        <v>2146</v>
      </c>
      <c r="C2260" s="84"/>
      <c r="D2260" s="85"/>
      <c r="E2260" s="86"/>
      <c r="F2260" s="87"/>
      <c r="G2260" s="84"/>
      <c r="H2260" s="77"/>
      <c r="I2260" s="88"/>
      <c r="J2260" s="88"/>
      <c r="K2260" s="36"/>
      <c r="L2260" s="91"/>
      <c r="M2260" s="91"/>
      <c r="N2260" s="90"/>
      <c r="O2260" s="68" t="s">
        <v>219</v>
      </c>
      <c r="P2260" s="70">
        <v>42919.470625000002</v>
      </c>
      <c r="Q2260" s="68" t="s">
        <v>3028</v>
      </c>
      <c r="R2260" s="71" t="s">
        <v>3493</v>
      </c>
      <c r="S2260" s="68" t="s">
        <v>220</v>
      </c>
      <c r="T2260" s="68" t="s">
        <v>4029</v>
      </c>
      <c r="U2260" s="70">
        <v>42919.470625000002</v>
      </c>
      <c r="V2260" s="71" t="s">
        <v>5820</v>
      </c>
      <c r="W2260" s="68"/>
      <c r="X2260" s="68"/>
      <c r="Y2260" s="74" t="s">
        <v>7820</v>
      </c>
      <c r="Z2260" s="74" t="s">
        <v>8128</v>
      </c>
    </row>
    <row r="2261" spans="1:26" x14ac:dyDescent="0.25">
      <c r="A2261" s="66" t="s">
        <v>1789</v>
      </c>
      <c r="B2261" s="66" t="s">
        <v>2147</v>
      </c>
      <c r="C2261" s="84"/>
      <c r="D2261" s="85"/>
      <c r="E2261" s="86"/>
      <c r="F2261" s="87"/>
      <c r="G2261" s="84"/>
      <c r="H2261" s="77"/>
      <c r="I2261" s="88"/>
      <c r="J2261" s="88"/>
      <c r="K2261" s="36"/>
      <c r="L2261" s="91"/>
      <c r="M2261" s="91"/>
      <c r="N2261" s="90"/>
      <c r="O2261" s="68" t="s">
        <v>219</v>
      </c>
      <c r="P2261" s="70">
        <v>42919.468692129631</v>
      </c>
      <c r="Q2261" s="68" t="s">
        <v>3029</v>
      </c>
      <c r="R2261" s="71" t="s">
        <v>3494</v>
      </c>
      <c r="S2261" s="68" t="s">
        <v>220</v>
      </c>
      <c r="T2261" s="68" t="s">
        <v>4030</v>
      </c>
      <c r="U2261" s="70">
        <v>42919.468692129631</v>
      </c>
      <c r="V2261" s="71" t="s">
        <v>5821</v>
      </c>
      <c r="W2261" s="68"/>
      <c r="X2261" s="68"/>
      <c r="Y2261" s="74" t="s">
        <v>7821</v>
      </c>
      <c r="Z2261" s="74" t="s">
        <v>8129</v>
      </c>
    </row>
    <row r="2262" spans="1:26" x14ac:dyDescent="0.25">
      <c r="A2262" s="66" t="s">
        <v>1789</v>
      </c>
      <c r="B2262" s="66" t="s">
        <v>2147</v>
      </c>
      <c r="C2262" s="84"/>
      <c r="D2262" s="85"/>
      <c r="E2262" s="86"/>
      <c r="F2262" s="87"/>
      <c r="G2262" s="84"/>
      <c r="H2262" s="77"/>
      <c r="I2262" s="88"/>
      <c r="J2262" s="88"/>
      <c r="K2262" s="36"/>
      <c r="L2262" s="91"/>
      <c r="M2262" s="91"/>
      <c r="N2262" s="90"/>
      <c r="O2262" s="68" t="s">
        <v>219</v>
      </c>
      <c r="P2262" s="70">
        <v>42919.522731481484</v>
      </c>
      <c r="Q2262" s="68" t="s">
        <v>3030</v>
      </c>
      <c r="R2262" s="68"/>
      <c r="S2262" s="68"/>
      <c r="T2262" s="68" t="s">
        <v>4031</v>
      </c>
      <c r="U2262" s="70">
        <v>42919.522731481484</v>
      </c>
      <c r="V2262" s="71" t="s">
        <v>5822</v>
      </c>
      <c r="W2262" s="68"/>
      <c r="X2262" s="68"/>
      <c r="Y2262" s="74" t="s">
        <v>7822</v>
      </c>
      <c r="Z2262" s="74" t="s">
        <v>8130</v>
      </c>
    </row>
    <row r="2263" spans="1:26" x14ac:dyDescent="0.25">
      <c r="A2263" s="66" t="s">
        <v>1789</v>
      </c>
      <c r="B2263" s="66" t="s">
        <v>2148</v>
      </c>
      <c r="C2263" s="84"/>
      <c r="D2263" s="85"/>
      <c r="E2263" s="86"/>
      <c r="F2263" s="87"/>
      <c r="G2263" s="84"/>
      <c r="H2263" s="77"/>
      <c r="I2263" s="88"/>
      <c r="J2263" s="88"/>
      <c r="K2263" s="36"/>
      <c r="L2263" s="91"/>
      <c r="M2263" s="91"/>
      <c r="N2263" s="90"/>
      <c r="O2263" s="68" t="s">
        <v>189</v>
      </c>
      <c r="P2263" s="70">
        <v>42919.525092592594</v>
      </c>
      <c r="Q2263" s="68" t="s">
        <v>3031</v>
      </c>
      <c r="R2263" s="68"/>
      <c r="S2263" s="68"/>
      <c r="T2263" s="68" t="s">
        <v>4032</v>
      </c>
      <c r="U2263" s="70">
        <v>42919.525092592594</v>
      </c>
      <c r="V2263" s="71" t="s">
        <v>5823</v>
      </c>
      <c r="W2263" s="68"/>
      <c r="X2263" s="68"/>
      <c r="Y2263" s="74" t="s">
        <v>7823</v>
      </c>
      <c r="Z2263" s="74" t="s">
        <v>8131</v>
      </c>
    </row>
    <row r="2264" spans="1:26" x14ac:dyDescent="0.25">
      <c r="A2264" s="66" t="s">
        <v>1789</v>
      </c>
      <c r="B2264" s="66" t="s">
        <v>2149</v>
      </c>
      <c r="C2264" s="84"/>
      <c r="D2264" s="85"/>
      <c r="E2264" s="86"/>
      <c r="F2264" s="87"/>
      <c r="G2264" s="84"/>
      <c r="H2264" s="77"/>
      <c r="I2264" s="88"/>
      <c r="J2264" s="88"/>
      <c r="K2264" s="36"/>
      <c r="L2264" s="91"/>
      <c r="M2264" s="91"/>
      <c r="N2264" s="90"/>
      <c r="O2264" s="68" t="s">
        <v>219</v>
      </c>
      <c r="P2264" s="70">
        <v>42919.525092592594</v>
      </c>
      <c r="Q2264" s="68" t="s">
        <v>3031</v>
      </c>
      <c r="R2264" s="68"/>
      <c r="S2264" s="68"/>
      <c r="T2264" s="68" t="s">
        <v>4032</v>
      </c>
      <c r="U2264" s="70">
        <v>42919.525092592594</v>
      </c>
      <c r="V2264" s="71" t="s">
        <v>5823</v>
      </c>
      <c r="W2264" s="68"/>
      <c r="X2264" s="68"/>
      <c r="Y2264" s="74" t="s">
        <v>7823</v>
      </c>
      <c r="Z2264" s="74" t="s">
        <v>8131</v>
      </c>
    </row>
    <row r="2265" spans="1:26" x14ac:dyDescent="0.25">
      <c r="A2265" s="66" t="s">
        <v>1789</v>
      </c>
      <c r="B2265" s="66" t="s">
        <v>2150</v>
      </c>
      <c r="C2265" s="84"/>
      <c r="D2265" s="85"/>
      <c r="E2265" s="86"/>
      <c r="F2265" s="87"/>
      <c r="G2265" s="84"/>
      <c r="H2265" s="77"/>
      <c r="I2265" s="88"/>
      <c r="J2265" s="88"/>
      <c r="K2265" s="36"/>
      <c r="L2265" s="91"/>
      <c r="M2265" s="91"/>
      <c r="N2265" s="90"/>
      <c r="O2265" s="68" t="s">
        <v>189</v>
      </c>
      <c r="P2265" s="70">
        <v>42919.528449074074</v>
      </c>
      <c r="Q2265" s="68" t="s">
        <v>3032</v>
      </c>
      <c r="R2265" s="71" t="s">
        <v>3495</v>
      </c>
      <c r="S2265" s="68" t="s">
        <v>220</v>
      </c>
      <c r="T2265" s="68" t="s">
        <v>4033</v>
      </c>
      <c r="U2265" s="70">
        <v>42919.528449074074</v>
      </c>
      <c r="V2265" s="71" t="s">
        <v>5824</v>
      </c>
      <c r="W2265" s="68"/>
      <c r="X2265" s="68"/>
      <c r="Y2265" s="74" t="s">
        <v>7824</v>
      </c>
      <c r="Z2265" s="74" t="s">
        <v>8132</v>
      </c>
    </row>
    <row r="2266" spans="1:26" x14ac:dyDescent="0.25">
      <c r="A2266" s="66" t="s">
        <v>1789</v>
      </c>
      <c r="B2266" s="66" t="s">
        <v>2151</v>
      </c>
      <c r="C2266" s="84"/>
      <c r="D2266" s="85"/>
      <c r="E2266" s="86"/>
      <c r="F2266" s="87"/>
      <c r="G2266" s="84"/>
      <c r="H2266" s="77"/>
      <c r="I2266" s="88"/>
      <c r="J2266" s="88"/>
      <c r="K2266" s="36"/>
      <c r="L2266" s="91"/>
      <c r="M2266" s="91"/>
      <c r="N2266" s="90"/>
      <c r="O2266" s="68" t="s">
        <v>189</v>
      </c>
      <c r="P2266" s="70">
        <v>42919.528449074074</v>
      </c>
      <c r="Q2266" s="68" t="s">
        <v>3032</v>
      </c>
      <c r="R2266" s="71" t="s">
        <v>3495</v>
      </c>
      <c r="S2266" s="68" t="s">
        <v>220</v>
      </c>
      <c r="T2266" s="68" t="s">
        <v>4033</v>
      </c>
      <c r="U2266" s="70">
        <v>42919.528449074074</v>
      </c>
      <c r="V2266" s="71" t="s">
        <v>5824</v>
      </c>
      <c r="W2266" s="68"/>
      <c r="X2266" s="68"/>
      <c r="Y2266" s="74" t="s">
        <v>7824</v>
      </c>
      <c r="Z2266" s="74" t="s">
        <v>8132</v>
      </c>
    </row>
    <row r="2267" spans="1:26" x14ac:dyDescent="0.25">
      <c r="A2267" s="66" t="s">
        <v>1789</v>
      </c>
      <c r="B2267" s="66" t="s">
        <v>2152</v>
      </c>
      <c r="C2267" s="84"/>
      <c r="D2267" s="85"/>
      <c r="E2267" s="86"/>
      <c r="F2267" s="87"/>
      <c r="G2267" s="84"/>
      <c r="H2267" s="77"/>
      <c r="I2267" s="88"/>
      <c r="J2267" s="88"/>
      <c r="K2267" s="36"/>
      <c r="L2267" s="91"/>
      <c r="M2267" s="91"/>
      <c r="N2267" s="90"/>
      <c r="O2267" s="68" t="s">
        <v>219</v>
      </c>
      <c r="P2267" s="70">
        <v>42919.528449074074</v>
      </c>
      <c r="Q2267" s="68" t="s">
        <v>3032</v>
      </c>
      <c r="R2267" s="71" t="s">
        <v>3495</v>
      </c>
      <c r="S2267" s="68" t="s">
        <v>220</v>
      </c>
      <c r="T2267" s="68" t="s">
        <v>4033</v>
      </c>
      <c r="U2267" s="70">
        <v>42919.528449074074</v>
      </c>
      <c r="V2267" s="71" t="s">
        <v>5824</v>
      </c>
      <c r="W2267" s="68"/>
      <c r="X2267" s="68"/>
      <c r="Y2267" s="74" t="s">
        <v>7824</v>
      </c>
      <c r="Z2267" s="74" t="s">
        <v>8132</v>
      </c>
    </row>
    <row r="2268" spans="1:26" x14ac:dyDescent="0.25">
      <c r="A2268" s="66" t="s">
        <v>1789</v>
      </c>
      <c r="B2268" s="66" t="s">
        <v>2153</v>
      </c>
      <c r="C2268" s="84"/>
      <c r="D2268" s="85"/>
      <c r="E2268" s="86"/>
      <c r="F2268" s="87"/>
      <c r="G2268" s="84"/>
      <c r="H2268" s="77"/>
      <c r="I2268" s="88"/>
      <c r="J2268" s="88"/>
      <c r="K2268" s="36"/>
      <c r="L2268" s="91"/>
      <c r="M2268" s="91"/>
      <c r="N2268" s="90"/>
      <c r="O2268" s="68" t="s">
        <v>219</v>
      </c>
      <c r="P2268" s="70">
        <v>42919.641701388886</v>
      </c>
      <c r="Q2268" s="68" t="s">
        <v>3033</v>
      </c>
      <c r="R2268" s="68" t="s">
        <v>3496</v>
      </c>
      <c r="S2268" s="68" t="s">
        <v>3667</v>
      </c>
      <c r="T2268" s="68" t="s">
        <v>4034</v>
      </c>
      <c r="U2268" s="70">
        <v>42919.641701388886</v>
      </c>
      <c r="V2268" s="71" t="s">
        <v>5825</v>
      </c>
      <c r="W2268" s="68"/>
      <c r="X2268" s="68"/>
      <c r="Y2268" s="74" t="s">
        <v>7825</v>
      </c>
      <c r="Z2268" s="74" t="s">
        <v>8133</v>
      </c>
    </row>
    <row r="2269" spans="1:26" x14ac:dyDescent="0.25">
      <c r="A2269" s="66" t="s">
        <v>1789</v>
      </c>
      <c r="B2269" s="66" t="s">
        <v>1925</v>
      </c>
      <c r="C2269" s="84"/>
      <c r="D2269" s="85"/>
      <c r="E2269" s="86"/>
      <c r="F2269" s="87"/>
      <c r="G2269" s="84"/>
      <c r="H2269" s="77"/>
      <c r="I2269" s="88"/>
      <c r="J2269" s="88"/>
      <c r="K2269" s="36"/>
      <c r="L2269" s="91"/>
      <c r="M2269" s="91"/>
      <c r="N2269" s="90"/>
      <c r="O2269" s="68" t="s">
        <v>189</v>
      </c>
      <c r="P2269" s="70">
        <v>42919.692986111113</v>
      </c>
      <c r="Q2269" s="68" t="s">
        <v>3034</v>
      </c>
      <c r="R2269" s="71" t="s">
        <v>3497</v>
      </c>
      <c r="S2269" s="68" t="s">
        <v>220</v>
      </c>
      <c r="T2269" s="68" t="s">
        <v>4035</v>
      </c>
      <c r="U2269" s="70">
        <v>42919.692986111113</v>
      </c>
      <c r="V2269" s="71" t="s">
        <v>5826</v>
      </c>
      <c r="W2269" s="68"/>
      <c r="X2269" s="68"/>
      <c r="Y2269" s="74" t="s">
        <v>7826</v>
      </c>
      <c r="Z2269" s="74" t="s">
        <v>8134</v>
      </c>
    </row>
    <row r="2270" spans="1:26" x14ac:dyDescent="0.25">
      <c r="A2270" s="66" t="s">
        <v>1789</v>
      </c>
      <c r="B2270" s="66" t="s">
        <v>2154</v>
      </c>
      <c r="C2270" s="84"/>
      <c r="D2270" s="85"/>
      <c r="E2270" s="86"/>
      <c r="F2270" s="87"/>
      <c r="G2270" s="84"/>
      <c r="H2270" s="77"/>
      <c r="I2270" s="88"/>
      <c r="J2270" s="88"/>
      <c r="K2270" s="36"/>
      <c r="L2270" s="91"/>
      <c r="M2270" s="91"/>
      <c r="N2270" s="90"/>
      <c r="O2270" s="68" t="s">
        <v>189</v>
      </c>
      <c r="P2270" s="70">
        <v>42919.692986111113</v>
      </c>
      <c r="Q2270" s="68" t="s">
        <v>3034</v>
      </c>
      <c r="R2270" s="71" t="s">
        <v>3497</v>
      </c>
      <c r="S2270" s="68" t="s">
        <v>220</v>
      </c>
      <c r="T2270" s="68" t="s">
        <v>4035</v>
      </c>
      <c r="U2270" s="70">
        <v>42919.692986111113</v>
      </c>
      <c r="V2270" s="71" t="s">
        <v>5826</v>
      </c>
      <c r="W2270" s="68"/>
      <c r="X2270" s="68"/>
      <c r="Y2270" s="74" t="s">
        <v>7826</v>
      </c>
      <c r="Z2270" s="74" t="s">
        <v>8134</v>
      </c>
    </row>
    <row r="2271" spans="1:26" x14ac:dyDescent="0.25">
      <c r="A2271" s="66" t="s">
        <v>1790</v>
      </c>
      <c r="B2271" s="66" t="s">
        <v>2023</v>
      </c>
      <c r="C2271" s="84"/>
      <c r="D2271" s="85"/>
      <c r="E2271" s="86"/>
      <c r="F2271" s="87"/>
      <c r="G2271" s="84"/>
      <c r="H2271" s="77"/>
      <c r="I2271" s="88"/>
      <c r="J2271" s="88"/>
      <c r="K2271" s="36"/>
      <c r="L2271" s="91"/>
      <c r="M2271" s="91"/>
      <c r="N2271" s="90"/>
      <c r="O2271" s="68" t="s">
        <v>189</v>
      </c>
      <c r="P2271" s="70">
        <v>42919.79210648148</v>
      </c>
      <c r="Q2271" s="68" t="s">
        <v>2467</v>
      </c>
      <c r="R2271" s="68"/>
      <c r="S2271" s="68"/>
      <c r="T2271" s="68" t="s">
        <v>3674</v>
      </c>
      <c r="U2271" s="70">
        <v>42919.79210648148</v>
      </c>
      <c r="V2271" s="71" t="s">
        <v>5827</v>
      </c>
      <c r="W2271" s="68"/>
      <c r="X2271" s="68"/>
      <c r="Y2271" s="74" t="s">
        <v>7827</v>
      </c>
      <c r="Z2271" s="68"/>
    </row>
    <row r="2272" spans="1:26" x14ac:dyDescent="0.25">
      <c r="A2272" s="66" t="s">
        <v>1790</v>
      </c>
      <c r="B2272" s="66" t="s">
        <v>1847</v>
      </c>
      <c r="C2272" s="84"/>
      <c r="D2272" s="85"/>
      <c r="E2272" s="86"/>
      <c r="F2272" s="87"/>
      <c r="G2272" s="84"/>
      <c r="H2272" s="77"/>
      <c r="I2272" s="88"/>
      <c r="J2272" s="88"/>
      <c r="K2272" s="36"/>
      <c r="L2272" s="91"/>
      <c r="M2272" s="91"/>
      <c r="N2272" s="90"/>
      <c r="O2272" s="68" t="s">
        <v>189</v>
      </c>
      <c r="P2272" s="70">
        <v>42919.79210648148</v>
      </c>
      <c r="Q2272" s="68" t="s">
        <v>2467</v>
      </c>
      <c r="R2272" s="68"/>
      <c r="S2272" s="68"/>
      <c r="T2272" s="68" t="s">
        <v>3674</v>
      </c>
      <c r="U2272" s="70">
        <v>42919.79210648148</v>
      </c>
      <c r="V2272" s="71" t="s">
        <v>5827</v>
      </c>
      <c r="W2272" s="68"/>
      <c r="X2272" s="68"/>
      <c r="Y2272" s="74" t="s">
        <v>7827</v>
      </c>
      <c r="Z2272" s="68"/>
    </row>
    <row r="2273" spans="1:26" x14ac:dyDescent="0.25">
      <c r="A2273" s="66" t="s">
        <v>1790</v>
      </c>
      <c r="B2273" s="66" t="s">
        <v>1887</v>
      </c>
      <c r="C2273" s="84"/>
      <c r="D2273" s="85"/>
      <c r="E2273" s="86"/>
      <c r="F2273" s="87"/>
      <c r="G2273" s="84"/>
      <c r="H2273" s="77"/>
      <c r="I2273" s="88"/>
      <c r="J2273" s="88"/>
      <c r="K2273" s="36"/>
      <c r="L2273" s="91"/>
      <c r="M2273" s="91"/>
      <c r="N2273" s="90"/>
      <c r="O2273" s="68" t="s">
        <v>189</v>
      </c>
      <c r="P2273" s="70">
        <v>42921.461458333331</v>
      </c>
      <c r="Q2273" s="68" t="s">
        <v>2543</v>
      </c>
      <c r="R2273" s="71" t="s">
        <v>3310</v>
      </c>
      <c r="S2273" s="68" t="s">
        <v>220</v>
      </c>
      <c r="T2273" s="68" t="s">
        <v>3826</v>
      </c>
      <c r="U2273" s="70">
        <v>42921.461458333331</v>
      </c>
      <c r="V2273" s="71" t="s">
        <v>5828</v>
      </c>
      <c r="W2273" s="68"/>
      <c r="X2273" s="68"/>
      <c r="Y2273" s="74" t="s">
        <v>7828</v>
      </c>
      <c r="Z2273" s="68"/>
    </row>
    <row r="2274" spans="1:26" x14ac:dyDescent="0.25">
      <c r="A2274" s="66" t="s">
        <v>1790</v>
      </c>
      <c r="B2274" s="66" t="s">
        <v>1889</v>
      </c>
      <c r="C2274" s="84"/>
      <c r="D2274" s="85"/>
      <c r="E2274" s="86"/>
      <c r="F2274" s="87"/>
      <c r="G2274" s="84"/>
      <c r="H2274" s="77"/>
      <c r="I2274" s="88"/>
      <c r="J2274" s="88"/>
      <c r="K2274" s="36"/>
      <c r="L2274" s="91"/>
      <c r="M2274" s="91"/>
      <c r="N2274" s="90"/>
      <c r="O2274" s="68" t="s">
        <v>189</v>
      </c>
      <c r="P2274" s="70">
        <v>42922.56559027778</v>
      </c>
      <c r="Q2274" s="68" t="s">
        <v>2943</v>
      </c>
      <c r="R2274" s="68"/>
      <c r="S2274" s="68"/>
      <c r="T2274" s="68" t="s">
        <v>3674</v>
      </c>
      <c r="U2274" s="70">
        <v>42922.56559027778</v>
      </c>
      <c r="V2274" s="71" t="s">
        <v>5829</v>
      </c>
      <c r="W2274" s="68"/>
      <c r="X2274" s="68"/>
      <c r="Y2274" s="74" t="s">
        <v>7829</v>
      </c>
      <c r="Z2274" s="68"/>
    </row>
    <row r="2275" spans="1:26" x14ac:dyDescent="0.25">
      <c r="A2275" s="66" t="s">
        <v>1789</v>
      </c>
      <c r="B2275" s="66" t="s">
        <v>1790</v>
      </c>
      <c r="C2275" s="84"/>
      <c r="D2275" s="85"/>
      <c r="E2275" s="86"/>
      <c r="F2275" s="87"/>
      <c r="G2275" s="84"/>
      <c r="H2275" s="77"/>
      <c r="I2275" s="88"/>
      <c r="J2275" s="88"/>
      <c r="K2275" s="36"/>
      <c r="L2275" s="91"/>
      <c r="M2275" s="91"/>
      <c r="N2275" s="90"/>
      <c r="O2275" s="68" t="s">
        <v>219</v>
      </c>
      <c r="P2275" s="70">
        <v>42919.692986111113</v>
      </c>
      <c r="Q2275" s="68" t="s">
        <v>3034</v>
      </c>
      <c r="R2275" s="71" t="s">
        <v>3497</v>
      </c>
      <c r="S2275" s="68" t="s">
        <v>220</v>
      </c>
      <c r="T2275" s="68" t="s">
        <v>4035</v>
      </c>
      <c r="U2275" s="70">
        <v>42919.692986111113</v>
      </c>
      <c r="V2275" s="71" t="s">
        <v>5826</v>
      </c>
      <c r="W2275" s="68"/>
      <c r="X2275" s="68"/>
      <c r="Y2275" s="74" t="s">
        <v>7826</v>
      </c>
      <c r="Z2275" s="74" t="s">
        <v>8134</v>
      </c>
    </row>
    <row r="2276" spans="1:26" x14ac:dyDescent="0.25">
      <c r="A2276" s="66" t="s">
        <v>1789</v>
      </c>
      <c r="B2276" s="66" t="s">
        <v>1063</v>
      </c>
      <c r="C2276" s="84"/>
      <c r="D2276" s="85"/>
      <c r="E2276" s="86"/>
      <c r="F2276" s="87"/>
      <c r="G2276" s="84"/>
      <c r="H2276" s="77"/>
      <c r="I2276" s="88"/>
      <c r="J2276" s="88"/>
      <c r="K2276" s="36"/>
      <c r="L2276" s="91"/>
      <c r="M2276" s="91"/>
      <c r="N2276" s="90"/>
      <c r="O2276" s="68" t="s">
        <v>219</v>
      </c>
      <c r="P2276" s="70">
        <v>42921.472858796296</v>
      </c>
      <c r="Q2276" s="68" t="s">
        <v>3035</v>
      </c>
      <c r="R2276" s="71" t="s">
        <v>3498</v>
      </c>
      <c r="S2276" s="68" t="s">
        <v>220</v>
      </c>
      <c r="T2276" s="68" t="s">
        <v>4036</v>
      </c>
      <c r="U2276" s="70">
        <v>42921.472858796296</v>
      </c>
      <c r="V2276" s="71" t="s">
        <v>5830</v>
      </c>
      <c r="W2276" s="68"/>
      <c r="X2276" s="68"/>
      <c r="Y2276" s="74" t="s">
        <v>7830</v>
      </c>
      <c r="Z2276" s="74" t="s">
        <v>8135</v>
      </c>
    </row>
    <row r="2277" spans="1:26" x14ac:dyDescent="0.25">
      <c r="A2277" s="66" t="s">
        <v>1789</v>
      </c>
      <c r="B2277" s="66" t="s">
        <v>2155</v>
      </c>
      <c r="C2277" s="84"/>
      <c r="D2277" s="85"/>
      <c r="E2277" s="86"/>
      <c r="F2277" s="87"/>
      <c r="G2277" s="84"/>
      <c r="H2277" s="77"/>
      <c r="I2277" s="88"/>
      <c r="J2277" s="88"/>
      <c r="K2277" s="36"/>
      <c r="L2277" s="91"/>
      <c r="M2277" s="91"/>
      <c r="N2277" s="90"/>
      <c r="O2277" s="68" t="s">
        <v>219</v>
      </c>
      <c r="P2277" s="70">
        <v>42922.646909722222</v>
      </c>
      <c r="Q2277" s="68" t="s">
        <v>3036</v>
      </c>
      <c r="R2277" s="71" t="s">
        <v>3499</v>
      </c>
      <c r="S2277" s="68" t="s">
        <v>220</v>
      </c>
      <c r="T2277" s="68" t="s">
        <v>4037</v>
      </c>
      <c r="U2277" s="70">
        <v>42922.646909722222</v>
      </c>
      <c r="V2277" s="71" t="s">
        <v>5831</v>
      </c>
      <c r="W2277" s="68"/>
      <c r="X2277" s="68"/>
      <c r="Y2277" s="74" t="s">
        <v>7831</v>
      </c>
      <c r="Z2277" s="74" t="s">
        <v>8136</v>
      </c>
    </row>
    <row r="2278" spans="1:26" x14ac:dyDescent="0.25">
      <c r="A2278" s="66" t="s">
        <v>1789</v>
      </c>
      <c r="B2278" s="66" t="s">
        <v>216</v>
      </c>
      <c r="C2278" s="84"/>
      <c r="D2278" s="85"/>
      <c r="E2278" s="86"/>
      <c r="F2278" s="87"/>
      <c r="G2278" s="84"/>
      <c r="H2278" s="77"/>
      <c r="I2278" s="88"/>
      <c r="J2278" s="88"/>
      <c r="K2278" s="36"/>
      <c r="L2278" s="91"/>
      <c r="M2278" s="91"/>
      <c r="N2278" s="90"/>
      <c r="O2278" s="68" t="s">
        <v>189</v>
      </c>
      <c r="P2278" s="70">
        <v>42919.470625000002</v>
      </c>
      <c r="Q2278" s="68" t="s">
        <v>3028</v>
      </c>
      <c r="R2278" s="71" t="s">
        <v>3493</v>
      </c>
      <c r="S2278" s="68" t="s">
        <v>220</v>
      </c>
      <c r="T2278" s="68" t="s">
        <v>4029</v>
      </c>
      <c r="U2278" s="70">
        <v>42919.470625000002</v>
      </c>
      <c r="V2278" s="71" t="s">
        <v>5820</v>
      </c>
      <c r="W2278" s="68"/>
      <c r="X2278" s="68"/>
      <c r="Y2278" s="74" t="s">
        <v>7820</v>
      </c>
      <c r="Z2278" s="74" t="s">
        <v>8128</v>
      </c>
    </row>
    <row r="2279" spans="1:26" x14ac:dyDescent="0.25">
      <c r="A2279" s="66" t="s">
        <v>1791</v>
      </c>
      <c r="B2279" s="66" t="s">
        <v>1791</v>
      </c>
      <c r="C2279" s="84"/>
      <c r="D2279" s="85"/>
      <c r="E2279" s="86"/>
      <c r="F2279" s="87"/>
      <c r="G2279" s="84"/>
      <c r="H2279" s="77"/>
      <c r="I2279" s="88"/>
      <c r="J2279" s="88"/>
      <c r="K2279" s="36"/>
      <c r="L2279" s="91"/>
      <c r="M2279" s="91"/>
      <c r="N2279" s="90"/>
      <c r="O2279" s="68" t="s">
        <v>179</v>
      </c>
      <c r="P2279" s="70">
        <v>42922.094849537039</v>
      </c>
      <c r="Q2279" s="68" t="s">
        <v>3037</v>
      </c>
      <c r="R2279" s="68"/>
      <c r="S2279" s="68"/>
      <c r="T2279" s="68" t="s">
        <v>3674</v>
      </c>
      <c r="U2279" s="70">
        <v>42922.094849537039</v>
      </c>
      <c r="V2279" s="71" t="s">
        <v>5832</v>
      </c>
      <c r="W2279" s="68"/>
      <c r="X2279" s="68"/>
      <c r="Y2279" s="74" t="s">
        <v>7832</v>
      </c>
      <c r="Z2279" s="68"/>
    </row>
    <row r="2280" spans="1:26" x14ac:dyDescent="0.25">
      <c r="A2280" s="66" t="s">
        <v>1792</v>
      </c>
      <c r="B2280" s="66" t="s">
        <v>1791</v>
      </c>
      <c r="C2280" s="84"/>
      <c r="D2280" s="85"/>
      <c r="E2280" s="86"/>
      <c r="F2280" s="87"/>
      <c r="G2280" s="84"/>
      <c r="H2280" s="77"/>
      <c r="I2280" s="88"/>
      <c r="J2280" s="88"/>
      <c r="K2280" s="36"/>
      <c r="L2280" s="91"/>
      <c r="M2280" s="91"/>
      <c r="N2280" s="90"/>
      <c r="O2280" s="68" t="s">
        <v>189</v>
      </c>
      <c r="P2280" s="70">
        <v>42922.650312500002</v>
      </c>
      <c r="Q2280" s="68" t="s">
        <v>2892</v>
      </c>
      <c r="R2280" s="68"/>
      <c r="S2280" s="68"/>
      <c r="T2280" s="68" t="s">
        <v>3674</v>
      </c>
      <c r="U2280" s="70">
        <v>42922.650312500002</v>
      </c>
      <c r="V2280" s="71" t="s">
        <v>5833</v>
      </c>
      <c r="W2280" s="68"/>
      <c r="X2280" s="68"/>
      <c r="Y2280" s="74" t="s">
        <v>7833</v>
      </c>
      <c r="Z2280" s="68"/>
    </row>
    <row r="2281" spans="1:26" x14ac:dyDescent="0.25">
      <c r="A2281" s="66" t="s">
        <v>1793</v>
      </c>
      <c r="B2281" s="66" t="s">
        <v>1793</v>
      </c>
      <c r="C2281" s="84"/>
      <c r="D2281" s="85"/>
      <c r="E2281" s="86"/>
      <c r="F2281" s="87"/>
      <c r="G2281" s="84"/>
      <c r="H2281" s="77"/>
      <c r="I2281" s="88"/>
      <c r="J2281" s="88"/>
      <c r="K2281" s="36"/>
      <c r="L2281" s="91"/>
      <c r="M2281" s="91"/>
      <c r="N2281" s="90"/>
      <c r="O2281" s="68" t="s">
        <v>179</v>
      </c>
      <c r="P2281" s="70">
        <v>42919.800312500003</v>
      </c>
      <c r="Q2281" s="68" t="s">
        <v>3038</v>
      </c>
      <c r="R2281" s="71" t="s">
        <v>3285</v>
      </c>
      <c r="S2281" s="68" t="s">
        <v>3615</v>
      </c>
      <c r="T2281" s="68" t="s">
        <v>3790</v>
      </c>
      <c r="U2281" s="70">
        <v>42919.800312500003</v>
      </c>
      <c r="V2281" s="71" t="s">
        <v>5834</v>
      </c>
      <c r="W2281" s="68"/>
      <c r="X2281" s="68"/>
      <c r="Y2281" s="74" t="s">
        <v>7834</v>
      </c>
      <c r="Z2281" s="68"/>
    </row>
    <row r="2282" spans="1:26" x14ac:dyDescent="0.25">
      <c r="A2282" s="66" t="s">
        <v>1794</v>
      </c>
      <c r="B2282" s="66" t="s">
        <v>1793</v>
      </c>
      <c r="C2282" s="84"/>
      <c r="D2282" s="85"/>
      <c r="E2282" s="86"/>
      <c r="F2282" s="87"/>
      <c r="G2282" s="84"/>
      <c r="H2282" s="77"/>
      <c r="I2282" s="88"/>
      <c r="J2282" s="88"/>
      <c r="K2282" s="36"/>
      <c r="L2282" s="91"/>
      <c r="M2282" s="91"/>
      <c r="N2282" s="90"/>
      <c r="O2282" s="68" t="s">
        <v>189</v>
      </c>
      <c r="P2282" s="70">
        <v>42922.664039351854</v>
      </c>
      <c r="Q2282" s="68" t="s">
        <v>2478</v>
      </c>
      <c r="R2282" s="71" t="s">
        <v>3285</v>
      </c>
      <c r="S2282" s="68" t="s">
        <v>3615</v>
      </c>
      <c r="T2282" s="68" t="s">
        <v>3789</v>
      </c>
      <c r="U2282" s="70">
        <v>42922.664039351854</v>
      </c>
      <c r="V2282" s="71" t="s">
        <v>5835</v>
      </c>
      <c r="W2282" s="68"/>
      <c r="X2282" s="68"/>
      <c r="Y2282" s="74" t="s">
        <v>7835</v>
      </c>
      <c r="Z2282" s="68"/>
    </row>
    <row r="2283" spans="1:26" x14ac:dyDescent="0.25">
      <c r="A2283" s="66" t="s">
        <v>1795</v>
      </c>
      <c r="B2283" s="66" t="s">
        <v>1795</v>
      </c>
      <c r="C2283" s="84"/>
      <c r="D2283" s="85"/>
      <c r="E2283" s="86"/>
      <c r="F2283" s="87"/>
      <c r="G2283" s="84"/>
      <c r="H2283" s="77"/>
      <c r="I2283" s="88"/>
      <c r="J2283" s="88"/>
      <c r="K2283" s="36"/>
      <c r="L2283" s="91"/>
      <c r="M2283" s="91"/>
      <c r="N2283" s="90"/>
      <c r="O2283" s="68" t="s">
        <v>179</v>
      </c>
      <c r="P2283" s="70">
        <v>42922.666226851848</v>
      </c>
      <c r="Q2283" s="68" t="s">
        <v>3039</v>
      </c>
      <c r="R2283" s="68"/>
      <c r="S2283" s="68"/>
      <c r="T2283" s="68" t="s">
        <v>4038</v>
      </c>
      <c r="U2283" s="70">
        <v>42922.666226851848</v>
      </c>
      <c r="V2283" s="71" t="s">
        <v>5836</v>
      </c>
      <c r="W2283" s="68"/>
      <c r="X2283" s="68"/>
      <c r="Y2283" s="74" t="s">
        <v>7836</v>
      </c>
      <c r="Z2283" s="68"/>
    </row>
    <row r="2284" spans="1:26" x14ac:dyDescent="0.25">
      <c r="A2284" s="66" t="s">
        <v>1796</v>
      </c>
      <c r="B2284" s="66" t="s">
        <v>1958</v>
      </c>
      <c r="C2284" s="84"/>
      <c r="D2284" s="85"/>
      <c r="E2284" s="86"/>
      <c r="F2284" s="87"/>
      <c r="G2284" s="84"/>
      <c r="H2284" s="77"/>
      <c r="I2284" s="88"/>
      <c r="J2284" s="88"/>
      <c r="K2284" s="36"/>
      <c r="L2284" s="91"/>
      <c r="M2284" s="91"/>
      <c r="N2284" s="90"/>
      <c r="O2284" s="68" t="s">
        <v>189</v>
      </c>
      <c r="P2284" s="70">
        <v>42919.630856481483</v>
      </c>
      <c r="Q2284" s="68" t="s">
        <v>2315</v>
      </c>
      <c r="R2284" s="68"/>
      <c r="S2284" s="68"/>
      <c r="T2284" s="68" t="s">
        <v>3674</v>
      </c>
      <c r="U2284" s="70">
        <v>42919.630856481483</v>
      </c>
      <c r="V2284" s="71" t="s">
        <v>5837</v>
      </c>
      <c r="W2284" s="68"/>
      <c r="X2284" s="68"/>
      <c r="Y2284" s="74" t="s">
        <v>7837</v>
      </c>
      <c r="Z2284" s="68"/>
    </row>
    <row r="2285" spans="1:26" x14ac:dyDescent="0.25">
      <c r="A2285" s="66" t="s">
        <v>1796</v>
      </c>
      <c r="B2285" s="66" t="s">
        <v>218</v>
      </c>
      <c r="C2285" s="84"/>
      <c r="D2285" s="85"/>
      <c r="E2285" s="86"/>
      <c r="F2285" s="87"/>
      <c r="G2285" s="84"/>
      <c r="H2285" s="77"/>
      <c r="I2285" s="88"/>
      <c r="J2285" s="88"/>
      <c r="K2285" s="36"/>
      <c r="L2285" s="91"/>
      <c r="M2285" s="91"/>
      <c r="N2285" s="90"/>
      <c r="O2285" s="68" t="s">
        <v>189</v>
      </c>
      <c r="P2285" s="70">
        <v>42919.630856481483</v>
      </c>
      <c r="Q2285" s="68" t="s">
        <v>2315</v>
      </c>
      <c r="R2285" s="68"/>
      <c r="S2285" s="68"/>
      <c r="T2285" s="68" t="s">
        <v>3674</v>
      </c>
      <c r="U2285" s="70">
        <v>42919.630856481483</v>
      </c>
      <c r="V2285" s="71" t="s">
        <v>5837</v>
      </c>
      <c r="W2285" s="68"/>
      <c r="X2285" s="68"/>
      <c r="Y2285" s="74" t="s">
        <v>7837</v>
      </c>
      <c r="Z2285" s="68"/>
    </row>
    <row r="2286" spans="1:26" x14ac:dyDescent="0.25">
      <c r="A2286" s="66" t="s">
        <v>1796</v>
      </c>
      <c r="B2286" s="66" t="s">
        <v>1887</v>
      </c>
      <c r="C2286" s="84"/>
      <c r="D2286" s="85"/>
      <c r="E2286" s="86"/>
      <c r="F2286" s="87"/>
      <c r="G2286" s="84"/>
      <c r="H2286" s="77"/>
      <c r="I2286" s="88"/>
      <c r="J2286" s="88"/>
      <c r="K2286" s="36"/>
      <c r="L2286" s="91"/>
      <c r="M2286" s="91"/>
      <c r="N2286" s="90"/>
      <c r="O2286" s="68" t="s">
        <v>189</v>
      </c>
      <c r="P2286" s="70">
        <v>42920.298344907409</v>
      </c>
      <c r="Q2286" s="68" t="s">
        <v>2543</v>
      </c>
      <c r="R2286" s="71" t="s">
        <v>3310</v>
      </c>
      <c r="S2286" s="68" t="s">
        <v>220</v>
      </c>
      <c r="T2286" s="68" t="s">
        <v>3826</v>
      </c>
      <c r="U2286" s="70">
        <v>42920.298344907409</v>
      </c>
      <c r="V2286" s="71" t="s">
        <v>5838</v>
      </c>
      <c r="W2286" s="68"/>
      <c r="X2286" s="68"/>
      <c r="Y2286" s="74" t="s">
        <v>7838</v>
      </c>
      <c r="Z2286" s="68"/>
    </row>
    <row r="2287" spans="1:26" x14ac:dyDescent="0.25">
      <c r="A2287" s="66" t="s">
        <v>1796</v>
      </c>
      <c r="B2287" s="66" t="s">
        <v>1889</v>
      </c>
      <c r="C2287" s="84"/>
      <c r="D2287" s="85"/>
      <c r="E2287" s="86"/>
      <c r="F2287" s="87"/>
      <c r="G2287" s="84"/>
      <c r="H2287" s="77"/>
      <c r="I2287" s="88"/>
      <c r="J2287" s="88"/>
      <c r="K2287" s="36"/>
      <c r="L2287" s="91"/>
      <c r="M2287" s="91"/>
      <c r="N2287" s="90"/>
      <c r="O2287" s="68" t="s">
        <v>189</v>
      </c>
      <c r="P2287" s="70">
        <v>42922.669803240744</v>
      </c>
      <c r="Q2287" s="68" t="s">
        <v>2943</v>
      </c>
      <c r="R2287" s="68"/>
      <c r="S2287" s="68"/>
      <c r="T2287" s="68" t="s">
        <v>3674</v>
      </c>
      <c r="U2287" s="70">
        <v>42922.669803240744</v>
      </c>
      <c r="V2287" s="71" t="s">
        <v>5839</v>
      </c>
      <c r="W2287" s="68"/>
      <c r="X2287" s="68"/>
      <c r="Y2287" s="74" t="s">
        <v>7839</v>
      </c>
      <c r="Z2287" s="68"/>
    </row>
    <row r="2288" spans="1:26" x14ac:dyDescent="0.25">
      <c r="A2288" s="66" t="s">
        <v>1797</v>
      </c>
      <c r="B2288" s="66" t="s">
        <v>1889</v>
      </c>
      <c r="C2288" s="84"/>
      <c r="D2288" s="85"/>
      <c r="E2288" s="86"/>
      <c r="F2288" s="87"/>
      <c r="G2288" s="84"/>
      <c r="H2288" s="77"/>
      <c r="I2288" s="88"/>
      <c r="J2288" s="88"/>
      <c r="K2288" s="36"/>
      <c r="L2288" s="91"/>
      <c r="M2288" s="91"/>
      <c r="N2288" s="90"/>
      <c r="O2288" s="68" t="s">
        <v>189</v>
      </c>
      <c r="P2288" s="70">
        <v>42922.674571759257</v>
      </c>
      <c r="Q2288" s="68" t="s">
        <v>2943</v>
      </c>
      <c r="R2288" s="68"/>
      <c r="S2288" s="68"/>
      <c r="T2288" s="68" t="s">
        <v>3674</v>
      </c>
      <c r="U2288" s="70">
        <v>42922.674571759257</v>
      </c>
      <c r="V2288" s="71" t="s">
        <v>5840</v>
      </c>
      <c r="W2288" s="68"/>
      <c r="X2288" s="68"/>
      <c r="Y2288" s="74" t="s">
        <v>7840</v>
      </c>
      <c r="Z2288" s="68"/>
    </row>
    <row r="2289" spans="1:26" x14ac:dyDescent="0.25">
      <c r="A2289" s="66" t="s">
        <v>1798</v>
      </c>
      <c r="B2289" s="66" t="s">
        <v>1995</v>
      </c>
      <c r="C2289" s="84"/>
      <c r="D2289" s="85"/>
      <c r="E2289" s="86"/>
      <c r="F2289" s="87"/>
      <c r="G2289" s="84"/>
      <c r="H2289" s="77"/>
      <c r="I2289" s="88"/>
      <c r="J2289" s="88"/>
      <c r="K2289" s="36"/>
      <c r="L2289" s="91"/>
      <c r="M2289" s="91"/>
      <c r="N2289" s="90"/>
      <c r="O2289" s="68" t="s">
        <v>189</v>
      </c>
      <c r="P2289" s="70">
        <v>42919.709733796299</v>
      </c>
      <c r="Q2289" s="68" t="s">
        <v>2389</v>
      </c>
      <c r="R2289" s="68"/>
      <c r="S2289" s="68"/>
      <c r="T2289" s="68" t="s">
        <v>3674</v>
      </c>
      <c r="U2289" s="70">
        <v>42919.709733796299</v>
      </c>
      <c r="V2289" s="71" t="s">
        <v>5841</v>
      </c>
      <c r="W2289" s="68"/>
      <c r="X2289" s="68"/>
      <c r="Y2289" s="74" t="s">
        <v>7841</v>
      </c>
      <c r="Z2289" s="68"/>
    </row>
    <row r="2290" spans="1:26" x14ac:dyDescent="0.25">
      <c r="A2290" s="66" t="s">
        <v>1798</v>
      </c>
      <c r="B2290" s="66" t="s">
        <v>1901</v>
      </c>
      <c r="C2290" s="84"/>
      <c r="D2290" s="85"/>
      <c r="E2290" s="86"/>
      <c r="F2290" s="87"/>
      <c r="G2290" s="84"/>
      <c r="H2290" s="77"/>
      <c r="I2290" s="88"/>
      <c r="J2290" s="88"/>
      <c r="K2290" s="36"/>
      <c r="L2290" s="91"/>
      <c r="M2290" s="91"/>
      <c r="N2290" s="90"/>
      <c r="O2290" s="68" t="s">
        <v>189</v>
      </c>
      <c r="P2290" s="70">
        <v>42919.48914351852</v>
      </c>
      <c r="Q2290" s="68" t="s">
        <v>2429</v>
      </c>
      <c r="R2290" s="68"/>
      <c r="S2290" s="68"/>
      <c r="T2290" s="68" t="s">
        <v>3772</v>
      </c>
      <c r="U2290" s="70">
        <v>42919.48914351852</v>
      </c>
      <c r="V2290" s="71" t="s">
        <v>5842</v>
      </c>
      <c r="W2290" s="68"/>
      <c r="X2290" s="68"/>
      <c r="Y2290" s="74" t="s">
        <v>7842</v>
      </c>
      <c r="Z2290" s="68"/>
    </row>
    <row r="2291" spans="1:26" x14ac:dyDescent="0.25">
      <c r="A2291" s="66" t="s">
        <v>1798</v>
      </c>
      <c r="B2291" s="66" t="s">
        <v>1901</v>
      </c>
      <c r="C2291" s="84"/>
      <c r="D2291" s="85"/>
      <c r="E2291" s="86"/>
      <c r="F2291" s="87"/>
      <c r="G2291" s="84"/>
      <c r="H2291" s="77"/>
      <c r="I2291" s="88"/>
      <c r="J2291" s="88"/>
      <c r="K2291" s="36"/>
      <c r="L2291" s="91"/>
      <c r="M2291" s="91"/>
      <c r="N2291" s="90"/>
      <c r="O2291" s="68" t="s">
        <v>189</v>
      </c>
      <c r="P2291" s="70">
        <v>42920.692731481482</v>
      </c>
      <c r="Q2291" s="68" t="s">
        <v>2429</v>
      </c>
      <c r="R2291" s="68"/>
      <c r="S2291" s="68"/>
      <c r="T2291" s="68" t="s">
        <v>3772</v>
      </c>
      <c r="U2291" s="70">
        <v>42920.692731481482</v>
      </c>
      <c r="V2291" s="71" t="s">
        <v>5843</v>
      </c>
      <c r="W2291" s="68"/>
      <c r="X2291" s="68"/>
      <c r="Y2291" s="74" t="s">
        <v>7843</v>
      </c>
      <c r="Z2291" s="68"/>
    </row>
    <row r="2292" spans="1:26" x14ac:dyDescent="0.25">
      <c r="A2292" s="66" t="s">
        <v>1798</v>
      </c>
      <c r="B2292" s="66" t="s">
        <v>1901</v>
      </c>
      <c r="C2292" s="84"/>
      <c r="D2292" s="85"/>
      <c r="E2292" s="86"/>
      <c r="F2292" s="87"/>
      <c r="G2292" s="84"/>
      <c r="H2292" s="77"/>
      <c r="I2292" s="88"/>
      <c r="J2292" s="88"/>
      <c r="K2292" s="36"/>
      <c r="L2292" s="91"/>
      <c r="M2292" s="91"/>
      <c r="N2292" s="90"/>
      <c r="O2292" s="68" t="s">
        <v>189</v>
      </c>
      <c r="P2292" s="70">
        <v>42921.460856481484</v>
      </c>
      <c r="Q2292" s="68" t="s">
        <v>2429</v>
      </c>
      <c r="R2292" s="68"/>
      <c r="S2292" s="68"/>
      <c r="T2292" s="68" t="s">
        <v>3772</v>
      </c>
      <c r="U2292" s="70">
        <v>42921.460856481484</v>
      </c>
      <c r="V2292" s="71" t="s">
        <v>5844</v>
      </c>
      <c r="W2292" s="68"/>
      <c r="X2292" s="68"/>
      <c r="Y2292" s="74" t="s">
        <v>7844</v>
      </c>
      <c r="Z2292" s="68"/>
    </row>
    <row r="2293" spans="1:26" x14ac:dyDescent="0.25">
      <c r="A2293" s="66" t="s">
        <v>1798</v>
      </c>
      <c r="B2293" s="66" t="s">
        <v>1901</v>
      </c>
      <c r="C2293" s="84"/>
      <c r="D2293" s="85"/>
      <c r="E2293" s="86"/>
      <c r="F2293" s="87"/>
      <c r="G2293" s="84"/>
      <c r="H2293" s="77"/>
      <c r="I2293" s="88"/>
      <c r="J2293" s="88"/>
      <c r="K2293" s="36"/>
      <c r="L2293" s="91"/>
      <c r="M2293" s="91"/>
      <c r="N2293" s="90"/>
      <c r="O2293" s="68" t="s">
        <v>189</v>
      </c>
      <c r="P2293" s="70">
        <v>42922.675057870372</v>
      </c>
      <c r="Q2293" s="68" t="s">
        <v>2429</v>
      </c>
      <c r="R2293" s="68"/>
      <c r="S2293" s="68"/>
      <c r="T2293" s="68" t="s">
        <v>3772</v>
      </c>
      <c r="U2293" s="70">
        <v>42922.675057870372</v>
      </c>
      <c r="V2293" s="71" t="s">
        <v>5845</v>
      </c>
      <c r="W2293" s="68"/>
      <c r="X2293" s="68"/>
      <c r="Y2293" s="74" t="s">
        <v>7845</v>
      </c>
      <c r="Z2293" s="68"/>
    </row>
    <row r="2294" spans="1:26" x14ac:dyDescent="0.25">
      <c r="A2294" s="66" t="s">
        <v>1799</v>
      </c>
      <c r="B2294" s="66" t="s">
        <v>1901</v>
      </c>
      <c r="C2294" s="84"/>
      <c r="D2294" s="85"/>
      <c r="E2294" s="86"/>
      <c r="F2294" s="87"/>
      <c r="G2294" s="84"/>
      <c r="H2294" s="77"/>
      <c r="I2294" s="88"/>
      <c r="J2294" s="88"/>
      <c r="K2294" s="36"/>
      <c r="L2294" s="91"/>
      <c r="M2294" s="91"/>
      <c r="N2294" s="90"/>
      <c r="O2294" s="68" t="s">
        <v>189</v>
      </c>
      <c r="P2294" s="70">
        <v>42922.676782407405</v>
      </c>
      <c r="Q2294" s="68" t="s">
        <v>2429</v>
      </c>
      <c r="R2294" s="68"/>
      <c r="S2294" s="68"/>
      <c r="T2294" s="68" t="s">
        <v>3772</v>
      </c>
      <c r="U2294" s="70">
        <v>42922.676782407405</v>
      </c>
      <c r="V2294" s="71" t="s">
        <v>5846</v>
      </c>
      <c r="W2294" s="68"/>
      <c r="X2294" s="68"/>
      <c r="Y2294" s="74" t="s">
        <v>7846</v>
      </c>
      <c r="Z2294" s="68"/>
    </row>
    <row r="2295" spans="1:26" x14ac:dyDescent="0.25">
      <c r="A2295" s="66" t="s">
        <v>1800</v>
      </c>
      <c r="B2295" s="66" t="s">
        <v>1800</v>
      </c>
      <c r="C2295" s="84"/>
      <c r="D2295" s="85"/>
      <c r="E2295" s="86"/>
      <c r="F2295" s="87"/>
      <c r="G2295" s="84"/>
      <c r="H2295" s="77"/>
      <c r="I2295" s="88"/>
      <c r="J2295" s="88"/>
      <c r="K2295" s="36"/>
      <c r="L2295" s="91"/>
      <c r="M2295" s="91"/>
      <c r="N2295" s="90"/>
      <c r="O2295" s="68" t="s">
        <v>179</v>
      </c>
      <c r="P2295" s="70">
        <v>42922.619189814817</v>
      </c>
      <c r="Q2295" s="68" t="s">
        <v>3040</v>
      </c>
      <c r="R2295" s="68"/>
      <c r="S2295" s="68"/>
      <c r="T2295" s="68" t="s">
        <v>4023</v>
      </c>
      <c r="U2295" s="70">
        <v>42922.619189814817</v>
      </c>
      <c r="V2295" s="71" t="s">
        <v>5847</v>
      </c>
      <c r="W2295" s="68"/>
      <c r="X2295" s="68"/>
      <c r="Y2295" s="74" t="s">
        <v>7847</v>
      </c>
      <c r="Z2295" s="68"/>
    </row>
    <row r="2296" spans="1:26" x14ac:dyDescent="0.25">
      <c r="A2296" s="66" t="s">
        <v>1800</v>
      </c>
      <c r="B2296" s="66" t="s">
        <v>1800</v>
      </c>
      <c r="C2296" s="84"/>
      <c r="D2296" s="85"/>
      <c r="E2296" s="86"/>
      <c r="F2296" s="87"/>
      <c r="G2296" s="84"/>
      <c r="H2296" s="77"/>
      <c r="I2296" s="88"/>
      <c r="J2296" s="88"/>
      <c r="K2296" s="36"/>
      <c r="L2296" s="91"/>
      <c r="M2296" s="91"/>
      <c r="N2296" s="90"/>
      <c r="O2296" s="68" t="s">
        <v>179</v>
      </c>
      <c r="P2296" s="70">
        <v>42922.677476851852</v>
      </c>
      <c r="Q2296" s="68" t="s">
        <v>3041</v>
      </c>
      <c r="R2296" s="68"/>
      <c r="S2296" s="68"/>
      <c r="T2296" s="68" t="s">
        <v>3674</v>
      </c>
      <c r="U2296" s="70">
        <v>42922.677476851852</v>
      </c>
      <c r="V2296" s="71" t="s">
        <v>5848</v>
      </c>
      <c r="W2296" s="68"/>
      <c r="X2296" s="68"/>
      <c r="Y2296" s="74" t="s">
        <v>7848</v>
      </c>
      <c r="Z2296" s="68"/>
    </row>
    <row r="2297" spans="1:26" x14ac:dyDescent="0.25">
      <c r="A2297" s="66" t="s">
        <v>1801</v>
      </c>
      <c r="B2297" s="66" t="s">
        <v>1801</v>
      </c>
      <c r="C2297" s="84"/>
      <c r="D2297" s="85"/>
      <c r="E2297" s="86"/>
      <c r="F2297" s="87"/>
      <c r="G2297" s="84"/>
      <c r="H2297" s="77"/>
      <c r="I2297" s="88"/>
      <c r="J2297" s="88"/>
      <c r="K2297" s="36"/>
      <c r="L2297" s="91"/>
      <c r="M2297" s="91"/>
      <c r="N2297" s="90"/>
      <c r="O2297" s="68" t="s">
        <v>179</v>
      </c>
      <c r="P2297" s="70">
        <v>42919.59746527778</v>
      </c>
      <c r="Q2297" s="68" t="s">
        <v>2563</v>
      </c>
      <c r="R2297" s="68"/>
      <c r="S2297" s="68"/>
      <c r="T2297" s="68" t="s">
        <v>3741</v>
      </c>
      <c r="U2297" s="70">
        <v>42919.59746527778</v>
      </c>
      <c r="V2297" s="71" t="s">
        <v>5849</v>
      </c>
      <c r="W2297" s="68"/>
      <c r="X2297" s="68"/>
      <c r="Y2297" s="74" t="s">
        <v>7849</v>
      </c>
      <c r="Z2297" s="74" t="s">
        <v>8137</v>
      </c>
    </row>
    <row r="2298" spans="1:26" x14ac:dyDescent="0.25">
      <c r="A2298" s="66" t="s">
        <v>1801</v>
      </c>
      <c r="B2298" s="66" t="s">
        <v>1801</v>
      </c>
      <c r="C2298" s="84"/>
      <c r="D2298" s="85"/>
      <c r="E2298" s="86"/>
      <c r="F2298" s="87"/>
      <c r="G2298" s="84"/>
      <c r="H2298" s="77"/>
      <c r="I2298" s="88"/>
      <c r="J2298" s="88"/>
      <c r="K2298" s="36"/>
      <c r="L2298" s="91"/>
      <c r="M2298" s="91"/>
      <c r="N2298" s="90"/>
      <c r="O2298" s="68" t="s">
        <v>179</v>
      </c>
      <c r="P2298" s="70">
        <v>42921.626469907409</v>
      </c>
      <c r="Q2298" s="68" t="s">
        <v>3042</v>
      </c>
      <c r="R2298" s="68"/>
      <c r="S2298" s="68"/>
      <c r="T2298" s="68" t="s">
        <v>3674</v>
      </c>
      <c r="U2298" s="70">
        <v>42921.626469907409</v>
      </c>
      <c r="V2298" s="71" t="s">
        <v>5850</v>
      </c>
      <c r="W2298" s="68"/>
      <c r="X2298" s="68"/>
      <c r="Y2298" s="74" t="s">
        <v>7850</v>
      </c>
      <c r="Z2298" s="74" t="s">
        <v>7849</v>
      </c>
    </row>
    <row r="2299" spans="1:26" x14ac:dyDescent="0.25">
      <c r="A2299" s="66" t="s">
        <v>1802</v>
      </c>
      <c r="B2299" s="66" t="s">
        <v>1801</v>
      </c>
      <c r="C2299" s="84"/>
      <c r="D2299" s="85"/>
      <c r="E2299" s="86"/>
      <c r="F2299" s="87"/>
      <c r="G2299" s="84"/>
      <c r="H2299" s="77"/>
      <c r="I2299" s="88"/>
      <c r="J2299" s="88"/>
      <c r="K2299" s="36"/>
      <c r="L2299" s="91"/>
      <c r="M2299" s="91"/>
      <c r="N2299" s="90"/>
      <c r="O2299" s="68" t="s">
        <v>189</v>
      </c>
      <c r="P2299" s="70">
        <v>42922.685717592591</v>
      </c>
      <c r="Q2299" s="68" t="s">
        <v>2845</v>
      </c>
      <c r="R2299" s="68"/>
      <c r="S2299" s="68"/>
      <c r="T2299" s="68" t="s">
        <v>3674</v>
      </c>
      <c r="U2299" s="70">
        <v>42922.685717592591</v>
      </c>
      <c r="V2299" s="71" t="s">
        <v>5851</v>
      </c>
      <c r="W2299" s="68"/>
      <c r="X2299" s="68"/>
      <c r="Y2299" s="74" t="s">
        <v>7851</v>
      </c>
      <c r="Z2299" s="68"/>
    </row>
    <row r="2300" spans="1:26" x14ac:dyDescent="0.25">
      <c r="A2300" s="66" t="s">
        <v>1803</v>
      </c>
      <c r="B2300" s="66" t="s">
        <v>1803</v>
      </c>
      <c r="C2300" s="84"/>
      <c r="D2300" s="85"/>
      <c r="E2300" s="86"/>
      <c r="F2300" s="87"/>
      <c r="G2300" s="84"/>
      <c r="H2300" s="77"/>
      <c r="I2300" s="88"/>
      <c r="J2300" s="88"/>
      <c r="K2300" s="36"/>
      <c r="L2300" s="91"/>
      <c r="M2300" s="91"/>
      <c r="N2300" s="90"/>
      <c r="O2300" s="68" t="s">
        <v>179</v>
      </c>
      <c r="P2300" s="70">
        <v>42922.686238425929</v>
      </c>
      <c r="Q2300" s="68" t="s">
        <v>3043</v>
      </c>
      <c r="R2300" s="71" t="s">
        <v>3500</v>
      </c>
      <c r="S2300" s="68" t="s">
        <v>3609</v>
      </c>
      <c r="T2300" s="68" t="s">
        <v>4039</v>
      </c>
      <c r="U2300" s="70">
        <v>42922.686238425929</v>
      </c>
      <c r="V2300" s="71" t="s">
        <v>5852</v>
      </c>
      <c r="W2300" s="68"/>
      <c r="X2300" s="68"/>
      <c r="Y2300" s="74" t="s">
        <v>7852</v>
      </c>
      <c r="Z2300" s="68"/>
    </row>
    <row r="2301" spans="1:26" x14ac:dyDescent="0.25">
      <c r="A2301" s="66" t="s">
        <v>1804</v>
      </c>
      <c r="B2301" s="66" t="s">
        <v>1804</v>
      </c>
      <c r="C2301" s="84"/>
      <c r="D2301" s="85"/>
      <c r="E2301" s="86"/>
      <c r="F2301" s="87"/>
      <c r="G2301" s="84"/>
      <c r="H2301" s="77"/>
      <c r="I2301" s="88"/>
      <c r="J2301" s="88"/>
      <c r="K2301" s="36"/>
      <c r="L2301" s="91"/>
      <c r="M2301" s="91"/>
      <c r="N2301" s="90"/>
      <c r="O2301" s="68" t="s">
        <v>179</v>
      </c>
      <c r="P2301" s="70">
        <v>42922.69059027778</v>
      </c>
      <c r="Q2301" s="68" t="s">
        <v>3044</v>
      </c>
      <c r="R2301" s="68"/>
      <c r="S2301" s="68"/>
      <c r="T2301" s="68" t="s">
        <v>3674</v>
      </c>
      <c r="U2301" s="70">
        <v>42922.69059027778</v>
      </c>
      <c r="V2301" s="71" t="s">
        <v>5853</v>
      </c>
      <c r="W2301" s="68"/>
      <c r="X2301" s="68"/>
      <c r="Y2301" s="74" t="s">
        <v>7853</v>
      </c>
      <c r="Z2301" s="68"/>
    </row>
    <row r="2302" spans="1:26" x14ac:dyDescent="0.25">
      <c r="A2302" s="66" t="s">
        <v>1805</v>
      </c>
      <c r="B2302" s="66" t="s">
        <v>1827</v>
      </c>
      <c r="C2302" s="84"/>
      <c r="D2302" s="85"/>
      <c r="E2302" s="86"/>
      <c r="F2302" s="87"/>
      <c r="G2302" s="84"/>
      <c r="H2302" s="77"/>
      <c r="I2302" s="88"/>
      <c r="J2302" s="88"/>
      <c r="K2302" s="36"/>
      <c r="L2302" s="91"/>
      <c r="M2302" s="91"/>
      <c r="N2302" s="90"/>
      <c r="O2302" s="68" t="s">
        <v>189</v>
      </c>
      <c r="P2302" s="70">
        <v>42922.693784722222</v>
      </c>
      <c r="Q2302" s="68" t="s">
        <v>3018</v>
      </c>
      <c r="R2302" s="68"/>
      <c r="S2302" s="68"/>
      <c r="T2302" s="68" t="s">
        <v>3674</v>
      </c>
      <c r="U2302" s="70">
        <v>42922.693784722222</v>
      </c>
      <c r="V2302" s="71" t="s">
        <v>5854</v>
      </c>
      <c r="W2302" s="68"/>
      <c r="X2302" s="68"/>
      <c r="Y2302" s="74" t="s">
        <v>7854</v>
      </c>
      <c r="Z2302" s="68"/>
    </row>
    <row r="2303" spans="1:26" x14ac:dyDescent="0.25">
      <c r="A2303" s="66" t="s">
        <v>1806</v>
      </c>
      <c r="B2303" s="66" t="s">
        <v>1889</v>
      </c>
      <c r="C2303" s="84"/>
      <c r="D2303" s="85"/>
      <c r="E2303" s="86"/>
      <c r="F2303" s="87"/>
      <c r="G2303" s="84"/>
      <c r="H2303" s="77"/>
      <c r="I2303" s="88"/>
      <c r="J2303" s="88"/>
      <c r="K2303" s="36"/>
      <c r="L2303" s="91"/>
      <c r="M2303" s="91"/>
      <c r="N2303" s="90"/>
      <c r="O2303" s="68" t="s">
        <v>189</v>
      </c>
      <c r="P2303" s="70">
        <v>42922.696851851855</v>
      </c>
      <c r="Q2303" s="68" t="s">
        <v>2943</v>
      </c>
      <c r="R2303" s="68"/>
      <c r="S2303" s="68"/>
      <c r="T2303" s="68" t="s">
        <v>3674</v>
      </c>
      <c r="U2303" s="70">
        <v>42922.696851851855</v>
      </c>
      <c r="V2303" s="71" t="s">
        <v>5855</v>
      </c>
      <c r="W2303" s="68"/>
      <c r="X2303" s="68"/>
      <c r="Y2303" s="74" t="s">
        <v>7855</v>
      </c>
      <c r="Z2303" s="68"/>
    </row>
    <row r="2304" spans="1:26" x14ac:dyDescent="0.25">
      <c r="A2304" s="66" t="s">
        <v>1807</v>
      </c>
      <c r="B2304" s="66" t="s">
        <v>1889</v>
      </c>
      <c r="C2304" s="84"/>
      <c r="D2304" s="85"/>
      <c r="E2304" s="86"/>
      <c r="F2304" s="87"/>
      <c r="G2304" s="84"/>
      <c r="H2304" s="77"/>
      <c r="I2304" s="88"/>
      <c r="J2304" s="88"/>
      <c r="K2304" s="36"/>
      <c r="L2304" s="91"/>
      <c r="M2304" s="91"/>
      <c r="N2304" s="90"/>
      <c r="O2304" s="68" t="s">
        <v>189</v>
      </c>
      <c r="P2304" s="70">
        <v>42922.704942129632</v>
      </c>
      <c r="Q2304" s="68" t="s">
        <v>2943</v>
      </c>
      <c r="R2304" s="68"/>
      <c r="S2304" s="68"/>
      <c r="T2304" s="68" t="s">
        <v>3674</v>
      </c>
      <c r="U2304" s="70">
        <v>42922.704942129632</v>
      </c>
      <c r="V2304" s="71" t="s">
        <v>5856</v>
      </c>
      <c r="W2304" s="68"/>
      <c r="X2304" s="68"/>
      <c r="Y2304" s="74" t="s">
        <v>7856</v>
      </c>
      <c r="Z2304" s="68"/>
    </row>
    <row r="2305" spans="1:26" x14ac:dyDescent="0.25">
      <c r="A2305" s="66" t="s">
        <v>1808</v>
      </c>
      <c r="B2305" s="66" t="s">
        <v>1808</v>
      </c>
      <c r="C2305" s="84"/>
      <c r="D2305" s="85"/>
      <c r="E2305" s="86"/>
      <c r="F2305" s="87"/>
      <c r="G2305" s="84"/>
      <c r="H2305" s="77"/>
      <c r="I2305" s="88"/>
      <c r="J2305" s="88"/>
      <c r="K2305" s="36"/>
      <c r="L2305" s="91"/>
      <c r="M2305" s="91"/>
      <c r="N2305" s="90"/>
      <c r="O2305" s="68" t="s">
        <v>179</v>
      </c>
      <c r="P2305" s="70">
        <v>42922.707673611112</v>
      </c>
      <c r="Q2305" s="68" t="s">
        <v>2364</v>
      </c>
      <c r="R2305" s="68"/>
      <c r="S2305" s="68"/>
      <c r="T2305" s="68" t="s">
        <v>3743</v>
      </c>
      <c r="U2305" s="70">
        <v>42922.707673611112</v>
      </c>
      <c r="V2305" s="71" t="s">
        <v>5857</v>
      </c>
      <c r="W2305" s="68"/>
      <c r="X2305" s="68"/>
      <c r="Y2305" s="74" t="s">
        <v>7857</v>
      </c>
      <c r="Z2305" s="68"/>
    </row>
    <row r="2306" spans="1:26" x14ac:dyDescent="0.25">
      <c r="A2306" s="66" t="s">
        <v>1809</v>
      </c>
      <c r="B2306" s="66" t="s">
        <v>1809</v>
      </c>
      <c r="C2306" s="84"/>
      <c r="D2306" s="85"/>
      <c r="E2306" s="86"/>
      <c r="F2306" s="87"/>
      <c r="G2306" s="84"/>
      <c r="H2306" s="77"/>
      <c r="I2306" s="88"/>
      <c r="J2306" s="88"/>
      <c r="K2306" s="36"/>
      <c r="L2306" s="91"/>
      <c r="M2306" s="91"/>
      <c r="N2306" s="90"/>
      <c r="O2306" s="68" t="s">
        <v>179</v>
      </c>
      <c r="P2306" s="70">
        <v>42920.410034722219</v>
      </c>
      <c r="Q2306" s="68" t="s">
        <v>2233</v>
      </c>
      <c r="R2306" s="68"/>
      <c r="S2306" s="68"/>
      <c r="T2306" s="68" t="s">
        <v>3674</v>
      </c>
      <c r="U2306" s="70">
        <v>42920.410034722219</v>
      </c>
      <c r="V2306" s="71" t="s">
        <v>5858</v>
      </c>
      <c r="W2306" s="68"/>
      <c r="X2306" s="68"/>
      <c r="Y2306" s="74" t="s">
        <v>7858</v>
      </c>
      <c r="Z2306" s="68"/>
    </row>
    <row r="2307" spans="1:26" x14ac:dyDescent="0.25">
      <c r="A2307" s="66" t="s">
        <v>1810</v>
      </c>
      <c r="B2307" s="66" t="s">
        <v>1809</v>
      </c>
      <c r="C2307" s="84"/>
      <c r="D2307" s="85"/>
      <c r="E2307" s="86"/>
      <c r="F2307" s="87"/>
      <c r="G2307" s="84"/>
      <c r="H2307" s="77"/>
      <c r="I2307" s="88"/>
      <c r="J2307" s="88"/>
      <c r="K2307" s="36"/>
      <c r="L2307" s="91"/>
      <c r="M2307" s="91"/>
      <c r="N2307" s="90"/>
      <c r="O2307" s="68" t="s">
        <v>189</v>
      </c>
      <c r="P2307" s="70">
        <v>42919.484456018516</v>
      </c>
      <c r="Q2307" s="68" t="s">
        <v>2233</v>
      </c>
      <c r="R2307" s="68"/>
      <c r="S2307" s="68"/>
      <c r="T2307" s="68" t="s">
        <v>3674</v>
      </c>
      <c r="U2307" s="70">
        <v>42919.484456018516</v>
      </c>
      <c r="V2307" s="71" t="s">
        <v>5859</v>
      </c>
      <c r="W2307" s="68"/>
      <c r="X2307" s="68"/>
      <c r="Y2307" s="74" t="s">
        <v>7859</v>
      </c>
      <c r="Z2307" s="68"/>
    </row>
    <row r="2308" spans="1:26" x14ac:dyDescent="0.25">
      <c r="A2308" s="66" t="s">
        <v>1810</v>
      </c>
      <c r="B2308" s="66" t="s">
        <v>1889</v>
      </c>
      <c r="C2308" s="84"/>
      <c r="D2308" s="85"/>
      <c r="E2308" s="86"/>
      <c r="F2308" s="87"/>
      <c r="G2308" s="84"/>
      <c r="H2308" s="77"/>
      <c r="I2308" s="88"/>
      <c r="J2308" s="88"/>
      <c r="K2308" s="36"/>
      <c r="L2308" s="91"/>
      <c r="M2308" s="91"/>
      <c r="N2308" s="90"/>
      <c r="O2308" s="68" t="s">
        <v>189</v>
      </c>
      <c r="P2308" s="70">
        <v>42922.712430555555</v>
      </c>
      <c r="Q2308" s="68" t="s">
        <v>2943</v>
      </c>
      <c r="R2308" s="68"/>
      <c r="S2308" s="68"/>
      <c r="T2308" s="68" t="s">
        <v>3674</v>
      </c>
      <c r="U2308" s="70">
        <v>42922.712430555555</v>
      </c>
      <c r="V2308" s="71" t="s">
        <v>5860</v>
      </c>
      <c r="W2308" s="68"/>
      <c r="X2308" s="68"/>
      <c r="Y2308" s="74" t="s">
        <v>7860</v>
      </c>
      <c r="Z2308" s="68"/>
    </row>
    <row r="2309" spans="1:26" x14ac:dyDescent="0.25">
      <c r="A2309" s="66" t="s">
        <v>1811</v>
      </c>
      <c r="B2309" s="66" t="s">
        <v>1811</v>
      </c>
      <c r="C2309" s="84"/>
      <c r="D2309" s="85"/>
      <c r="E2309" s="86"/>
      <c r="F2309" s="87"/>
      <c r="G2309" s="84"/>
      <c r="H2309" s="77"/>
      <c r="I2309" s="88"/>
      <c r="J2309" s="88"/>
      <c r="K2309" s="36"/>
      <c r="L2309" s="91"/>
      <c r="M2309" s="91"/>
      <c r="N2309" s="90"/>
      <c r="O2309" s="68" t="s">
        <v>179</v>
      </c>
      <c r="P2309" s="70">
        <v>42922.712534722225</v>
      </c>
      <c r="Q2309" s="68" t="s">
        <v>3045</v>
      </c>
      <c r="R2309" s="68"/>
      <c r="S2309" s="68"/>
      <c r="T2309" s="68" t="s">
        <v>4040</v>
      </c>
      <c r="U2309" s="70">
        <v>42922.712534722225</v>
      </c>
      <c r="V2309" s="71" t="s">
        <v>5861</v>
      </c>
      <c r="W2309" s="68"/>
      <c r="X2309" s="68"/>
      <c r="Y2309" s="74" t="s">
        <v>7861</v>
      </c>
      <c r="Z2309" s="68"/>
    </row>
    <row r="2310" spans="1:26" x14ac:dyDescent="0.25">
      <c r="A2310" s="66" t="s">
        <v>1812</v>
      </c>
      <c r="B2310" s="66" t="s">
        <v>218</v>
      </c>
      <c r="C2310" s="84"/>
      <c r="D2310" s="85"/>
      <c r="E2310" s="86"/>
      <c r="F2310" s="87"/>
      <c r="G2310" s="84"/>
      <c r="H2310" s="77"/>
      <c r="I2310" s="88"/>
      <c r="J2310" s="88"/>
      <c r="K2310" s="36"/>
      <c r="L2310" s="91"/>
      <c r="M2310" s="91"/>
      <c r="N2310" s="90"/>
      <c r="O2310" s="68" t="s">
        <v>189</v>
      </c>
      <c r="P2310" s="70">
        <v>42922.714803240742</v>
      </c>
      <c r="Q2310" s="68" t="s">
        <v>3046</v>
      </c>
      <c r="R2310" s="71" t="s">
        <v>3501</v>
      </c>
      <c r="S2310" s="68" t="s">
        <v>3585</v>
      </c>
      <c r="T2310" s="68" t="s">
        <v>3674</v>
      </c>
      <c r="U2310" s="70">
        <v>42922.714803240742</v>
      </c>
      <c r="V2310" s="71" t="s">
        <v>5862</v>
      </c>
      <c r="W2310" s="68"/>
      <c r="X2310" s="68"/>
      <c r="Y2310" s="74" t="s">
        <v>7862</v>
      </c>
      <c r="Z2310" s="68"/>
    </row>
    <row r="2311" spans="1:26" x14ac:dyDescent="0.25">
      <c r="A2311" s="66" t="s">
        <v>1812</v>
      </c>
      <c r="B2311" s="66" t="s">
        <v>216</v>
      </c>
      <c r="C2311" s="84"/>
      <c r="D2311" s="85"/>
      <c r="E2311" s="86"/>
      <c r="F2311" s="87"/>
      <c r="G2311" s="84"/>
      <c r="H2311" s="77"/>
      <c r="I2311" s="88"/>
      <c r="J2311" s="88"/>
      <c r="K2311" s="36"/>
      <c r="L2311" s="91"/>
      <c r="M2311" s="91"/>
      <c r="N2311" s="90"/>
      <c r="O2311" s="68" t="s">
        <v>189</v>
      </c>
      <c r="P2311" s="70">
        <v>42922.714803240742</v>
      </c>
      <c r="Q2311" s="68" t="s">
        <v>3046</v>
      </c>
      <c r="R2311" s="71" t="s">
        <v>3501</v>
      </c>
      <c r="S2311" s="68" t="s">
        <v>3585</v>
      </c>
      <c r="T2311" s="68" t="s">
        <v>3674</v>
      </c>
      <c r="U2311" s="70">
        <v>42922.714803240742</v>
      </c>
      <c r="V2311" s="71" t="s">
        <v>5862</v>
      </c>
      <c r="W2311" s="68"/>
      <c r="X2311" s="68"/>
      <c r="Y2311" s="74" t="s">
        <v>7862</v>
      </c>
      <c r="Z2311" s="68"/>
    </row>
    <row r="2312" spans="1:26" x14ac:dyDescent="0.25">
      <c r="A2312" s="66" t="s">
        <v>1813</v>
      </c>
      <c r="B2312" s="66" t="s">
        <v>1892</v>
      </c>
      <c r="C2312" s="84"/>
      <c r="D2312" s="85"/>
      <c r="E2312" s="86"/>
      <c r="F2312" s="87"/>
      <c r="G2312" s="84"/>
      <c r="H2312" s="77"/>
      <c r="I2312" s="88"/>
      <c r="J2312" s="88"/>
      <c r="K2312" s="36"/>
      <c r="L2312" s="91"/>
      <c r="M2312" s="91"/>
      <c r="N2312" s="90"/>
      <c r="O2312" s="68" t="s">
        <v>189</v>
      </c>
      <c r="P2312" s="70">
        <v>42922.715370370373</v>
      </c>
      <c r="Q2312" s="68" t="s">
        <v>2821</v>
      </c>
      <c r="R2312" s="68"/>
      <c r="S2312" s="68"/>
      <c r="T2312" s="68" t="s">
        <v>3939</v>
      </c>
      <c r="U2312" s="70">
        <v>42922.715370370373</v>
      </c>
      <c r="V2312" s="71" t="s">
        <v>5863</v>
      </c>
      <c r="W2312" s="68"/>
      <c r="X2312" s="68"/>
      <c r="Y2312" s="74" t="s">
        <v>7863</v>
      </c>
      <c r="Z2312" s="68"/>
    </row>
    <row r="2313" spans="1:26" x14ac:dyDescent="0.25">
      <c r="A2313" s="66" t="s">
        <v>1814</v>
      </c>
      <c r="B2313" s="66" t="s">
        <v>1818</v>
      </c>
      <c r="C2313" s="84"/>
      <c r="D2313" s="85"/>
      <c r="E2313" s="86"/>
      <c r="F2313" s="87"/>
      <c r="G2313" s="84"/>
      <c r="H2313" s="77"/>
      <c r="I2313" s="88"/>
      <c r="J2313" s="88"/>
      <c r="K2313" s="36"/>
      <c r="L2313" s="91"/>
      <c r="M2313" s="91"/>
      <c r="N2313" s="90"/>
      <c r="O2313" s="68" t="s">
        <v>189</v>
      </c>
      <c r="P2313" s="70">
        <v>42922.716979166667</v>
      </c>
      <c r="Q2313" s="68" t="s">
        <v>2907</v>
      </c>
      <c r="R2313" s="71" t="s">
        <v>3285</v>
      </c>
      <c r="S2313" s="68" t="s">
        <v>3615</v>
      </c>
      <c r="T2313" s="68" t="s">
        <v>3972</v>
      </c>
      <c r="U2313" s="70">
        <v>42922.716979166667</v>
      </c>
      <c r="V2313" s="71" t="s">
        <v>5864</v>
      </c>
      <c r="W2313" s="68"/>
      <c r="X2313" s="68"/>
      <c r="Y2313" s="74" t="s">
        <v>7864</v>
      </c>
      <c r="Z2313" s="68"/>
    </row>
    <row r="2314" spans="1:26" x14ac:dyDescent="0.25">
      <c r="A2314" s="66" t="s">
        <v>1815</v>
      </c>
      <c r="B2314" s="66" t="s">
        <v>1943</v>
      </c>
      <c r="C2314" s="84"/>
      <c r="D2314" s="85"/>
      <c r="E2314" s="86"/>
      <c r="F2314" s="87"/>
      <c r="G2314" s="84"/>
      <c r="H2314" s="77"/>
      <c r="I2314" s="88"/>
      <c r="J2314" s="88"/>
      <c r="K2314" s="36"/>
      <c r="L2314" s="91"/>
      <c r="M2314" s="91"/>
      <c r="N2314" s="90"/>
      <c r="O2314" s="68" t="s">
        <v>189</v>
      </c>
      <c r="P2314" s="70">
        <v>42922.718090277776</v>
      </c>
      <c r="Q2314" s="68" t="s">
        <v>3047</v>
      </c>
      <c r="R2314" s="68"/>
      <c r="S2314" s="68"/>
      <c r="T2314" s="68" t="s">
        <v>4041</v>
      </c>
      <c r="U2314" s="70">
        <v>42922.718090277776</v>
      </c>
      <c r="V2314" s="71" t="s">
        <v>5865</v>
      </c>
      <c r="W2314" s="68"/>
      <c r="X2314" s="68"/>
      <c r="Y2314" s="74" t="s">
        <v>7865</v>
      </c>
      <c r="Z2314" s="68"/>
    </row>
    <row r="2315" spans="1:26" x14ac:dyDescent="0.25">
      <c r="A2315" s="66" t="s">
        <v>1816</v>
      </c>
      <c r="B2315" s="66" t="s">
        <v>1816</v>
      </c>
      <c r="C2315" s="84"/>
      <c r="D2315" s="85"/>
      <c r="E2315" s="86"/>
      <c r="F2315" s="87"/>
      <c r="G2315" s="84"/>
      <c r="H2315" s="77"/>
      <c r="I2315" s="88"/>
      <c r="J2315" s="88"/>
      <c r="K2315" s="36"/>
      <c r="L2315" s="91"/>
      <c r="M2315" s="91"/>
      <c r="N2315" s="90"/>
      <c r="O2315" s="68" t="s">
        <v>179</v>
      </c>
      <c r="P2315" s="70">
        <v>42922.723564814813</v>
      </c>
      <c r="Q2315" s="68" t="s">
        <v>3048</v>
      </c>
      <c r="R2315" s="68"/>
      <c r="S2315" s="68"/>
      <c r="T2315" s="68" t="s">
        <v>4042</v>
      </c>
      <c r="U2315" s="70">
        <v>42922.723564814813</v>
      </c>
      <c r="V2315" s="71" t="s">
        <v>5866</v>
      </c>
      <c r="W2315" s="68"/>
      <c r="X2315" s="68"/>
      <c r="Y2315" s="74" t="s">
        <v>7866</v>
      </c>
      <c r="Z2315" s="68"/>
    </row>
    <row r="2316" spans="1:26" x14ac:dyDescent="0.25">
      <c r="A2316" s="66" t="s">
        <v>1817</v>
      </c>
      <c r="B2316" s="66" t="s">
        <v>1818</v>
      </c>
      <c r="C2316" s="84"/>
      <c r="D2316" s="85"/>
      <c r="E2316" s="86"/>
      <c r="F2316" s="87"/>
      <c r="G2316" s="84"/>
      <c r="H2316" s="77"/>
      <c r="I2316" s="88"/>
      <c r="J2316" s="88"/>
      <c r="K2316" s="36"/>
      <c r="L2316" s="91"/>
      <c r="M2316" s="91"/>
      <c r="N2316" s="90"/>
      <c r="O2316" s="68" t="s">
        <v>189</v>
      </c>
      <c r="P2316" s="70">
        <v>42922.724224537036</v>
      </c>
      <c r="Q2316" s="68" t="s">
        <v>2907</v>
      </c>
      <c r="R2316" s="71" t="s">
        <v>3285</v>
      </c>
      <c r="S2316" s="68" t="s">
        <v>3615</v>
      </c>
      <c r="T2316" s="68" t="s">
        <v>3972</v>
      </c>
      <c r="U2316" s="70">
        <v>42922.724224537036</v>
      </c>
      <c r="V2316" s="71" t="s">
        <v>5867</v>
      </c>
      <c r="W2316" s="68"/>
      <c r="X2316" s="68"/>
      <c r="Y2316" s="74" t="s">
        <v>7867</v>
      </c>
      <c r="Z2316" s="68"/>
    </row>
    <row r="2317" spans="1:26" x14ac:dyDescent="0.25">
      <c r="A2317" s="66" t="s">
        <v>1818</v>
      </c>
      <c r="B2317" s="66" t="s">
        <v>1818</v>
      </c>
      <c r="C2317" s="84"/>
      <c r="D2317" s="85"/>
      <c r="E2317" s="86"/>
      <c r="F2317" s="87"/>
      <c r="G2317" s="84"/>
      <c r="H2317" s="77"/>
      <c r="I2317" s="88"/>
      <c r="J2317" s="88"/>
      <c r="K2317" s="36"/>
      <c r="L2317" s="91"/>
      <c r="M2317" s="91"/>
      <c r="N2317" s="90"/>
      <c r="O2317" s="68" t="s">
        <v>179</v>
      </c>
      <c r="P2317" s="70">
        <v>42922.137939814813</v>
      </c>
      <c r="Q2317" s="68" t="s">
        <v>3049</v>
      </c>
      <c r="R2317" s="71" t="s">
        <v>3285</v>
      </c>
      <c r="S2317" s="68" t="s">
        <v>3615</v>
      </c>
      <c r="T2317" s="68" t="s">
        <v>3971</v>
      </c>
      <c r="U2317" s="70">
        <v>42922.137939814813</v>
      </c>
      <c r="V2317" s="71" t="s">
        <v>5868</v>
      </c>
      <c r="W2317" s="68"/>
      <c r="X2317" s="68"/>
      <c r="Y2317" s="74" t="s">
        <v>7868</v>
      </c>
      <c r="Z2317" s="68"/>
    </row>
    <row r="2318" spans="1:26" x14ac:dyDescent="0.25">
      <c r="A2318" s="66" t="s">
        <v>1819</v>
      </c>
      <c r="B2318" s="66" t="s">
        <v>1818</v>
      </c>
      <c r="C2318" s="84"/>
      <c r="D2318" s="85"/>
      <c r="E2318" s="86"/>
      <c r="F2318" s="87"/>
      <c r="G2318" s="84"/>
      <c r="H2318" s="77"/>
      <c r="I2318" s="88"/>
      <c r="J2318" s="88"/>
      <c r="K2318" s="36"/>
      <c r="L2318" s="91"/>
      <c r="M2318" s="91"/>
      <c r="N2318" s="90"/>
      <c r="O2318" s="68" t="s">
        <v>189</v>
      </c>
      <c r="P2318" s="70">
        <v>42922.726990740739</v>
      </c>
      <c r="Q2318" s="68" t="s">
        <v>2907</v>
      </c>
      <c r="R2318" s="71" t="s">
        <v>3285</v>
      </c>
      <c r="S2318" s="68" t="s">
        <v>3615</v>
      </c>
      <c r="T2318" s="68" t="s">
        <v>3972</v>
      </c>
      <c r="U2318" s="70">
        <v>42922.726990740739</v>
      </c>
      <c r="V2318" s="71" t="s">
        <v>5869</v>
      </c>
      <c r="W2318" s="68"/>
      <c r="X2318" s="68"/>
      <c r="Y2318" s="74" t="s">
        <v>7869</v>
      </c>
      <c r="Z2318" s="68"/>
    </row>
    <row r="2319" spans="1:26" x14ac:dyDescent="0.25">
      <c r="A2319" s="66" t="s">
        <v>1820</v>
      </c>
      <c r="B2319" s="66" t="s">
        <v>2156</v>
      </c>
      <c r="C2319" s="84"/>
      <c r="D2319" s="85"/>
      <c r="E2319" s="86"/>
      <c r="F2319" s="87"/>
      <c r="G2319" s="84"/>
      <c r="H2319" s="77"/>
      <c r="I2319" s="88"/>
      <c r="J2319" s="88"/>
      <c r="K2319" s="36"/>
      <c r="L2319" s="91"/>
      <c r="M2319" s="91"/>
      <c r="N2319" s="90"/>
      <c r="O2319" s="68" t="s">
        <v>219</v>
      </c>
      <c r="P2319" s="70">
        <v>42922.728217592594</v>
      </c>
      <c r="Q2319" s="68" t="s">
        <v>3050</v>
      </c>
      <c r="R2319" s="68"/>
      <c r="S2319" s="68"/>
      <c r="T2319" s="68" t="s">
        <v>3674</v>
      </c>
      <c r="U2319" s="70">
        <v>42922.728217592594</v>
      </c>
      <c r="V2319" s="71" t="s">
        <v>5870</v>
      </c>
      <c r="W2319" s="68"/>
      <c r="X2319" s="68"/>
      <c r="Y2319" s="74" t="s">
        <v>7870</v>
      </c>
      <c r="Z2319" s="74" t="s">
        <v>8138</v>
      </c>
    </row>
    <row r="2320" spans="1:26" x14ac:dyDescent="0.25">
      <c r="A2320" s="66" t="s">
        <v>1821</v>
      </c>
      <c r="B2320" s="66" t="s">
        <v>1923</v>
      </c>
      <c r="C2320" s="84"/>
      <c r="D2320" s="85"/>
      <c r="E2320" s="86"/>
      <c r="F2320" s="87"/>
      <c r="G2320" s="84"/>
      <c r="H2320" s="77"/>
      <c r="I2320" s="88"/>
      <c r="J2320" s="88"/>
      <c r="K2320" s="36"/>
      <c r="L2320" s="91"/>
      <c r="M2320" s="91"/>
      <c r="N2320" s="90"/>
      <c r="O2320" s="68" t="s">
        <v>189</v>
      </c>
      <c r="P2320" s="70">
        <v>42919.703263888892</v>
      </c>
      <c r="Q2320" s="68" t="s">
        <v>2394</v>
      </c>
      <c r="R2320" s="68"/>
      <c r="S2320" s="68"/>
      <c r="T2320" s="68" t="s">
        <v>3755</v>
      </c>
      <c r="U2320" s="70">
        <v>42919.703263888892</v>
      </c>
      <c r="V2320" s="71" t="s">
        <v>5871</v>
      </c>
      <c r="W2320" s="68"/>
      <c r="X2320" s="68"/>
      <c r="Y2320" s="74" t="s">
        <v>7871</v>
      </c>
      <c r="Z2320" s="68"/>
    </row>
    <row r="2321" spans="1:26" x14ac:dyDescent="0.25">
      <c r="A2321" s="66" t="s">
        <v>1821</v>
      </c>
      <c r="B2321" s="66" t="s">
        <v>216</v>
      </c>
      <c r="C2321" s="84"/>
      <c r="D2321" s="85"/>
      <c r="E2321" s="86"/>
      <c r="F2321" s="87"/>
      <c r="G2321" s="84"/>
      <c r="H2321" s="77"/>
      <c r="I2321" s="88"/>
      <c r="J2321" s="88"/>
      <c r="K2321" s="36"/>
      <c r="L2321" s="91"/>
      <c r="M2321" s="91"/>
      <c r="N2321" s="90"/>
      <c r="O2321" s="68" t="s">
        <v>189</v>
      </c>
      <c r="P2321" s="70">
        <v>42919.703263888892</v>
      </c>
      <c r="Q2321" s="68" t="s">
        <v>2394</v>
      </c>
      <c r="R2321" s="68"/>
      <c r="S2321" s="68"/>
      <c r="T2321" s="68" t="s">
        <v>3755</v>
      </c>
      <c r="U2321" s="70">
        <v>42919.703263888892</v>
      </c>
      <c r="V2321" s="71" t="s">
        <v>5871</v>
      </c>
      <c r="W2321" s="68"/>
      <c r="X2321" s="68"/>
      <c r="Y2321" s="74" t="s">
        <v>7871</v>
      </c>
      <c r="Z2321" s="68"/>
    </row>
    <row r="2322" spans="1:26" x14ac:dyDescent="0.25">
      <c r="A2322" s="66" t="s">
        <v>1821</v>
      </c>
      <c r="B2322" s="66" t="s">
        <v>1846</v>
      </c>
      <c r="C2322" s="84"/>
      <c r="D2322" s="85"/>
      <c r="E2322" s="86"/>
      <c r="F2322" s="87"/>
      <c r="G2322" s="84"/>
      <c r="H2322" s="77"/>
      <c r="I2322" s="88"/>
      <c r="J2322" s="88"/>
      <c r="K2322" s="36"/>
      <c r="L2322" s="91"/>
      <c r="M2322" s="91"/>
      <c r="N2322" s="90"/>
      <c r="O2322" s="68" t="s">
        <v>189</v>
      </c>
      <c r="P2322" s="70">
        <v>42919.703263888892</v>
      </c>
      <c r="Q2322" s="68" t="s">
        <v>2394</v>
      </c>
      <c r="R2322" s="68"/>
      <c r="S2322" s="68"/>
      <c r="T2322" s="68" t="s">
        <v>3755</v>
      </c>
      <c r="U2322" s="70">
        <v>42919.703263888892</v>
      </c>
      <c r="V2322" s="71" t="s">
        <v>5871</v>
      </c>
      <c r="W2322" s="68"/>
      <c r="X2322" s="68"/>
      <c r="Y2322" s="74" t="s">
        <v>7871</v>
      </c>
      <c r="Z2322" s="68"/>
    </row>
    <row r="2323" spans="1:26" x14ac:dyDescent="0.25">
      <c r="A2323" s="66" t="s">
        <v>1821</v>
      </c>
      <c r="B2323" s="66" t="s">
        <v>1889</v>
      </c>
      <c r="C2323" s="84"/>
      <c r="D2323" s="85"/>
      <c r="E2323" s="86"/>
      <c r="F2323" s="87"/>
      <c r="G2323" s="84"/>
      <c r="H2323" s="77"/>
      <c r="I2323" s="88"/>
      <c r="J2323" s="88"/>
      <c r="K2323" s="36"/>
      <c r="L2323" s="91"/>
      <c r="M2323" s="91"/>
      <c r="N2323" s="90"/>
      <c r="O2323" s="68" t="s">
        <v>189</v>
      </c>
      <c r="P2323" s="70">
        <v>42922.728958333333</v>
      </c>
      <c r="Q2323" s="68" t="s">
        <v>2943</v>
      </c>
      <c r="R2323" s="68"/>
      <c r="S2323" s="68"/>
      <c r="T2323" s="68" t="s">
        <v>3674</v>
      </c>
      <c r="U2323" s="70">
        <v>42922.728958333333</v>
      </c>
      <c r="V2323" s="71" t="s">
        <v>5872</v>
      </c>
      <c r="W2323" s="68"/>
      <c r="X2323" s="68"/>
      <c r="Y2323" s="74" t="s">
        <v>7872</v>
      </c>
      <c r="Z2323" s="68"/>
    </row>
    <row r="2324" spans="1:26" x14ac:dyDescent="0.25">
      <c r="A2324" s="66" t="s">
        <v>1822</v>
      </c>
      <c r="B2324" s="66" t="s">
        <v>1877</v>
      </c>
      <c r="C2324" s="84"/>
      <c r="D2324" s="85"/>
      <c r="E2324" s="86"/>
      <c r="F2324" s="87"/>
      <c r="G2324" s="84"/>
      <c r="H2324" s="77"/>
      <c r="I2324" s="88"/>
      <c r="J2324" s="88"/>
      <c r="K2324" s="36"/>
      <c r="L2324" s="91"/>
      <c r="M2324" s="91"/>
      <c r="N2324" s="90"/>
      <c r="O2324" s="68" t="s">
        <v>189</v>
      </c>
      <c r="P2324" s="70">
        <v>42922.731574074074</v>
      </c>
      <c r="Q2324" s="68" t="s">
        <v>2992</v>
      </c>
      <c r="R2324" s="68"/>
      <c r="S2324" s="68"/>
      <c r="T2324" s="68" t="s">
        <v>3739</v>
      </c>
      <c r="U2324" s="70">
        <v>42922.731574074074</v>
      </c>
      <c r="V2324" s="71" t="s">
        <v>5873</v>
      </c>
      <c r="W2324" s="68"/>
      <c r="X2324" s="68"/>
      <c r="Y2324" s="74" t="s">
        <v>7873</v>
      </c>
      <c r="Z2324" s="68"/>
    </row>
    <row r="2325" spans="1:26" x14ac:dyDescent="0.25">
      <c r="A2325" s="66" t="s">
        <v>1823</v>
      </c>
      <c r="B2325" s="66" t="s">
        <v>1823</v>
      </c>
      <c r="C2325" s="84"/>
      <c r="D2325" s="85"/>
      <c r="E2325" s="86"/>
      <c r="F2325" s="87"/>
      <c r="G2325" s="84"/>
      <c r="H2325" s="77"/>
      <c r="I2325" s="88"/>
      <c r="J2325" s="88"/>
      <c r="K2325" s="36"/>
      <c r="L2325" s="91"/>
      <c r="M2325" s="91"/>
      <c r="N2325" s="90"/>
      <c r="O2325" s="68" t="s">
        <v>179</v>
      </c>
      <c r="P2325" s="70">
        <v>42922.732986111114</v>
      </c>
      <c r="Q2325" s="68" t="s">
        <v>3051</v>
      </c>
      <c r="R2325" s="68"/>
      <c r="S2325" s="68"/>
      <c r="T2325" s="68" t="s">
        <v>3674</v>
      </c>
      <c r="U2325" s="70">
        <v>42922.732986111114</v>
      </c>
      <c r="V2325" s="71" t="s">
        <v>5874</v>
      </c>
      <c r="W2325" s="68"/>
      <c r="X2325" s="68"/>
      <c r="Y2325" s="74" t="s">
        <v>7874</v>
      </c>
      <c r="Z2325" s="68"/>
    </row>
    <row r="2326" spans="1:26" x14ac:dyDescent="0.25">
      <c r="A2326" s="66" t="s">
        <v>1824</v>
      </c>
      <c r="B2326" s="66" t="s">
        <v>1824</v>
      </c>
      <c r="C2326" s="84"/>
      <c r="D2326" s="85"/>
      <c r="E2326" s="86"/>
      <c r="F2326" s="87"/>
      <c r="G2326" s="84"/>
      <c r="H2326" s="77"/>
      <c r="I2326" s="88"/>
      <c r="J2326" s="88"/>
      <c r="K2326" s="36"/>
      <c r="L2326" s="91"/>
      <c r="M2326" s="91"/>
      <c r="N2326" s="90"/>
      <c r="O2326" s="68" t="s">
        <v>179</v>
      </c>
      <c r="P2326" s="70">
        <v>42922.736701388887</v>
      </c>
      <c r="Q2326" s="68" t="s">
        <v>3052</v>
      </c>
      <c r="R2326" s="68"/>
      <c r="S2326" s="68"/>
      <c r="T2326" s="68" t="s">
        <v>4043</v>
      </c>
      <c r="U2326" s="70">
        <v>42922.736701388887</v>
      </c>
      <c r="V2326" s="71" t="s">
        <v>5875</v>
      </c>
      <c r="W2326" s="68"/>
      <c r="X2326" s="68"/>
      <c r="Y2326" s="74" t="s">
        <v>7875</v>
      </c>
      <c r="Z2326" s="68"/>
    </row>
    <row r="2327" spans="1:26" x14ac:dyDescent="0.25">
      <c r="A2327" s="66" t="s">
        <v>1825</v>
      </c>
      <c r="B2327" s="66" t="s">
        <v>1877</v>
      </c>
      <c r="C2327" s="84"/>
      <c r="D2327" s="85"/>
      <c r="E2327" s="86"/>
      <c r="F2327" s="87"/>
      <c r="G2327" s="84"/>
      <c r="H2327" s="77"/>
      <c r="I2327" s="88"/>
      <c r="J2327" s="88"/>
      <c r="K2327" s="36"/>
      <c r="L2327" s="91"/>
      <c r="M2327" s="91"/>
      <c r="N2327" s="90"/>
      <c r="O2327" s="68" t="s">
        <v>189</v>
      </c>
      <c r="P2327" s="70">
        <v>42922.737847222219</v>
      </c>
      <c r="Q2327" s="68" t="s">
        <v>2992</v>
      </c>
      <c r="R2327" s="68"/>
      <c r="S2327" s="68"/>
      <c r="T2327" s="68" t="s">
        <v>3739</v>
      </c>
      <c r="U2327" s="70">
        <v>42922.737847222219</v>
      </c>
      <c r="V2327" s="71" t="s">
        <v>5876</v>
      </c>
      <c r="W2327" s="68"/>
      <c r="X2327" s="68"/>
      <c r="Y2327" s="74" t="s">
        <v>7876</v>
      </c>
      <c r="Z2327" s="68"/>
    </row>
    <row r="2328" spans="1:26" x14ac:dyDescent="0.25">
      <c r="A2328" s="66" t="s">
        <v>1826</v>
      </c>
      <c r="B2328" s="66" t="s">
        <v>1924</v>
      </c>
      <c r="C2328" s="84"/>
      <c r="D2328" s="85"/>
      <c r="E2328" s="86"/>
      <c r="F2328" s="87"/>
      <c r="G2328" s="84"/>
      <c r="H2328" s="77"/>
      <c r="I2328" s="88"/>
      <c r="J2328" s="88"/>
      <c r="K2328" s="36"/>
      <c r="L2328" s="91"/>
      <c r="M2328" s="91"/>
      <c r="N2328" s="90"/>
      <c r="O2328" s="68" t="s">
        <v>189</v>
      </c>
      <c r="P2328" s="70">
        <v>42922.743125000001</v>
      </c>
      <c r="Q2328" s="68" t="s">
        <v>2252</v>
      </c>
      <c r="R2328" s="68"/>
      <c r="S2328" s="68"/>
      <c r="T2328" s="68" t="s">
        <v>3674</v>
      </c>
      <c r="U2328" s="70">
        <v>42922.743125000001</v>
      </c>
      <c r="V2328" s="71" t="s">
        <v>5877</v>
      </c>
      <c r="W2328" s="68"/>
      <c r="X2328" s="68"/>
      <c r="Y2328" s="74" t="s">
        <v>7877</v>
      </c>
      <c r="Z2328" s="68"/>
    </row>
    <row r="2329" spans="1:26" x14ac:dyDescent="0.25">
      <c r="A2329" s="66" t="s">
        <v>1826</v>
      </c>
      <c r="B2329" s="66" t="s">
        <v>216</v>
      </c>
      <c r="C2329" s="84"/>
      <c r="D2329" s="85"/>
      <c r="E2329" s="86"/>
      <c r="F2329" s="87"/>
      <c r="G2329" s="84"/>
      <c r="H2329" s="77"/>
      <c r="I2329" s="88"/>
      <c r="J2329" s="88"/>
      <c r="K2329" s="36"/>
      <c r="L2329" s="91"/>
      <c r="M2329" s="91"/>
      <c r="N2329" s="90"/>
      <c r="O2329" s="68" t="s">
        <v>189</v>
      </c>
      <c r="P2329" s="70">
        <v>42922.743125000001</v>
      </c>
      <c r="Q2329" s="68" t="s">
        <v>2252</v>
      </c>
      <c r="R2329" s="68"/>
      <c r="S2329" s="68"/>
      <c r="T2329" s="68" t="s">
        <v>3674</v>
      </c>
      <c r="U2329" s="70">
        <v>42922.743125000001</v>
      </c>
      <c r="V2329" s="71" t="s">
        <v>5877</v>
      </c>
      <c r="W2329" s="68"/>
      <c r="X2329" s="68"/>
      <c r="Y2329" s="74" t="s">
        <v>7877</v>
      </c>
      <c r="Z2329" s="68"/>
    </row>
    <row r="2330" spans="1:26" x14ac:dyDescent="0.25">
      <c r="A2330" s="66" t="s">
        <v>1826</v>
      </c>
      <c r="B2330" s="66" t="s">
        <v>1923</v>
      </c>
      <c r="C2330" s="84"/>
      <c r="D2330" s="85"/>
      <c r="E2330" s="86"/>
      <c r="F2330" s="87"/>
      <c r="G2330" s="84"/>
      <c r="H2330" s="77"/>
      <c r="I2330" s="88"/>
      <c r="J2330" s="88"/>
      <c r="K2330" s="36"/>
      <c r="L2330" s="91"/>
      <c r="M2330" s="91"/>
      <c r="N2330" s="90"/>
      <c r="O2330" s="68" t="s">
        <v>189</v>
      </c>
      <c r="P2330" s="70">
        <v>42922.743125000001</v>
      </c>
      <c r="Q2330" s="68" t="s">
        <v>2252</v>
      </c>
      <c r="R2330" s="68"/>
      <c r="S2330" s="68"/>
      <c r="T2330" s="68" t="s">
        <v>3674</v>
      </c>
      <c r="U2330" s="70">
        <v>42922.743125000001</v>
      </c>
      <c r="V2330" s="71" t="s">
        <v>5877</v>
      </c>
      <c r="W2330" s="68"/>
      <c r="X2330" s="68"/>
      <c r="Y2330" s="74" t="s">
        <v>7877</v>
      </c>
      <c r="Z2330" s="68"/>
    </row>
    <row r="2331" spans="1:26" x14ac:dyDescent="0.25">
      <c r="A2331" s="66" t="s">
        <v>1827</v>
      </c>
      <c r="B2331" s="66" t="s">
        <v>1827</v>
      </c>
      <c r="C2331" s="84"/>
      <c r="D2331" s="85"/>
      <c r="E2331" s="86"/>
      <c r="F2331" s="87"/>
      <c r="G2331" s="84"/>
      <c r="H2331" s="77"/>
      <c r="I2331" s="88"/>
      <c r="J2331" s="88"/>
      <c r="K2331" s="36"/>
      <c r="L2331" s="91"/>
      <c r="M2331" s="91"/>
      <c r="N2331" s="90"/>
      <c r="O2331" s="68" t="s">
        <v>179</v>
      </c>
      <c r="P2331" s="70">
        <v>42922.609386574077</v>
      </c>
      <c r="Q2331" s="68" t="s">
        <v>3053</v>
      </c>
      <c r="R2331" s="68"/>
      <c r="S2331" s="68"/>
      <c r="T2331" s="68" t="s">
        <v>3674</v>
      </c>
      <c r="U2331" s="70">
        <v>42922.609386574077</v>
      </c>
      <c r="V2331" s="71" t="s">
        <v>5878</v>
      </c>
      <c r="W2331" s="68"/>
      <c r="X2331" s="68"/>
      <c r="Y2331" s="74" t="s">
        <v>7878</v>
      </c>
      <c r="Z2331" s="68"/>
    </row>
    <row r="2332" spans="1:26" x14ac:dyDescent="0.25">
      <c r="A2332" s="66" t="s">
        <v>1827</v>
      </c>
      <c r="B2332" s="66" t="s">
        <v>1827</v>
      </c>
      <c r="C2332" s="84"/>
      <c r="D2332" s="85"/>
      <c r="E2332" s="86"/>
      <c r="F2332" s="87"/>
      <c r="G2332" s="84"/>
      <c r="H2332" s="77"/>
      <c r="I2332" s="88"/>
      <c r="J2332" s="88"/>
      <c r="K2332" s="36"/>
      <c r="L2332" s="91"/>
      <c r="M2332" s="91"/>
      <c r="N2332" s="90"/>
      <c r="O2332" s="68" t="s">
        <v>179</v>
      </c>
      <c r="P2332" s="70">
        <v>42922.614398148151</v>
      </c>
      <c r="Q2332" s="68" t="s">
        <v>3054</v>
      </c>
      <c r="R2332" s="71" t="s">
        <v>3502</v>
      </c>
      <c r="S2332" s="68" t="s">
        <v>220</v>
      </c>
      <c r="T2332" s="68" t="s">
        <v>4024</v>
      </c>
      <c r="U2332" s="70">
        <v>42922.614398148151</v>
      </c>
      <c r="V2332" s="71" t="s">
        <v>5879</v>
      </c>
      <c r="W2332" s="68"/>
      <c r="X2332" s="68"/>
      <c r="Y2332" s="74" t="s">
        <v>7879</v>
      </c>
      <c r="Z2332" s="68"/>
    </row>
    <row r="2333" spans="1:26" x14ac:dyDescent="0.25">
      <c r="A2333" s="66" t="s">
        <v>1828</v>
      </c>
      <c r="B2333" s="66" t="s">
        <v>1827</v>
      </c>
      <c r="C2333" s="84"/>
      <c r="D2333" s="85"/>
      <c r="E2333" s="86"/>
      <c r="F2333" s="87"/>
      <c r="G2333" s="84"/>
      <c r="H2333" s="77"/>
      <c r="I2333" s="88"/>
      <c r="J2333" s="88"/>
      <c r="K2333" s="36"/>
      <c r="L2333" s="91"/>
      <c r="M2333" s="91"/>
      <c r="N2333" s="90"/>
      <c r="O2333" s="68" t="s">
        <v>189</v>
      </c>
      <c r="P2333" s="70">
        <v>42922.747187499997</v>
      </c>
      <c r="Q2333" s="68" t="s">
        <v>3018</v>
      </c>
      <c r="R2333" s="68"/>
      <c r="S2333" s="68"/>
      <c r="T2333" s="68" t="s">
        <v>3674</v>
      </c>
      <c r="U2333" s="70">
        <v>42922.747187499997</v>
      </c>
      <c r="V2333" s="71" t="s">
        <v>5880</v>
      </c>
      <c r="W2333" s="68"/>
      <c r="X2333" s="68"/>
      <c r="Y2333" s="74" t="s">
        <v>7880</v>
      </c>
      <c r="Z2333" s="68"/>
    </row>
    <row r="2334" spans="1:26" x14ac:dyDescent="0.25">
      <c r="A2334" s="66" t="s">
        <v>1829</v>
      </c>
      <c r="B2334" s="66" t="s">
        <v>1829</v>
      </c>
      <c r="C2334" s="84"/>
      <c r="D2334" s="85"/>
      <c r="E2334" s="86"/>
      <c r="F2334" s="87"/>
      <c r="G2334" s="84"/>
      <c r="H2334" s="77"/>
      <c r="I2334" s="88"/>
      <c r="J2334" s="88"/>
      <c r="K2334" s="36"/>
      <c r="L2334" s="91"/>
      <c r="M2334" s="91"/>
      <c r="N2334" s="90"/>
      <c r="O2334" s="68" t="s">
        <v>179</v>
      </c>
      <c r="P2334" s="70">
        <v>42922.747928240744</v>
      </c>
      <c r="Q2334" s="68" t="s">
        <v>3055</v>
      </c>
      <c r="R2334" s="71" t="s">
        <v>3503</v>
      </c>
      <c r="S2334" s="68" t="s">
        <v>220</v>
      </c>
      <c r="T2334" s="68" t="s">
        <v>2091</v>
      </c>
      <c r="U2334" s="70">
        <v>42922.747928240744</v>
      </c>
      <c r="V2334" s="71" t="s">
        <v>5881</v>
      </c>
      <c r="W2334" s="68"/>
      <c r="X2334" s="68"/>
      <c r="Y2334" s="74" t="s">
        <v>7881</v>
      </c>
      <c r="Z2334" s="68"/>
    </row>
    <row r="2335" spans="1:26" x14ac:dyDescent="0.25">
      <c r="A2335" s="66" t="s">
        <v>1830</v>
      </c>
      <c r="B2335" s="66" t="s">
        <v>1830</v>
      </c>
      <c r="C2335" s="84"/>
      <c r="D2335" s="85"/>
      <c r="E2335" s="86"/>
      <c r="F2335" s="87"/>
      <c r="G2335" s="84"/>
      <c r="H2335" s="77"/>
      <c r="I2335" s="88"/>
      <c r="J2335" s="88"/>
      <c r="K2335" s="36"/>
      <c r="L2335" s="91"/>
      <c r="M2335" s="91"/>
      <c r="N2335" s="90"/>
      <c r="O2335" s="68" t="s">
        <v>179</v>
      </c>
      <c r="P2335" s="70">
        <v>42922.737962962965</v>
      </c>
      <c r="Q2335" s="68" t="s">
        <v>3056</v>
      </c>
      <c r="R2335" s="68"/>
      <c r="S2335" s="68"/>
      <c r="T2335" s="68" t="s">
        <v>4044</v>
      </c>
      <c r="U2335" s="70">
        <v>42922.737962962965</v>
      </c>
      <c r="V2335" s="71" t="s">
        <v>5882</v>
      </c>
      <c r="W2335" s="68"/>
      <c r="X2335" s="68"/>
      <c r="Y2335" s="74" t="s">
        <v>7882</v>
      </c>
      <c r="Z2335" s="68"/>
    </row>
    <row r="2336" spans="1:26" x14ac:dyDescent="0.25">
      <c r="A2336" s="66" t="s">
        <v>1831</v>
      </c>
      <c r="B2336" s="66" t="s">
        <v>1830</v>
      </c>
      <c r="C2336" s="84"/>
      <c r="D2336" s="85"/>
      <c r="E2336" s="86"/>
      <c r="F2336" s="87"/>
      <c r="G2336" s="84"/>
      <c r="H2336" s="77"/>
      <c r="I2336" s="88"/>
      <c r="J2336" s="88"/>
      <c r="K2336" s="36"/>
      <c r="L2336" s="91"/>
      <c r="M2336" s="91"/>
      <c r="N2336" s="90"/>
      <c r="O2336" s="68" t="s">
        <v>189</v>
      </c>
      <c r="P2336" s="70">
        <v>42922.747997685183</v>
      </c>
      <c r="Q2336" s="68" t="s">
        <v>3057</v>
      </c>
      <c r="R2336" s="68"/>
      <c r="S2336" s="68"/>
      <c r="T2336" s="68" t="s">
        <v>4044</v>
      </c>
      <c r="U2336" s="70">
        <v>42922.747997685183</v>
      </c>
      <c r="V2336" s="71" t="s">
        <v>5883</v>
      </c>
      <c r="W2336" s="68"/>
      <c r="X2336" s="68"/>
      <c r="Y2336" s="74" t="s">
        <v>7883</v>
      </c>
      <c r="Z2336" s="68"/>
    </row>
    <row r="2337" spans="1:26" x14ac:dyDescent="0.25">
      <c r="A2337" s="66" t="s">
        <v>1832</v>
      </c>
      <c r="B2337" s="66" t="s">
        <v>1832</v>
      </c>
      <c r="C2337" s="84"/>
      <c r="D2337" s="85"/>
      <c r="E2337" s="86"/>
      <c r="F2337" s="87"/>
      <c r="G2337" s="84"/>
      <c r="H2337" s="77"/>
      <c r="I2337" s="88"/>
      <c r="J2337" s="88"/>
      <c r="K2337" s="36"/>
      <c r="L2337" s="91"/>
      <c r="M2337" s="91"/>
      <c r="N2337" s="90"/>
      <c r="O2337" s="68" t="s">
        <v>179</v>
      </c>
      <c r="P2337" s="70">
        <v>42922.748900462961</v>
      </c>
      <c r="Q2337" s="68" t="s">
        <v>3058</v>
      </c>
      <c r="R2337" s="71" t="s">
        <v>3504</v>
      </c>
      <c r="S2337" s="68" t="s">
        <v>220</v>
      </c>
      <c r="T2337" s="68" t="s">
        <v>4045</v>
      </c>
      <c r="U2337" s="70">
        <v>42922.748900462961</v>
      </c>
      <c r="V2337" s="71" t="s">
        <v>5884</v>
      </c>
      <c r="W2337" s="68"/>
      <c r="X2337" s="68"/>
      <c r="Y2337" s="74" t="s">
        <v>7884</v>
      </c>
      <c r="Z2337" s="68"/>
    </row>
    <row r="2338" spans="1:26" x14ac:dyDescent="0.25">
      <c r="A2338" s="66" t="s">
        <v>1833</v>
      </c>
      <c r="B2338" s="66" t="s">
        <v>1833</v>
      </c>
      <c r="C2338" s="84"/>
      <c r="D2338" s="85"/>
      <c r="E2338" s="86"/>
      <c r="F2338" s="87"/>
      <c r="G2338" s="84"/>
      <c r="H2338" s="77"/>
      <c r="I2338" s="88"/>
      <c r="J2338" s="88"/>
      <c r="K2338" s="36"/>
      <c r="L2338" s="91"/>
      <c r="M2338" s="91"/>
      <c r="N2338" s="90"/>
      <c r="O2338" s="68" t="s">
        <v>179</v>
      </c>
      <c r="P2338" s="70">
        <v>42922.755648148152</v>
      </c>
      <c r="Q2338" s="68" t="s">
        <v>3059</v>
      </c>
      <c r="R2338" s="71" t="s">
        <v>3505</v>
      </c>
      <c r="S2338" s="68" t="s">
        <v>220</v>
      </c>
      <c r="T2338" s="68"/>
      <c r="U2338" s="70">
        <v>42922.755648148152</v>
      </c>
      <c r="V2338" s="71" t="s">
        <v>5885</v>
      </c>
      <c r="W2338" s="68"/>
      <c r="X2338" s="68"/>
      <c r="Y2338" s="74" t="s">
        <v>7885</v>
      </c>
      <c r="Z2338" s="68"/>
    </row>
    <row r="2339" spans="1:26" x14ac:dyDescent="0.25">
      <c r="A2339" s="66" t="s">
        <v>1834</v>
      </c>
      <c r="B2339" s="66" t="s">
        <v>1889</v>
      </c>
      <c r="C2339" s="84"/>
      <c r="D2339" s="85"/>
      <c r="E2339" s="86"/>
      <c r="F2339" s="87"/>
      <c r="G2339" s="84"/>
      <c r="H2339" s="77"/>
      <c r="I2339" s="88"/>
      <c r="J2339" s="88"/>
      <c r="K2339" s="36"/>
      <c r="L2339" s="91"/>
      <c r="M2339" s="91"/>
      <c r="N2339" s="90"/>
      <c r="O2339" s="68" t="s">
        <v>189</v>
      </c>
      <c r="P2339" s="70">
        <v>42922.756192129629</v>
      </c>
      <c r="Q2339" s="68" t="s">
        <v>2943</v>
      </c>
      <c r="R2339" s="68"/>
      <c r="S2339" s="68"/>
      <c r="T2339" s="68" t="s">
        <v>3674</v>
      </c>
      <c r="U2339" s="70">
        <v>42922.756192129629</v>
      </c>
      <c r="V2339" s="71" t="s">
        <v>5886</v>
      </c>
      <c r="W2339" s="68"/>
      <c r="X2339" s="68"/>
      <c r="Y2339" s="74" t="s">
        <v>7886</v>
      </c>
      <c r="Z2339" s="68"/>
    </row>
    <row r="2340" spans="1:26" x14ac:dyDescent="0.25">
      <c r="A2340" s="66" t="s">
        <v>1835</v>
      </c>
      <c r="B2340" s="66" t="s">
        <v>1889</v>
      </c>
      <c r="C2340" s="84"/>
      <c r="D2340" s="85"/>
      <c r="E2340" s="86"/>
      <c r="F2340" s="87"/>
      <c r="G2340" s="84"/>
      <c r="H2340" s="77"/>
      <c r="I2340" s="88"/>
      <c r="J2340" s="88"/>
      <c r="K2340" s="36"/>
      <c r="L2340" s="91"/>
      <c r="M2340" s="91"/>
      <c r="N2340" s="90"/>
      <c r="O2340" s="68" t="s">
        <v>189</v>
      </c>
      <c r="P2340" s="70">
        <v>42922.761064814818</v>
      </c>
      <c r="Q2340" s="68" t="s">
        <v>2943</v>
      </c>
      <c r="R2340" s="68"/>
      <c r="S2340" s="68"/>
      <c r="T2340" s="68" t="s">
        <v>3674</v>
      </c>
      <c r="U2340" s="70">
        <v>42922.761064814818</v>
      </c>
      <c r="V2340" s="71" t="s">
        <v>5887</v>
      </c>
      <c r="W2340" s="68"/>
      <c r="X2340" s="68"/>
      <c r="Y2340" s="74" t="s">
        <v>7887</v>
      </c>
      <c r="Z2340" s="68"/>
    </row>
    <row r="2341" spans="1:26" x14ac:dyDescent="0.25">
      <c r="A2341" s="66" t="s">
        <v>1836</v>
      </c>
      <c r="B2341" s="66" t="s">
        <v>1923</v>
      </c>
      <c r="C2341" s="84"/>
      <c r="D2341" s="85"/>
      <c r="E2341" s="86"/>
      <c r="F2341" s="87"/>
      <c r="G2341" s="84"/>
      <c r="H2341" s="77"/>
      <c r="I2341" s="88"/>
      <c r="J2341" s="88"/>
      <c r="K2341" s="36"/>
      <c r="L2341" s="91"/>
      <c r="M2341" s="91"/>
      <c r="N2341" s="90"/>
      <c r="O2341" s="68" t="s">
        <v>189</v>
      </c>
      <c r="P2341" s="70">
        <v>42920.674143518518</v>
      </c>
      <c r="Q2341" s="68" t="s">
        <v>2394</v>
      </c>
      <c r="R2341" s="68"/>
      <c r="S2341" s="68"/>
      <c r="T2341" s="68" t="s">
        <v>3755</v>
      </c>
      <c r="U2341" s="70">
        <v>42920.674143518518</v>
      </c>
      <c r="V2341" s="71" t="s">
        <v>5888</v>
      </c>
      <c r="W2341" s="68"/>
      <c r="X2341" s="68"/>
      <c r="Y2341" s="74" t="s">
        <v>7888</v>
      </c>
      <c r="Z2341" s="68"/>
    </row>
    <row r="2342" spans="1:26" x14ac:dyDescent="0.25">
      <c r="A2342" s="66" t="s">
        <v>1836</v>
      </c>
      <c r="B2342" s="66" t="s">
        <v>216</v>
      </c>
      <c r="C2342" s="84"/>
      <c r="D2342" s="85"/>
      <c r="E2342" s="86"/>
      <c r="F2342" s="87"/>
      <c r="G2342" s="84"/>
      <c r="H2342" s="77"/>
      <c r="I2342" s="88"/>
      <c r="J2342" s="88"/>
      <c r="K2342" s="36"/>
      <c r="L2342" s="91"/>
      <c r="M2342" s="91"/>
      <c r="N2342" s="90"/>
      <c r="O2342" s="68" t="s">
        <v>189</v>
      </c>
      <c r="P2342" s="70">
        <v>42920.674143518518</v>
      </c>
      <c r="Q2342" s="68" t="s">
        <v>2394</v>
      </c>
      <c r="R2342" s="68"/>
      <c r="S2342" s="68"/>
      <c r="T2342" s="68" t="s">
        <v>3755</v>
      </c>
      <c r="U2342" s="70">
        <v>42920.674143518518</v>
      </c>
      <c r="V2342" s="71" t="s">
        <v>5888</v>
      </c>
      <c r="W2342" s="68"/>
      <c r="X2342" s="68"/>
      <c r="Y2342" s="74" t="s">
        <v>7888</v>
      </c>
      <c r="Z2342" s="68"/>
    </row>
    <row r="2343" spans="1:26" x14ac:dyDescent="0.25">
      <c r="A2343" s="66" t="s">
        <v>1836</v>
      </c>
      <c r="B2343" s="66" t="s">
        <v>1846</v>
      </c>
      <c r="C2343" s="84"/>
      <c r="D2343" s="85"/>
      <c r="E2343" s="86"/>
      <c r="F2343" s="87"/>
      <c r="G2343" s="84"/>
      <c r="H2343" s="77"/>
      <c r="I2343" s="88"/>
      <c r="J2343" s="88"/>
      <c r="K2343" s="36"/>
      <c r="L2343" s="91"/>
      <c r="M2343" s="91"/>
      <c r="N2343" s="90"/>
      <c r="O2343" s="68" t="s">
        <v>189</v>
      </c>
      <c r="P2343" s="70">
        <v>42920.674143518518</v>
      </c>
      <c r="Q2343" s="68" t="s">
        <v>2394</v>
      </c>
      <c r="R2343" s="68"/>
      <c r="S2343" s="68"/>
      <c r="T2343" s="68" t="s">
        <v>3755</v>
      </c>
      <c r="U2343" s="70">
        <v>42920.674143518518</v>
      </c>
      <c r="V2343" s="71" t="s">
        <v>5888</v>
      </c>
      <c r="W2343" s="68"/>
      <c r="X2343" s="68"/>
      <c r="Y2343" s="74" t="s">
        <v>7888</v>
      </c>
      <c r="Z2343" s="68"/>
    </row>
    <row r="2344" spans="1:26" x14ac:dyDescent="0.25">
      <c r="A2344" s="66" t="s">
        <v>1836</v>
      </c>
      <c r="B2344" s="66" t="s">
        <v>1889</v>
      </c>
      <c r="C2344" s="84"/>
      <c r="D2344" s="85"/>
      <c r="E2344" s="86"/>
      <c r="F2344" s="87"/>
      <c r="G2344" s="84"/>
      <c r="H2344" s="77"/>
      <c r="I2344" s="88"/>
      <c r="J2344" s="88"/>
      <c r="K2344" s="36"/>
      <c r="L2344" s="91"/>
      <c r="M2344" s="91"/>
      <c r="N2344" s="90"/>
      <c r="O2344" s="68" t="s">
        <v>189</v>
      </c>
      <c r="P2344" s="70">
        <v>42922.76425925926</v>
      </c>
      <c r="Q2344" s="68" t="s">
        <v>2943</v>
      </c>
      <c r="R2344" s="68"/>
      <c r="S2344" s="68"/>
      <c r="T2344" s="68" t="s">
        <v>3674</v>
      </c>
      <c r="U2344" s="70">
        <v>42922.76425925926</v>
      </c>
      <c r="V2344" s="71" t="s">
        <v>5889</v>
      </c>
      <c r="W2344" s="68"/>
      <c r="X2344" s="68"/>
      <c r="Y2344" s="74" t="s">
        <v>7889</v>
      </c>
      <c r="Z2344" s="68"/>
    </row>
    <row r="2345" spans="1:26" x14ac:dyDescent="0.25">
      <c r="A2345" s="66" t="s">
        <v>1837</v>
      </c>
      <c r="B2345" s="66" t="s">
        <v>1837</v>
      </c>
      <c r="C2345" s="84"/>
      <c r="D2345" s="85"/>
      <c r="E2345" s="86"/>
      <c r="F2345" s="87"/>
      <c r="G2345" s="84"/>
      <c r="H2345" s="77"/>
      <c r="I2345" s="88"/>
      <c r="J2345" s="88"/>
      <c r="K2345" s="36"/>
      <c r="L2345" s="91"/>
      <c r="M2345" s="91"/>
      <c r="N2345" s="90"/>
      <c r="O2345" s="68" t="s">
        <v>179</v>
      </c>
      <c r="P2345" s="70">
        <v>42921.533263888887</v>
      </c>
      <c r="Q2345" s="68" t="s">
        <v>2890</v>
      </c>
      <c r="R2345" s="68"/>
      <c r="S2345" s="68"/>
      <c r="T2345" s="68" t="s">
        <v>3674</v>
      </c>
      <c r="U2345" s="70">
        <v>42921.533263888887</v>
      </c>
      <c r="V2345" s="71" t="s">
        <v>5890</v>
      </c>
      <c r="W2345" s="68"/>
      <c r="X2345" s="68"/>
      <c r="Y2345" s="74" t="s">
        <v>7890</v>
      </c>
      <c r="Z2345" s="68"/>
    </row>
    <row r="2346" spans="1:26" x14ac:dyDescent="0.25">
      <c r="A2346" s="66" t="s">
        <v>1838</v>
      </c>
      <c r="B2346" s="66" t="s">
        <v>1837</v>
      </c>
      <c r="C2346" s="84"/>
      <c r="D2346" s="85"/>
      <c r="E2346" s="86"/>
      <c r="F2346" s="87"/>
      <c r="G2346" s="84"/>
      <c r="H2346" s="77"/>
      <c r="I2346" s="88"/>
      <c r="J2346" s="88"/>
      <c r="K2346" s="36"/>
      <c r="L2346" s="91"/>
      <c r="M2346" s="91"/>
      <c r="N2346" s="90"/>
      <c r="O2346" s="68" t="s">
        <v>189</v>
      </c>
      <c r="P2346" s="70">
        <v>42921.534166666665</v>
      </c>
      <c r="Q2346" s="68" t="s">
        <v>2838</v>
      </c>
      <c r="R2346" s="68"/>
      <c r="S2346" s="68"/>
      <c r="T2346" s="68" t="s">
        <v>3674</v>
      </c>
      <c r="U2346" s="70">
        <v>42921.534166666665</v>
      </c>
      <c r="V2346" s="71" t="s">
        <v>5891</v>
      </c>
      <c r="W2346" s="68"/>
      <c r="X2346" s="68"/>
      <c r="Y2346" s="74" t="s">
        <v>7891</v>
      </c>
      <c r="Z2346" s="68"/>
    </row>
    <row r="2347" spans="1:26" x14ac:dyDescent="0.25">
      <c r="A2347" s="66" t="s">
        <v>1838</v>
      </c>
      <c r="B2347" s="66" t="s">
        <v>1889</v>
      </c>
      <c r="C2347" s="84"/>
      <c r="D2347" s="85"/>
      <c r="E2347" s="86"/>
      <c r="F2347" s="87"/>
      <c r="G2347" s="84"/>
      <c r="H2347" s="77"/>
      <c r="I2347" s="88"/>
      <c r="J2347" s="88"/>
      <c r="K2347" s="36"/>
      <c r="L2347" s="91"/>
      <c r="M2347" s="91"/>
      <c r="N2347" s="90"/>
      <c r="O2347" s="68" t="s">
        <v>189</v>
      </c>
      <c r="P2347" s="70">
        <v>42922.76494212963</v>
      </c>
      <c r="Q2347" s="68" t="s">
        <v>2943</v>
      </c>
      <c r="R2347" s="68"/>
      <c r="S2347" s="68"/>
      <c r="T2347" s="68" t="s">
        <v>3674</v>
      </c>
      <c r="U2347" s="70">
        <v>42922.76494212963</v>
      </c>
      <c r="V2347" s="71" t="s">
        <v>5892</v>
      </c>
      <c r="W2347" s="68"/>
      <c r="X2347" s="68"/>
      <c r="Y2347" s="74" t="s">
        <v>7892</v>
      </c>
      <c r="Z2347" s="68"/>
    </row>
    <row r="2348" spans="1:26" x14ac:dyDescent="0.25">
      <c r="A2348" s="66" t="s">
        <v>1839</v>
      </c>
      <c r="B2348" s="66" t="s">
        <v>1839</v>
      </c>
      <c r="C2348" s="84"/>
      <c r="D2348" s="85"/>
      <c r="E2348" s="86"/>
      <c r="F2348" s="87"/>
      <c r="G2348" s="84"/>
      <c r="H2348" s="77"/>
      <c r="I2348" s="88"/>
      <c r="J2348" s="88"/>
      <c r="K2348" s="36"/>
      <c r="L2348" s="91"/>
      <c r="M2348" s="91"/>
      <c r="N2348" s="90"/>
      <c r="O2348" s="68" t="s">
        <v>179</v>
      </c>
      <c r="P2348" s="70">
        <v>42919.726967592593</v>
      </c>
      <c r="Q2348" s="68" t="s">
        <v>3060</v>
      </c>
      <c r="R2348" s="68"/>
      <c r="S2348" s="68"/>
      <c r="T2348" s="68" t="s">
        <v>4046</v>
      </c>
      <c r="U2348" s="70">
        <v>42919.726967592593</v>
      </c>
      <c r="V2348" s="71" t="s">
        <v>5893</v>
      </c>
      <c r="W2348" s="68"/>
      <c r="X2348" s="68"/>
      <c r="Y2348" s="74" t="s">
        <v>7893</v>
      </c>
      <c r="Z2348" s="68"/>
    </row>
    <row r="2349" spans="1:26" x14ac:dyDescent="0.25">
      <c r="A2349" s="66" t="s">
        <v>1840</v>
      </c>
      <c r="B2349" s="66" t="s">
        <v>1839</v>
      </c>
      <c r="C2349" s="84"/>
      <c r="D2349" s="85"/>
      <c r="E2349" s="86"/>
      <c r="F2349" s="87"/>
      <c r="G2349" s="84"/>
      <c r="H2349" s="77"/>
      <c r="I2349" s="88"/>
      <c r="J2349" s="88"/>
      <c r="K2349" s="36"/>
      <c r="L2349" s="91"/>
      <c r="M2349" s="91"/>
      <c r="N2349" s="90"/>
      <c r="O2349" s="68" t="s">
        <v>189</v>
      </c>
      <c r="P2349" s="70">
        <v>42922.765081018515</v>
      </c>
      <c r="Q2349" s="68" t="s">
        <v>2766</v>
      </c>
      <c r="R2349" s="68"/>
      <c r="S2349" s="68"/>
      <c r="T2349" s="68" t="s">
        <v>3691</v>
      </c>
      <c r="U2349" s="70">
        <v>42922.765081018515</v>
      </c>
      <c r="V2349" s="71" t="s">
        <v>5894</v>
      </c>
      <c r="W2349" s="68"/>
      <c r="X2349" s="68"/>
      <c r="Y2349" s="74" t="s">
        <v>7894</v>
      </c>
      <c r="Z2349" s="68"/>
    </row>
    <row r="2350" spans="1:26" x14ac:dyDescent="0.25">
      <c r="A2350" s="66" t="s">
        <v>1841</v>
      </c>
      <c r="B2350" s="66" t="s">
        <v>1888</v>
      </c>
      <c r="C2350" s="84"/>
      <c r="D2350" s="85"/>
      <c r="E2350" s="86"/>
      <c r="F2350" s="87"/>
      <c r="G2350" s="84"/>
      <c r="H2350" s="77"/>
      <c r="I2350" s="88"/>
      <c r="J2350" s="88"/>
      <c r="K2350" s="36"/>
      <c r="L2350" s="91"/>
      <c r="M2350" s="91"/>
      <c r="N2350" s="90"/>
      <c r="O2350" s="68" t="s">
        <v>189</v>
      </c>
      <c r="P2350" s="70">
        <v>42920.551863425928</v>
      </c>
      <c r="Q2350" s="68" t="s">
        <v>2665</v>
      </c>
      <c r="R2350" s="68"/>
      <c r="S2350" s="68"/>
      <c r="T2350" s="68" t="s">
        <v>3881</v>
      </c>
      <c r="U2350" s="70">
        <v>42920.551863425928</v>
      </c>
      <c r="V2350" s="71" t="s">
        <v>5895</v>
      </c>
      <c r="W2350" s="68"/>
      <c r="X2350" s="68"/>
      <c r="Y2350" s="74" t="s">
        <v>7895</v>
      </c>
      <c r="Z2350" s="68"/>
    </row>
    <row r="2351" spans="1:26" x14ac:dyDescent="0.25">
      <c r="A2351" s="66" t="s">
        <v>1841</v>
      </c>
      <c r="B2351" s="66" t="s">
        <v>1855</v>
      </c>
      <c r="C2351" s="84"/>
      <c r="D2351" s="85"/>
      <c r="E2351" s="86"/>
      <c r="F2351" s="87"/>
      <c r="G2351" s="84"/>
      <c r="H2351" s="77"/>
      <c r="I2351" s="88"/>
      <c r="J2351" s="88"/>
      <c r="K2351" s="36"/>
      <c r="L2351" s="91"/>
      <c r="M2351" s="91"/>
      <c r="N2351" s="90"/>
      <c r="O2351" s="68" t="s">
        <v>189</v>
      </c>
      <c r="P2351" s="70">
        <v>42922.765289351853</v>
      </c>
      <c r="Q2351" s="68" t="s">
        <v>2267</v>
      </c>
      <c r="R2351" s="71" t="s">
        <v>3210</v>
      </c>
      <c r="S2351" s="68" t="s">
        <v>3592</v>
      </c>
      <c r="T2351" s="68" t="s">
        <v>3692</v>
      </c>
      <c r="U2351" s="70">
        <v>42922.765289351853</v>
      </c>
      <c r="V2351" s="71" t="s">
        <v>5896</v>
      </c>
      <c r="W2351" s="68"/>
      <c r="X2351" s="68"/>
      <c r="Y2351" s="74" t="s">
        <v>7896</v>
      </c>
      <c r="Z2351" s="68"/>
    </row>
    <row r="2352" spans="1:26" x14ac:dyDescent="0.25">
      <c r="A2352" s="66" t="s">
        <v>1841</v>
      </c>
      <c r="B2352" s="66" t="s">
        <v>1854</v>
      </c>
      <c r="C2352" s="84"/>
      <c r="D2352" s="85"/>
      <c r="E2352" s="86"/>
      <c r="F2352" s="87"/>
      <c r="G2352" s="84"/>
      <c r="H2352" s="77"/>
      <c r="I2352" s="88"/>
      <c r="J2352" s="88"/>
      <c r="K2352" s="36"/>
      <c r="L2352" s="91"/>
      <c r="M2352" s="91"/>
      <c r="N2352" s="90"/>
      <c r="O2352" s="68" t="s">
        <v>189</v>
      </c>
      <c r="P2352" s="70">
        <v>42922.765289351853</v>
      </c>
      <c r="Q2352" s="68" t="s">
        <v>2267</v>
      </c>
      <c r="R2352" s="71" t="s">
        <v>3210</v>
      </c>
      <c r="S2352" s="68" t="s">
        <v>3592</v>
      </c>
      <c r="T2352" s="68" t="s">
        <v>3692</v>
      </c>
      <c r="U2352" s="70">
        <v>42922.765289351853</v>
      </c>
      <c r="V2352" s="71" t="s">
        <v>5896</v>
      </c>
      <c r="W2352" s="68"/>
      <c r="X2352" s="68"/>
      <c r="Y2352" s="74" t="s">
        <v>7896</v>
      </c>
      <c r="Z2352" s="68"/>
    </row>
    <row r="2353" spans="1:26" x14ac:dyDescent="0.25">
      <c r="A2353" s="66" t="s">
        <v>1842</v>
      </c>
      <c r="B2353" s="66" t="s">
        <v>1889</v>
      </c>
      <c r="C2353" s="84"/>
      <c r="D2353" s="85"/>
      <c r="E2353" s="86"/>
      <c r="F2353" s="87"/>
      <c r="G2353" s="84"/>
      <c r="H2353" s="77"/>
      <c r="I2353" s="88"/>
      <c r="J2353" s="88"/>
      <c r="K2353" s="36"/>
      <c r="L2353" s="91"/>
      <c r="M2353" s="91"/>
      <c r="N2353" s="90"/>
      <c r="O2353" s="68" t="s">
        <v>189</v>
      </c>
      <c r="P2353" s="70">
        <v>42922.766168981485</v>
      </c>
      <c r="Q2353" s="68" t="s">
        <v>2943</v>
      </c>
      <c r="R2353" s="68"/>
      <c r="S2353" s="68"/>
      <c r="T2353" s="68" t="s">
        <v>3674</v>
      </c>
      <c r="U2353" s="70">
        <v>42922.766168981485</v>
      </c>
      <c r="V2353" s="71" t="s">
        <v>5897</v>
      </c>
      <c r="W2353" s="68"/>
      <c r="X2353" s="68"/>
      <c r="Y2353" s="74" t="s">
        <v>7897</v>
      </c>
      <c r="Z2353" s="68"/>
    </row>
    <row r="2354" spans="1:26" x14ac:dyDescent="0.25">
      <c r="A2354" s="66" t="s">
        <v>1843</v>
      </c>
      <c r="B2354" s="66" t="s">
        <v>1889</v>
      </c>
      <c r="C2354" s="84"/>
      <c r="D2354" s="85"/>
      <c r="E2354" s="86"/>
      <c r="F2354" s="87"/>
      <c r="G2354" s="84"/>
      <c r="H2354" s="77"/>
      <c r="I2354" s="88"/>
      <c r="J2354" s="88"/>
      <c r="K2354" s="36"/>
      <c r="L2354" s="91"/>
      <c r="M2354" s="91"/>
      <c r="N2354" s="90"/>
      <c r="O2354" s="68" t="s">
        <v>189</v>
      </c>
      <c r="P2354" s="70">
        <v>42922.770173611112</v>
      </c>
      <c r="Q2354" s="68" t="s">
        <v>2943</v>
      </c>
      <c r="R2354" s="68"/>
      <c r="S2354" s="68"/>
      <c r="T2354" s="68" t="s">
        <v>3674</v>
      </c>
      <c r="U2354" s="70">
        <v>42922.770173611112</v>
      </c>
      <c r="V2354" s="71" t="s">
        <v>5898</v>
      </c>
      <c r="W2354" s="68"/>
      <c r="X2354" s="68"/>
      <c r="Y2354" s="74" t="s">
        <v>7898</v>
      </c>
      <c r="Z2354" s="68"/>
    </row>
    <row r="2355" spans="1:26" x14ac:dyDescent="0.25">
      <c r="A2355" s="66" t="s">
        <v>1844</v>
      </c>
      <c r="B2355" s="66" t="s">
        <v>1844</v>
      </c>
      <c r="C2355" s="84"/>
      <c r="D2355" s="85"/>
      <c r="E2355" s="86"/>
      <c r="F2355" s="87"/>
      <c r="G2355" s="84"/>
      <c r="H2355" s="77"/>
      <c r="I2355" s="88"/>
      <c r="J2355" s="88"/>
      <c r="K2355" s="36"/>
      <c r="L2355" s="91"/>
      <c r="M2355" s="91"/>
      <c r="N2355" s="90"/>
      <c r="O2355" s="68" t="s">
        <v>179</v>
      </c>
      <c r="P2355" s="70">
        <v>42922.781053240738</v>
      </c>
      <c r="Q2355" s="68" t="s">
        <v>3061</v>
      </c>
      <c r="R2355" s="71" t="s">
        <v>3506</v>
      </c>
      <c r="S2355" s="68" t="s">
        <v>220</v>
      </c>
      <c r="T2355" s="68" t="s">
        <v>4047</v>
      </c>
      <c r="U2355" s="70">
        <v>42922.781053240738</v>
      </c>
      <c r="V2355" s="71" t="s">
        <v>5899</v>
      </c>
      <c r="W2355" s="68"/>
      <c r="X2355" s="68"/>
      <c r="Y2355" s="74" t="s">
        <v>7899</v>
      </c>
      <c r="Z2355" s="68"/>
    </row>
    <row r="2356" spans="1:26" x14ac:dyDescent="0.25">
      <c r="A2356" s="66" t="s">
        <v>1845</v>
      </c>
      <c r="B2356" s="66" t="s">
        <v>1901</v>
      </c>
      <c r="C2356" s="84"/>
      <c r="D2356" s="85"/>
      <c r="E2356" s="86"/>
      <c r="F2356" s="87"/>
      <c r="G2356" s="84"/>
      <c r="H2356" s="77"/>
      <c r="I2356" s="88"/>
      <c r="J2356" s="88"/>
      <c r="K2356" s="36"/>
      <c r="L2356" s="91"/>
      <c r="M2356" s="91"/>
      <c r="N2356" s="90"/>
      <c r="O2356" s="68" t="s">
        <v>189</v>
      </c>
      <c r="P2356" s="70">
        <v>42922.783946759257</v>
      </c>
      <c r="Q2356" s="68" t="s">
        <v>2429</v>
      </c>
      <c r="R2356" s="68"/>
      <c r="S2356" s="68"/>
      <c r="T2356" s="68" t="s">
        <v>3772</v>
      </c>
      <c r="U2356" s="70">
        <v>42922.783946759257</v>
      </c>
      <c r="V2356" s="71" t="s">
        <v>5900</v>
      </c>
      <c r="W2356" s="68"/>
      <c r="X2356" s="68"/>
      <c r="Y2356" s="74" t="s">
        <v>7900</v>
      </c>
      <c r="Z2356" s="68"/>
    </row>
    <row r="2357" spans="1:26" x14ac:dyDescent="0.25">
      <c r="A2357" s="66" t="s">
        <v>1846</v>
      </c>
      <c r="B2357" s="66" t="s">
        <v>1923</v>
      </c>
      <c r="C2357" s="84"/>
      <c r="D2357" s="85"/>
      <c r="E2357" s="86"/>
      <c r="F2357" s="87"/>
      <c r="G2357" s="84"/>
      <c r="H2357" s="77"/>
      <c r="I2357" s="88"/>
      <c r="J2357" s="88"/>
      <c r="K2357" s="36"/>
      <c r="L2357" s="91"/>
      <c r="M2357" s="91"/>
      <c r="N2357" s="90"/>
      <c r="O2357" s="68" t="s">
        <v>189</v>
      </c>
      <c r="P2357" s="70">
        <v>42919.651388888888</v>
      </c>
      <c r="Q2357" s="68" t="s">
        <v>3062</v>
      </c>
      <c r="R2357" s="71" t="s">
        <v>3507</v>
      </c>
      <c r="S2357" s="68" t="s">
        <v>220</v>
      </c>
      <c r="T2357" s="68" t="s">
        <v>3755</v>
      </c>
      <c r="U2357" s="70">
        <v>42919.651388888888</v>
      </c>
      <c r="V2357" s="71" t="s">
        <v>5901</v>
      </c>
      <c r="W2357" s="68"/>
      <c r="X2357" s="68"/>
      <c r="Y2357" s="74" t="s">
        <v>7901</v>
      </c>
      <c r="Z2357" s="68"/>
    </row>
    <row r="2358" spans="1:26" x14ac:dyDescent="0.25">
      <c r="A2358" s="66" t="s">
        <v>1846</v>
      </c>
      <c r="B2358" s="66" t="s">
        <v>1923</v>
      </c>
      <c r="C2358" s="84"/>
      <c r="D2358" s="85"/>
      <c r="E2358" s="86"/>
      <c r="F2358" s="87"/>
      <c r="G2358" s="84"/>
      <c r="H2358" s="77"/>
      <c r="I2358" s="88"/>
      <c r="J2358" s="88"/>
      <c r="K2358" s="36"/>
      <c r="L2358" s="91"/>
      <c r="M2358" s="91"/>
      <c r="N2358" s="90"/>
      <c r="O2358" s="68" t="s">
        <v>189</v>
      </c>
      <c r="P2358" s="70">
        <v>42920.134560185186</v>
      </c>
      <c r="Q2358" s="68" t="s">
        <v>2394</v>
      </c>
      <c r="R2358" s="68"/>
      <c r="S2358" s="68"/>
      <c r="T2358" s="68" t="s">
        <v>3755</v>
      </c>
      <c r="U2358" s="70">
        <v>42920.134560185186</v>
      </c>
      <c r="V2358" s="71" t="s">
        <v>5902</v>
      </c>
      <c r="W2358" s="68"/>
      <c r="X2358" s="68"/>
      <c r="Y2358" s="74" t="s">
        <v>7902</v>
      </c>
      <c r="Z2358" s="68"/>
    </row>
    <row r="2359" spans="1:26" x14ac:dyDescent="0.25">
      <c r="A2359" s="66" t="s">
        <v>1847</v>
      </c>
      <c r="B2359" s="66" t="s">
        <v>1923</v>
      </c>
      <c r="C2359" s="84"/>
      <c r="D2359" s="85"/>
      <c r="E2359" s="86"/>
      <c r="F2359" s="87"/>
      <c r="G2359" s="84"/>
      <c r="H2359" s="77"/>
      <c r="I2359" s="88"/>
      <c r="J2359" s="88"/>
      <c r="K2359" s="36"/>
      <c r="L2359" s="91"/>
      <c r="M2359" s="91"/>
      <c r="N2359" s="90"/>
      <c r="O2359" s="68" t="s">
        <v>189</v>
      </c>
      <c r="P2359" s="70">
        <v>42919.748043981483</v>
      </c>
      <c r="Q2359" s="68" t="s">
        <v>2394</v>
      </c>
      <c r="R2359" s="68"/>
      <c r="S2359" s="68"/>
      <c r="T2359" s="68" t="s">
        <v>3755</v>
      </c>
      <c r="U2359" s="70">
        <v>42919.748043981483</v>
      </c>
      <c r="V2359" s="71" t="s">
        <v>5903</v>
      </c>
      <c r="W2359" s="68"/>
      <c r="X2359" s="68"/>
      <c r="Y2359" s="74" t="s">
        <v>7903</v>
      </c>
      <c r="Z2359" s="68"/>
    </row>
    <row r="2360" spans="1:26" x14ac:dyDescent="0.25">
      <c r="A2360" s="66" t="s">
        <v>1846</v>
      </c>
      <c r="B2360" s="66" t="s">
        <v>216</v>
      </c>
      <c r="C2360" s="84"/>
      <c r="D2360" s="85"/>
      <c r="E2360" s="86"/>
      <c r="F2360" s="87"/>
      <c r="G2360" s="84"/>
      <c r="H2360" s="77"/>
      <c r="I2360" s="88"/>
      <c r="J2360" s="88"/>
      <c r="K2360" s="36"/>
      <c r="L2360" s="91"/>
      <c r="M2360" s="91"/>
      <c r="N2360" s="90"/>
      <c r="O2360" s="68" t="s">
        <v>189</v>
      </c>
      <c r="P2360" s="70">
        <v>42919.651388888888</v>
      </c>
      <c r="Q2360" s="68" t="s">
        <v>3062</v>
      </c>
      <c r="R2360" s="71" t="s">
        <v>3507</v>
      </c>
      <c r="S2360" s="68" t="s">
        <v>220</v>
      </c>
      <c r="T2360" s="68" t="s">
        <v>3755</v>
      </c>
      <c r="U2360" s="70">
        <v>42919.651388888888</v>
      </c>
      <c r="V2360" s="71" t="s">
        <v>5901</v>
      </c>
      <c r="W2360" s="68"/>
      <c r="X2360" s="68"/>
      <c r="Y2360" s="74" t="s">
        <v>7901</v>
      </c>
      <c r="Z2360" s="68"/>
    </row>
    <row r="2361" spans="1:26" x14ac:dyDescent="0.25">
      <c r="A2361" s="66" t="s">
        <v>1846</v>
      </c>
      <c r="B2361" s="66" t="s">
        <v>216</v>
      </c>
      <c r="C2361" s="84"/>
      <c r="D2361" s="85"/>
      <c r="E2361" s="86"/>
      <c r="F2361" s="87"/>
      <c r="G2361" s="84"/>
      <c r="H2361" s="77"/>
      <c r="I2361" s="88"/>
      <c r="J2361" s="88"/>
      <c r="K2361" s="36"/>
      <c r="L2361" s="91"/>
      <c r="M2361" s="91"/>
      <c r="N2361" s="90"/>
      <c r="O2361" s="68" t="s">
        <v>189</v>
      </c>
      <c r="P2361" s="70">
        <v>42920.134560185186</v>
      </c>
      <c r="Q2361" s="68" t="s">
        <v>2394</v>
      </c>
      <c r="R2361" s="68"/>
      <c r="S2361" s="68"/>
      <c r="T2361" s="68" t="s">
        <v>3755</v>
      </c>
      <c r="U2361" s="70">
        <v>42920.134560185186</v>
      </c>
      <c r="V2361" s="71" t="s">
        <v>5902</v>
      </c>
      <c r="W2361" s="68"/>
      <c r="X2361" s="68"/>
      <c r="Y2361" s="74" t="s">
        <v>7902</v>
      </c>
      <c r="Z2361" s="68"/>
    </row>
    <row r="2362" spans="1:26" x14ac:dyDescent="0.25">
      <c r="A2362" s="66" t="s">
        <v>1848</v>
      </c>
      <c r="B2362" s="66" t="s">
        <v>216</v>
      </c>
      <c r="C2362" s="84"/>
      <c r="D2362" s="85"/>
      <c r="E2362" s="86"/>
      <c r="F2362" s="87"/>
      <c r="G2362" s="84"/>
      <c r="H2362" s="77"/>
      <c r="I2362" s="88"/>
      <c r="J2362" s="88"/>
      <c r="K2362" s="36"/>
      <c r="L2362" s="91"/>
      <c r="M2362" s="91"/>
      <c r="N2362" s="90"/>
      <c r="O2362" s="68" t="s">
        <v>189</v>
      </c>
      <c r="P2362" s="70">
        <v>42922.271296296298</v>
      </c>
      <c r="Q2362" s="68" t="s">
        <v>3063</v>
      </c>
      <c r="R2362" s="71" t="s">
        <v>3508</v>
      </c>
      <c r="S2362" s="68" t="s">
        <v>220</v>
      </c>
      <c r="T2362" s="68" t="s">
        <v>3674</v>
      </c>
      <c r="U2362" s="70">
        <v>42922.271296296298</v>
      </c>
      <c r="V2362" s="71" t="s">
        <v>5904</v>
      </c>
      <c r="W2362" s="68"/>
      <c r="X2362" s="68"/>
      <c r="Y2362" s="74" t="s">
        <v>7904</v>
      </c>
      <c r="Z2362" s="68"/>
    </row>
    <row r="2363" spans="1:26" x14ac:dyDescent="0.25">
      <c r="A2363" s="66" t="s">
        <v>1847</v>
      </c>
      <c r="B2363" s="66" t="s">
        <v>216</v>
      </c>
      <c r="C2363" s="84"/>
      <c r="D2363" s="85"/>
      <c r="E2363" s="86"/>
      <c r="F2363" s="87"/>
      <c r="G2363" s="84"/>
      <c r="H2363" s="77"/>
      <c r="I2363" s="88"/>
      <c r="J2363" s="88"/>
      <c r="K2363" s="36"/>
      <c r="L2363" s="91"/>
      <c r="M2363" s="91"/>
      <c r="N2363" s="90"/>
      <c r="O2363" s="68" t="s">
        <v>189</v>
      </c>
      <c r="P2363" s="70">
        <v>42919.748043981483</v>
      </c>
      <c r="Q2363" s="68" t="s">
        <v>2394</v>
      </c>
      <c r="R2363" s="68"/>
      <c r="S2363" s="68"/>
      <c r="T2363" s="68" t="s">
        <v>3755</v>
      </c>
      <c r="U2363" s="70">
        <v>42919.748043981483</v>
      </c>
      <c r="V2363" s="71" t="s">
        <v>5903</v>
      </c>
      <c r="W2363" s="68"/>
      <c r="X2363" s="68"/>
      <c r="Y2363" s="74" t="s">
        <v>7903</v>
      </c>
      <c r="Z2363" s="68"/>
    </row>
    <row r="2364" spans="1:26" x14ac:dyDescent="0.25">
      <c r="A2364" s="66" t="s">
        <v>1847</v>
      </c>
      <c r="B2364" s="66" t="s">
        <v>1846</v>
      </c>
      <c r="C2364" s="84"/>
      <c r="D2364" s="85"/>
      <c r="E2364" s="86"/>
      <c r="F2364" s="87"/>
      <c r="G2364" s="84"/>
      <c r="H2364" s="77"/>
      <c r="I2364" s="88"/>
      <c r="J2364" s="88"/>
      <c r="K2364" s="36"/>
      <c r="L2364" s="91"/>
      <c r="M2364" s="91"/>
      <c r="N2364" s="90"/>
      <c r="O2364" s="68" t="s">
        <v>189</v>
      </c>
      <c r="P2364" s="70">
        <v>42919.748043981483</v>
      </c>
      <c r="Q2364" s="68" t="s">
        <v>2394</v>
      </c>
      <c r="R2364" s="68"/>
      <c r="S2364" s="68"/>
      <c r="T2364" s="68" t="s">
        <v>3755</v>
      </c>
      <c r="U2364" s="70">
        <v>42919.748043981483</v>
      </c>
      <c r="V2364" s="71" t="s">
        <v>5903</v>
      </c>
      <c r="W2364" s="68"/>
      <c r="X2364" s="68"/>
      <c r="Y2364" s="74" t="s">
        <v>7903</v>
      </c>
      <c r="Z2364" s="68"/>
    </row>
    <row r="2365" spans="1:26" x14ac:dyDescent="0.25">
      <c r="A2365" s="66" t="s">
        <v>1849</v>
      </c>
      <c r="B2365" s="66" t="s">
        <v>1889</v>
      </c>
      <c r="C2365" s="84"/>
      <c r="D2365" s="85"/>
      <c r="E2365" s="86"/>
      <c r="F2365" s="87"/>
      <c r="G2365" s="84"/>
      <c r="H2365" s="77"/>
      <c r="I2365" s="88"/>
      <c r="J2365" s="88"/>
      <c r="K2365" s="36"/>
      <c r="L2365" s="91"/>
      <c r="M2365" s="91"/>
      <c r="N2365" s="90"/>
      <c r="O2365" s="68" t="s">
        <v>189</v>
      </c>
      <c r="P2365" s="70">
        <v>42922.79074074074</v>
      </c>
      <c r="Q2365" s="68" t="s">
        <v>2943</v>
      </c>
      <c r="R2365" s="68"/>
      <c r="S2365" s="68"/>
      <c r="T2365" s="68" t="s">
        <v>3674</v>
      </c>
      <c r="U2365" s="70">
        <v>42922.79074074074</v>
      </c>
      <c r="V2365" s="71" t="s">
        <v>5905</v>
      </c>
      <c r="W2365" s="68"/>
      <c r="X2365" s="68"/>
      <c r="Y2365" s="74" t="s">
        <v>7905</v>
      </c>
      <c r="Z2365" s="68"/>
    </row>
    <row r="2366" spans="1:26" x14ac:dyDescent="0.25">
      <c r="A2366" s="66" t="s">
        <v>1850</v>
      </c>
      <c r="B2366" s="66" t="s">
        <v>1889</v>
      </c>
      <c r="C2366" s="84"/>
      <c r="D2366" s="85"/>
      <c r="E2366" s="86"/>
      <c r="F2366" s="87"/>
      <c r="G2366" s="84"/>
      <c r="H2366" s="77"/>
      <c r="I2366" s="88"/>
      <c r="J2366" s="88"/>
      <c r="K2366" s="36"/>
      <c r="L2366" s="91"/>
      <c r="M2366" s="91"/>
      <c r="N2366" s="90"/>
      <c r="O2366" s="68" t="s">
        <v>189</v>
      </c>
      <c r="P2366" s="70">
        <v>42922.794525462959</v>
      </c>
      <c r="Q2366" s="68" t="s">
        <v>2943</v>
      </c>
      <c r="R2366" s="68"/>
      <c r="S2366" s="68"/>
      <c r="T2366" s="68" t="s">
        <v>3674</v>
      </c>
      <c r="U2366" s="70">
        <v>42922.794525462959</v>
      </c>
      <c r="V2366" s="71" t="s">
        <v>5906</v>
      </c>
      <c r="W2366" s="68"/>
      <c r="X2366" s="68"/>
      <c r="Y2366" s="74" t="s">
        <v>7906</v>
      </c>
      <c r="Z2366" s="68"/>
    </row>
    <row r="2367" spans="1:26" x14ac:dyDescent="0.25">
      <c r="A2367" s="66" t="s">
        <v>1851</v>
      </c>
      <c r="B2367" s="66" t="s">
        <v>1889</v>
      </c>
      <c r="C2367" s="84"/>
      <c r="D2367" s="85"/>
      <c r="E2367" s="86"/>
      <c r="F2367" s="87"/>
      <c r="G2367" s="84"/>
      <c r="H2367" s="77"/>
      <c r="I2367" s="88"/>
      <c r="J2367" s="88"/>
      <c r="K2367" s="36"/>
      <c r="L2367" s="91"/>
      <c r="M2367" s="91"/>
      <c r="N2367" s="90"/>
      <c r="O2367" s="68" t="s">
        <v>189</v>
      </c>
      <c r="P2367" s="70">
        <v>42922.795914351853</v>
      </c>
      <c r="Q2367" s="68" t="s">
        <v>2943</v>
      </c>
      <c r="R2367" s="68"/>
      <c r="S2367" s="68"/>
      <c r="T2367" s="68" t="s">
        <v>3674</v>
      </c>
      <c r="U2367" s="70">
        <v>42922.795914351853</v>
      </c>
      <c r="V2367" s="71" t="s">
        <v>5907</v>
      </c>
      <c r="W2367" s="68"/>
      <c r="X2367" s="68"/>
      <c r="Y2367" s="74" t="s">
        <v>7907</v>
      </c>
      <c r="Z2367" s="68"/>
    </row>
    <row r="2368" spans="1:26" x14ac:dyDescent="0.25">
      <c r="A2368" s="66" t="s">
        <v>1852</v>
      </c>
      <c r="B2368" s="66" t="s">
        <v>1852</v>
      </c>
      <c r="C2368" s="84"/>
      <c r="D2368" s="85"/>
      <c r="E2368" s="86"/>
      <c r="F2368" s="87"/>
      <c r="G2368" s="84"/>
      <c r="H2368" s="77"/>
      <c r="I2368" s="88"/>
      <c r="J2368" s="88"/>
      <c r="K2368" s="36"/>
      <c r="L2368" s="91"/>
      <c r="M2368" s="91"/>
      <c r="N2368" s="90"/>
      <c r="O2368" s="68" t="s">
        <v>179</v>
      </c>
      <c r="P2368" s="70">
        <v>42922.137997685182</v>
      </c>
      <c r="Q2368" s="68" t="s">
        <v>3064</v>
      </c>
      <c r="R2368" s="71" t="s">
        <v>3285</v>
      </c>
      <c r="S2368" s="68" t="s">
        <v>3615</v>
      </c>
      <c r="T2368" s="68" t="s">
        <v>3971</v>
      </c>
      <c r="U2368" s="70">
        <v>42922.137997685182</v>
      </c>
      <c r="V2368" s="71" t="s">
        <v>5908</v>
      </c>
      <c r="W2368" s="68"/>
      <c r="X2368" s="68"/>
      <c r="Y2368" s="74" t="s">
        <v>7908</v>
      </c>
      <c r="Z2368" s="68"/>
    </row>
    <row r="2369" spans="1:26" x14ac:dyDescent="0.25">
      <c r="A2369" s="66" t="s">
        <v>1853</v>
      </c>
      <c r="B2369" s="66" t="s">
        <v>1852</v>
      </c>
      <c r="C2369" s="84"/>
      <c r="D2369" s="85"/>
      <c r="E2369" s="86"/>
      <c r="F2369" s="87"/>
      <c r="G2369" s="84"/>
      <c r="H2369" s="77"/>
      <c r="I2369" s="88"/>
      <c r="J2369" s="88"/>
      <c r="K2369" s="36"/>
      <c r="L2369" s="91"/>
      <c r="M2369" s="91"/>
      <c r="N2369" s="90"/>
      <c r="O2369" s="68" t="s">
        <v>189</v>
      </c>
      <c r="P2369" s="70">
        <v>42922.804328703707</v>
      </c>
      <c r="Q2369" s="68" t="s">
        <v>2994</v>
      </c>
      <c r="R2369" s="71" t="s">
        <v>3285</v>
      </c>
      <c r="S2369" s="68" t="s">
        <v>3615</v>
      </c>
      <c r="T2369" s="68" t="s">
        <v>4013</v>
      </c>
      <c r="U2369" s="70">
        <v>42922.804328703707</v>
      </c>
      <c r="V2369" s="71" t="s">
        <v>5909</v>
      </c>
      <c r="W2369" s="68"/>
      <c r="X2369" s="68"/>
      <c r="Y2369" s="74" t="s">
        <v>7909</v>
      </c>
      <c r="Z2369" s="68"/>
    </row>
    <row r="2370" spans="1:26" x14ac:dyDescent="0.25">
      <c r="A2370" s="66" t="s">
        <v>1854</v>
      </c>
      <c r="B2370" s="66" t="s">
        <v>1855</v>
      </c>
      <c r="C2370" s="84"/>
      <c r="D2370" s="85"/>
      <c r="E2370" s="86"/>
      <c r="F2370" s="87"/>
      <c r="G2370" s="84"/>
      <c r="H2370" s="77"/>
      <c r="I2370" s="88"/>
      <c r="J2370" s="88"/>
      <c r="K2370" s="36"/>
      <c r="L2370" s="91"/>
      <c r="M2370" s="91"/>
      <c r="N2370" s="90"/>
      <c r="O2370" s="68" t="s">
        <v>189</v>
      </c>
      <c r="P2370" s="70">
        <v>42920.230347222219</v>
      </c>
      <c r="Q2370" s="68" t="s">
        <v>3065</v>
      </c>
      <c r="R2370" s="71" t="s">
        <v>3381</v>
      </c>
      <c r="S2370" s="68" t="s">
        <v>3592</v>
      </c>
      <c r="T2370" s="68" t="s">
        <v>4048</v>
      </c>
      <c r="U2370" s="70">
        <v>42920.230347222219</v>
      </c>
      <c r="V2370" s="71" t="s">
        <v>5910</v>
      </c>
      <c r="W2370" s="68"/>
      <c r="X2370" s="68"/>
      <c r="Y2370" s="74" t="s">
        <v>7910</v>
      </c>
      <c r="Z2370" s="68"/>
    </row>
    <row r="2371" spans="1:26" x14ac:dyDescent="0.25">
      <c r="A2371" s="66" t="s">
        <v>1854</v>
      </c>
      <c r="B2371" s="66" t="s">
        <v>1855</v>
      </c>
      <c r="C2371" s="84"/>
      <c r="D2371" s="85"/>
      <c r="E2371" s="86"/>
      <c r="F2371" s="87"/>
      <c r="G2371" s="84"/>
      <c r="H2371" s="77"/>
      <c r="I2371" s="88"/>
      <c r="J2371" s="88"/>
      <c r="K2371" s="36"/>
      <c r="L2371" s="91"/>
      <c r="M2371" s="91"/>
      <c r="N2371" s="90"/>
      <c r="O2371" s="68" t="s">
        <v>189</v>
      </c>
      <c r="P2371" s="70">
        <v>42920.256631944445</v>
      </c>
      <c r="Q2371" s="68" t="s">
        <v>3066</v>
      </c>
      <c r="R2371" s="68" t="s">
        <v>3509</v>
      </c>
      <c r="S2371" s="68" t="s">
        <v>3668</v>
      </c>
      <c r="T2371" s="68" t="s">
        <v>3853</v>
      </c>
      <c r="U2371" s="70">
        <v>42920.256631944445</v>
      </c>
      <c r="V2371" s="71" t="s">
        <v>5911</v>
      </c>
      <c r="W2371" s="68"/>
      <c r="X2371" s="68"/>
      <c r="Y2371" s="74" t="s">
        <v>7911</v>
      </c>
      <c r="Z2371" s="68"/>
    </row>
    <row r="2372" spans="1:26" x14ac:dyDescent="0.25">
      <c r="A2372" s="66" t="s">
        <v>1854</v>
      </c>
      <c r="B2372" s="66" t="s">
        <v>1855</v>
      </c>
      <c r="C2372" s="84"/>
      <c r="D2372" s="85"/>
      <c r="E2372" s="86"/>
      <c r="F2372" s="87"/>
      <c r="G2372" s="84"/>
      <c r="H2372" s="77"/>
      <c r="I2372" s="88"/>
      <c r="J2372" s="88"/>
      <c r="K2372" s="36"/>
      <c r="L2372" s="91"/>
      <c r="M2372" s="91"/>
      <c r="N2372" s="90"/>
      <c r="O2372" s="68" t="s">
        <v>189</v>
      </c>
      <c r="P2372" s="70">
        <v>42920.405729166669</v>
      </c>
      <c r="Q2372" s="68" t="s">
        <v>3067</v>
      </c>
      <c r="R2372" s="71" t="s">
        <v>3326</v>
      </c>
      <c r="S2372" s="68" t="s">
        <v>3592</v>
      </c>
      <c r="T2372" s="68" t="s">
        <v>4049</v>
      </c>
      <c r="U2372" s="70">
        <v>42920.405729166669</v>
      </c>
      <c r="V2372" s="71" t="s">
        <v>5912</v>
      </c>
      <c r="W2372" s="68"/>
      <c r="X2372" s="68"/>
      <c r="Y2372" s="74" t="s">
        <v>7912</v>
      </c>
      <c r="Z2372" s="68"/>
    </row>
    <row r="2373" spans="1:26" x14ac:dyDescent="0.25">
      <c r="A2373" s="66" t="s">
        <v>1854</v>
      </c>
      <c r="B2373" s="66" t="s">
        <v>1855</v>
      </c>
      <c r="C2373" s="84"/>
      <c r="D2373" s="85"/>
      <c r="E2373" s="86"/>
      <c r="F2373" s="87"/>
      <c r="G2373" s="84"/>
      <c r="H2373" s="77"/>
      <c r="I2373" s="88"/>
      <c r="J2373" s="88"/>
      <c r="K2373" s="36"/>
      <c r="L2373" s="91"/>
      <c r="M2373" s="91"/>
      <c r="N2373" s="90"/>
      <c r="O2373" s="68" t="s">
        <v>189</v>
      </c>
      <c r="P2373" s="70">
        <v>42921.186180555553</v>
      </c>
      <c r="Q2373" s="68" t="s">
        <v>3068</v>
      </c>
      <c r="R2373" s="71" t="s">
        <v>3379</v>
      </c>
      <c r="S2373" s="68" t="s">
        <v>3592</v>
      </c>
      <c r="T2373" s="68" t="s">
        <v>4046</v>
      </c>
      <c r="U2373" s="70">
        <v>42921.186180555553</v>
      </c>
      <c r="V2373" s="71" t="s">
        <v>5913</v>
      </c>
      <c r="W2373" s="68"/>
      <c r="X2373" s="68"/>
      <c r="Y2373" s="74" t="s">
        <v>7913</v>
      </c>
      <c r="Z2373" s="68"/>
    </row>
    <row r="2374" spans="1:26" x14ac:dyDescent="0.25">
      <c r="A2374" s="66" t="s">
        <v>1854</v>
      </c>
      <c r="B2374" s="66" t="s">
        <v>1855</v>
      </c>
      <c r="C2374" s="84"/>
      <c r="D2374" s="85"/>
      <c r="E2374" s="86"/>
      <c r="F2374" s="87"/>
      <c r="G2374" s="84"/>
      <c r="H2374" s="77"/>
      <c r="I2374" s="88"/>
      <c r="J2374" s="88"/>
      <c r="K2374" s="36"/>
      <c r="L2374" s="91"/>
      <c r="M2374" s="91"/>
      <c r="N2374" s="90"/>
      <c r="O2374" s="68" t="s">
        <v>189</v>
      </c>
      <c r="P2374" s="70">
        <v>42922.258194444446</v>
      </c>
      <c r="Q2374" s="68" t="s">
        <v>3069</v>
      </c>
      <c r="R2374" s="71" t="s">
        <v>3447</v>
      </c>
      <c r="S2374" s="68" t="s">
        <v>3592</v>
      </c>
      <c r="T2374" s="68" t="s">
        <v>4050</v>
      </c>
      <c r="U2374" s="70">
        <v>42922.258194444446</v>
      </c>
      <c r="V2374" s="71" t="s">
        <v>5914</v>
      </c>
      <c r="W2374" s="68"/>
      <c r="X2374" s="68"/>
      <c r="Y2374" s="74" t="s">
        <v>7914</v>
      </c>
      <c r="Z2374" s="68"/>
    </row>
    <row r="2375" spans="1:26" x14ac:dyDescent="0.25">
      <c r="A2375" s="66" t="s">
        <v>1854</v>
      </c>
      <c r="B2375" s="66" t="s">
        <v>1855</v>
      </c>
      <c r="C2375" s="84"/>
      <c r="D2375" s="85"/>
      <c r="E2375" s="86"/>
      <c r="F2375" s="87"/>
      <c r="G2375" s="84"/>
      <c r="H2375" s="77"/>
      <c r="I2375" s="88"/>
      <c r="J2375" s="88"/>
      <c r="K2375" s="36"/>
      <c r="L2375" s="91"/>
      <c r="M2375" s="91"/>
      <c r="N2375" s="90"/>
      <c r="O2375" s="68" t="s">
        <v>189</v>
      </c>
      <c r="P2375" s="70">
        <v>42922.259918981479</v>
      </c>
      <c r="Q2375" s="68" t="s">
        <v>3070</v>
      </c>
      <c r="R2375" s="71" t="s">
        <v>3448</v>
      </c>
      <c r="S2375" s="68" t="s">
        <v>3592</v>
      </c>
      <c r="T2375" s="68" t="s">
        <v>4051</v>
      </c>
      <c r="U2375" s="70">
        <v>42922.259918981479</v>
      </c>
      <c r="V2375" s="71" t="s">
        <v>5915</v>
      </c>
      <c r="W2375" s="68"/>
      <c r="X2375" s="68"/>
      <c r="Y2375" s="74" t="s">
        <v>7915</v>
      </c>
      <c r="Z2375" s="68"/>
    </row>
    <row r="2376" spans="1:26" x14ac:dyDescent="0.25">
      <c r="A2376" s="66" t="s">
        <v>1855</v>
      </c>
      <c r="B2376" s="66" t="s">
        <v>1854</v>
      </c>
      <c r="C2376" s="84"/>
      <c r="D2376" s="85"/>
      <c r="E2376" s="86"/>
      <c r="F2376" s="87"/>
      <c r="G2376" s="84"/>
      <c r="H2376" s="77"/>
      <c r="I2376" s="88"/>
      <c r="J2376" s="88"/>
      <c r="K2376" s="36"/>
      <c r="L2376" s="91"/>
      <c r="M2376" s="91"/>
      <c r="N2376" s="90"/>
      <c r="O2376" s="68" t="s">
        <v>189</v>
      </c>
      <c r="P2376" s="70">
        <v>42920.230416666665</v>
      </c>
      <c r="Q2376" s="68" t="s">
        <v>2765</v>
      </c>
      <c r="R2376" s="71" t="s">
        <v>3381</v>
      </c>
      <c r="S2376" s="68" t="s">
        <v>3592</v>
      </c>
      <c r="T2376" s="68" t="s">
        <v>3688</v>
      </c>
      <c r="U2376" s="70">
        <v>42920.230416666665</v>
      </c>
      <c r="V2376" s="71" t="s">
        <v>5916</v>
      </c>
      <c r="W2376" s="68"/>
      <c r="X2376" s="68"/>
      <c r="Y2376" s="74" t="s">
        <v>7916</v>
      </c>
      <c r="Z2376" s="68"/>
    </row>
    <row r="2377" spans="1:26" x14ac:dyDescent="0.25">
      <c r="A2377" s="66" t="s">
        <v>1855</v>
      </c>
      <c r="B2377" s="66" t="s">
        <v>1854</v>
      </c>
      <c r="C2377" s="84"/>
      <c r="D2377" s="85"/>
      <c r="E2377" s="86"/>
      <c r="F2377" s="87"/>
      <c r="G2377" s="84"/>
      <c r="H2377" s="77"/>
      <c r="I2377" s="88"/>
      <c r="J2377" s="88"/>
      <c r="K2377" s="36"/>
      <c r="L2377" s="91"/>
      <c r="M2377" s="91"/>
      <c r="N2377" s="90"/>
      <c r="O2377" s="68" t="s">
        <v>189</v>
      </c>
      <c r="P2377" s="70">
        <v>42920.256736111114</v>
      </c>
      <c r="Q2377" s="68" t="s">
        <v>2546</v>
      </c>
      <c r="R2377" s="71" t="s">
        <v>3312</v>
      </c>
      <c r="S2377" s="68" t="s">
        <v>3592</v>
      </c>
      <c r="T2377" s="68" t="s">
        <v>3827</v>
      </c>
      <c r="U2377" s="70">
        <v>42920.256736111114</v>
      </c>
      <c r="V2377" s="71" t="s">
        <v>5917</v>
      </c>
      <c r="W2377" s="68"/>
      <c r="X2377" s="68"/>
      <c r="Y2377" s="74" t="s">
        <v>7917</v>
      </c>
      <c r="Z2377" s="68"/>
    </row>
    <row r="2378" spans="1:26" x14ac:dyDescent="0.25">
      <c r="A2378" s="66" t="s">
        <v>1855</v>
      </c>
      <c r="B2378" s="66" t="s">
        <v>1854</v>
      </c>
      <c r="C2378" s="84"/>
      <c r="D2378" s="85"/>
      <c r="E2378" s="86"/>
      <c r="F2378" s="87"/>
      <c r="G2378" s="84"/>
      <c r="H2378" s="77"/>
      <c r="I2378" s="88"/>
      <c r="J2378" s="88"/>
      <c r="K2378" s="36"/>
      <c r="L2378" s="91"/>
      <c r="M2378" s="91"/>
      <c r="N2378" s="90"/>
      <c r="O2378" s="68" t="s">
        <v>189</v>
      </c>
      <c r="P2378" s="70">
        <v>42920.405833333331</v>
      </c>
      <c r="Q2378" s="68" t="s">
        <v>2600</v>
      </c>
      <c r="R2378" s="71" t="s">
        <v>3326</v>
      </c>
      <c r="S2378" s="68" t="s">
        <v>3592</v>
      </c>
      <c r="T2378" s="68" t="s">
        <v>3851</v>
      </c>
      <c r="U2378" s="70">
        <v>42920.405833333331</v>
      </c>
      <c r="V2378" s="71" t="s">
        <v>5918</v>
      </c>
      <c r="W2378" s="68"/>
      <c r="X2378" s="68"/>
      <c r="Y2378" s="74" t="s">
        <v>7918</v>
      </c>
      <c r="Z2378" s="68"/>
    </row>
    <row r="2379" spans="1:26" x14ac:dyDescent="0.25">
      <c r="A2379" s="66" t="s">
        <v>1855</v>
      </c>
      <c r="B2379" s="66" t="s">
        <v>1854</v>
      </c>
      <c r="C2379" s="84"/>
      <c r="D2379" s="85"/>
      <c r="E2379" s="86"/>
      <c r="F2379" s="87"/>
      <c r="G2379" s="84"/>
      <c r="H2379" s="77"/>
      <c r="I2379" s="88"/>
      <c r="J2379" s="88"/>
      <c r="K2379" s="36"/>
      <c r="L2379" s="91"/>
      <c r="M2379" s="91"/>
      <c r="N2379" s="90"/>
      <c r="O2379" s="68" t="s">
        <v>189</v>
      </c>
      <c r="P2379" s="70">
        <v>42921.186261574076</v>
      </c>
      <c r="Q2379" s="68" t="s">
        <v>2760</v>
      </c>
      <c r="R2379" s="71" t="s">
        <v>3379</v>
      </c>
      <c r="S2379" s="68" t="s">
        <v>3592</v>
      </c>
      <c r="T2379" s="68" t="s">
        <v>3691</v>
      </c>
      <c r="U2379" s="70">
        <v>42921.186261574076</v>
      </c>
      <c r="V2379" s="71" t="s">
        <v>5919</v>
      </c>
      <c r="W2379" s="68"/>
      <c r="X2379" s="68"/>
      <c r="Y2379" s="74" t="s">
        <v>7919</v>
      </c>
      <c r="Z2379" s="68"/>
    </row>
    <row r="2380" spans="1:26" x14ac:dyDescent="0.25">
      <c r="A2380" s="66" t="s">
        <v>1855</v>
      </c>
      <c r="B2380" s="66" t="s">
        <v>1854</v>
      </c>
      <c r="C2380" s="84"/>
      <c r="D2380" s="85"/>
      <c r="E2380" s="86"/>
      <c r="F2380" s="87"/>
      <c r="G2380" s="84"/>
      <c r="H2380" s="77"/>
      <c r="I2380" s="88"/>
      <c r="J2380" s="88"/>
      <c r="K2380" s="36"/>
      <c r="L2380" s="91"/>
      <c r="M2380" s="91"/>
      <c r="N2380" s="90"/>
      <c r="O2380" s="68" t="s">
        <v>189</v>
      </c>
      <c r="P2380" s="70">
        <v>42922.258240740739</v>
      </c>
      <c r="Q2380" s="68" t="s">
        <v>2922</v>
      </c>
      <c r="R2380" s="71" t="s">
        <v>3447</v>
      </c>
      <c r="S2380" s="68" t="s">
        <v>3592</v>
      </c>
      <c r="T2380" s="68" t="s">
        <v>3979</v>
      </c>
      <c r="U2380" s="70">
        <v>42922.258240740739</v>
      </c>
      <c r="V2380" s="71" t="s">
        <v>5920</v>
      </c>
      <c r="W2380" s="68"/>
      <c r="X2380" s="68"/>
      <c r="Y2380" s="74" t="s">
        <v>7920</v>
      </c>
      <c r="Z2380" s="68"/>
    </row>
    <row r="2381" spans="1:26" x14ac:dyDescent="0.25">
      <c r="A2381" s="66" t="s">
        <v>1855</v>
      </c>
      <c r="B2381" s="66" t="s">
        <v>1854</v>
      </c>
      <c r="C2381" s="84"/>
      <c r="D2381" s="85"/>
      <c r="E2381" s="86"/>
      <c r="F2381" s="87"/>
      <c r="G2381" s="84"/>
      <c r="H2381" s="77"/>
      <c r="I2381" s="88"/>
      <c r="J2381" s="88"/>
      <c r="K2381" s="36"/>
      <c r="L2381" s="91"/>
      <c r="M2381" s="91"/>
      <c r="N2381" s="90"/>
      <c r="O2381" s="68" t="s">
        <v>189</v>
      </c>
      <c r="P2381" s="70">
        <v>42922.259988425925</v>
      </c>
      <c r="Q2381" s="68" t="s">
        <v>2924</v>
      </c>
      <c r="R2381" s="71" t="s">
        <v>3448</v>
      </c>
      <c r="S2381" s="68" t="s">
        <v>3592</v>
      </c>
      <c r="T2381" s="68" t="s">
        <v>3730</v>
      </c>
      <c r="U2381" s="70">
        <v>42922.259988425925</v>
      </c>
      <c r="V2381" s="71" t="s">
        <v>5921</v>
      </c>
      <c r="W2381" s="68"/>
      <c r="X2381" s="68"/>
      <c r="Y2381" s="74" t="s">
        <v>7921</v>
      </c>
      <c r="Z2381" s="68"/>
    </row>
    <row r="2382" spans="1:26" x14ac:dyDescent="0.25">
      <c r="A2382" s="66" t="s">
        <v>1856</v>
      </c>
      <c r="B2382" s="66" t="s">
        <v>1855</v>
      </c>
      <c r="C2382" s="84"/>
      <c r="D2382" s="85"/>
      <c r="E2382" s="86"/>
      <c r="F2382" s="87"/>
      <c r="G2382" s="84"/>
      <c r="H2382" s="77"/>
      <c r="I2382" s="88"/>
      <c r="J2382" s="88"/>
      <c r="K2382" s="36"/>
      <c r="L2382" s="91"/>
      <c r="M2382" s="91"/>
      <c r="N2382" s="90"/>
      <c r="O2382" s="68" t="s">
        <v>189</v>
      </c>
      <c r="P2382" s="70">
        <v>42922.420960648145</v>
      </c>
      <c r="Q2382" s="68" t="s">
        <v>2924</v>
      </c>
      <c r="R2382" s="71" t="s">
        <v>3448</v>
      </c>
      <c r="S2382" s="68" t="s">
        <v>3592</v>
      </c>
      <c r="T2382" s="68" t="s">
        <v>3730</v>
      </c>
      <c r="U2382" s="70">
        <v>42922.420960648145</v>
      </c>
      <c r="V2382" s="71" t="s">
        <v>5922</v>
      </c>
      <c r="W2382" s="68"/>
      <c r="X2382" s="68"/>
      <c r="Y2382" s="74" t="s">
        <v>7922</v>
      </c>
      <c r="Z2382" s="68"/>
    </row>
    <row r="2383" spans="1:26" x14ac:dyDescent="0.25">
      <c r="A2383" s="66" t="s">
        <v>1856</v>
      </c>
      <c r="B2383" s="66" t="s">
        <v>1854</v>
      </c>
      <c r="C2383" s="84"/>
      <c r="D2383" s="85"/>
      <c r="E2383" s="86"/>
      <c r="F2383" s="87"/>
      <c r="G2383" s="84"/>
      <c r="H2383" s="77"/>
      <c r="I2383" s="88"/>
      <c r="J2383" s="88"/>
      <c r="K2383" s="36"/>
      <c r="L2383" s="91"/>
      <c r="M2383" s="91"/>
      <c r="N2383" s="90"/>
      <c r="O2383" s="68" t="s">
        <v>189</v>
      </c>
      <c r="P2383" s="70">
        <v>42922.420960648145</v>
      </c>
      <c r="Q2383" s="68" t="s">
        <v>2924</v>
      </c>
      <c r="R2383" s="71" t="s">
        <v>3448</v>
      </c>
      <c r="S2383" s="68" t="s">
        <v>3592</v>
      </c>
      <c r="T2383" s="68" t="s">
        <v>3730</v>
      </c>
      <c r="U2383" s="70">
        <v>42922.420960648145</v>
      </c>
      <c r="V2383" s="71" t="s">
        <v>5922</v>
      </c>
      <c r="W2383" s="68"/>
      <c r="X2383" s="68"/>
      <c r="Y2383" s="74" t="s">
        <v>7922</v>
      </c>
      <c r="Z2383" s="68"/>
    </row>
    <row r="2384" spans="1:26" x14ac:dyDescent="0.25">
      <c r="A2384" s="66" t="s">
        <v>1856</v>
      </c>
      <c r="B2384" s="66" t="s">
        <v>1889</v>
      </c>
      <c r="C2384" s="84"/>
      <c r="D2384" s="85"/>
      <c r="E2384" s="86"/>
      <c r="F2384" s="87"/>
      <c r="G2384" s="84"/>
      <c r="H2384" s="77"/>
      <c r="I2384" s="88"/>
      <c r="J2384" s="88"/>
      <c r="K2384" s="36"/>
      <c r="L2384" s="91"/>
      <c r="M2384" s="91"/>
      <c r="N2384" s="90"/>
      <c r="O2384" s="68" t="s">
        <v>189</v>
      </c>
      <c r="P2384" s="70">
        <v>42922.805717592593</v>
      </c>
      <c r="Q2384" s="68" t="s">
        <v>2943</v>
      </c>
      <c r="R2384" s="68"/>
      <c r="S2384" s="68"/>
      <c r="T2384" s="68" t="s">
        <v>3674</v>
      </c>
      <c r="U2384" s="70">
        <v>42922.805717592593</v>
      </c>
      <c r="V2384" s="71" t="s">
        <v>5923</v>
      </c>
      <c r="W2384" s="68"/>
      <c r="X2384" s="68"/>
      <c r="Y2384" s="74" t="s">
        <v>7923</v>
      </c>
      <c r="Z2384" s="68"/>
    </row>
    <row r="2385" spans="1:26" x14ac:dyDescent="0.25">
      <c r="A2385" s="66" t="s">
        <v>1857</v>
      </c>
      <c r="B2385" s="66" t="s">
        <v>1889</v>
      </c>
      <c r="C2385" s="84"/>
      <c r="D2385" s="85"/>
      <c r="E2385" s="86"/>
      <c r="F2385" s="87"/>
      <c r="G2385" s="84"/>
      <c r="H2385" s="77"/>
      <c r="I2385" s="88"/>
      <c r="J2385" s="88"/>
      <c r="K2385" s="36"/>
      <c r="L2385" s="91"/>
      <c r="M2385" s="91"/>
      <c r="N2385" s="90"/>
      <c r="O2385" s="68" t="s">
        <v>189</v>
      </c>
      <c r="P2385" s="70">
        <v>42922.810520833336</v>
      </c>
      <c r="Q2385" s="68" t="s">
        <v>2943</v>
      </c>
      <c r="R2385" s="68"/>
      <c r="S2385" s="68"/>
      <c r="T2385" s="68" t="s">
        <v>3674</v>
      </c>
      <c r="U2385" s="70">
        <v>42922.810520833336</v>
      </c>
      <c r="V2385" s="71" t="s">
        <v>5924</v>
      </c>
      <c r="W2385" s="68"/>
      <c r="X2385" s="68"/>
      <c r="Y2385" s="74" t="s">
        <v>7924</v>
      </c>
      <c r="Z2385" s="68"/>
    </row>
    <row r="2386" spans="1:26" x14ac:dyDescent="0.25">
      <c r="A2386" s="66" t="s">
        <v>1858</v>
      </c>
      <c r="B2386" s="66" t="s">
        <v>1858</v>
      </c>
      <c r="C2386" s="84"/>
      <c r="D2386" s="85"/>
      <c r="E2386" s="86"/>
      <c r="F2386" s="87"/>
      <c r="G2386" s="84"/>
      <c r="H2386" s="77"/>
      <c r="I2386" s="88"/>
      <c r="J2386" s="88"/>
      <c r="K2386" s="36"/>
      <c r="L2386" s="91"/>
      <c r="M2386" s="91"/>
      <c r="N2386" s="90"/>
      <c r="O2386" s="68" t="s">
        <v>179</v>
      </c>
      <c r="P2386" s="70">
        <v>42922.816250000003</v>
      </c>
      <c r="Q2386" s="68" t="s">
        <v>3071</v>
      </c>
      <c r="R2386" s="71" t="s">
        <v>3510</v>
      </c>
      <c r="S2386" s="68" t="s">
        <v>220</v>
      </c>
      <c r="T2386" s="68" t="s">
        <v>4052</v>
      </c>
      <c r="U2386" s="70">
        <v>42922.816250000003</v>
      </c>
      <c r="V2386" s="71" t="s">
        <v>5925</v>
      </c>
      <c r="W2386" s="68"/>
      <c r="X2386" s="68"/>
      <c r="Y2386" s="74" t="s">
        <v>7925</v>
      </c>
      <c r="Z2386" s="68"/>
    </row>
    <row r="2387" spans="1:26" x14ac:dyDescent="0.25">
      <c r="A2387" s="66" t="s">
        <v>1859</v>
      </c>
      <c r="B2387" s="66" t="s">
        <v>1889</v>
      </c>
      <c r="C2387" s="84"/>
      <c r="D2387" s="85"/>
      <c r="E2387" s="86"/>
      <c r="F2387" s="87"/>
      <c r="G2387" s="84"/>
      <c r="H2387" s="77"/>
      <c r="I2387" s="88"/>
      <c r="J2387" s="88"/>
      <c r="K2387" s="36"/>
      <c r="L2387" s="91"/>
      <c r="M2387" s="91"/>
      <c r="N2387" s="90"/>
      <c r="O2387" s="68" t="s">
        <v>189</v>
      </c>
      <c r="P2387" s="70">
        <v>42922.821400462963</v>
      </c>
      <c r="Q2387" s="68" t="s">
        <v>2943</v>
      </c>
      <c r="R2387" s="68"/>
      <c r="S2387" s="68"/>
      <c r="T2387" s="68" t="s">
        <v>3674</v>
      </c>
      <c r="U2387" s="70">
        <v>42922.821400462963</v>
      </c>
      <c r="V2387" s="71" t="s">
        <v>5926</v>
      </c>
      <c r="W2387" s="68"/>
      <c r="X2387" s="68"/>
      <c r="Y2387" s="74" t="s">
        <v>7926</v>
      </c>
      <c r="Z2387" s="68"/>
    </row>
    <row r="2388" spans="1:26" x14ac:dyDescent="0.25">
      <c r="A2388" s="66" t="s">
        <v>1860</v>
      </c>
      <c r="B2388" s="66" t="s">
        <v>1889</v>
      </c>
      <c r="C2388" s="84"/>
      <c r="D2388" s="85"/>
      <c r="E2388" s="86"/>
      <c r="F2388" s="87"/>
      <c r="G2388" s="84"/>
      <c r="H2388" s="77"/>
      <c r="I2388" s="88"/>
      <c r="J2388" s="88"/>
      <c r="K2388" s="36"/>
      <c r="L2388" s="91"/>
      <c r="M2388" s="91"/>
      <c r="N2388" s="90"/>
      <c r="O2388" s="68" t="s">
        <v>189</v>
      </c>
      <c r="P2388" s="70">
        <v>42922.82236111111</v>
      </c>
      <c r="Q2388" s="68" t="s">
        <v>2943</v>
      </c>
      <c r="R2388" s="68"/>
      <c r="S2388" s="68"/>
      <c r="T2388" s="68" t="s">
        <v>3674</v>
      </c>
      <c r="U2388" s="70">
        <v>42922.82236111111</v>
      </c>
      <c r="V2388" s="71" t="s">
        <v>5927</v>
      </c>
      <c r="W2388" s="68"/>
      <c r="X2388" s="68"/>
      <c r="Y2388" s="74" t="s">
        <v>7927</v>
      </c>
      <c r="Z2388" s="68"/>
    </row>
    <row r="2389" spans="1:26" x14ac:dyDescent="0.25">
      <c r="A2389" s="66" t="s">
        <v>1861</v>
      </c>
      <c r="B2389" s="66" t="s">
        <v>1861</v>
      </c>
      <c r="C2389" s="84"/>
      <c r="D2389" s="85"/>
      <c r="E2389" s="86"/>
      <c r="F2389" s="87"/>
      <c r="G2389" s="84"/>
      <c r="H2389" s="77"/>
      <c r="I2389" s="88"/>
      <c r="J2389" s="88"/>
      <c r="K2389" s="36"/>
      <c r="L2389" s="91"/>
      <c r="M2389" s="91"/>
      <c r="N2389" s="90"/>
      <c r="O2389" s="68" t="s">
        <v>179</v>
      </c>
      <c r="P2389" s="70">
        <v>42922.827696759261</v>
      </c>
      <c r="Q2389" s="68" t="s">
        <v>3072</v>
      </c>
      <c r="R2389" s="68"/>
      <c r="S2389" s="68"/>
      <c r="T2389" s="68" t="s">
        <v>4053</v>
      </c>
      <c r="U2389" s="70">
        <v>42922.827696759261</v>
      </c>
      <c r="V2389" s="71" t="s">
        <v>5928</v>
      </c>
      <c r="W2389" s="68"/>
      <c r="X2389" s="68"/>
      <c r="Y2389" s="74" t="s">
        <v>7928</v>
      </c>
      <c r="Z2389" s="68"/>
    </row>
    <row r="2390" spans="1:26" x14ac:dyDescent="0.25">
      <c r="A2390" s="66" t="s">
        <v>1862</v>
      </c>
      <c r="B2390" s="66" t="s">
        <v>1862</v>
      </c>
      <c r="C2390" s="84"/>
      <c r="D2390" s="85"/>
      <c r="E2390" s="86"/>
      <c r="F2390" s="87"/>
      <c r="G2390" s="84"/>
      <c r="H2390" s="77"/>
      <c r="I2390" s="88"/>
      <c r="J2390" s="88"/>
      <c r="K2390" s="36"/>
      <c r="L2390" s="91"/>
      <c r="M2390" s="91"/>
      <c r="N2390" s="90"/>
      <c r="O2390" s="68" t="s">
        <v>179</v>
      </c>
      <c r="P2390" s="70">
        <v>42919.435335648152</v>
      </c>
      <c r="Q2390" s="68" t="s">
        <v>3073</v>
      </c>
      <c r="R2390" s="71" t="s">
        <v>3511</v>
      </c>
      <c r="S2390" s="68" t="s">
        <v>3666</v>
      </c>
      <c r="T2390" s="68" t="s">
        <v>4054</v>
      </c>
      <c r="U2390" s="70">
        <v>42919.435335648152</v>
      </c>
      <c r="V2390" s="71" t="s">
        <v>5929</v>
      </c>
      <c r="W2390" s="68"/>
      <c r="X2390" s="68"/>
      <c r="Y2390" s="74" t="s">
        <v>7929</v>
      </c>
      <c r="Z2390" s="68"/>
    </row>
    <row r="2391" spans="1:26" x14ac:dyDescent="0.25">
      <c r="A2391" s="66" t="s">
        <v>1862</v>
      </c>
      <c r="B2391" s="66" t="s">
        <v>1862</v>
      </c>
      <c r="C2391" s="84"/>
      <c r="D2391" s="85"/>
      <c r="E2391" s="86"/>
      <c r="F2391" s="87"/>
      <c r="G2391" s="84"/>
      <c r="H2391" s="77"/>
      <c r="I2391" s="88"/>
      <c r="J2391" s="88"/>
      <c r="K2391" s="36"/>
      <c r="L2391" s="91"/>
      <c r="M2391" s="91"/>
      <c r="N2391" s="90"/>
      <c r="O2391" s="68" t="s">
        <v>179</v>
      </c>
      <c r="P2391" s="70">
        <v>42919.89571759259</v>
      </c>
      <c r="Q2391" s="68" t="s">
        <v>3074</v>
      </c>
      <c r="R2391" s="71" t="s">
        <v>3512</v>
      </c>
      <c r="S2391" s="68" t="s">
        <v>3626</v>
      </c>
      <c r="T2391" s="68" t="s">
        <v>4055</v>
      </c>
      <c r="U2391" s="70">
        <v>42919.89571759259</v>
      </c>
      <c r="V2391" s="71" t="s">
        <v>5930</v>
      </c>
      <c r="W2391" s="68"/>
      <c r="X2391" s="68"/>
      <c r="Y2391" s="74" t="s">
        <v>7930</v>
      </c>
      <c r="Z2391" s="68"/>
    </row>
    <row r="2392" spans="1:26" x14ac:dyDescent="0.25">
      <c r="A2392" s="66" t="s">
        <v>1862</v>
      </c>
      <c r="B2392" s="66" t="s">
        <v>1862</v>
      </c>
      <c r="C2392" s="84"/>
      <c r="D2392" s="85"/>
      <c r="E2392" s="86"/>
      <c r="F2392" s="87"/>
      <c r="G2392" s="84"/>
      <c r="H2392" s="77"/>
      <c r="I2392" s="88"/>
      <c r="J2392" s="88"/>
      <c r="K2392" s="36"/>
      <c r="L2392" s="91"/>
      <c r="M2392" s="91"/>
      <c r="N2392" s="90"/>
      <c r="O2392" s="68" t="s">
        <v>179</v>
      </c>
      <c r="P2392" s="70">
        <v>42921.862303240741</v>
      </c>
      <c r="Q2392" s="68" t="s">
        <v>3075</v>
      </c>
      <c r="R2392" s="71" t="s">
        <v>3435</v>
      </c>
      <c r="S2392" s="68" t="s">
        <v>3626</v>
      </c>
      <c r="T2392" s="68" t="s">
        <v>4056</v>
      </c>
      <c r="U2392" s="70">
        <v>42921.862303240741</v>
      </c>
      <c r="V2392" s="71" t="s">
        <v>5931</v>
      </c>
      <c r="W2392" s="68"/>
      <c r="X2392" s="68"/>
      <c r="Y2392" s="74" t="s">
        <v>7931</v>
      </c>
      <c r="Z2392" s="68"/>
    </row>
    <row r="2393" spans="1:26" x14ac:dyDescent="0.25">
      <c r="A2393" s="66" t="s">
        <v>1862</v>
      </c>
      <c r="B2393" s="66" t="s">
        <v>1862</v>
      </c>
      <c r="C2393" s="84"/>
      <c r="D2393" s="85"/>
      <c r="E2393" s="86"/>
      <c r="F2393" s="87"/>
      <c r="G2393" s="84"/>
      <c r="H2393" s="77"/>
      <c r="I2393" s="88"/>
      <c r="J2393" s="88"/>
      <c r="K2393" s="36"/>
      <c r="L2393" s="91"/>
      <c r="M2393" s="91"/>
      <c r="N2393" s="90"/>
      <c r="O2393" s="68" t="s">
        <v>179</v>
      </c>
      <c r="P2393" s="70">
        <v>42922.834490740737</v>
      </c>
      <c r="Q2393" s="68" t="s">
        <v>3076</v>
      </c>
      <c r="R2393" s="71" t="s">
        <v>3513</v>
      </c>
      <c r="S2393" s="68" t="s">
        <v>3666</v>
      </c>
      <c r="T2393" s="68" t="s">
        <v>4057</v>
      </c>
      <c r="U2393" s="70">
        <v>42922.834490740737</v>
      </c>
      <c r="V2393" s="71" t="s">
        <v>5932</v>
      </c>
      <c r="W2393" s="68"/>
      <c r="X2393" s="68"/>
      <c r="Y2393" s="74" t="s">
        <v>7932</v>
      </c>
      <c r="Z2393" s="68"/>
    </row>
    <row r="2394" spans="1:26" x14ac:dyDescent="0.25">
      <c r="A2394" s="66" t="s">
        <v>1863</v>
      </c>
      <c r="B2394" s="66" t="s">
        <v>1889</v>
      </c>
      <c r="C2394" s="84"/>
      <c r="D2394" s="85"/>
      <c r="E2394" s="86"/>
      <c r="F2394" s="87"/>
      <c r="G2394" s="84"/>
      <c r="H2394" s="77"/>
      <c r="I2394" s="88"/>
      <c r="J2394" s="88"/>
      <c r="K2394" s="36"/>
      <c r="L2394" s="91"/>
      <c r="M2394" s="91"/>
      <c r="N2394" s="90"/>
      <c r="O2394" s="68" t="s">
        <v>189</v>
      </c>
      <c r="P2394" s="70">
        <v>42922.870995370373</v>
      </c>
      <c r="Q2394" s="68" t="s">
        <v>2943</v>
      </c>
      <c r="R2394" s="68"/>
      <c r="S2394" s="68"/>
      <c r="T2394" s="68" t="s">
        <v>3674</v>
      </c>
      <c r="U2394" s="70">
        <v>42922.870995370373</v>
      </c>
      <c r="V2394" s="71" t="s">
        <v>5933</v>
      </c>
      <c r="W2394" s="68"/>
      <c r="X2394" s="68"/>
      <c r="Y2394" s="74" t="s">
        <v>7933</v>
      </c>
      <c r="Z2394" s="68"/>
    </row>
    <row r="2395" spans="1:26" x14ac:dyDescent="0.25">
      <c r="A2395" s="66" t="s">
        <v>1864</v>
      </c>
      <c r="B2395" s="66" t="s">
        <v>1889</v>
      </c>
      <c r="C2395" s="84"/>
      <c r="D2395" s="85"/>
      <c r="E2395" s="86"/>
      <c r="F2395" s="87"/>
      <c r="G2395" s="84"/>
      <c r="H2395" s="77"/>
      <c r="I2395" s="88"/>
      <c r="J2395" s="88"/>
      <c r="K2395" s="36"/>
      <c r="L2395" s="91"/>
      <c r="M2395" s="91"/>
      <c r="N2395" s="90"/>
      <c r="O2395" s="68" t="s">
        <v>189</v>
      </c>
      <c r="P2395" s="70">
        <v>42922.895370370374</v>
      </c>
      <c r="Q2395" s="68" t="s">
        <v>2943</v>
      </c>
      <c r="R2395" s="68"/>
      <c r="S2395" s="68"/>
      <c r="T2395" s="68" t="s">
        <v>3674</v>
      </c>
      <c r="U2395" s="70">
        <v>42922.895370370374</v>
      </c>
      <c r="V2395" s="71" t="s">
        <v>5934</v>
      </c>
      <c r="W2395" s="68"/>
      <c r="X2395" s="68"/>
      <c r="Y2395" s="74" t="s">
        <v>7934</v>
      </c>
      <c r="Z2395" s="68"/>
    </row>
    <row r="2396" spans="1:26" x14ac:dyDescent="0.25">
      <c r="A2396" s="66" t="s">
        <v>1865</v>
      </c>
      <c r="B2396" s="66" t="s">
        <v>1889</v>
      </c>
      <c r="C2396" s="84"/>
      <c r="D2396" s="85"/>
      <c r="E2396" s="86"/>
      <c r="F2396" s="87"/>
      <c r="G2396" s="84"/>
      <c r="H2396" s="77"/>
      <c r="I2396" s="88"/>
      <c r="J2396" s="88"/>
      <c r="K2396" s="36"/>
      <c r="L2396" s="91"/>
      <c r="M2396" s="91"/>
      <c r="N2396" s="90"/>
      <c r="O2396" s="68" t="s">
        <v>189</v>
      </c>
      <c r="P2396" s="70">
        <v>42922.918541666666</v>
      </c>
      <c r="Q2396" s="68" t="s">
        <v>2943</v>
      </c>
      <c r="R2396" s="68"/>
      <c r="S2396" s="68"/>
      <c r="T2396" s="68" t="s">
        <v>3674</v>
      </c>
      <c r="U2396" s="70">
        <v>42922.918541666666</v>
      </c>
      <c r="V2396" s="71" t="s">
        <v>5935</v>
      </c>
      <c r="W2396" s="68"/>
      <c r="X2396" s="68"/>
      <c r="Y2396" s="74" t="s">
        <v>7935</v>
      </c>
      <c r="Z2396" s="68"/>
    </row>
    <row r="2397" spans="1:26" x14ac:dyDescent="0.25">
      <c r="A2397" s="66" t="s">
        <v>1866</v>
      </c>
      <c r="B2397" s="66" t="s">
        <v>1889</v>
      </c>
      <c r="C2397" s="84"/>
      <c r="D2397" s="85"/>
      <c r="E2397" s="86"/>
      <c r="F2397" s="87"/>
      <c r="G2397" s="84"/>
      <c r="H2397" s="77"/>
      <c r="I2397" s="88"/>
      <c r="J2397" s="88"/>
      <c r="K2397" s="36"/>
      <c r="L2397" s="91"/>
      <c r="M2397" s="91"/>
      <c r="N2397" s="90"/>
      <c r="O2397" s="68" t="s">
        <v>189</v>
      </c>
      <c r="P2397" s="70">
        <v>42922.949976851851</v>
      </c>
      <c r="Q2397" s="68" t="s">
        <v>2943</v>
      </c>
      <c r="R2397" s="68"/>
      <c r="S2397" s="68"/>
      <c r="T2397" s="68" t="s">
        <v>3674</v>
      </c>
      <c r="U2397" s="70">
        <v>42922.949976851851</v>
      </c>
      <c r="V2397" s="71" t="s">
        <v>5936</v>
      </c>
      <c r="W2397" s="68"/>
      <c r="X2397" s="68"/>
      <c r="Y2397" s="74" t="s">
        <v>7936</v>
      </c>
      <c r="Z2397" s="68"/>
    </row>
    <row r="2398" spans="1:26" x14ac:dyDescent="0.25">
      <c r="A2398" s="66" t="s">
        <v>1867</v>
      </c>
      <c r="B2398" s="66" t="s">
        <v>1889</v>
      </c>
      <c r="C2398" s="84"/>
      <c r="D2398" s="85"/>
      <c r="E2398" s="86"/>
      <c r="F2398" s="87"/>
      <c r="G2398" s="84"/>
      <c r="H2398" s="77"/>
      <c r="I2398" s="88"/>
      <c r="J2398" s="88"/>
      <c r="K2398" s="36"/>
      <c r="L2398" s="91"/>
      <c r="M2398" s="91"/>
      <c r="N2398" s="90"/>
      <c r="O2398" s="68" t="s">
        <v>189</v>
      </c>
      <c r="P2398" s="70">
        <v>42922.95140046296</v>
      </c>
      <c r="Q2398" s="68" t="s">
        <v>2943</v>
      </c>
      <c r="R2398" s="68"/>
      <c r="S2398" s="68"/>
      <c r="T2398" s="68" t="s">
        <v>3674</v>
      </c>
      <c r="U2398" s="70">
        <v>42922.95140046296</v>
      </c>
      <c r="V2398" s="71" t="s">
        <v>5937</v>
      </c>
      <c r="W2398" s="68"/>
      <c r="X2398" s="68"/>
      <c r="Y2398" s="74" t="s">
        <v>7937</v>
      </c>
      <c r="Z2398" s="68"/>
    </row>
    <row r="2399" spans="1:26" x14ac:dyDescent="0.25">
      <c r="A2399" s="66" t="s">
        <v>1868</v>
      </c>
      <c r="B2399" s="66" t="s">
        <v>1868</v>
      </c>
      <c r="C2399" s="84"/>
      <c r="D2399" s="85"/>
      <c r="E2399" s="86"/>
      <c r="F2399" s="87"/>
      <c r="G2399" s="84"/>
      <c r="H2399" s="77"/>
      <c r="I2399" s="88"/>
      <c r="J2399" s="88"/>
      <c r="K2399" s="36"/>
      <c r="L2399" s="91"/>
      <c r="M2399" s="91"/>
      <c r="N2399" s="90"/>
      <c r="O2399" s="68" t="s">
        <v>179</v>
      </c>
      <c r="P2399" s="70">
        <v>42922.811342592591</v>
      </c>
      <c r="Q2399" s="68" t="s">
        <v>3077</v>
      </c>
      <c r="R2399" s="71" t="s">
        <v>3514</v>
      </c>
      <c r="S2399" s="68" t="s">
        <v>224</v>
      </c>
      <c r="T2399" s="68" t="s">
        <v>4058</v>
      </c>
      <c r="U2399" s="70">
        <v>42922.811342592591</v>
      </c>
      <c r="V2399" s="71" t="s">
        <v>5938</v>
      </c>
      <c r="W2399" s="68"/>
      <c r="X2399" s="68"/>
      <c r="Y2399" s="74" t="s">
        <v>7938</v>
      </c>
      <c r="Z2399" s="68"/>
    </row>
    <row r="2400" spans="1:26" x14ac:dyDescent="0.25">
      <c r="A2400" s="66" t="s">
        <v>1869</v>
      </c>
      <c r="B2400" s="66" t="s">
        <v>1868</v>
      </c>
      <c r="C2400" s="84"/>
      <c r="D2400" s="85"/>
      <c r="E2400" s="86"/>
      <c r="F2400" s="87"/>
      <c r="G2400" s="84"/>
      <c r="H2400" s="77"/>
      <c r="I2400" s="88"/>
      <c r="J2400" s="88"/>
      <c r="K2400" s="36"/>
      <c r="L2400" s="91"/>
      <c r="M2400" s="91"/>
      <c r="N2400" s="90"/>
      <c r="O2400" s="68" t="s">
        <v>189</v>
      </c>
      <c r="P2400" s="70">
        <v>42922.993657407409</v>
      </c>
      <c r="Q2400" s="68" t="s">
        <v>3078</v>
      </c>
      <c r="R2400" s="68"/>
      <c r="S2400" s="68"/>
      <c r="T2400" s="68" t="s">
        <v>4058</v>
      </c>
      <c r="U2400" s="70">
        <v>42922.993657407409</v>
      </c>
      <c r="V2400" s="71" t="s">
        <v>5939</v>
      </c>
      <c r="W2400" s="68"/>
      <c r="X2400" s="68"/>
      <c r="Y2400" s="74" t="s">
        <v>7939</v>
      </c>
      <c r="Z2400" s="68"/>
    </row>
    <row r="2401" spans="1:26" x14ac:dyDescent="0.25">
      <c r="A2401" s="66" t="s">
        <v>1870</v>
      </c>
      <c r="B2401" s="66" t="s">
        <v>1870</v>
      </c>
      <c r="C2401" s="84"/>
      <c r="D2401" s="85"/>
      <c r="E2401" s="86"/>
      <c r="F2401" s="87"/>
      <c r="G2401" s="84"/>
      <c r="H2401" s="77"/>
      <c r="I2401" s="88"/>
      <c r="J2401" s="88"/>
      <c r="K2401" s="36"/>
      <c r="L2401" s="91"/>
      <c r="M2401" s="91"/>
      <c r="N2401" s="90"/>
      <c r="O2401" s="68" t="s">
        <v>179</v>
      </c>
      <c r="P2401" s="70">
        <v>42922.192407407405</v>
      </c>
      <c r="Q2401" s="68" t="s">
        <v>3079</v>
      </c>
      <c r="R2401" s="68"/>
      <c r="S2401" s="68"/>
      <c r="T2401" s="68" t="s">
        <v>3977</v>
      </c>
      <c r="U2401" s="70">
        <v>42922.192407407405</v>
      </c>
      <c r="V2401" s="71" t="s">
        <v>5940</v>
      </c>
      <c r="W2401" s="68"/>
      <c r="X2401" s="68"/>
      <c r="Y2401" s="74" t="s">
        <v>7940</v>
      </c>
      <c r="Z2401" s="68"/>
    </row>
    <row r="2402" spans="1:26" x14ac:dyDescent="0.25">
      <c r="A2402" s="66" t="s">
        <v>1871</v>
      </c>
      <c r="B2402" s="66" t="s">
        <v>1870</v>
      </c>
      <c r="C2402" s="84"/>
      <c r="D2402" s="85"/>
      <c r="E2402" s="86"/>
      <c r="F2402" s="87"/>
      <c r="G2402" s="84"/>
      <c r="H2402" s="77"/>
      <c r="I2402" s="88"/>
      <c r="J2402" s="88"/>
      <c r="K2402" s="36"/>
      <c r="L2402" s="91"/>
      <c r="M2402" s="91"/>
      <c r="N2402" s="90"/>
      <c r="O2402" s="68" t="s">
        <v>189</v>
      </c>
      <c r="P2402" s="70">
        <v>42923.049004629633</v>
      </c>
      <c r="Q2402" s="68" t="s">
        <v>2918</v>
      </c>
      <c r="R2402" s="68"/>
      <c r="S2402" s="68"/>
      <c r="T2402" s="68" t="s">
        <v>3977</v>
      </c>
      <c r="U2402" s="70">
        <v>42923.049004629633</v>
      </c>
      <c r="V2402" s="71" t="s">
        <v>5941</v>
      </c>
      <c r="W2402" s="68"/>
      <c r="X2402" s="68"/>
      <c r="Y2402" s="74" t="s">
        <v>7941</v>
      </c>
      <c r="Z2402" s="68"/>
    </row>
    <row r="2403" spans="1:26" x14ac:dyDescent="0.25">
      <c r="A2403" s="66" t="s">
        <v>1872</v>
      </c>
      <c r="B2403" s="66" t="s">
        <v>2124</v>
      </c>
      <c r="C2403" s="84"/>
      <c r="D2403" s="85"/>
      <c r="E2403" s="86"/>
      <c r="F2403" s="87"/>
      <c r="G2403" s="84"/>
      <c r="H2403" s="77"/>
      <c r="I2403" s="88"/>
      <c r="J2403" s="88"/>
      <c r="K2403" s="36"/>
      <c r="L2403" s="91"/>
      <c r="M2403" s="91"/>
      <c r="N2403" s="90"/>
      <c r="O2403" s="68" t="s">
        <v>189</v>
      </c>
      <c r="P2403" s="70">
        <v>42923.065694444442</v>
      </c>
      <c r="Q2403" s="68" t="s">
        <v>3080</v>
      </c>
      <c r="R2403" s="68"/>
      <c r="S2403" s="68"/>
      <c r="T2403" s="68" t="s">
        <v>3674</v>
      </c>
      <c r="U2403" s="70">
        <v>42923.065694444442</v>
      </c>
      <c r="V2403" s="71" t="s">
        <v>5942</v>
      </c>
      <c r="W2403" s="68"/>
      <c r="X2403" s="68"/>
      <c r="Y2403" s="74" t="s">
        <v>7942</v>
      </c>
      <c r="Z2403" s="68"/>
    </row>
    <row r="2404" spans="1:26" x14ac:dyDescent="0.25">
      <c r="A2404" s="66" t="s">
        <v>1872</v>
      </c>
      <c r="B2404" s="66" t="s">
        <v>2157</v>
      </c>
      <c r="C2404" s="84"/>
      <c r="D2404" s="85"/>
      <c r="E2404" s="86"/>
      <c r="F2404" s="87"/>
      <c r="G2404" s="84"/>
      <c r="H2404" s="77"/>
      <c r="I2404" s="88"/>
      <c r="J2404" s="88"/>
      <c r="K2404" s="36"/>
      <c r="L2404" s="91"/>
      <c r="M2404" s="91"/>
      <c r="N2404" s="90"/>
      <c r="O2404" s="68" t="s">
        <v>189</v>
      </c>
      <c r="P2404" s="70">
        <v>42923.065694444442</v>
      </c>
      <c r="Q2404" s="68" t="s">
        <v>3080</v>
      </c>
      <c r="R2404" s="68"/>
      <c r="S2404" s="68"/>
      <c r="T2404" s="68" t="s">
        <v>3674</v>
      </c>
      <c r="U2404" s="70">
        <v>42923.065694444442</v>
      </c>
      <c r="V2404" s="71" t="s">
        <v>5942</v>
      </c>
      <c r="W2404" s="68"/>
      <c r="X2404" s="68"/>
      <c r="Y2404" s="74" t="s">
        <v>7942</v>
      </c>
      <c r="Z2404" s="68"/>
    </row>
    <row r="2405" spans="1:26" x14ac:dyDescent="0.25">
      <c r="A2405" s="66" t="s">
        <v>1873</v>
      </c>
      <c r="B2405" s="66" t="s">
        <v>2157</v>
      </c>
      <c r="C2405" s="84"/>
      <c r="D2405" s="85"/>
      <c r="E2405" s="86"/>
      <c r="F2405" s="87"/>
      <c r="G2405" s="84"/>
      <c r="H2405" s="77"/>
      <c r="I2405" s="88"/>
      <c r="J2405" s="88"/>
      <c r="K2405" s="36"/>
      <c r="L2405" s="91"/>
      <c r="M2405" s="91"/>
      <c r="N2405" s="90"/>
      <c r="O2405" s="68" t="s">
        <v>189</v>
      </c>
      <c r="P2405" s="70">
        <v>42923.071921296294</v>
      </c>
      <c r="Q2405" s="68" t="s">
        <v>3081</v>
      </c>
      <c r="R2405" s="68"/>
      <c r="S2405" s="68"/>
      <c r="T2405" s="68" t="s">
        <v>3674</v>
      </c>
      <c r="U2405" s="70">
        <v>42923.071921296294</v>
      </c>
      <c r="V2405" s="71" t="s">
        <v>5943</v>
      </c>
      <c r="W2405" s="68"/>
      <c r="X2405" s="68"/>
      <c r="Y2405" s="74" t="s">
        <v>7943</v>
      </c>
      <c r="Z2405" s="68"/>
    </row>
    <row r="2406" spans="1:26" x14ac:dyDescent="0.25">
      <c r="A2406" s="66" t="s">
        <v>1872</v>
      </c>
      <c r="B2406" s="66" t="s">
        <v>2158</v>
      </c>
      <c r="C2406" s="84"/>
      <c r="D2406" s="85"/>
      <c r="E2406" s="86"/>
      <c r="F2406" s="87"/>
      <c r="G2406" s="84"/>
      <c r="H2406" s="77"/>
      <c r="I2406" s="88"/>
      <c r="J2406" s="88"/>
      <c r="K2406" s="36"/>
      <c r="L2406" s="91"/>
      <c r="M2406" s="91"/>
      <c r="N2406" s="90"/>
      <c r="O2406" s="68" t="s">
        <v>189</v>
      </c>
      <c r="P2406" s="70">
        <v>42923.065694444442</v>
      </c>
      <c r="Q2406" s="68" t="s">
        <v>3080</v>
      </c>
      <c r="R2406" s="68"/>
      <c r="S2406" s="68"/>
      <c r="T2406" s="68" t="s">
        <v>3674</v>
      </c>
      <c r="U2406" s="70">
        <v>42923.065694444442</v>
      </c>
      <c r="V2406" s="71" t="s">
        <v>5942</v>
      </c>
      <c r="W2406" s="68"/>
      <c r="X2406" s="68"/>
      <c r="Y2406" s="74" t="s">
        <v>7942</v>
      </c>
      <c r="Z2406" s="68"/>
    </row>
    <row r="2407" spans="1:26" x14ac:dyDescent="0.25">
      <c r="A2407" s="66" t="s">
        <v>1873</v>
      </c>
      <c r="B2407" s="66" t="s">
        <v>2158</v>
      </c>
      <c r="C2407" s="84"/>
      <c r="D2407" s="85"/>
      <c r="E2407" s="86"/>
      <c r="F2407" s="87"/>
      <c r="G2407" s="84"/>
      <c r="H2407" s="77"/>
      <c r="I2407" s="88"/>
      <c r="J2407" s="88"/>
      <c r="K2407" s="36"/>
      <c r="L2407" s="91"/>
      <c r="M2407" s="91"/>
      <c r="N2407" s="90"/>
      <c r="O2407" s="68" t="s">
        <v>189</v>
      </c>
      <c r="P2407" s="70">
        <v>42923.071921296294</v>
      </c>
      <c r="Q2407" s="68" t="s">
        <v>3081</v>
      </c>
      <c r="R2407" s="68"/>
      <c r="S2407" s="68"/>
      <c r="T2407" s="68" t="s">
        <v>3674</v>
      </c>
      <c r="U2407" s="70">
        <v>42923.071921296294</v>
      </c>
      <c r="V2407" s="71" t="s">
        <v>5943</v>
      </c>
      <c r="W2407" s="68"/>
      <c r="X2407" s="68"/>
      <c r="Y2407" s="74" t="s">
        <v>7943</v>
      </c>
      <c r="Z2407" s="68"/>
    </row>
    <row r="2408" spans="1:26" x14ac:dyDescent="0.25">
      <c r="A2408" s="66" t="s">
        <v>1872</v>
      </c>
      <c r="B2408" s="66" t="s">
        <v>1873</v>
      </c>
      <c r="C2408" s="84"/>
      <c r="D2408" s="85"/>
      <c r="E2408" s="86"/>
      <c r="F2408" s="87"/>
      <c r="G2408" s="84"/>
      <c r="H2408" s="77"/>
      <c r="I2408" s="88"/>
      <c r="J2408" s="88"/>
      <c r="K2408" s="36"/>
      <c r="L2408" s="91"/>
      <c r="M2408" s="91"/>
      <c r="N2408" s="90"/>
      <c r="O2408" s="68" t="s">
        <v>189</v>
      </c>
      <c r="P2408" s="70">
        <v>42923.065694444442</v>
      </c>
      <c r="Q2408" s="68" t="s">
        <v>3080</v>
      </c>
      <c r="R2408" s="68"/>
      <c r="S2408" s="68"/>
      <c r="T2408" s="68" t="s">
        <v>3674</v>
      </c>
      <c r="U2408" s="70">
        <v>42923.065694444442</v>
      </c>
      <c r="V2408" s="71" t="s">
        <v>5942</v>
      </c>
      <c r="W2408" s="68"/>
      <c r="X2408" s="68"/>
      <c r="Y2408" s="74" t="s">
        <v>7942</v>
      </c>
      <c r="Z2408" s="68"/>
    </row>
    <row r="2409" spans="1:26" x14ac:dyDescent="0.25">
      <c r="A2409" s="66" t="s">
        <v>1873</v>
      </c>
      <c r="B2409" s="66" t="s">
        <v>1872</v>
      </c>
      <c r="C2409" s="84"/>
      <c r="D2409" s="85"/>
      <c r="E2409" s="86"/>
      <c r="F2409" s="87"/>
      <c r="G2409" s="84"/>
      <c r="H2409" s="77"/>
      <c r="I2409" s="88"/>
      <c r="J2409" s="88"/>
      <c r="K2409" s="36"/>
      <c r="L2409" s="91"/>
      <c r="M2409" s="91"/>
      <c r="N2409" s="90"/>
      <c r="O2409" s="68" t="s">
        <v>189</v>
      </c>
      <c r="P2409" s="70">
        <v>42923.071921296294</v>
      </c>
      <c r="Q2409" s="68" t="s">
        <v>3081</v>
      </c>
      <c r="R2409" s="68"/>
      <c r="S2409" s="68"/>
      <c r="T2409" s="68" t="s">
        <v>3674</v>
      </c>
      <c r="U2409" s="70">
        <v>42923.071921296294</v>
      </c>
      <c r="V2409" s="71" t="s">
        <v>5943</v>
      </c>
      <c r="W2409" s="68"/>
      <c r="X2409" s="68"/>
      <c r="Y2409" s="74" t="s">
        <v>7943</v>
      </c>
      <c r="Z2409" s="68"/>
    </row>
    <row r="2410" spans="1:26" x14ac:dyDescent="0.25">
      <c r="A2410" s="66" t="s">
        <v>1873</v>
      </c>
      <c r="B2410" s="66" t="s">
        <v>1873</v>
      </c>
      <c r="C2410" s="84"/>
      <c r="D2410" s="85"/>
      <c r="E2410" s="86"/>
      <c r="F2410" s="87"/>
      <c r="G2410" s="84"/>
      <c r="H2410" s="77"/>
      <c r="I2410" s="88"/>
      <c r="J2410" s="88"/>
      <c r="K2410" s="36"/>
      <c r="L2410" s="91"/>
      <c r="M2410" s="91"/>
      <c r="N2410" s="90"/>
      <c r="O2410" s="68" t="s">
        <v>179</v>
      </c>
      <c r="P2410" s="70">
        <v>42923.068090277775</v>
      </c>
      <c r="Q2410" s="68" t="s">
        <v>3082</v>
      </c>
      <c r="R2410" s="68"/>
      <c r="S2410" s="68"/>
      <c r="T2410" s="68" t="s">
        <v>3674</v>
      </c>
      <c r="U2410" s="70">
        <v>42923.068090277775</v>
      </c>
      <c r="V2410" s="71" t="s">
        <v>5944</v>
      </c>
      <c r="W2410" s="68"/>
      <c r="X2410" s="68"/>
      <c r="Y2410" s="74" t="s">
        <v>7944</v>
      </c>
      <c r="Z2410" s="68"/>
    </row>
    <row r="2411" spans="1:26" x14ac:dyDescent="0.25">
      <c r="A2411" s="66" t="s">
        <v>1873</v>
      </c>
      <c r="B2411" s="66" t="s">
        <v>1873</v>
      </c>
      <c r="C2411" s="84"/>
      <c r="D2411" s="85"/>
      <c r="E2411" s="86"/>
      <c r="F2411" s="87"/>
      <c r="G2411" s="84"/>
      <c r="H2411" s="77"/>
      <c r="I2411" s="88"/>
      <c r="J2411" s="88"/>
      <c r="K2411" s="36"/>
      <c r="L2411" s="91"/>
      <c r="M2411" s="91"/>
      <c r="N2411" s="90"/>
      <c r="O2411" s="68" t="s">
        <v>179</v>
      </c>
      <c r="P2411" s="70">
        <v>42923.068159722221</v>
      </c>
      <c r="Q2411" s="68" t="s">
        <v>3083</v>
      </c>
      <c r="R2411" s="71" t="s">
        <v>3515</v>
      </c>
      <c r="S2411" s="68" t="s">
        <v>220</v>
      </c>
      <c r="T2411" s="68" t="s">
        <v>3674</v>
      </c>
      <c r="U2411" s="70">
        <v>42923.068159722221</v>
      </c>
      <c r="V2411" s="71" t="s">
        <v>5945</v>
      </c>
      <c r="W2411" s="68"/>
      <c r="X2411" s="68"/>
      <c r="Y2411" s="74" t="s">
        <v>7945</v>
      </c>
      <c r="Z2411" s="68"/>
    </row>
    <row r="2412" spans="1:26" x14ac:dyDescent="0.25">
      <c r="A2412" s="66" t="s">
        <v>1874</v>
      </c>
      <c r="B2412" s="66" t="s">
        <v>2159</v>
      </c>
      <c r="C2412" s="84"/>
      <c r="D2412" s="85"/>
      <c r="E2412" s="86"/>
      <c r="F2412" s="87"/>
      <c r="G2412" s="84"/>
      <c r="H2412" s="77"/>
      <c r="I2412" s="88"/>
      <c r="J2412" s="88"/>
      <c r="K2412" s="36"/>
      <c r="L2412" s="91"/>
      <c r="M2412" s="91"/>
      <c r="N2412" s="90"/>
      <c r="O2412" s="68" t="s">
        <v>189</v>
      </c>
      <c r="P2412" s="70">
        <v>42922.833981481483</v>
      </c>
      <c r="Q2412" s="68" t="s">
        <v>3084</v>
      </c>
      <c r="R2412" s="68"/>
      <c r="S2412" s="68"/>
      <c r="T2412" s="68" t="s">
        <v>4059</v>
      </c>
      <c r="U2412" s="70">
        <v>42922.833981481483</v>
      </c>
      <c r="V2412" s="71" t="s">
        <v>5946</v>
      </c>
      <c r="W2412" s="68"/>
      <c r="X2412" s="68"/>
      <c r="Y2412" s="74" t="s">
        <v>7946</v>
      </c>
      <c r="Z2412" s="68"/>
    </row>
    <row r="2413" spans="1:26" x14ac:dyDescent="0.25">
      <c r="A2413" s="66" t="s">
        <v>1875</v>
      </c>
      <c r="B2413" s="66" t="s">
        <v>2159</v>
      </c>
      <c r="C2413" s="84"/>
      <c r="D2413" s="85"/>
      <c r="E2413" s="86"/>
      <c r="F2413" s="87"/>
      <c r="G2413" s="84"/>
      <c r="H2413" s="77"/>
      <c r="I2413" s="88"/>
      <c r="J2413" s="88"/>
      <c r="K2413" s="36"/>
      <c r="L2413" s="91"/>
      <c r="M2413" s="91"/>
      <c r="N2413" s="90"/>
      <c r="O2413" s="68" t="s">
        <v>189</v>
      </c>
      <c r="P2413" s="70">
        <v>42923.099131944444</v>
      </c>
      <c r="Q2413" s="68" t="s">
        <v>3085</v>
      </c>
      <c r="R2413" s="68"/>
      <c r="S2413" s="68"/>
      <c r="T2413" s="68" t="s">
        <v>4059</v>
      </c>
      <c r="U2413" s="70">
        <v>42923.099131944444</v>
      </c>
      <c r="V2413" s="71" t="s">
        <v>5947</v>
      </c>
      <c r="W2413" s="68"/>
      <c r="X2413" s="68"/>
      <c r="Y2413" s="74" t="s">
        <v>7947</v>
      </c>
      <c r="Z2413" s="68"/>
    </row>
    <row r="2414" spans="1:26" x14ac:dyDescent="0.25">
      <c r="A2414" s="66" t="s">
        <v>1874</v>
      </c>
      <c r="B2414" s="66" t="s">
        <v>2160</v>
      </c>
      <c r="C2414" s="84"/>
      <c r="D2414" s="85"/>
      <c r="E2414" s="86"/>
      <c r="F2414" s="87"/>
      <c r="G2414" s="84"/>
      <c r="H2414" s="77"/>
      <c r="I2414" s="88"/>
      <c r="J2414" s="88"/>
      <c r="K2414" s="36"/>
      <c r="L2414" s="91"/>
      <c r="M2414" s="91"/>
      <c r="N2414" s="90"/>
      <c r="O2414" s="68" t="s">
        <v>189</v>
      </c>
      <c r="P2414" s="70">
        <v>42922.833981481483</v>
      </c>
      <c r="Q2414" s="68" t="s">
        <v>3084</v>
      </c>
      <c r="R2414" s="68"/>
      <c r="S2414" s="68"/>
      <c r="T2414" s="68" t="s">
        <v>4059</v>
      </c>
      <c r="U2414" s="70">
        <v>42922.833981481483</v>
      </c>
      <c r="V2414" s="71" t="s">
        <v>5946</v>
      </c>
      <c r="W2414" s="68"/>
      <c r="X2414" s="68"/>
      <c r="Y2414" s="74" t="s">
        <v>7946</v>
      </c>
      <c r="Z2414" s="68"/>
    </row>
    <row r="2415" spans="1:26" x14ac:dyDescent="0.25">
      <c r="A2415" s="66" t="s">
        <v>1875</v>
      </c>
      <c r="B2415" s="66" t="s">
        <v>2160</v>
      </c>
      <c r="C2415" s="84"/>
      <c r="D2415" s="85"/>
      <c r="E2415" s="86"/>
      <c r="F2415" s="87"/>
      <c r="G2415" s="84"/>
      <c r="H2415" s="77"/>
      <c r="I2415" s="88"/>
      <c r="J2415" s="88"/>
      <c r="K2415" s="36"/>
      <c r="L2415" s="91"/>
      <c r="M2415" s="91"/>
      <c r="N2415" s="90"/>
      <c r="O2415" s="68" t="s">
        <v>189</v>
      </c>
      <c r="P2415" s="70">
        <v>42923.099131944444</v>
      </c>
      <c r="Q2415" s="68" t="s">
        <v>3085</v>
      </c>
      <c r="R2415" s="68"/>
      <c r="S2415" s="68"/>
      <c r="T2415" s="68" t="s">
        <v>4059</v>
      </c>
      <c r="U2415" s="70">
        <v>42923.099131944444</v>
      </c>
      <c r="V2415" s="71" t="s">
        <v>5947</v>
      </c>
      <c r="W2415" s="68"/>
      <c r="X2415" s="68"/>
      <c r="Y2415" s="74" t="s">
        <v>7947</v>
      </c>
      <c r="Z2415" s="68"/>
    </row>
    <row r="2416" spans="1:26" x14ac:dyDescent="0.25">
      <c r="A2416" s="66" t="s">
        <v>1874</v>
      </c>
      <c r="B2416" s="66" t="s">
        <v>2161</v>
      </c>
      <c r="C2416" s="84"/>
      <c r="D2416" s="85"/>
      <c r="E2416" s="86"/>
      <c r="F2416" s="87"/>
      <c r="G2416" s="84"/>
      <c r="H2416" s="77"/>
      <c r="I2416" s="88"/>
      <c r="J2416" s="88"/>
      <c r="K2416" s="36"/>
      <c r="L2416" s="91"/>
      <c r="M2416" s="91"/>
      <c r="N2416" s="90"/>
      <c r="O2416" s="68" t="s">
        <v>189</v>
      </c>
      <c r="P2416" s="70">
        <v>42922.833981481483</v>
      </c>
      <c r="Q2416" s="68" t="s">
        <v>3084</v>
      </c>
      <c r="R2416" s="68"/>
      <c r="S2416" s="68"/>
      <c r="T2416" s="68" t="s">
        <v>4059</v>
      </c>
      <c r="U2416" s="70">
        <v>42922.833981481483</v>
      </c>
      <c r="V2416" s="71" t="s">
        <v>5946</v>
      </c>
      <c r="W2416" s="68"/>
      <c r="X2416" s="68"/>
      <c r="Y2416" s="74" t="s">
        <v>7946</v>
      </c>
      <c r="Z2416" s="68"/>
    </row>
    <row r="2417" spans="1:26" x14ac:dyDescent="0.25">
      <c r="A2417" s="66" t="s">
        <v>1875</v>
      </c>
      <c r="B2417" s="66" t="s">
        <v>2161</v>
      </c>
      <c r="C2417" s="84"/>
      <c r="D2417" s="85"/>
      <c r="E2417" s="86"/>
      <c r="F2417" s="87"/>
      <c r="G2417" s="84"/>
      <c r="H2417" s="77"/>
      <c r="I2417" s="88"/>
      <c r="J2417" s="88"/>
      <c r="K2417" s="36"/>
      <c r="L2417" s="91"/>
      <c r="M2417" s="91"/>
      <c r="N2417" s="90"/>
      <c r="O2417" s="68" t="s">
        <v>189</v>
      </c>
      <c r="P2417" s="70">
        <v>42923.099131944444</v>
      </c>
      <c r="Q2417" s="68" t="s">
        <v>3085</v>
      </c>
      <c r="R2417" s="68"/>
      <c r="S2417" s="68"/>
      <c r="T2417" s="68" t="s">
        <v>4059</v>
      </c>
      <c r="U2417" s="70">
        <v>42923.099131944444</v>
      </c>
      <c r="V2417" s="71" t="s">
        <v>5947</v>
      </c>
      <c r="W2417" s="68"/>
      <c r="X2417" s="68"/>
      <c r="Y2417" s="74" t="s">
        <v>7947</v>
      </c>
      <c r="Z2417" s="68"/>
    </row>
    <row r="2418" spans="1:26" x14ac:dyDescent="0.25">
      <c r="A2418" s="66" t="s">
        <v>1874</v>
      </c>
      <c r="B2418" s="66" t="s">
        <v>2162</v>
      </c>
      <c r="C2418" s="84"/>
      <c r="D2418" s="85"/>
      <c r="E2418" s="86"/>
      <c r="F2418" s="87"/>
      <c r="G2418" s="84"/>
      <c r="H2418" s="77"/>
      <c r="I2418" s="88"/>
      <c r="J2418" s="88"/>
      <c r="K2418" s="36"/>
      <c r="L2418" s="91"/>
      <c r="M2418" s="91"/>
      <c r="N2418" s="90"/>
      <c r="O2418" s="68" t="s">
        <v>189</v>
      </c>
      <c r="P2418" s="70">
        <v>42922.833981481483</v>
      </c>
      <c r="Q2418" s="68" t="s">
        <v>3084</v>
      </c>
      <c r="R2418" s="68"/>
      <c r="S2418" s="68"/>
      <c r="T2418" s="68" t="s">
        <v>4059</v>
      </c>
      <c r="U2418" s="70">
        <v>42922.833981481483</v>
      </c>
      <c r="V2418" s="71" t="s">
        <v>5946</v>
      </c>
      <c r="W2418" s="68"/>
      <c r="X2418" s="68"/>
      <c r="Y2418" s="74" t="s">
        <v>7946</v>
      </c>
      <c r="Z2418" s="68"/>
    </row>
    <row r="2419" spans="1:26" x14ac:dyDescent="0.25">
      <c r="A2419" s="66" t="s">
        <v>1875</v>
      </c>
      <c r="B2419" s="66" t="s">
        <v>2162</v>
      </c>
      <c r="C2419" s="84"/>
      <c r="D2419" s="85"/>
      <c r="E2419" s="86"/>
      <c r="F2419" s="87"/>
      <c r="G2419" s="84"/>
      <c r="H2419" s="77"/>
      <c r="I2419" s="88"/>
      <c r="J2419" s="88"/>
      <c r="K2419" s="36"/>
      <c r="L2419" s="91"/>
      <c r="M2419" s="91"/>
      <c r="N2419" s="90"/>
      <c r="O2419" s="68" t="s">
        <v>189</v>
      </c>
      <c r="P2419" s="70">
        <v>42923.099131944444</v>
      </c>
      <c r="Q2419" s="68" t="s">
        <v>3085</v>
      </c>
      <c r="R2419" s="68"/>
      <c r="S2419" s="68"/>
      <c r="T2419" s="68" t="s">
        <v>4059</v>
      </c>
      <c r="U2419" s="70">
        <v>42923.099131944444</v>
      </c>
      <c r="V2419" s="71" t="s">
        <v>5947</v>
      </c>
      <c r="W2419" s="68"/>
      <c r="X2419" s="68"/>
      <c r="Y2419" s="74" t="s">
        <v>7947</v>
      </c>
      <c r="Z2419" s="68"/>
    </row>
    <row r="2420" spans="1:26" x14ac:dyDescent="0.25">
      <c r="A2420" s="66" t="s">
        <v>1875</v>
      </c>
      <c r="B2420" s="66" t="s">
        <v>1874</v>
      </c>
      <c r="C2420" s="84"/>
      <c r="D2420" s="85"/>
      <c r="E2420" s="86"/>
      <c r="F2420" s="87"/>
      <c r="G2420" s="84"/>
      <c r="H2420" s="77"/>
      <c r="I2420" s="88"/>
      <c r="J2420" s="88"/>
      <c r="K2420" s="36"/>
      <c r="L2420" s="91"/>
      <c r="M2420" s="91"/>
      <c r="N2420" s="90"/>
      <c r="O2420" s="68" t="s">
        <v>189</v>
      </c>
      <c r="P2420" s="70">
        <v>42923.099131944444</v>
      </c>
      <c r="Q2420" s="68" t="s">
        <v>3085</v>
      </c>
      <c r="R2420" s="68"/>
      <c r="S2420" s="68"/>
      <c r="T2420" s="68" t="s">
        <v>4059</v>
      </c>
      <c r="U2420" s="70">
        <v>42923.099131944444</v>
      </c>
      <c r="V2420" s="71" t="s">
        <v>5947</v>
      </c>
      <c r="W2420" s="68"/>
      <c r="X2420" s="68"/>
      <c r="Y2420" s="74" t="s">
        <v>7947</v>
      </c>
      <c r="Z2420" s="68"/>
    </row>
    <row r="2421" spans="1:26" x14ac:dyDescent="0.25">
      <c r="A2421" s="66" t="s">
        <v>1876</v>
      </c>
      <c r="B2421" s="66" t="s">
        <v>1877</v>
      </c>
      <c r="C2421" s="84"/>
      <c r="D2421" s="85"/>
      <c r="E2421" s="86"/>
      <c r="F2421" s="87"/>
      <c r="G2421" s="84"/>
      <c r="H2421" s="77"/>
      <c r="I2421" s="88"/>
      <c r="J2421" s="88"/>
      <c r="K2421" s="36"/>
      <c r="L2421" s="91"/>
      <c r="M2421" s="91"/>
      <c r="N2421" s="90"/>
      <c r="O2421" s="68" t="s">
        <v>189</v>
      </c>
      <c r="P2421" s="70">
        <v>42923.127291666664</v>
      </c>
      <c r="Q2421" s="68" t="s">
        <v>2992</v>
      </c>
      <c r="R2421" s="68"/>
      <c r="S2421" s="68"/>
      <c r="T2421" s="68" t="s">
        <v>3739</v>
      </c>
      <c r="U2421" s="70">
        <v>42923.127291666664</v>
      </c>
      <c r="V2421" s="71" t="s">
        <v>5948</v>
      </c>
      <c r="W2421" s="68"/>
      <c r="X2421" s="68"/>
      <c r="Y2421" s="74" t="s">
        <v>7948</v>
      </c>
      <c r="Z2421" s="68"/>
    </row>
    <row r="2422" spans="1:26" x14ac:dyDescent="0.25">
      <c r="A2422" s="66" t="s">
        <v>1877</v>
      </c>
      <c r="B2422" s="66" t="s">
        <v>1877</v>
      </c>
      <c r="C2422" s="84"/>
      <c r="D2422" s="85"/>
      <c r="E2422" s="86"/>
      <c r="F2422" s="87"/>
      <c r="G2422" s="84"/>
      <c r="H2422" s="77"/>
      <c r="I2422" s="88"/>
      <c r="J2422" s="88"/>
      <c r="K2422" s="36"/>
      <c r="L2422" s="91"/>
      <c r="M2422" s="91"/>
      <c r="N2422" s="90"/>
      <c r="O2422" s="68" t="s">
        <v>179</v>
      </c>
      <c r="P2422" s="70">
        <v>42922.455497685187</v>
      </c>
      <c r="Q2422" s="68" t="s">
        <v>3086</v>
      </c>
      <c r="R2422" s="71" t="s">
        <v>3516</v>
      </c>
      <c r="S2422" s="68" t="s">
        <v>220</v>
      </c>
      <c r="T2422" s="68" t="s">
        <v>776</v>
      </c>
      <c r="U2422" s="70">
        <v>42922.455497685187</v>
      </c>
      <c r="V2422" s="71" t="s">
        <v>5949</v>
      </c>
      <c r="W2422" s="68"/>
      <c r="X2422" s="68"/>
      <c r="Y2422" s="74" t="s">
        <v>7949</v>
      </c>
      <c r="Z2422" s="68"/>
    </row>
    <row r="2423" spans="1:26" x14ac:dyDescent="0.25">
      <c r="A2423" s="66" t="s">
        <v>1878</v>
      </c>
      <c r="B2423" s="66" t="s">
        <v>1877</v>
      </c>
      <c r="C2423" s="84"/>
      <c r="D2423" s="85"/>
      <c r="E2423" s="86"/>
      <c r="F2423" s="87"/>
      <c r="G2423" s="84"/>
      <c r="H2423" s="77"/>
      <c r="I2423" s="88"/>
      <c r="J2423" s="88"/>
      <c r="K2423" s="36"/>
      <c r="L2423" s="91"/>
      <c r="M2423" s="91"/>
      <c r="N2423" s="90"/>
      <c r="O2423" s="68" t="s">
        <v>189</v>
      </c>
      <c r="P2423" s="70">
        <v>42923.136365740742</v>
      </c>
      <c r="Q2423" s="68" t="s">
        <v>2992</v>
      </c>
      <c r="R2423" s="68"/>
      <c r="S2423" s="68"/>
      <c r="T2423" s="68" t="s">
        <v>3739</v>
      </c>
      <c r="U2423" s="70">
        <v>42923.136365740742</v>
      </c>
      <c r="V2423" s="71" t="s">
        <v>5950</v>
      </c>
      <c r="W2423" s="68"/>
      <c r="X2423" s="68"/>
      <c r="Y2423" s="74" t="s">
        <v>7950</v>
      </c>
      <c r="Z2423" s="68"/>
    </row>
    <row r="2424" spans="1:26" x14ac:dyDescent="0.25">
      <c r="A2424" s="66" t="s">
        <v>1879</v>
      </c>
      <c r="B2424" s="66" t="s">
        <v>2163</v>
      </c>
      <c r="C2424" s="84"/>
      <c r="D2424" s="85"/>
      <c r="E2424" s="86"/>
      <c r="F2424" s="87"/>
      <c r="G2424" s="84"/>
      <c r="H2424" s="77"/>
      <c r="I2424" s="88"/>
      <c r="J2424" s="88"/>
      <c r="K2424" s="36"/>
      <c r="L2424" s="91"/>
      <c r="M2424" s="91"/>
      <c r="N2424" s="90"/>
      <c r="O2424" s="68" t="s">
        <v>189</v>
      </c>
      <c r="P2424" s="70">
        <v>42923.138761574075</v>
      </c>
      <c r="Q2424" s="68" t="s">
        <v>3087</v>
      </c>
      <c r="R2424" s="68"/>
      <c r="S2424" s="68"/>
      <c r="T2424" s="68" t="s">
        <v>3674</v>
      </c>
      <c r="U2424" s="70">
        <v>42923.138761574075</v>
      </c>
      <c r="V2424" s="71" t="s">
        <v>5951</v>
      </c>
      <c r="W2424" s="68"/>
      <c r="X2424" s="68"/>
      <c r="Y2424" s="74" t="s">
        <v>7951</v>
      </c>
      <c r="Z2424" s="68"/>
    </row>
    <row r="2425" spans="1:26" x14ac:dyDescent="0.25">
      <c r="A2425" s="66" t="s">
        <v>1879</v>
      </c>
      <c r="B2425" s="66" t="s">
        <v>1880</v>
      </c>
      <c r="C2425" s="84"/>
      <c r="D2425" s="85"/>
      <c r="E2425" s="86"/>
      <c r="F2425" s="87"/>
      <c r="G2425" s="84"/>
      <c r="H2425" s="77"/>
      <c r="I2425" s="88"/>
      <c r="J2425" s="88"/>
      <c r="K2425" s="36"/>
      <c r="L2425" s="91"/>
      <c r="M2425" s="91"/>
      <c r="N2425" s="90"/>
      <c r="O2425" s="68" t="s">
        <v>189</v>
      </c>
      <c r="P2425" s="70">
        <v>42923.138761574075</v>
      </c>
      <c r="Q2425" s="68" t="s">
        <v>3087</v>
      </c>
      <c r="R2425" s="68"/>
      <c r="S2425" s="68"/>
      <c r="T2425" s="68" t="s">
        <v>3674</v>
      </c>
      <c r="U2425" s="70">
        <v>42923.138761574075</v>
      </c>
      <c r="V2425" s="71" t="s">
        <v>5951</v>
      </c>
      <c r="W2425" s="68"/>
      <c r="X2425" s="68"/>
      <c r="Y2425" s="74" t="s">
        <v>7951</v>
      </c>
      <c r="Z2425" s="68"/>
    </row>
    <row r="2426" spans="1:26" x14ac:dyDescent="0.25">
      <c r="A2426" s="66" t="s">
        <v>1879</v>
      </c>
      <c r="B2426" s="66" t="s">
        <v>2164</v>
      </c>
      <c r="C2426" s="84"/>
      <c r="D2426" s="85"/>
      <c r="E2426" s="86"/>
      <c r="F2426" s="87"/>
      <c r="G2426" s="84"/>
      <c r="H2426" s="77"/>
      <c r="I2426" s="88"/>
      <c r="J2426" s="88"/>
      <c r="K2426" s="36"/>
      <c r="L2426" s="91"/>
      <c r="M2426" s="91"/>
      <c r="N2426" s="90"/>
      <c r="O2426" s="68" t="s">
        <v>189</v>
      </c>
      <c r="P2426" s="70">
        <v>42923.138761574075</v>
      </c>
      <c r="Q2426" s="68" t="s">
        <v>3087</v>
      </c>
      <c r="R2426" s="68"/>
      <c r="S2426" s="68"/>
      <c r="T2426" s="68" t="s">
        <v>3674</v>
      </c>
      <c r="U2426" s="70">
        <v>42923.138761574075</v>
      </c>
      <c r="V2426" s="71" t="s">
        <v>5951</v>
      </c>
      <c r="W2426" s="68"/>
      <c r="X2426" s="68"/>
      <c r="Y2426" s="74" t="s">
        <v>7951</v>
      </c>
      <c r="Z2426" s="68"/>
    </row>
    <row r="2427" spans="1:26" x14ac:dyDescent="0.25">
      <c r="A2427" s="66" t="s">
        <v>1879</v>
      </c>
      <c r="B2427" s="66" t="s">
        <v>2165</v>
      </c>
      <c r="C2427" s="84"/>
      <c r="D2427" s="85"/>
      <c r="E2427" s="86"/>
      <c r="F2427" s="87"/>
      <c r="G2427" s="84"/>
      <c r="H2427" s="77"/>
      <c r="I2427" s="88"/>
      <c r="J2427" s="88"/>
      <c r="K2427" s="36"/>
      <c r="L2427" s="91"/>
      <c r="M2427" s="91"/>
      <c r="N2427" s="90"/>
      <c r="O2427" s="68" t="s">
        <v>189</v>
      </c>
      <c r="P2427" s="70">
        <v>42923.138761574075</v>
      </c>
      <c r="Q2427" s="68" t="s">
        <v>3087</v>
      </c>
      <c r="R2427" s="68"/>
      <c r="S2427" s="68"/>
      <c r="T2427" s="68" t="s">
        <v>3674</v>
      </c>
      <c r="U2427" s="70">
        <v>42923.138761574075</v>
      </c>
      <c r="V2427" s="71" t="s">
        <v>5951</v>
      </c>
      <c r="W2427" s="68"/>
      <c r="X2427" s="68"/>
      <c r="Y2427" s="74" t="s">
        <v>7951</v>
      </c>
      <c r="Z2427" s="68"/>
    </row>
    <row r="2428" spans="1:26" x14ac:dyDescent="0.25">
      <c r="A2428" s="66" t="s">
        <v>1879</v>
      </c>
      <c r="B2428" s="66" t="s">
        <v>1898</v>
      </c>
      <c r="C2428" s="84"/>
      <c r="D2428" s="85"/>
      <c r="E2428" s="86"/>
      <c r="F2428" s="87"/>
      <c r="G2428" s="84"/>
      <c r="H2428" s="77"/>
      <c r="I2428" s="88"/>
      <c r="J2428" s="88"/>
      <c r="K2428" s="36"/>
      <c r="L2428" s="91"/>
      <c r="M2428" s="91"/>
      <c r="N2428" s="90"/>
      <c r="O2428" s="68" t="s">
        <v>189</v>
      </c>
      <c r="P2428" s="70">
        <v>42923.138761574075</v>
      </c>
      <c r="Q2428" s="68" t="s">
        <v>3087</v>
      </c>
      <c r="R2428" s="68"/>
      <c r="S2428" s="68"/>
      <c r="T2428" s="68" t="s">
        <v>3674</v>
      </c>
      <c r="U2428" s="70">
        <v>42923.138761574075</v>
      </c>
      <c r="V2428" s="71" t="s">
        <v>5951</v>
      </c>
      <c r="W2428" s="68"/>
      <c r="X2428" s="68"/>
      <c r="Y2428" s="74" t="s">
        <v>7951</v>
      </c>
      <c r="Z2428" s="68"/>
    </row>
    <row r="2429" spans="1:26" x14ac:dyDescent="0.25">
      <c r="A2429" s="66" t="s">
        <v>1880</v>
      </c>
      <c r="B2429" s="66" t="s">
        <v>2087</v>
      </c>
      <c r="C2429" s="84"/>
      <c r="D2429" s="85"/>
      <c r="E2429" s="86"/>
      <c r="F2429" s="87"/>
      <c r="G2429" s="84"/>
      <c r="H2429" s="77"/>
      <c r="I2429" s="88"/>
      <c r="J2429" s="88"/>
      <c r="K2429" s="36"/>
      <c r="L2429" s="91"/>
      <c r="M2429" s="91"/>
      <c r="N2429" s="90"/>
      <c r="O2429" s="68" t="s">
        <v>189</v>
      </c>
      <c r="P2429" s="70">
        <v>42921.171678240738</v>
      </c>
      <c r="Q2429" s="68" t="s">
        <v>2756</v>
      </c>
      <c r="R2429" s="68"/>
      <c r="S2429" s="68"/>
      <c r="T2429" s="68" t="s">
        <v>3675</v>
      </c>
      <c r="U2429" s="70">
        <v>42921.171678240738</v>
      </c>
      <c r="V2429" s="71" t="s">
        <v>5952</v>
      </c>
      <c r="W2429" s="68"/>
      <c r="X2429" s="68"/>
      <c r="Y2429" s="74" t="s">
        <v>7952</v>
      </c>
      <c r="Z2429" s="68"/>
    </row>
    <row r="2430" spans="1:26" x14ac:dyDescent="0.25">
      <c r="A2430" s="66" t="s">
        <v>1881</v>
      </c>
      <c r="B2430" s="66" t="s">
        <v>2087</v>
      </c>
      <c r="C2430" s="84"/>
      <c r="D2430" s="85"/>
      <c r="E2430" s="86"/>
      <c r="F2430" s="87"/>
      <c r="G2430" s="84"/>
      <c r="H2430" s="77"/>
      <c r="I2430" s="88"/>
      <c r="J2430" s="88"/>
      <c r="K2430" s="36"/>
      <c r="L2430" s="91"/>
      <c r="M2430" s="91"/>
      <c r="N2430" s="90"/>
      <c r="O2430" s="68" t="s">
        <v>189</v>
      </c>
      <c r="P2430" s="70">
        <v>42921.514039351852</v>
      </c>
      <c r="Q2430" s="68" t="s">
        <v>2756</v>
      </c>
      <c r="R2430" s="68"/>
      <c r="S2430" s="68"/>
      <c r="T2430" s="68" t="s">
        <v>3675</v>
      </c>
      <c r="U2430" s="70">
        <v>42921.514039351852</v>
      </c>
      <c r="V2430" s="71" t="s">
        <v>5953</v>
      </c>
      <c r="W2430" s="68"/>
      <c r="X2430" s="68"/>
      <c r="Y2430" s="74" t="s">
        <v>7953</v>
      </c>
      <c r="Z2430" s="68"/>
    </row>
    <row r="2431" spans="1:26" x14ac:dyDescent="0.25">
      <c r="A2431" s="66" t="s">
        <v>1882</v>
      </c>
      <c r="B2431" s="66" t="s">
        <v>1882</v>
      </c>
      <c r="C2431" s="84"/>
      <c r="D2431" s="85"/>
      <c r="E2431" s="86"/>
      <c r="F2431" s="87"/>
      <c r="G2431" s="84"/>
      <c r="H2431" s="77"/>
      <c r="I2431" s="88"/>
      <c r="J2431" s="88"/>
      <c r="K2431" s="36"/>
      <c r="L2431" s="91"/>
      <c r="M2431" s="91"/>
      <c r="N2431" s="90"/>
      <c r="O2431" s="68" t="s">
        <v>179</v>
      </c>
      <c r="P2431" s="70">
        <v>42920.835740740738</v>
      </c>
      <c r="Q2431" s="68" t="s">
        <v>3088</v>
      </c>
      <c r="R2431" s="71" t="s">
        <v>3517</v>
      </c>
      <c r="S2431" s="68" t="s">
        <v>220</v>
      </c>
      <c r="T2431" s="68" t="s">
        <v>3675</v>
      </c>
      <c r="U2431" s="70">
        <v>42920.835740740738</v>
      </c>
      <c r="V2431" s="71" t="s">
        <v>5954</v>
      </c>
      <c r="W2431" s="68"/>
      <c r="X2431" s="68"/>
      <c r="Y2431" s="74" t="s">
        <v>7954</v>
      </c>
      <c r="Z2431" s="68"/>
    </row>
    <row r="2432" spans="1:26" x14ac:dyDescent="0.25">
      <c r="A2432" s="66" t="s">
        <v>1880</v>
      </c>
      <c r="B2432" s="66" t="s">
        <v>1882</v>
      </c>
      <c r="C2432" s="84"/>
      <c r="D2432" s="85"/>
      <c r="E2432" s="86"/>
      <c r="F2432" s="87"/>
      <c r="G2432" s="84"/>
      <c r="H2432" s="77"/>
      <c r="I2432" s="88"/>
      <c r="J2432" s="88"/>
      <c r="K2432" s="36"/>
      <c r="L2432" s="91"/>
      <c r="M2432" s="91"/>
      <c r="N2432" s="90"/>
      <c r="O2432" s="68" t="s">
        <v>189</v>
      </c>
      <c r="P2432" s="70">
        <v>42921.171678240738</v>
      </c>
      <c r="Q2432" s="68" t="s">
        <v>2756</v>
      </c>
      <c r="R2432" s="68"/>
      <c r="S2432" s="68"/>
      <c r="T2432" s="68" t="s">
        <v>3675</v>
      </c>
      <c r="U2432" s="70">
        <v>42921.171678240738</v>
      </c>
      <c r="V2432" s="71" t="s">
        <v>5952</v>
      </c>
      <c r="W2432" s="68"/>
      <c r="X2432" s="68"/>
      <c r="Y2432" s="74" t="s">
        <v>7952</v>
      </c>
      <c r="Z2432" s="68"/>
    </row>
    <row r="2433" spans="1:26" x14ac:dyDescent="0.25">
      <c r="A2433" s="66" t="s">
        <v>1881</v>
      </c>
      <c r="B2433" s="66" t="s">
        <v>1882</v>
      </c>
      <c r="C2433" s="84"/>
      <c r="D2433" s="85"/>
      <c r="E2433" s="86"/>
      <c r="F2433" s="87"/>
      <c r="G2433" s="84"/>
      <c r="H2433" s="77"/>
      <c r="I2433" s="88"/>
      <c r="J2433" s="88"/>
      <c r="K2433" s="36"/>
      <c r="L2433" s="91"/>
      <c r="M2433" s="91"/>
      <c r="N2433" s="90"/>
      <c r="O2433" s="68" t="s">
        <v>189</v>
      </c>
      <c r="P2433" s="70">
        <v>42921.514039351852</v>
      </c>
      <c r="Q2433" s="68" t="s">
        <v>2756</v>
      </c>
      <c r="R2433" s="68"/>
      <c r="S2433" s="68"/>
      <c r="T2433" s="68" t="s">
        <v>3675</v>
      </c>
      <c r="U2433" s="70">
        <v>42921.514039351852</v>
      </c>
      <c r="V2433" s="71" t="s">
        <v>5953</v>
      </c>
      <c r="W2433" s="68"/>
      <c r="X2433" s="68"/>
      <c r="Y2433" s="74" t="s">
        <v>7953</v>
      </c>
      <c r="Z2433" s="68"/>
    </row>
    <row r="2434" spans="1:26" x14ac:dyDescent="0.25">
      <c r="A2434" s="66" t="s">
        <v>1881</v>
      </c>
      <c r="B2434" s="66" t="s">
        <v>1889</v>
      </c>
      <c r="C2434" s="84"/>
      <c r="D2434" s="85"/>
      <c r="E2434" s="86"/>
      <c r="F2434" s="87"/>
      <c r="G2434" s="84"/>
      <c r="H2434" s="77"/>
      <c r="I2434" s="88"/>
      <c r="J2434" s="88"/>
      <c r="K2434" s="36"/>
      <c r="L2434" s="91"/>
      <c r="M2434" s="91"/>
      <c r="N2434" s="90"/>
      <c r="O2434" s="68" t="s">
        <v>189</v>
      </c>
      <c r="P2434" s="70">
        <v>42922.748182870368</v>
      </c>
      <c r="Q2434" s="68" t="s">
        <v>2943</v>
      </c>
      <c r="R2434" s="68"/>
      <c r="S2434" s="68"/>
      <c r="T2434" s="68" t="s">
        <v>3674</v>
      </c>
      <c r="U2434" s="70">
        <v>42922.748182870368</v>
      </c>
      <c r="V2434" s="71" t="s">
        <v>5955</v>
      </c>
      <c r="W2434" s="68"/>
      <c r="X2434" s="68"/>
      <c r="Y2434" s="74" t="s">
        <v>7955</v>
      </c>
      <c r="Z2434" s="68"/>
    </row>
    <row r="2435" spans="1:26" x14ac:dyDescent="0.25">
      <c r="A2435" s="66" t="s">
        <v>1881</v>
      </c>
      <c r="B2435" s="66" t="s">
        <v>2163</v>
      </c>
      <c r="C2435" s="84"/>
      <c r="D2435" s="85"/>
      <c r="E2435" s="86"/>
      <c r="F2435" s="87"/>
      <c r="G2435" s="84"/>
      <c r="H2435" s="77"/>
      <c r="I2435" s="88"/>
      <c r="J2435" s="88"/>
      <c r="K2435" s="36"/>
      <c r="L2435" s="91"/>
      <c r="M2435" s="91"/>
      <c r="N2435" s="90"/>
      <c r="O2435" s="68" t="s">
        <v>189</v>
      </c>
      <c r="P2435" s="70">
        <v>42923.139826388891</v>
      </c>
      <c r="Q2435" s="68" t="s">
        <v>3087</v>
      </c>
      <c r="R2435" s="68"/>
      <c r="S2435" s="68"/>
      <c r="T2435" s="68" t="s">
        <v>3674</v>
      </c>
      <c r="U2435" s="70">
        <v>42923.139826388891</v>
      </c>
      <c r="V2435" s="71" t="s">
        <v>5956</v>
      </c>
      <c r="W2435" s="68"/>
      <c r="X2435" s="68"/>
      <c r="Y2435" s="74" t="s">
        <v>7956</v>
      </c>
      <c r="Z2435" s="68"/>
    </row>
    <row r="2436" spans="1:26" x14ac:dyDescent="0.25">
      <c r="A2436" s="66" t="s">
        <v>1881</v>
      </c>
      <c r="B2436" s="66" t="s">
        <v>1880</v>
      </c>
      <c r="C2436" s="84"/>
      <c r="D2436" s="85"/>
      <c r="E2436" s="86"/>
      <c r="F2436" s="87"/>
      <c r="G2436" s="84"/>
      <c r="H2436" s="77"/>
      <c r="I2436" s="88"/>
      <c r="J2436" s="88"/>
      <c r="K2436" s="36"/>
      <c r="L2436" s="91"/>
      <c r="M2436" s="91"/>
      <c r="N2436" s="90"/>
      <c r="O2436" s="68" t="s">
        <v>189</v>
      </c>
      <c r="P2436" s="70">
        <v>42923.139826388891</v>
      </c>
      <c r="Q2436" s="68" t="s">
        <v>3087</v>
      </c>
      <c r="R2436" s="68"/>
      <c r="S2436" s="68"/>
      <c r="T2436" s="68" t="s">
        <v>3674</v>
      </c>
      <c r="U2436" s="70">
        <v>42923.139826388891</v>
      </c>
      <c r="V2436" s="71" t="s">
        <v>5956</v>
      </c>
      <c r="W2436" s="68"/>
      <c r="X2436" s="68"/>
      <c r="Y2436" s="74" t="s">
        <v>7956</v>
      </c>
      <c r="Z2436" s="68"/>
    </row>
    <row r="2437" spans="1:26" x14ac:dyDescent="0.25">
      <c r="A2437" s="66" t="s">
        <v>1881</v>
      </c>
      <c r="B2437" s="66" t="s">
        <v>2164</v>
      </c>
      <c r="C2437" s="84"/>
      <c r="D2437" s="85"/>
      <c r="E2437" s="86"/>
      <c r="F2437" s="87"/>
      <c r="G2437" s="84"/>
      <c r="H2437" s="77"/>
      <c r="I2437" s="88"/>
      <c r="J2437" s="88"/>
      <c r="K2437" s="36"/>
      <c r="L2437" s="91"/>
      <c r="M2437" s="91"/>
      <c r="N2437" s="90"/>
      <c r="O2437" s="68" t="s">
        <v>189</v>
      </c>
      <c r="P2437" s="70">
        <v>42923.139826388891</v>
      </c>
      <c r="Q2437" s="68" t="s">
        <v>3087</v>
      </c>
      <c r="R2437" s="68"/>
      <c r="S2437" s="68"/>
      <c r="T2437" s="68" t="s">
        <v>3674</v>
      </c>
      <c r="U2437" s="70">
        <v>42923.139826388891</v>
      </c>
      <c r="V2437" s="71" t="s">
        <v>5956</v>
      </c>
      <c r="W2437" s="68"/>
      <c r="X2437" s="68"/>
      <c r="Y2437" s="74" t="s">
        <v>7956</v>
      </c>
      <c r="Z2437" s="68"/>
    </row>
    <row r="2438" spans="1:26" x14ac:dyDescent="0.25">
      <c r="A2438" s="66" t="s">
        <v>1881</v>
      </c>
      <c r="B2438" s="66" t="s">
        <v>2165</v>
      </c>
      <c r="C2438" s="84"/>
      <c r="D2438" s="85"/>
      <c r="E2438" s="86"/>
      <c r="F2438" s="87"/>
      <c r="G2438" s="84"/>
      <c r="H2438" s="77"/>
      <c r="I2438" s="88"/>
      <c r="J2438" s="88"/>
      <c r="K2438" s="36"/>
      <c r="L2438" s="91"/>
      <c r="M2438" s="91"/>
      <c r="N2438" s="90"/>
      <c r="O2438" s="68" t="s">
        <v>189</v>
      </c>
      <c r="P2438" s="70">
        <v>42923.139826388891</v>
      </c>
      <c r="Q2438" s="68" t="s">
        <v>3087</v>
      </c>
      <c r="R2438" s="68"/>
      <c r="S2438" s="68"/>
      <c r="T2438" s="68" t="s">
        <v>3674</v>
      </c>
      <c r="U2438" s="70">
        <v>42923.139826388891</v>
      </c>
      <c r="V2438" s="71" t="s">
        <v>5956</v>
      </c>
      <c r="W2438" s="68"/>
      <c r="X2438" s="68"/>
      <c r="Y2438" s="74" t="s">
        <v>7956</v>
      </c>
      <c r="Z2438" s="68"/>
    </row>
    <row r="2439" spans="1:26" x14ac:dyDescent="0.25">
      <c r="A2439" s="66" t="s">
        <v>1881</v>
      </c>
      <c r="B2439" s="66" t="s">
        <v>1898</v>
      </c>
      <c r="C2439" s="84"/>
      <c r="D2439" s="85"/>
      <c r="E2439" s="86"/>
      <c r="F2439" s="87"/>
      <c r="G2439" s="84"/>
      <c r="H2439" s="77"/>
      <c r="I2439" s="88"/>
      <c r="J2439" s="88"/>
      <c r="K2439" s="36"/>
      <c r="L2439" s="91"/>
      <c r="M2439" s="91"/>
      <c r="N2439" s="90"/>
      <c r="O2439" s="68" t="s">
        <v>189</v>
      </c>
      <c r="P2439" s="70">
        <v>42923.139826388891</v>
      </c>
      <c r="Q2439" s="68" t="s">
        <v>3087</v>
      </c>
      <c r="R2439" s="68"/>
      <c r="S2439" s="68"/>
      <c r="T2439" s="68" t="s">
        <v>3674</v>
      </c>
      <c r="U2439" s="70">
        <v>42923.139826388891</v>
      </c>
      <c r="V2439" s="71" t="s">
        <v>5956</v>
      </c>
      <c r="W2439" s="68"/>
      <c r="X2439" s="68"/>
      <c r="Y2439" s="74" t="s">
        <v>7956</v>
      </c>
      <c r="Z2439" s="68"/>
    </row>
    <row r="2440" spans="1:26" x14ac:dyDescent="0.25">
      <c r="A2440" s="66" t="s">
        <v>1883</v>
      </c>
      <c r="B2440" s="66" t="s">
        <v>1892</v>
      </c>
      <c r="C2440" s="84"/>
      <c r="D2440" s="85"/>
      <c r="E2440" s="86"/>
      <c r="F2440" s="87"/>
      <c r="G2440" s="84"/>
      <c r="H2440" s="77"/>
      <c r="I2440" s="88"/>
      <c r="J2440" s="88"/>
      <c r="K2440" s="36"/>
      <c r="L2440" s="91"/>
      <c r="M2440" s="91"/>
      <c r="N2440" s="90"/>
      <c r="O2440" s="68" t="s">
        <v>189</v>
      </c>
      <c r="P2440" s="70">
        <v>42923.150868055556</v>
      </c>
      <c r="Q2440" s="68" t="s">
        <v>2821</v>
      </c>
      <c r="R2440" s="68"/>
      <c r="S2440" s="68"/>
      <c r="T2440" s="68" t="s">
        <v>3939</v>
      </c>
      <c r="U2440" s="70">
        <v>42923.150868055556</v>
      </c>
      <c r="V2440" s="71" t="s">
        <v>5957</v>
      </c>
      <c r="W2440" s="68"/>
      <c r="X2440" s="68"/>
      <c r="Y2440" s="74" t="s">
        <v>7957</v>
      </c>
      <c r="Z2440" s="68"/>
    </row>
    <row r="2441" spans="1:26" x14ac:dyDescent="0.25">
      <c r="A2441" s="66" t="s">
        <v>1884</v>
      </c>
      <c r="B2441" s="66" t="s">
        <v>1921</v>
      </c>
      <c r="C2441" s="84"/>
      <c r="D2441" s="85"/>
      <c r="E2441" s="86"/>
      <c r="F2441" s="87"/>
      <c r="G2441" s="84"/>
      <c r="H2441" s="77"/>
      <c r="I2441" s="88"/>
      <c r="J2441" s="88"/>
      <c r="K2441" s="36"/>
      <c r="L2441" s="91"/>
      <c r="M2441" s="91"/>
      <c r="N2441" s="90"/>
      <c r="O2441" s="68" t="s">
        <v>189</v>
      </c>
      <c r="P2441" s="70">
        <v>42923.153263888889</v>
      </c>
      <c r="Q2441" s="68" t="s">
        <v>2247</v>
      </c>
      <c r="R2441" s="68"/>
      <c r="S2441" s="68"/>
      <c r="T2441" s="68" t="s">
        <v>3674</v>
      </c>
      <c r="U2441" s="70">
        <v>42923.153263888889</v>
      </c>
      <c r="V2441" s="71" t="s">
        <v>5958</v>
      </c>
      <c r="W2441" s="68"/>
      <c r="X2441" s="68"/>
      <c r="Y2441" s="74" t="s">
        <v>7958</v>
      </c>
      <c r="Z2441" s="68"/>
    </row>
    <row r="2442" spans="1:26" x14ac:dyDescent="0.25">
      <c r="A2442" s="66" t="s">
        <v>1885</v>
      </c>
      <c r="B2442" s="66" t="s">
        <v>1889</v>
      </c>
      <c r="C2442" s="84"/>
      <c r="D2442" s="85"/>
      <c r="E2442" s="86"/>
      <c r="F2442" s="87"/>
      <c r="G2442" s="84"/>
      <c r="H2442" s="77"/>
      <c r="I2442" s="88"/>
      <c r="J2442" s="88"/>
      <c r="K2442" s="36"/>
      <c r="L2442" s="91"/>
      <c r="M2442" s="91"/>
      <c r="N2442" s="90"/>
      <c r="O2442" s="68" t="s">
        <v>189</v>
      </c>
      <c r="P2442" s="70">
        <v>42923.180474537039</v>
      </c>
      <c r="Q2442" s="68" t="s">
        <v>2943</v>
      </c>
      <c r="R2442" s="68"/>
      <c r="S2442" s="68"/>
      <c r="T2442" s="68" t="s">
        <v>3674</v>
      </c>
      <c r="U2442" s="70">
        <v>42923.180474537039</v>
      </c>
      <c r="V2442" s="71" t="s">
        <v>5959</v>
      </c>
      <c r="W2442" s="68"/>
      <c r="X2442" s="68"/>
      <c r="Y2442" s="74" t="s">
        <v>7959</v>
      </c>
      <c r="Z2442" s="68"/>
    </row>
    <row r="2443" spans="1:26" x14ac:dyDescent="0.25">
      <c r="A2443" s="66" t="s">
        <v>1886</v>
      </c>
      <c r="B2443" s="66" t="s">
        <v>1886</v>
      </c>
      <c r="C2443" s="84"/>
      <c r="D2443" s="85"/>
      <c r="E2443" s="86"/>
      <c r="F2443" s="87"/>
      <c r="G2443" s="84"/>
      <c r="H2443" s="77"/>
      <c r="I2443" s="88"/>
      <c r="J2443" s="88"/>
      <c r="K2443" s="36"/>
      <c r="L2443" s="91"/>
      <c r="M2443" s="91"/>
      <c r="N2443" s="90"/>
      <c r="O2443" s="68" t="s">
        <v>179</v>
      </c>
      <c r="P2443" s="70">
        <v>42923.184270833335</v>
      </c>
      <c r="Q2443" s="68" t="s">
        <v>3089</v>
      </c>
      <c r="R2443" s="68"/>
      <c r="S2443" s="68"/>
      <c r="T2443" s="68" t="s">
        <v>4060</v>
      </c>
      <c r="U2443" s="70">
        <v>42923.184270833335</v>
      </c>
      <c r="V2443" s="71" t="s">
        <v>5960</v>
      </c>
      <c r="W2443" s="68"/>
      <c r="X2443" s="68"/>
      <c r="Y2443" s="74" t="s">
        <v>7960</v>
      </c>
      <c r="Z2443" s="68"/>
    </row>
    <row r="2444" spans="1:26" x14ac:dyDescent="0.25">
      <c r="A2444" s="66" t="s">
        <v>1887</v>
      </c>
      <c r="B2444" s="66" t="s">
        <v>2023</v>
      </c>
      <c r="C2444" s="84"/>
      <c r="D2444" s="85"/>
      <c r="E2444" s="86"/>
      <c r="F2444" s="87"/>
      <c r="G2444" s="84"/>
      <c r="H2444" s="77"/>
      <c r="I2444" s="88"/>
      <c r="J2444" s="88"/>
      <c r="K2444" s="36"/>
      <c r="L2444" s="91"/>
      <c r="M2444" s="91"/>
      <c r="N2444" s="90"/>
      <c r="O2444" s="68" t="s">
        <v>189</v>
      </c>
      <c r="P2444" s="70">
        <v>42920.171747685185</v>
      </c>
      <c r="Q2444" s="68" t="s">
        <v>2467</v>
      </c>
      <c r="R2444" s="68"/>
      <c r="S2444" s="68"/>
      <c r="T2444" s="68" t="s">
        <v>3674</v>
      </c>
      <c r="U2444" s="70">
        <v>42920.171747685185</v>
      </c>
      <c r="V2444" s="71" t="s">
        <v>5961</v>
      </c>
      <c r="W2444" s="68"/>
      <c r="X2444" s="68"/>
      <c r="Y2444" s="74" t="s">
        <v>7961</v>
      </c>
      <c r="Z2444" s="68"/>
    </row>
    <row r="2445" spans="1:26" x14ac:dyDescent="0.25">
      <c r="A2445" s="66" t="s">
        <v>1847</v>
      </c>
      <c r="B2445" s="66" t="s">
        <v>1847</v>
      </c>
      <c r="C2445" s="84"/>
      <c r="D2445" s="85"/>
      <c r="E2445" s="86"/>
      <c r="F2445" s="87"/>
      <c r="G2445" s="84"/>
      <c r="H2445" s="77"/>
      <c r="I2445" s="88"/>
      <c r="J2445" s="88"/>
      <c r="K2445" s="36"/>
      <c r="L2445" s="91"/>
      <c r="M2445" s="91"/>
      <c r="N2445" s="90"/>
      <c r="O2445" s="68" t="s">
        <v>179</v>
      </c>
      <c r="P2445" s="70">
        <v>42919.771747685183</v>
      </c>
      <c r="Q2445" s="68" t="s">
        <v>3090</v>
      </c>
      <c r="R2445" s="71" t="s">
        <v>3518</v>
      </c>
      <c r="S2445" s="68" t="s">
        <v>220</v>
      </c>
      <c r="T2445" s="68" t="s">
        <v>3674</v>
      </c>
      <c r="U2445" s="70">
        <v>42919.771747685183</v>
      </c>
      <c r="V2445" s="71" t="s">
        <v>5962</v>
      </c>
      <c r="W2445" s="68"/>
      <c r="X2445" s="68"/>
      <c r="Y2445" s="74" t="s">
        <v>7962</v>
      </c>
      <c r="Z2445" s="68"/>
    </row>
    <row r="2446" spans="1:26" x14ac:dyDescent="0.25">
      <c r="A2446" s="66" t="s">
        <v>1847</v>
      </c>
      <c r="B2446" s="66" t="s">
        <v>1889</v>
      </c>
      <c r="C2446" s="84"/>
      <c r="D2446" s="85"/>
      <c r="E2446" s="86"/>
      <c r="F2446" s="87"/>
      <c r="G2446" s="84"/>
      <c r="H2446" s="77"/>
      <c r="I2446" s="88"/>
      <c r="J2446" s="88"/>
      <c r="K2446" s="36"/>
      <c r="L2446" s="91"/>
      <c r="M2446" s="91"/>
      <c r="N2446" s="90"/>
      <c r="O2446" s="68" t="s">
        <v>189</v>
      </c>
      <c r="P2446" s="70">
        <v>42922.786203703705</v>
      </c>
      <c r="Q2446" s="68" t="s">
        <v>2943</v>
      </c>
      <c r="R2446" s="68"/>
      <c r="S2446" s="68"/>
      <c r="T2446" s="68" t="s">
        <v>3674</v>
      </c>
      <c r="U2446" s="70">
        <v>42922.786203703705</v>
      </c>
      <c r="V2446" s="71" t="s">
        <v>5963</v>
      </c>
      <c r="W2446" s="68"/>
      <c r="X2446" s="68"/>
      <c r="Y2446" s="74" t="s">
        <v>7963</v>
      </c>
      <c r="Z2446" s="68"/>
    </row>
    <row r="2447" spans="1:26" x14ac:dyDescent="0.25">
      <c r="A2447" s="66" t="s">
        <v>1887</v>
      </c>
      <c r="B2447" s="66" t="s">
        <v>1847</v>
      </c>
      <c r="C2447" s="84"/>
      <c r="D2447" s="85"/>
      <c r="E2447" s="86"/>
      <c r="F2447" s="87"/>
      <c r="G2447" s="84"/>
      <c r="H2447" s="77"/>
      <c r="I2447" s="88"/>
      <c r="J2447" s="88"/>
      <c r="K2447" s="36"/>
      <c r="L2447" s="91"/>
      <c r="M2447" s="91"/>
      <c r="N2447" s="90"/>
      <c r="O2447" s="68" t="s">
        <v>189</v>
      </c>
      <c r="P2447" s="70">
        <v>42920.171747685185</v>
      </c>
      <c r="Q2447" s="68" t="s">
        <v>2467</v>
      </c>
      <c r="R2447" s="68"/>
      <c r="S2447" s="68"/>
      <c r="T2447" s="68" t="s">
        <v>3674</v>
      </c>
      <c r="U2447" s="70">
        <v>42920.171747685185</v>
      </c>
      <c r="V2447" s="71" t="s">
        <v>5961</v>
      </c>
      <c r="W2447" s="68"/>
      <c r="X2447" s="68"/>
      <c r="Y2447" s="74" t="s">
        <v>7961</v>
      </c>
      <c r="Z2447" s="68"/>
    </row>
    <row r="2448" spans="1:26" x14ac:dyDescent="0.25">
      <c r="A2448" s="66" t="s">
        <v>1888</v>
      </c>
      <c r="B2448" s="66" t="s">
        <v>1888</v>
      </c>
      <c r="C2448" s="84"/>
      <c r="D2448" s="85"/>
      <c r="E2448" s="86"/>
      <c r="F2448" s="87"/>
      <c r="G2448" s="84"/>
      <c r="H2448" s="77"/>
      <c r="I2448" s="88"/>
      <c r="J2448" s="88"/>
      <c r="K2448" s="36"/>
      <c r="L2448" s="91"/>
      <c r="M2448" s="91"/>
      <c r="N2448" s="90"/>
      <c r="O2448" s="68" t="s">
        <v>179</v>
      </c>
      <c r="P2448" s="70">
        <v>42920.539074074077</v>
      </c>
      <c r="Q2448" s="68" t="s">
        <v>3091</v>
      </c>
      <c r="R2448" s="68"/>
      <c r="S2448" s="68"/>
      <c r="T2448" s="68" t="s">
        <v>3881</v>
      </c>
      <c r="U2448" s="70">
        <v>42920.539074074077</v>
      </c>
      <c r="V2448" s="71" t="s">
        <v>5964</v>
      </c>
      <c r="W2448" s="68"/>
      <c r="X2448" s="68"/>
      <c r="Y2448" s="74" t="s">
        <v>7964</v>
      </c>
      <c r="Z2448" s="68"/>
    </row>
    <row r="2449" spans="1:26" x14ac:dyDescent="0.25">
      <c r="A2449" s="66" t="s">
        <v>1888</v>
      </c>
      <c r="B2449" s="66" t="s">
        <v>1888</v>
      </c>
      <c r="C2449" s="84"/>
      <c r="D2449" s="85"/>
      <c r="E2449" s="86"/>
      <c r="F2449" s="87"/>
      <c r="G2449" s="84"/>
      <c r="H2449" s="77"/>
      <c r="I2449" s="88"/>
      <c r="J2449" s="88"/>
      <c r="K2449" s="36"/>
      <c r="L2449" s="91"/>
      <c r="M2449" s="91"/>
      <c r="N2449" s="90"/>
      <c r="O2449" s="68" t="s">
        <v>179</v>
      </c>
      <c r="P2449" s="70">
        <v>42920.540300925924</v>
      </c>
      <c r="Q2449" s="68" t="s">
        <v>2665</v>
      </c>
      <c r="R2449" s="68"/>
      <c r="S2449" s="68"/>
      <c r="T2449" s="68" t="s">
        <v>3881</v>
      </c>
      <c r="U2449" s="70">
        <v>42920.540300925924</v>
      </c>
      <c r="V2449" s="71" t="s">
        <v>5965</v>
      </c>
      <c r="W2449" s="68"/>
      <c r="X2449" s="68"/>
      <c r="Y2449" s="74" t="s">
        <v>7965</v>
      </c>
      <c r="Z2449" s="68"/>
    </row>
    <row r="2450" spans="1:26" x14ac:dyDescent="0.25">
      <c r="A2450" s="66" t="s">
        <v>1887</v>
      </c>
      <c r="B2450" s="66" t="s">
        <v>1888</v>
      </c>
      <c r="C2450" s="84"/>
      <c r="D2450" s="85"/>
      <c r="E2450" s="86"/>
      <c r="F2450" s="87"/>
      <c r="G2450" s="84"/>
      <c r="H2450" s="77"/>
      <c r="I2450" s="88"/>
      <c r="J2450" s="88"/>
      <c r="K2450" s="36"/>
      <c r="L2450" s="91"/>
      <c r="M2450" s="91"/>
      <c r="N2450" s="90"/>
      <c r="O2450" s="68" t="s">
        <v>189</v>
      </c>
      <c r="P2450" s="70">
        <v>42920.453969907408</v>
      </c>
      <c r="Q2450" s="68" t="s">
        <v>3092</v>
      </c>
      <c r="R2450" s="68"/>
      <c r="S2450" s="68"/>
      <c r="T2450" s="68" t="s">
        <v>4061</v>
      </c>
      <c r="U2450" s="70">
        <v>42920.453969907408</v>
      </c>
      <c r="V2450" s="71" t="s">
        <v>5966</v>
      </c>
      <c r="W2450" s="68"/>
      <c r="X2450" s="68"/>
      <c r="Y2450" s="74" t="s">
        <v>7966</v>
      </c>
      <c r="Z2450" s="68"/>
    </row>
    <row r="2451" spans="1:26" x14ac:dyDescent="0.25">
      <c r="A2451" s="66" t="s">
        <v>1889</v>
      </c>
      <c r="B2451" s="66" t="s">
        <v>1889</v>
      </c>
      <c r="C2451" s="84"/>
      <c r="D2451" s="85"/>
      <c r="E2451" s="86"/>
      <c r="F2451" s="87"/>
      <c r="G2451" s="84"/>
      <c r="H2451" s="77"/>
      <c r="I2451" s="88"/>
      <c r="J2451" s="88"/>
      <c r="K2451" s="36"/>
      <c r="L2451" s="91"/>
      <c r="M2451" s="91"/>
      <c r="N2451" s="90"/>
      <c r="O2451" s="68" t="s">
        <v>179</v>
      </c>
      <c r="P2451" s="70">
        <v>42922.346724537034</v>
      </c>
      <c r="Q2451" s="68" t="s">
        <v>3093</v>
      </c>
      <c r="R2451" s="71" t="s">
        <v>3519</v>
      </c>
      <c r="S2451" s="68" t="s">
        <v>220</v>
      </c>
      <c r="T2451" s="68" t="s">
        <v>3674</v>
      </c>
      <c r="U2451" s="70">
        <v>42922.346724537034</v>
      </c>
      <c r="V2451" s="71" t="s">
        <v>5967</v>
      </c>
      <c r="W2451" s="68"/>
      <c r="X2451" s="68"/>
      <c r="Y2451" s="74" t="s">
        <v>7967</v>
      </c>
      <c r="Z2451" s="68"/>
    </row>
    <row r="2452" spans="1:26" x14ac:dyDescent="0.25">
      <c r="A2452" s="66" t="s">
        <v>1887</v>
      </c>
      <c r="B2452" s="66" t="s">
        <v>1889</v>
      </c>
      <c r="C2452" s="84"/>
      <c r="D2452" s="85"/>
      <c r="E2452" s="86"/>
      <c r="F2452" s="87"/>
      <c r="G2452" s="84"/>
      <c r="H2452" s="77"/>
      <c r="I2452" s="88"/>
      <c r="J2452" s="88"/>
      <c r="K2452" s="36"/>
      <c r="L2452" s="91"/>
      <c r="M2452" s="91"/>
      <c r="N2452" s="90"/>
      <c r="O2452" s="68" t="s">
        <v>189</v>
      </c>
      <c r="P2452" s="70">
        <v>42922.642731481479</v>
      </c>
      <c r="Q2452" s="68" t="s">
        <v>2943</v>
      </c>
      <c r="R2452" s="68"/>
      <c r="S2452" s="68"/>
      <c r="T2452" s="68" t="s">
        <v>3674</v>
      </c>
      <c r="U2452" s="70">
        <v>42922.642731481479</v>
      </c>
      <c r="V2452" s="71" t="s">
        <v>5968</v>
      </c>
      <c r="W2452" s="68"/>
      <c r="X2452" s="68"/>
      <c r="Y2452" s="74" t="s">
        <v>7968</v>
      </c>
      <c r="Z2452" s="68"/>
    </row>
    <row r="2453" spans="1:26" x14ac:dyDescent="0.25">
      <c r="A2453" s="66" t="s">
        <v>1887</v>
      </c>
      <c r="B2453" s="66" t="s">
        <v>2050</v>
      </c>
      <c r="C2453" s="84"/>
      <c r="D2453" s="85"/>
      <c r="E2453" s="86"/>
      <c r="F2453" s="87"/>
      <c r="G2453" s="84"/>
      <c r="H2453" s="77"/>
      <c r="I2453" s="88"/>
      <c r="J2453" s="88"/>
      <c r="K2453" s="36"/>
      <c r="L2453" s="91"/>
      <c r="M2453" s="91"/>
      <c r="N2453" s="90"/>
      <c r="O2453" s="68" t="s">
        <v>189</v>
      </c>
      <c r="P2453" s="70">
        <v>42920.355891203704</v>
      </c>
      <c r="Q2453" s="68" t="s">
        <v>3094</v>
      </c>
      <c r="R2453" s="68"/>
      <c r="S2453" s="68"/>
      <c r="T2453" s="68" t="s">
        <v>3674</v>
      </c>
      <c r="U2453" s="70">
        <v>42920.355891203704</v>
      </c>
      <c r="V2453" s="71" t="s">
        <v>5969</v>
      </c>
      <c r="W2453" s="68"/>
      <c r="X2453" s="68"/>
      <c r="Y2453" s="74" t="s">
        <v>7969</v>
      </c>
      <c r="Z2453" s="68"/>
    </row>
    <row r="2454" spans="1:26" x14ac:dyDescent="0.25">
      <c r="A2454" s="66" t="s">
        <v>1887</v>
      </c>
      <c r="B2454" s="66" t="s">
        <v>2050</v>
      </c>
      <c r="C2454" s="84"/>
      <c r="D2454" s="85"/>
      <c r="E2454" s="86"/>
      <c r="F2454" s="87"/>
      <c r="G2454" s="84"/>
      <c r="H2454" s="77"/>
      <c r="I2454" s="88"/>
      <c r="J2454" s="88"/>
      <c r="K2454" s="36"/>
      <c r="L2454" s="91"/>
      <c r="M2454" s="91"/>
      <c r="N2454" s="90"/>
      <c r="O2454" s="68" t="s">
        <v>189</v>
      </c>
      <c r="P2454" s="70">
        <v>42923.19635416667</v>
      </c>
      <c r="Q2454" s="68" t="s">
        <v>2589</v>
      </c>
      <c r="R2454" s="68"/>
      <c r="S2454" s="68"/>
      <c r="T2454" s="68" t="s">
        <v>3674</v>
      </c>
      <c r="U2454" s="70">
        <v>42923.19635416667</v>
      </c>
      <c r="V2454" s="71" t="s">
        <v>5970</v>
      </c>
      <c r="W2454" s="68"/>
      <c r="X2454" s="68"/>
      <c r="Y2454" s="74" t="s">
        <v>7970</v>
      </c>
      <c r="Z2454" s="68"/>
    </row>
    <row r="2455" spans="1:26" x14ac:dyDescent="0.25">
      <c r="A2455" s="66" t="s">
        <v>1887</v>
      </c>
      <c r="B2455" s="66" t="s">
        <v>1887</v>
      </c>
      <c r="C2455" s="84"/>
      <c r="D2455" s="85"/>
      <c r="E2455" s="86"/>
      <c r="F2455" s="87"/>
      <c r="G2455" s="84"/>
      <c r="H2455" s="77"/>
      <c r="I2455" s="88"/>
      <c r="J2455" s="88"/>
      <c r="K2455" s="36"/>
      <c r="L2455" s="91"/>
      <c r="M2455" s="91"/>
      <c r="N2455" s="90"/>
      <c r="O2455" s="68" t="s">
        <v>179</v>
      </c>
      <c r="P2455" s="70">
        <v>42920.249583333331</v>
      </c>
      <c r="Q2455" s="68" t="s">
        <v>3095</v>
      </c>
      <c r="R2455" s="71" t="s">
        <v>3310</v>
      </c>
      <c r="S2455" s="68" t="s">
        <v>220</v>
      </c>
      <c r="T2455" s="68" t="s">
        <v>3826</v>
      </c>
      <c r="U2455" s="70">
        <v>42920.249583333331</v>
      </c>
      <c r="V2455" s="71" t="s">
        <v>5971</v>
      </c>
      <c r="W2455" s="68"/>
      <c r="X2455" s="68"/>
      <c r="Y2455" s="74" t="s">
        <v>7971</v>
      </c>
      <c r="Z2455" s="68"/>
    </row>
    <row r="2456" spans="1:26" x14ac:dyDescent="0.25">
      <c r="A2456" s="66" t="s">
        <v>1887</v>
      </c>
      <c r="B2456" s="66" t="s">
        <v>994</v>
      </c>
      <c r="C2456" s="84"/>
      <c r="D2456" s="85"/>
      <c r="E2456" s="86"/>
      <c r="F2456" s="87"/>
      <c r="G2456" s="84"/>
      <c r="H2456" s="77"/>
      <c r="I2456" s="88"/>
      <c r="J2456" s="88"/>
      <c r="K2456" s="36"/>
      <c r="L2456" s="91"/>
      <c r="M2456" s="91"/>
      <c r="N2456" s="90"/>
      <c r="O2456" s="68" t="s">
        <v>219</v>
      </c>
      <c r="P2456" s="70">
        <v>42920.355891203704</v>
      </c>
      <c r="Q2456" s="68" t="s">
        <v>3094</v>
      </c>
      <c r="R2456" s="68"/>
      <c r="S2456" s="68"/>
      <c r="T2456" s="68" t="s">
        <v>3674</v>
      </c>
      <c r="U2456" s="70">
        <v>42920.355891203704</v>
      </c>
      <c r="V2456" s="71" t="s">
        <v>5969</v>
      </c>
      <c r="W2456" s="68"/>
      <c r="X2456" s="68"/>
      <c r="Y2456" s="74" t="s">
        <v>7969</v>
      </c>
      <c r="Z2456" s="68"/>
    </row>
    <row r="2457" spans="1:26" x14ac:dyDescent="0.25">
      <c r="A2457" s="66" t="s">
        <v>1887</v>
      </c>
      <c r="B2457" s="66" t="s">
        <v>1887</v>
      </c>
      <c r="C2457" s="84"/>
      <c r="D2457" s="85"/>
      <c r="E2457" s="86"/>
      <c r="F2457" s="87"/>
      <c r="G2457" s="84"/>
      <c r="H2457" s="77"/>
      <c r="I2457" s="88"/>
      <c r="J2457" s="88"/>
      <c r="K2457" s="36"/>
      <c r="L2457" s="91"/>
      <c r="M2457" s="91"/>
      <c r="N2457" s="90"/>
      <c r="O2457" s="68" t="s">
        <v>179</v>
      </c>
      <c r="P2457" s="70">
        <v>42922.068993055553</v>
      </c>
      <c r="Q2457" s="68" t="s">
        <v>2543</v>
      </c>
      <c r="R2457" s="71" t="s">
        <v>3310</v>
      </c>
      <c r="S2457" s="68" t="s">
        <v>220</v>
      </c>
      <c r="T2457" s="68" t="s">
        <v>3826</v>
      </c>
      <c r="U2457" s="70">
        <v>42922.068993055553</v>
      </c>
      <c r="V2457" s="71" t="s">
        <v>5972</v>
      </c>
      <c r="W2457" s="68"/>
      <c r="X2457" s="68"/>
      <c r="Y2457" s="74" t="s">
        <v>7972</v>
      </c>
      <c r="Z2457" s="68"/>
    </row>
    <row r="2458" spans="1:26" x14ac:dyDescent="0.25">
      <c r="A2458" s="66" t="s">
        <v>1887</v>
      </c>
      <c r="B2458" s="66" t="s">
        <v>994</v>
      </c>
      <c r="C2458" s="84"/>
      <c r="D2458" s="85"/>
      <c r="E2458" s="86"/>
      <c r="F2458" s="87"/>
      <c r="G2458" s="84"/>
      <c r="H2458" s="77"/>
      <c r="I2458" s="88"/>
      <c r="J2458" s="88"/>
      <c r="K2458" s="36"/>
      <c r="L2458" s="91"/>
      <c r="M2458" s="91"/>
      <c r="N2458" s="90"/>
      <c r="O2458" s="68" t="s">
        <v>189</v>
      </c>
      <c r="P2458" s="70">
        <v>42923.19635416667</v>
      </c>
      <c r="Q2458" s="68" t="s">
        <v>2589</v>
      </c>
      <c r="R2458" s="68"/>
      <c r="S2458" s="68"/>
      <c r="T2458" s="68" t="s">
        <v>3674</v>
      </c>
      <c r="U2458" s="70">
        <v>42923.19635416667</v>
      </c>
      <c r="V2458" s="71" t="s">
        <v>5970</v>
      </c>
      <c r="W2458" s="68"/>
      <c r="X2458" s="68"/>
      <c r="Y2458" s="74" t="s">
        <v>7970</v>
      </c>
      <c r="Z2458" s="68"/>
    </row>
    <row r="2459" spans="1:26" x14ac:dyDescent="0.25">
      <c r="A2459" s="66" t="s">
        <v>1890</v>
      </c>
      <c r="B2459" s="66" t="s">
        <v>994</v>
      </c>
      <c r="C2459" s="84"/>
      <c r="D2459" s="85"/>
      <c r="E2459" s="86"/>
      <c r="F2459" s="87"/>
      <c r="G2459" s="84"/>
      <c r="H2459" s="77"/>
      <c r="I2459" s="88"/>
      <c r="J2459" s="88"/>
      <c r="K2459" s="36"/>
      <c r="L2459" s="91"/>
      <c r="M2459" s="91"/>
      <c r="N2459" s="90"/>
      <c r="O2459" s="68" t="s">
        <v>189</v>
      </c>
      <c r="P2459" s="70">
        <v>42919.519884259258</v>
      </c>
      <c r="Q2459" s="68" t="s">
        <v>3096</v>
      </c>
      <c r="R2459" s="71" t="s">
        <v>3520</v>
      </c>
      <c r="S2459" s="68" t="s">
        <v>220</v>
      </c>
      <c r="T2459" s="68"/>
      <c r="U2459" s="70">
        <v>42919.519884259258</v>
      </c>
      <c r="V2459" s="71" t="s">
        <v>5973</v>
      </c>
      <c r="W2459" s="68"/>
      <c r="X2459" s="68"/>
      <c r="Y2459" s="74" t="s">
        <v>7973</v>
      </c>
      <c r="Z2459" s="74" t="s">
        <v>8139</v>
      </c>
    </row>
    <row r="2460" spans="1:26" x14ac:dyDescent="0.25">
      <c r="A2460" s="66" t="s">
        <v>1890</v>
      </c>
      <c r="B2460" s="66" t="s">
        <v>2166</v>
      </c>
      <c r="C2460" s="84"/>
      <c r="D2460" s="85"/>
      <c r="E2460" s="86"/>
      <c r="F2460" s="87"/>
      <c r="G2460" s="84"/>
      <c r="H2460" s="77"/>
      <c r="I2460" s="88"/>
      <c r="J2460" s="88"/>
      <c r="K2460" s="36"/>
      <c r="L2460" s="91"/>
      <c r="M2460" s="91"/>
      <c r="N2460" s="90"/>
      <c r="O2460" s="68" t="s">
        <v>189</v>
      </c>
      <c r="P2460" s="70">
        <v>42919.519884259258</v>
      </c>
      <c r="Q2460" s="68" t="s">
        <v>3096</v>
      </c>
      <c r="R2460" s="71" t="s">
        <v>3520</v>
      </c>
      <c r="S2460" s="68" t="s">
        <v>220</v>
      </c>
      <c r="T2460" s="68"/>
      <c r="U2460" s="70">
        <v>42919.519884259258</v>
      </c>
      <c r="V2460" s="71" t="s">
        <v>5973</v>
      </c>
      <c r="W2460" s="68"/>
      <c r="X2460" s="68"/>
      <c r="Y2460" s="74" t="s">
        <v>7973</v>
      </c>
      <c r="Z2460" s="74" t="s">
        <v>8139</v>
      </c>
    </row>
    <row r="2461" spans="1:26" x14ac:dyDescent="0.25">
      <c r="A2461" s="66" t="s">
        <v>1890</v>
      </c>
      <c r="B2461" s="66" t="s">
        <v>2167</v>
      </c>
      <c r="C2461" s="84"/>
      <c r="D2461" s="85"/>
      <c r="E2461" s="86"/>
      <c r="F2461" s="87"/>
      <c r="G2461" s="84"/>
      <c r="H2461" s="77"/>
      <c r="I2461" s="88"/>
      <c r="J2461" s="88"/>
      <c r="K2461" s="36"/>
      <c r="L2461" s="91"/>
      <c r="M2461" s="91"/>
      <c r="N2461" s="90"/>
      <c r="O2461" s="68" t="s">
        <v>189</v>
      </c>
      <c r="P2461" s="70">
        <v>42919.519884259258</v>
      </c>
      <c r="Q2461" s="68" t="s">
        <v>3096</v>
      </c>
      <c r="R2461" s="71" t="s">
        <v>3520</v>
      </c>
      <c r="S2461" s="68" t="s">
        <v>220</v>
      </c>
      <c r="T2461" s="68"/>
      <c r="U2461" s="70">
        <v>42919.519884259258</v>
      </c>
      <c r="V2461" s="71" t="s">
        <v>5973</v>
      </c>
      <c r="W2461" s="68"/>
      <c r="X2461" s="68"/>
      <c r="Y2461" s="74" t="s">
        <v>7973</v>
      </c>
      <c r="Z2461" s="74" t="s">
        <v>8139</v>
      </c>
    </row>
    <row r="2462" spans="1:26" x14ac:dyDescent="0.25">
      <c r="A2462" s="66" t="s">
        <v>1890</v>
      </c>
      <c r="B2462" s="66" t="s">
        <v>2168</v>
      </c>
      <c r="C2462" s="84"/>
      <c r="D2462" s="85"/>
      <c r="E2462" s="86"/>
      <c r="F2462" s="87"/>
      <c r="G2462" s="84"/>
      <c r="H2462" s="77"/>
      <c r="I2462" s="88"/>
      <c r="J2462" s="88"/>
      <c r="K2462" s="36"/>
      <c r="L2462" s="91"/>
      <c r="M2462" s="91"/>
      <c r="N2462" s="90"/>
      <c r="O2462" s="68" t="s">
        <v>219</v>
      </c>
      <c r="P2462" s="70">
        <v>42919.519884259258</v>
      </c>
      <c r="Q2462" s="68" t="s">
        <v>3096</v>
      </c>
      <c r="R2462" s="71" t="s">
        <v>3520</v>
      </c>
      <c r="S2462" s="68" t="s">
        <v>220</v>
      </c>
      <c r="T2462" s="68"/>
      <c r="U2462" s="70">
        <v>42919.519884259258</v>
      </c>
      <c r="V2462" s="71" t="s">
        <v>5973</v>
      </c>
      <c r="W2462" s="68"/>
      <c r="X2462" s="68"/>
      <c r="Y2462" s="74" t="s">
        <v>7973</v>
      </c>
      <c r="Z2462" s="74" t="s">
        <v>8139</v>
      </c>
    </row>
    <row r="2463" spans="1:26" x14ac:dyDescent="0.25">
      <c r="A2463" s="66" t="s">
        <v>1890</v>
      </c>
      <c r="B2463" s="66" t="s">
        <v>2169</v>
      </c>
      <c r="C2463" s="84"/>
      <c r="D2463" s="85"/>
      <c r="E2463" s="86"/>
      <c r="F2463" s="87"/>
      <c r="G2463" s="84"/>
      <c r="H2463" s="77"/>
      <c r="I2463" s="88"/>
      <c r="J2463" s="88"/>
      <c r="K2463" s="36"/>
      <c r="L2463" s="91"/>
      <c r="M2463" s="91"/>
      <c r="N2463" s="90"/>
      <c r="O2463" s="68" t="s">
        <v>189</v>
      </c>
      <c r="P2463" s="70">
        <v>42919.575821759259</v>
      </c>
      <c r="Q2463" s="68" t="s">
        <v>3097</v>
      </c>
      <c r="R2463" s="71" t="s">
        <v>3521</v>
      </c>
      <c r="S2463" s="68" t="s">
        <v>220</v>
      </c>
      <c r="T2463" s="68"/>
      <c r="U2463" s="70">
        <v>42919.575821759259</v>
      </c>
      <c r="V2463" s="71" t="s">
        <v>5974</v>
      </c>
      <c r="W2463" s="68"/>
      <c r="X2463" s="68"/>
      <c r="Y2463" s="74" t="s">
        <v>7974</v>
      </c>
      <c r="Z2463" s="74" t="s">
        <v>8140</v>
      </c>
    </row>
    <row r="2464" spans="1:26" x14ac:dyDescent="0.25">
      <c r="A2464" s="66" t="s">
        <v>1890</v>
      </c>
      <c r="B2464" s="66" t="s">
        <v>2170</v>
      </c>
      <c r="C2464" s="84"/>
      <c r="D2464" s="85"/>
      <c r="E2464" s="86"/>
      <c r="F2464" s="87"/>
      <c r="G2464" s="84"/>
      <c r="H2464" s="77"/>
      <c r="I2464" s="88"/>
      <c r="J2464" s="88"/>
      <c r="K2464" s="36"/>
      <c r="L2464" s="91"/>
      <c r="M2464" s="91"/>
      <c r="N2464" s="90"/>
      <c r="O2464" s="68" t="s">
        <v>189</v>
      </c>
      <c r="P2464" s="70">
        <v>42919.575821759259</v>
      </c>
      <c r="Q2464" s="68" t="s">
        <v>3097</v>
      </c>
      <c r="R2464" s="71" t="s">
        <v>3521</v>
      </c>
      <c r="S2464" s="68" t="s">
        <v>220</v>
      </c>
      <c r="T2464" s="68"/>
      <c r="U2464" s="70">
        <v>42919.575821759259</v>
      </c>
      <c r="V2464" s="71" t="s">
        <v>5974</v>
      </c>
      <c r="W2464" s="68"/>
      <c r="X2464" s="68"/>
      <c r="Y2464" s="74" t="s">
        <v>7974</v>
      </c>
      <c r="Z2464" s="74" t="s">
        <v>8140</v>
      </c>
    </row>
    <row r="2465" spans="1:26" x14ac:dyDescent="0.25">
      <c r="A2465" s="66" t="s">
        <v>1890</v>
      </c>
      <c r="B2465" s="66" t="s">
        <v>2171</v>
      </c>
      <c r="C2465" s="84"/>
      <c r="D2465" s="85"/>
      <c r="E2465" s="86"/>
      <c r="F2465" s="87"/>
      <c r="G2465" s="84"/>
      <c r="H2465" s="77"/>
      <c r="I2465" s="88"/>
      <c r="J2465" s="88"/>
      <c r="K2465" s="36"/>
      <c r="L2465" s="91"/>
      <c r="M2465" s="91"/>
      <c r="N2465" s="90"/>
      <c r="O2465" s="68" t="s">
        <v>219</v>
      </c>
      <c r="P2465" s="70">
        <v>42919.575821759259</v>
      </c>
      <c r="Q2465" s="68" t="s">
        <v>3097</v>
      </c>
      <c r="R2465" s="71" t="s">
        <v>3521</v>
      </c>
      <c r="S2465" s="68" t="s">
        <v>220</v>
      </c>
      <c r="T2465" s="68"/>
      <c r="U2465" s="70">
        <v>42919.575821759259</v>
      </c>
      <c r="V2465" s="71" t="s">
        <v>5974</v>
      </c>
      <c r="W2465" s="68"/>
      <c r="X2465" s="68"/>
      <c r="Y2465" s="74" t="s">
        <v>7974</v>
      </c>
      <c r="Z2465" s="74" t="s">
        <v>8140</v>
      </c>
    </row>
    <row r="2466" spans="1:26" x14ac:dyDescent="0.25">
      <c r="A2466" s="66" t="s">
        <v>1890</v>
      </c>
      <c r="B2466" s="66" t="s">
        <v>2172</v>
      </c>
      <c r="C2466" s="84"/>
      <c r="D2466" s="85"/>
      <c r="E2466" s="86"/>
      <c r="F2466" s="87"/>
      <c r="G2466" s="84"/>
      <c r="H2466" s="77"/>
      <c r="I2466" s="88"/>
      <c r="J2466" s="88"/>
      <c r="K2466" s="36"/>
      <c r="L2466" s="91"/>
      <c r="M2466" s="91"/>
      <c r="N2466" s="90"/>
      <c r="O2466" s="68" t="s">
        <v>219</v>
      </c>
      <c r="P2466" s="70">
        <v>42919.577060185184</v>
      </c>
      <c r="Q2466" s="68" t="s">
        <v>3098</v>
      </c>
      <c r="R2466" s="68"/>
      <c r="S2466" s="68"/>
      <c r="T2466" s="68" t="s">
        <v>4062</v>
      </c>
      <c r="U2466" s="70">
        <v>42919.577060185184</v>
      </c>
      <c r="V2466" s="71" t="s">
        <v>5975</v>
      </c>
      <c r="W2466" s="68"/>
      <c r="X2466" s="68"/>
      <c r="Y2466" s="74" t="s">
        <v>7975</v>
      </c>
      <c r="Z2466" s="74" t="s">
        <v>8141</v>
      </c>
    </row>
    <row r="2467" spans="1:26" x14ac:dyDescent="0.25">
      <c r="A2467" s="66" t="s">
        <v>1890</v>
      </c>
      <c r="B2467" s="66" t="s">
        <v>2173</v>
      </c>
      <c r="C2467" s="84"/>
      <c r="D2467" s="85"/>
      <c r="E2467" s="86"/>
      <c r="F2467" s="87"/>
      <c r="G2467" s="84"/>
      <c r="H2467" s="77"/>
      <c r="I2467" s="88"/>
      <c r="J2467" s="88"/>
      <c r="K2467" s="36"/>
      <c r="L2467" s="91"/>
      <c r="M2467" s="91"/>
      <c r="N2467" s="90"/>
      <c r="O2467" s="68" t="s">
        <v>219</v>
      </c>
      <c r="P2467" s="70">
        <v>42919.577233796299</v>
      </c>
      <c r="Q2467" s="68" t="s">
        <v>3099</v>
      </c>
      <c r="R2467" s="68"/>
      <c r="S2467" s="68"/>
      <c r="T2467" s="68" t="s">
        <v>4062</v>
      </c>
      <c r="U2467" s="70">
        <v>42919.577233796299</v>
      </c>
      <c r="V2467" s="71" t="s">
        <v>5976</v>
      </c>
      <c r="W2467" s="68"/>
      <c r="X2467" s="68"/>
      <c r="Y2467" s="74" t="s">
        <v>7976</v>
      </c>
      <c r="Z2467" s="74" t="s">
        <v>8142</v>
      </c>
    </row>
    <row r="2468" spans="1:26" x14ac:dyDescent="0.25">
      <c r="A2468" s="66" t="s">
        <v>1890</v>
      </c>
      <c r="B2468" s="66" t="s">
        <v>2174</v>
      </c>
      <c r="C2468" s="84"/>
      <c r="D2468" s="85"/>
      <c r="E2468" s="86"/>
      <c r="F2468" s="87"/>
      <c r="G2468" s="84"/>
      <c r="H2468" s="77"/>
      <c r="I2468" s="88"/>
      <c r="J2468" s="88"/>
      <c r="K2468" s="36"/>
      <c r="L2468" s="91"/>
      <c r="M2468" s="91"/>
      <c r="N2468" s="90"/>
      <c r="O2468" s="68" t="s">
        <v>219</v>
      </c>
      <c r="P2468" s="70">
        <v>42919.577499999999</v>
      </c>
      <c r="Q2468" s="68" t="s">
        <v>3100</v>
      </c>
      <c r="R2468" s="68"/>
      <c r="S2468" s="68"/>
      <c r="T2468" s="68" t="s">
        <v>4062</v>
      </c>
      <c r="U2468" s="70">
        <v>42919.577499999999</v>
      </c>
      <c r="V2468" s="71" t="s">
        <v>5977</v>
      </c>
      <c r="W2468" s="68"/>
      <c r="X2468" s="68"/>
      <c r="Y2468" s="74" t="s">
        <v>7977</v>
      </c>
      <c r="Z2468" s="74" t="s">
        <v>8143</v>
      </c>
    </row>
    <row r="2469" spans="1:26" x14ac:dyDescent="0.25">
      <c r="A2469" s="66" t="s">
        <v>1890</v>
      </c>
      <c r="B2469" s="66" t="s">
        <v>2175</v>
      </c>
      <c r="C2469" s="84"/>
      <c r="D2469" s="85"/>
      <c r="E2469" s="86"/>
      <c r="F2469" s="87"/>
      <c r="G2469" s="84"/>
      <c r="H2469" s="77"/>
      <c r="I2469" s="88"/>
      <c r="J2469" s="88"/>
      <c r="K2469" s="36"/>
      <c r="L2469" s="91"/>
      <c r="M2469" s="91"/>
      <c r="N2469" s="90"/>
      <c r="O2469" s="68" t="s">
        <v>189</v>
      </c>
      <c r="P2469" s="70">
        <v>42919.578402777777</v>
      </c>
      <c r="Q2469" s="68" t="s">
        <v>3101</v>
      </c>
      <c r="R2469" s="71" t="s">
        <v>3522</v>
      </c>
      <c r="S2469" s="68" t="s">
        <v>220</v>
      </c>
      <c r="T2469" s="68" t="s">
        <v>3711</v>
      </c>
      <c r="U2469" s="70">
        <v>42919.578402777777</v>
      </c>
      <c r="V2469" s="71" t="s">
        <v>5978</v>
      </c>
      <c r="W2469" s="68"/>
      <c r="X2469" s="68"/>
      <c r="Y2469" s="74" t="s">
        <v>7978</v>
      </c>
      <c r="Z2469" s="74" t="s">
        <v>8144</v>
      </c>
    </row>
    <row r="2470" spans="1:26" x14ac:dyDescent="0.25">
      <c r="A2470" s="66" t="s">
        <v>1890</v>
      </c>
      <c r="B2470" s="66" t="s">
        <v>2176</v>
      </c>
      <c r="C2470" s="84"/>
      <c r="D2470" s="85"/>
      <c r="E2470" s="86"/>
      <c r="F2470" s="87"/>
      <c r="G2470" s="84"/>
      <c r="H2470" s="77"/>
      <c r="I2470" s="88"/>
      <c r="J2470" s="88"/>
      <c r="K2470" s="36"/>
      <c r="L2470" s="91"/>
      <c r="M2470" s="91"/>
      <c r="N2470" s="90"/>
      <c r="O2470" s="68" t="s">
        <v>219</v>
      </c>
      <c r="P2470" s="70">
        <v>42919.578599537039</v>
      </c>
      <c r="Q2470" s="68" t="s">
        <v>3102</v>
      </c>
      <c r="R2470" s="71" t="s">
        <v>3523</v>
      </c>
      <c r="S2470" s="68" t="s">
        <v>220</v>
      </c>
      <c r="T2470" s="68"/>
      <c r="U2470" s="70">
        <v>42919.578599537039</v>
      </c>
      <c r="V2470" s="71" t="s">
        <v>5979</v>
      </c>
      <c r="W2470" s="68"/>
      <c r="X2470" s="68"/>
      <c r="Y2470" s="74" t="s">
        <v>7979</v>
      </c>
      <c r="Z2470" s="74" t="s">
        <v>8145</v>
      </c>
    </row>
    <row r="2471" spans="1:26" x14ac:dyDescent="0.25">
      <c r="A2471" s="66" t="s">
        <v>1890</v>
      </c>
      <c r="B2471" s="66" t="s">
        <v>2177</v>
      </c>
      <c r="C2471" s="84"/>
      <c r="D2471" s="85"/>
      <c r="E2471" s="86"/>
      <c r="F2471" s="87"/>
      <c r="G2471" s="84"/>
      <c r="H2471" s="77"/>
      <c r="I2471" s="88"/>
      <c r="J2471" s="88"/>
      <c r="K2471" s="36"/>
      <c r="L2471" s="91"/>
      <c r="M2471" s="91"/>
      <c r="N2471" s="90"/>
      <c r="O2471" s="68" t="s">
        <v>219</v>
      </c>
      <c r="P2471" s="70">
        <v>42919.578865740739</v>
      </c>
      <c r="Q2471" s="68" t="s">
        <v>3103</v>
      </c>
      <c r="R2471" s="71" t="s">
        <v>3524</v>
      </c>
      <c r="S2471" s="68" t="s">
        <v>220</v>
      </c>
      <c r="T2471" s="68"/>
      <c r="U2471" s="70">
        <v>42919.578865740739</v>
      </c>
      <c r="V2471" s="71" t="s">
        <v>5980</v>
      </c>
      <c r="W2471" s="68"/>
      <c r="X2471" s="68"/>
      <c r="Y2471" s="74" t="s">
        <v>7980</v>
      </c>
      <c r="Z2471" s="74" t="s">
        <v>8146</v>
      </c>
    </row>
    <row r="2472" spans="1:26" x14ac:dyDescent="0.25">
      <c r="A2472" s="66" t="s">
        <v>1890</v>
      </c>
      <c r="B2472" s="66" t="s">
        <v>2178</v>
      </c>
      <c r="C2472" s="84"/>
      <c r="D2472" s="85"/>
      <c r="E2472" s="86"/>
      <c r="F2472" s="87"/>
      <c r="G2472" s="84"/>
      <c r="H2472" s="77"/>
      <c r="I2472" s="88"/>
      <c r="J2472" s="88"/>
      <c r="K2472" s="36"/>
      <c r="L2472" s="91"/>
      <c r="M2472" s="91"/>
      <c r="N2472" s="90"/>
      <c r="O2472" s="68" t="s">
        <v>219</v>
      </c>
      <c r="P2472" s="70">
        <v>42919.579618055555</v>
      </c>
      <c r="Q2472" s="68" t="s">
        <v>3104</v>
      </c>
      <c r="R2472" s="68"/>
      <c r="S2472" s="68"/>
      <c r="T2472" s="68" t="s">
        <v>4062</v>
      </c>
      <c r="U2472" s="70">
        <v>42919.579618055555</v>
      </c>
      <c r="V2472" s="71" t="s">
        <v>5981</v>
      </c>
      <c r="W2472" s="68"/>
      <c r="X2472" s="68"/>
      <c r="Y2472" s="74" t="s">
        <v>7981</v>
      </c>
      <c r="Z2472" s="74" t="s">
        <v>8147</v>
      </c>
    </row>
    <row r="2473" spans="1:26" x14ac:dyDescent="0.25">
      <c r="A2473" s="66" t="s">
        <v>1890</v>
      </c>
      <c r="B2473" s="66" t="s">
        <v>2179</v>
      </c>
      <c r="C2473" s="84"/>
      <c r="D2473" s="85"/>
      <c r="E2473" s="86"/>
      <c r="F2473" s="87"/>
      <c r="G2473" s="84"/>
      <c r="H2473" s="77"/>
      <c r="I2473" s="88"/>
      <c r="J2473" s="88"/>
      <c r="K2473" s="36"/>
      <c r="L2473" s="91"/>
      <c r="M2473" s="91"/>
      <c r="N2473" s="90"/>
      <c r="O2473" s="68" t="s">
        <v>189</v>
      </c>
      <c r="P2473" s="70">
        <v>42919.579791666663</v>
      </c>
      <c r="Q2473" s="68" t="s">
        <v>3105</v>
      </c>
      <c r="R2473" s="71" t="s">
        <v>3525</v>
      </c>
      <c r="S2473" s="68" t="s">
        <v>220</v>
      </c>
      <c r="T2473" s="68"/>
      <c r="U2473" s="70">
        <v>42919.579791666663</v>
      </c>
      <c r="V2473" s="71" t="s">
        <v>5982</v>
      </c>
      <c r="W2473" s="68"/>
      <c r="X2473" s="68"/>
      <c r="Y2473" s="74" t="s">
        <v>7982</v>
      </c>
      <c r="Z2473" s="74" t="s">
        <v>8148</v>
      </c>
    </row>
    <row r="2474" spans="1:26" x14ac:dyDescent="0.25">
      <c r="A2474" s="66" t="s">
        <v>1891</v>
      </c>
      <c r="B2474" s="66" t="s">
        <v>2037</v>
      </c>
      <c r="C2474" s="84"/>
      <c r="D2474" s="85"/>
      <c r="E2474" s="86"/>
      <c r="F2474" s="87"/>
      <c r="G2474" s="84"/>
      <c r="H2474" s="77"/>
      <c r="I2474" s="88"/>
      <c r="J2474" s="88"/>
      <c r="K2474" s="36"/>
      <c r="L2474" s="91"/>
      <c r="M2474" s="91"/>
      <c r="N2474" s="90"/>
      <c r="O2474" s="68" t="s">
        <v>189</v>
      </c>
      <c r="P2474" s="70">
        <v>42922.26635416667</v>
      </c>
      <c r="Q2474" s="68" t="s">
        <v>3106</v>
      </c>
      <c r="R2474" s="68"/>
      <c r="S2474" s="68"/>
      <c r="T2474" s="68" t="s">
        <v>3674</v>
      </c>
      <c r="U2474" s="70">
        <v>42922.26635416667</v>
      </c>
      <c r="V2474" s="71" t="s">
        <v>5983</v>
      </c>
      <c r="W2474" s="68"/>
      <c r="X2474" s="68"/>
      <c r="Y2474" s="74" t="s">
        <v>7983</v>
      </c>
      <c r="Z2474" s="68"/>
    </row>
    <row r="2475" spans="1:26" x14ac:dyDescent="0.25">
      <c r="A2475" s="66" t="s">
        <v>1891</v>
      </c>
      <c r="B2475" s="66" t="s">
        <v>218</v>
      </c>
      <c r="C2475" s="84"/>
      <c r="D2475" s="85"/>
      <c r="E2475" s="86"/>
      <c r="F2475" s="87"/>
      <c r="G2475" s="84"/>
      <c r="H2475" s="77"/>
      <c r="I2475" s="88"/>
      <c r="J2475" s="88"/>
      <c r="K2475" s="36"/>
      <c r="L2475" s="91"/>
      <c r="M2475" s="91"/>
      <c r="N2475" s="90"/>
      <c r="O2475" s="68" t="s">
        <v>189</v>
      </c>
      <c r="P2475" s="70">
        <v>42922.26635416667</v>
      </c>
      <c r="Q2475" s="68" t="s">
        <v>3106</v>
      </c>
      <c r="R2475" s="68"/>
      <c r="S2475" s="68"/>
      <c r="T2475" s="68" t="s">
        <v>3674</v>
      </c>
      <c r="U2475" s="70">
        <v>42922.26635416667</v>
      </c>
      <c r="V2475" s="71" t="s">
        <v>5983</v>
      </c>
      <c r="W2475" s="68"/>
      <c r="X2475" s="68"/>
      <c r="Y2475" s="74" t="s">
        <v>7983</v>
      </c>
      <c r="Z2475" s="68"/>
    </row>
    <row r="2476" spans="1:26" x14ac:dyDescent="0.25">
      <c r="A2476" s="66" t="s">
        <v>1890</v>
      </c>
      <c r="B2476" s="66" t="s">
        <v>1891</v>
      </c>
      <c r="C2476" s="84"/>
      <c r="D2476" s="85"/>
      <c r="E2476" s="86"/>
      <c r="F2476" s="87"/>
      <c r="G2476" s="84"/>
      <c r="H2476" s="77"/>
      <c r="I2476" s="88"/>
      <c r="J2476" s="88"/>
      <c r="K2476" s="36"/>
      <c r="L2476" s="91"/>
      <c r="M2476" s="91"/>
      <c r="N2476" s="90"/>
      <c r="O2476" s="68" t="s">
        <v>189</v>
      </c>
      <c r="P2476" s="70">
        <v>42919.579791666663</v>
      </c>
      <c r="Q2476" s="68" t="s">
        <v>3105</v>
      </c>
      <c r="R2476" s="71" t="s">
        <v>3525</v>
      </c>
      <c r="S2476" s="68" t="s">
        <v>220</v>
      </c>
      <c r="T2476" s="68"/>
      <c r="U2476" s="70">
        <v>42919.579791666663</v>
      </c>
      <c r="V2476" s="71" t="s">
        <v>5982</v>
      </c>
      <c r="W2476" s="68"/>
      <c r="X2476" s="68"/>
      <c r="Y2476" s="74" t="s">
        <v>7982</v>
      </c>
      <c r="Z2476" s="74" t="s">
        <v>8148</v>
      </c>
    </row>
    <row r="2477" spans="1:26" x14ac:dyDescent="0.25">
      <c r="A2477" s="66" t="s">
        <v>1890</v>
      </c>
      <c r="B2477" s="66" t="s">
        <v>2075</v>
      </c>
      <c r="C2477" s="84"/>
      <c r="D2477" s="85"/>
      <c r="E2477" s="86"/>
      <c r="F2477" s="87"/>
      <c r="G2477" s="84"/>
      <c r="H2477" s="77"/>
      <c r="I2477" s="88"/>
      <c r="J2477" s="88"/>
      <c r="K2477" s="36"/>
      <c r="L2477" s="91"/>
      <c r="M2477" s="91"/>
      <c r="N2477" s="90"/>
      <c r="O2477" s="68" t="s">
        <v>189</v>
      </c>
      <c r="P2477" s="70">
        <v>42919.579791666663</v>
      </c>
      <c r="Q2477" s="68" t="s">
        <v>3105</v>
      </c>
      <c r="R2477" s="71" t="s">
        <v>3525</v>
      </c>
      <c r="S2477" s="68" t="s">
        <v>220</v>
      </c>
      <c r="T2477" s="68"/>
      <c r="U2477" s="70">
        <v>42919.579791666663</v>
      </c>
      <c r="V2477" s="71" t="s">
        <v>5982</v>
      </c>
      <c r="W2477" s="68"/>
      <c r="X2477" s="68"/>
      <c r="Y2477" s="74" t="s">
        <v>7982</v>
      </c>
      <c r="Z2477" s="74" t="s">
        <v>8148</v>
      </c>
    </row>
    <row r="2478" spans="1:26" x14ac:dyDescent="0.25">
      <c r="A2478" s="66" t="s">
        <v>1890</v>
      </c>
      <c r="B2478" s="66" t="s">
        <v>2180</v>
      </c>
      <c r="C2478" s="84"/>
      <c r="D2478" s="85"/>
      <c r="E2478" s="86"/>
      <c r="F2478" s="87"/>
      <c r="G2478" s="84"/>
      <c r="H2478" s="77"/>
      <c r="I2478" s="88"/>
      <c r="J2478" s="88"/>
      <c r="K2478" s="36"/>
      <c r="L2478" s="91"/>
      <c r="M2478" s="91"/>
      <c r="N2478" s="90"/>
      <c r="O2478" s="68" t="s">
        <v>189</v>
      </c>
      <c r="P2478" s="70">
        <v>42919.579791666663</v>
      </c>
      <c r="Q2478" s="68" t="s">
        <v>3105</v>
      </c>
      <c r="R2478" s="71" t="s">
        <v>3525</v>
      </c>
      <c r="S2478" s="68" t="s">
        <v>220</v>
      </c>
      <c r="T2478" s="68"/>
      <c r="U2478" s="70">
        <v>42919.579791666663</v>
      </c>
      <c r="V2478" s="71" t="s">
        <v>5982</v>
      </c>
      <c r="W2478" s="68"/>
      <c r="X2478" s="68"/>
      <c r="Y2478" s="74" t="s">
        <v>7982</v>
      </c>
      <c r="Z2478" s="74" t="s">
        <v>8148</v>
      </c>
    </row>
    <row r="2479" spans="1:26" x14ac:dyDescent="0.25">
      <c r="A2479" s="66" t="s">
        <v>1848</v>
      </c>
      <c r="B2479" s="66" t="s">
        <v>2037</v>
      </c>
      <c r="C2479" s="84"/>
      <c r="D2479" s="85"/>
      <c r="E2479" s="86"/>
      <c r="F2479" s="87"/>
      <c r="G2479" s="84"/>
      <c r="H2479" s="77"/>
      <c r="I2479" s="88"/>
      <c r="J2479" s="88"/>
      <c r="K2479" s="36"/>
      <c r="L2479" s="91"/>
      <c r="M2479" s="91"/>
      <c r="N2479" s="90"/>
      <c r="O2479" s="68" t="s">
        <v>189</v>
      </c>
      <c r="P2479" s="70">
        <v>42922.271296296298</v>
      </c>
      <c r="Q2479" s="68" t="s">
        <v>3063</v>
      </c>
      <c r="R2479" s="71" t="s">
        <v>3508</v>
      </c>
      <c r="S2479" s="68" t="s">
        <v>220</v>
      </c>
      <c r="T2479" s="68" t="s">
        <v>3674</v>
      </c>
      <c r="U2479" s="70">
        <v>42922.271296296298</v>
      </c>
      <c r="V2479" s="71" t="s">
        <v>5904</v>
      </c>
      <c r="W2479" s="68"/>
      <c r="X2479" s="68"/>
      <c r="Y2479" s="74" t="s">
        <v>7904</v>
      </c>
      <c r="Z2479" s="68"/>
    </row>
    <row r="2480" spans="1:26" x14ac:dyDescent="0.25">
      <c r="A2480" s="66" t="s">
        <v>1848</v>
      </c>
      <c r="B2480" s="66" t="s">
        <v>1892</v>
      </c>
      <c r="C2480" s="84"/>
      <c r="D2480" s="85"/>
      <c r="E2480" s="86"/>
      <c r="F2480" s="87"/>
      <c r="G2480" s="84"/>
      <c r="H2480" s="77"/>
      <c r="I2480" s="88"/>
      <c r="J2480" s="88"/>
      <c r="K2480" s="36"/>
      <c r="L2480" s="91"/>
      <c r="M2480" s="91"/>
      <c r="N2480" s="90"/>
      <c r="O2480" s="68" t="s">
        <v>189</v>
      </c>
      <c r="P2480" s="70">
        <v>42922.271296296298</v>
      </c>
      <c r="Q2480" s="68" t="s">
        <v>3063</v>
      </c>
      <c r="R2480" s="71" t="s">
        <v>3508</v>
      </c>
      <c r="S2480" s="68" t="s">
        <v>220</v>
      </c>
      <c r="T2480" s="68" t="s">
        <v>3674</v>
      </c>
      <c r="U2480" s="70">
        <v>42922.271296296298</v>
      </c>
      <c r="V2480" s="71" t="s">
        <v>5904</v>
      </c>
      <c r="W2480" s="68"/>
      <c r="X2480" s="68"/>
      <c r="Y2480" s="74" t="s">
        <v>7904</v>
      </c>
      <c r="Z2480" s="68"/>
    </row>
    <row r="2481" spans="1:26" x14ac:dyDescent="0.25">
      <c r="A2481" s="66" t="s">
        <v>1848</v>
      </c>
      <c r="B2481" s="66" t="s">
        <v>1943</v>
      </c>
      <c r="C2481" s="84"/>
      <c r="D2481" s="85"/>
      <c r="E2481" s="86"/>
      <c r="F2481" s="87"/>
      <c r="G2481" s="84"/>
      <c r="H2481" s="77"/>
      <c r="I2481" s="88"/>
      <c r="J2481" s="88"/>
      <c r="K2481" s="36"/>
      <c r="L2481" s="91"/>
      <c r="M2481" s="91"/>
      <c r="N2481" s="90"/>
      <c r="O2481" s="68" t="s">
        <v>189</v>
      </c>
      <c r="P2481" s="70">
        <v>42922.271296296298</v>
      </c>
      <c r="Q2481" s="68" t="s">
        <v>3063</v>
      </c>
      <c r="R2481" s="71" t="s">
        <v>3508</v>
      </c>
      <c r="S2481" s="68" t="s">
        <v>220</v>
      </c>
      <c r="T2481" s="68" t="s">
        <v>3674</v>
      </c>
      <c r="U2481" s="70">
        <v>42922.271296296298</v>
      </c>
      <c r="V2481" s="71" t="s">
        <v>5904</v>
      </c>
      <c r="W2481" s="68"/>
      <c r="X2481" s="68"/>
      <c r="Y2481" s="74" t="s">
        <v>7904</v>
      </c>
      <c r="Z2481" s="68"/>
    </row>
    <row r="2482" spans="1:26" x14ac:dyDescent="0.25">
      <c r="A2482" s="66" t="s">
        <v>1848</v>
      </c>
      <c r="B2482" s="66" t="s">
        <v>1893</v>
      </c>
      <c r="C2482" s="84"/>
      <c r="D2482" s="85"/>
      <c r="E2482" s="86"/>
      <c r="F2482" s="87"/>
      <c r="G2482" s="84"/>
      <c r="H2482" s="77"/>
      <c r="I2482" s="88"/>
      <c r="J2482" s="88"/>
      <c r="K2482" s="36"/>
      <c r="L2482" s="91"/>
      <c r="M2482" s="91"/>
      <c r="N2482" s="90"/>
      <c r="O2482" s="68" t="s">
        <v>189</v>
      </c>
      <c r="P2482" s="70">
        <v>42922.271296296298</v>
      </c>
      <c r="Q2482" s="68" t="s">
        <v>3063</v>
      </c>
      <c r="R2482" s="71" t="s">
        <v>3508</v>
      </c>
      <c r="S2482" s="68" t="s">
        <v>220</v>
      </c>
      <c r="T2482" s="68" t="s">
        <v>3674</v>
      </c>
      <c r="U2482" s="70">
        <v>42922.271296296298</v>
      </c>
      <c r="V2482" s="71" t="s">
        <v>5904</v>
      </c>
      <c r="W2482" s="68"/>
      <c r="X2482" s="68"/>
      <c r="Y2482" s="74" t="s">
        <v>7904</v>
      </c>
      <c r="Z2482" s="68"/>
    </row>
    <row r="2483" spans="1:26" x14ac:dyDescent="0.25">
      <c r="A2483" s="66" t="s">
        <v>1848</v>
      </c>
      <c r="B2483" s="66" t="s">
        <v>218</v>
      </c>
      <c r="C2483" s="84"/>
      <c r="D2483" s="85"/>
      <c r="E2483" s="86"/>
      <c r="F2483" s="87"/>
      <c r="G2483" s="84"/>
      <c r="H2483" s="77"/>
      <c r="I2483" s="88"/>
      <c r="J2483" s="88"/>
      <c r="K2483" s="36"/>
      <c r="L2483" s="91"/>
      <c r="M2483" s="91"/>
      <c r="N2483" s="90"/>
      <c r="O2483" s="68" t="s">
        <v>189</v>
      </c>
      <c r="P2483" s="70">
        <v>42922.271296296298</v>
      </c>
      <c r="Q2483" s="68" t="s">
        <v>3063</v>
      </c>
      <c r="R2483" s="71" t="s">
        <v>3508</v>
      </c>
      <c r="S2483" s="68" t="s">
        <v>220</v>
      </c>
      <c r="T2483" s="68" t="s">
        <v>3674</v>
      </c>
      <c r="U2483" s="70">
        <v>42922.271296296298</v>
      </c>
      <c r="V2483" s="71" t="s">
        <v>5904</v>
      </c>
      <c r="W2483" s="68"/>
      <c r="X2483" s="68"/>
      <c r="Y2483" s="74" t="s">
        <v>7904</v>
      </c>
      <c r="Z2483" s="68"/>
    </row>
    <row r="2484" spans="1:26" x14ac:dyDescent="0.25">
      <c r="A2484" s="66" t="s">
        <v>1890</v>
      </c>
      <c r="B2484" s="66" t="s">
        <v>1848</v>
      </c>
      <c r="C2484" s="84"/>
      <c r="D2484" s="85"/>
      <c r="E2484" s="86"/>
      <c r="F2484" s="87"/>
      <c r="G2484" s="84"/>
      <c r="H2484" s="77"/>
      <c r="I2484" s="88"/>
      <c r="J2484" s="88"/>
      <c r="K2484" s="36"/>
      <c r="L2484" s="91"/>
      <c r="M2484" s="91"/>
      <c r="N2484" s="90"/>
      <c r="O2484" s="68" t="s">
        <v>219</v>
      </c>
      <c r="P2484" s="70">
        <v>42919.579791666663</v>
      </c>
      <c r="Q2484" s="68" t="s">
        <v>3105</v>
      </c>
      <c r="R2484" s="71" t="s">
        <v>3525</v>
      </c>
      <c r="S2484" s="68" t="s">
        <v>220</v>
      </c>
      <c r="T2484" s="68"/>
      <c r="U2484" s="70">
        <v>42919.579791666663</v>
      </c>
      <c r="V2484" s="71" t="s">
        <v>5982</v>
      </c>
      <c r="W2484" s="68"/>
      <c r="X2484" s="68"/>
      <c r="Y2484" s="74" t="s">
        <v>7982</v>
      </c>
      <c r="Z2484" s="74" t="s">
        <v>8148</v>
      </c>
    </row>
    <row r="2485" spans="1:26" x14ac:dyDescent="0.25">
      <c r="A2485" s="66" t="s">
        <v>1890</v>
      </c>
      <c r="B2485" s="66" t="s">
        <v>2181</v>
      </c>
      <c r="C2485" s="84"/>
      <c r="D2485" s="85"/>
      <c r="E2485" s="86"/>
      <c r="F2485" s="87"/>
      <c r="G2485" s="84"/>
      <c r="H2485" s="77"/>
      <c r="I2485" s="88"/>
      <c r="J2485" s="88"/>
      <c r="K2485" s="36"/>
      <c r="L2485" s="91"/>
      <c r="M2485" s="91"/>
      <c r="N2485" s="90"/>
      <c r="O2485" s="68" t="s">
        <v>219</v>
      </c>
      <c r="P2485" s="70">
        <v>42919.580046296294</v>
      </c>
      <c r="Q2485" s="68" t="s">
        <v>3107</v>
      </c>
      <c r="R2485" s="71" t="s">
        <v>3526</v>
      </c>
      <c r="S2485" s="68" t="s">
        <v>220</v>
      </c>
      <c r="T2485" s="68"/>
      <c r="U2485" s="70">
        <v>42919.580046296294</v>
      </c>
      <c r="V2485" s="71" t="s">
        <v>5984</v>
      </c>
      <c r="W2485" s="68"/>
      <c r="X2485" s="68"/>
      <c r="Y2485" s="74" t="s">
        <v>7984</v>
      </c>
      <c r="Z2485" s="74" t="s">
        <v>8149</v>
      </c>
    </row>
    <row r="2486" spans="1:26" x14ac:dyDescent="0.25">
      <c r="A2486" s="66" t="s">
        <v>1890</v>
      </c>
      <c r="B2486" s="66" t="s">
        <v>2182</v>
      </c>
      <c r="C2486" s="84"/>
      <c r="D2486" s="85"/>
      <c r="E2486" s="86"/>
      <c r="F2486" s="87"/>
      <c r="G2486" s="84"/>
      <c r="H2486" s="77"/>
      <c r="I2486" s="88"/>
      <c r="J2486" s="88"/>
      <c r="K2486" s="36"/>
      <c r="L2486" s="91"/>
      <c r="M2486" s="91"/>
      <c r="N2486" s="90"/>
      <c r="O2486" s="68" t="s">
        <v>189</v>
      </c>
      <c r="P2486" s="70">
        <v>42919.720625000002</v>
      </c>
      <c r="Q2486" s="68" t="s">
        <v>3108</v>
      </c>
      <c r="R2486" s="71" t="s">
        <v>3527</v>
      </c>
      <c r="S2486" s="68" t="s">
        <v>220</v>
      </c>
      <c r="T2486" s="68"/>
      <c r="U2486" s="70">
        <v>42919.720625000002</v>
      </c>
      <c r="V2486" s="71" t="s">
        <v>5985</v>
      </c>
      <c r="W2486" s="68"/>
      <c r="X2486" s="68"/>
      <c r="Y2486" s="74" t="s">
        <v>7985</v>
      </c>
      <c r="Z2486" s="74" t="s">
        <v>8150</v>
      </c>
    </row>
    <row r="2487" spans="1:26" x14ac:dyDescent="0.25">
      <c r="A2487" s="66" t="s">
        <v>1890</v>
      </c>
      <c r="B2487" s="66" t="s">
        <v>2183</v>
      </c>
      <c r="C2487" s="84"/>
      <c r="D2487" s="85"/>
      <c r="E2487" s="86"/>
      <c r="F2487" s="87"/>
      <c r="G2487" s="84"/>
      <c r="H2487" s="77"/>
      <c r="I2487" s="88"/>
      <c r="J2487" s="88"/>
      <c r="K2487" s="36"/>
      <c r="L2487" s="91"/>
      <c r="M2487" s="91"/>
      <c r="N2487" s="90"/>
      <c r="O2487" s="68" t="s">
        <v>219</v>
      </c>
      <c r="P2487" s="70">
        <v>42919.720625000002</v>
      </c>
      <c r="Q2487" s="68" t="s">
        <v>3108</v>
      </c>
      <c r="R2487" s="71" t="s">
        <v>3527</v>
      </c>
      <c r="S2487" s="68" t="s">
        <v>220</v>
      </c>
      <c r="T2487" s="68"/>
      <c r="U2487" s="70">
        <v>42919.720625000002</v>
      </c>
      <c r="V2487" s="71" t="s">
        <v>5985</v>
      </c>
      <c r="W2487" s="68"/>
      <c r="X2487" s="68"/>
      <c r="Y2487" s="74" t="s">
        <v>7985</v>
      </c>
      <c r="Z2487" s="74" t="s">
        <v>8150</v>
      </c>
    </row>
    <row r="2488" spans="1:26" x14ac:dyDescent="0.25">
      <c r="A2488" s="66" t="s">
        <v>1890</v>
      </c>
      <c r="B2488" s="66" t="s">
        <v>2184</v>
      </c>
      <c r="C2488" s="84"/>
      <c r="D2488" s="85"/>
      <c r="E2488" s="86"/>
      <c r="F2488" s="87"/>
      <c r="G2488" s="84"/>
      <c r="H2488" s="77"/>
      <c r="I2488" s="88"/>
      <c r="J2488" s="88"/>
      <c r="K2488" s="36"/>
      <c r="L2488" s="91"/>
      <c r="M2488" s="91"/>
      <c r="N2488" s="90"/>
      <c r="O2488" s="68" t="s">
        <v>189</v>
      </c>
      <c r="P2488" s="70">
        <v>42919.721076388887</v>
      </c>
      <c r="Q2488" s="68" t="s">
        <v>3109</v>
      </c>
      <c r="R2488" s="71" t="s">
        <v>3528</v>
      </c>
      <c r="S2488" s="68" t="s">
        <v>220</v>
      </c>
      <c r="T2488" s="68"/>
      <c r="U2488" s="70">
        <v>42919.721076388887</v>
      </c>
      <c r="V2488" s="71" t="s">
        <v>5986</v>
      </c>
      <c r="W2488" s="68"/>
      <c r="X2488" s="68"/>
      <c r="Y2488" s="74" t="s">
        <v>7986</v>
      </c>
      <c r="Z2488" s="74" t="s">
        <v>8151</v>
      </c>
    </row>
    <row r="2489" spans="1:26" x14ac:dyDescent="0.25">
      <c r="A2489" s="66" t="s">
        <v>1890</v>
      </c>
      <c r="B2489" s="66" t="s">
        <v>2185</v>
      </c>
      <c r="C2489" s="84"/>
      <c r="D2489" s="85"/>
      <c r="E2489" s="86"/>
      <c r="F2489" s="87"/>
      <c r="G2489" s="84"/>
      <c r="H2489" s="77"/>
      <c r="I2489" s="88"/>
      <c r="J2489" s="88"/>
      <c r="K2489" s="36"/>
      <c r="L2489" s="91"/>
      <c r="M2489" s="91"/>
      <c r="N2489" s="90"/>
      <c r="O2489" s="68" t="s">
        <v>189</v>
      </c>
      <c r="P2489" s="70">
        <v>42919.720625000002</v>
      </c>
      <c r="Q2489" s="68" t="s">
        <v>3108</v>
      </c>
      <c r="R2489" s="71" t="s">
        <v>3527</v>
      </c>
      <c r="S2489" s="68" t="s">
        <v>220</v>
      </c>
      <c r="T2489" s="68"/>
      <c r="U2489" s="70">
        <v>42919.720625000002</v>
      </c>
      <c r="V2489" s="71" t="s">
        <v>5985</v>
      </c>
      <c r="W2489" s="68"/>
      <c r="X2489" s="68"/>
      <c r="Y2489" s="74" t="s">
        <v>7985</v>
      </c>
      <c r="Z2489" s="74" t="s">
        <v>8150</v>
      </c>
    </row>
    <row r="2490" spans="1:26" x14ac:dyDescent="0.25">
      <c r="A2490" s="66" t="s">
        <v>1890</v>
      </c>
      <c r="B2490" s="66" t="s">
        <v>2185</v>
      </c>
      <c r="C2490" s="84"/>
      <c r="D2490" s="85"/>
      <c r="E2490" s="86"/>
      <c r="F2490" s="87"/>
      <c r="G2490" s="84"/>
      <c r="H2490" s="77"/>
      <c r="I2490" s="88"/>
      <c r="J2490" s="88"/>
      <c r="K2490" s="36"/>
      <c r="L2490" s="91"/>
      <c r="M2490" s="91"/>
      <c r="N2490" s="90"/>
      <c r="O2490" s="68" t="s">
        <v>189</v>
      </c>
      <c r="P2490" s="70">
        <v>42919.721076388887</v>
      </c>
      <c r="Q2490" s="68" t="s">
        <v>3109</v>
      </c>
      <c r="R2490" s="71" t="s">
        <v>3528</v>
      </c>
      <c r="S2490" s="68" t="s">
        <v>220</v>
      </c>
      <c r="T2490" s="68"/>
      <c r="U2490" s="70">
        <v>42919.721076388887</v>
      </c>
      <c r="V2490" s="71" t="s">
        <v>5986</v>
      </c>
      <c r="W2490" s="68"/>
      <c r="X2490" s="68"/>
      <c r="Y2490" s="74" t="s">
        <v>7986</v>
      </c>
      <c r="Z2490" s="74" t="s">
        <v>8151</v>
      </c>
    </row>
    <row r="2491" spans="1:26" x14ac:dyDescent="0.25">
      <c r="A2491" s="66" t="s">
        <v>1890</v>
      </c>
      <c r="B2491" s="66" t="s">
        <v>2186</v>
      </c>
      <c r="C2491" s="84"/>
      <c r="D2491" s="85"/>
      <c r="E2491" s="86"/>
      <c r="F2491" s="87"/>
      <c r="G2491" s="84"/>
      <c r="H2491" s="77"/>
      <c r="I2491" s="88"/>
      <c r="J2491" s="88"/>
      <c r="K2491" s="36"/>
      <c r="L2491" s="91"/>
      <c r="M2491" s="91"/>
      <c r="N2491" s="90"/>
      <c r="O2491" s="68" t="s">
        <v>189</v>
      </c>
      <c r="P2491" s="70">
        <v>42919.721076388887</v>
      </c>
      <c r="Q2491" s="68" t="s">
        <v>3109</v>
      </c>
      <c r="R2491" s="71" t="s">
        <v>3528</v>
      </c>
      <c r="S2491" s="68" t="s">
        <v>220</v>
      </c>
      <c r="T2491" s="68"/>
      <c r="U2491" s="70">
        <v>42919.721076388887</v>
      </c>
      <c r="V2491" s="71" t="s">
        <v>5986</v>
      </c>
      <c r="W2491" s="68"/>
      <c r="X2491" s="68"/>
      <c r="Y2491" s="74" t="s">
        <v>7986</v>
      </c>
      <c r="Z2491" s="74" t="s">
        <v>8151</v>
      </c>
    </row>
    <row r="2492" spans="1:26" x14ac:dyDescent="0.25">
      <c r="A2492" s="66" t="s">
        <v>1890</v>
      </c>
      <c r="B2492" s="66" t="s">
        <v>2187</v>
      </c>
      <c r="C2492" s="84"/>
      <c r="D2492" s="85"/>
      <c r="E2492" s="86"/>
      <c r="F2492" s="87"/>
      <c r="G2492" s="84"/>
      <c r="H2492" s="77"/>
      <c r="I2492" s="88"/>
      <c r="J2492" s="88"/>
      <c r="K2492" s="36"/>
      <c r="L2492" s="91"/>
      <c r="M2492" s="91"/>
      <c r="N2492" s="90"/>
      <c r="O2492" s="68" t="s">
        <v>219</v>
      </c>
      <c r="P2492" s="70">
        <v>42919.721076388887</v>
      </c>
      <c r="Q2492" s="68" t="s">
        <v>3109</v>
      </c>
      <c r="R2492" s="71" t="s">
        <v>3528</v>
      </c>
      <c r="S2492" s="68" t="s">
        <v>220</v>
      </c>
      <c r="T2492" s="68"/>
      <c r="U2492" s="70">
        <v>42919.721076388887</v>
      </c>
      <c r="V2492" s="71" t="s">
        <v>5986</v>
      </c>
      <c r="W2492" s="68"/>
      <c r="X2492" s="68"/>
      <c r="Y2492" s="74" t="s">
        <v>7986</v>
      </c>
      <c r="Z2492" s="74" t="s">
        <v>8151</v>
      </c>
    </row>
    <row r="2493" spans="1:26" x14ac:dyDescent="0.25">
      <c r="A2493" s="66" t="s">
        <v>1890</v>
      </c>
      <c r="B2493" s="66" t="s">
        <v>2188</v>
      </c>
      <c r="C2493" s="84"/>
      <c r="D2493" s="85"/>
      <c r="E2493" s="86"/>
      <c r="F2493" s="87"/>
      <c r="G2493" s="84"/>
      <c r="H2493" s="77"/>
      <c r="I2493" s="88"/>
      <c r="J2493" s="88"/>
      <c r="K2493" s="36"/>
      <c r="L2493" s="91"/>
      <c r="M2493" s="91"/>
      <c r="N2493" s="90"/>
      <c r="O2493" s="68" t="s">
        <v>219</v>
      </c>
      <c r="P2493" s="70">
        <v>42919.723368055558</v>
      </c>
      <c r="Q2493" s="68" t="s">
        <v>3110</v>
      </c>
      <c r="R2493" s="71" t="s">
        <v>3529</v>
      </c>
      <c r="S2493" s="68" t="s">
        <v>220</v>
      </c>
      <c r="T2493" s="68" t="s">
        <v>3711</v>
      </c>
      <c r="U2493" s="70">
        <v>42919.723368055558</v>
      </c>
      <c r="V2493" s="71" t="s">
        <v>5987</v>
      </c>
      <c r="W2493" s="68"/>
      <c r="X2493" s="68"/>
      <c r="Y2493" s="74" t="s">
        <v>7987</v>
      </c>
      <c r="Z2493" s="74" t="s">
        <v>8152</v>
      </c>
    </row>
    <row r="2494" spans="1:26" x14ac:dyDescent="0.25">
      <c r="A2494" s="66" t="s">
        <v>1890</v>
      </c>
      <c r="B2494" s="66" t="s">
        <v>2189</v>
      </c>
      <c r="C2494" s="84"/>
      <c r="D2494" s="85"/>
      <c r="E2494" s="86"/>
      <c r="F2494" s="87"/>
      <c r="G2494" s="84"/>
      <c r="H2494" s="77"/>
      <c r="I2494" s="88"/>
      <c r="J2494" s="88"/>
      <c r="K2494" s="36"/>
      <c r="L2494" s="91"/>
      <c r="M2494" s="91"/>
      <c r="N2494" s="90"/>
      <c r="O2494" s="68" t="s">
        <v>189</v>
      </c>
      <c r="P2494" s="70">
        <v>42919.740115740744</v>
      </c>
      <c r="Q2494" s="68" t="s">
        <v>3111</v>
      </c>
      <c r="R2494" s="68"/>
      <c r="S2494" s="68"/>
      <c r="T2494" s="68" t="s">
        <v>4063</v>
      </c>
      <c r="U2494" s="70">
        <v>42919.740115740744</v>
      </c>
      <c r="V2494" s="71" t="s">
        <v>5988</v>
      </c>
      <c r="W2494" s="68"/>
      <c r="X2494" s="68"/>
      <c r="Y2494" s="74" t="s">
        <v>7988</v>
      </c>
      <c r="Z2494" s="68"/>
    </row>
    <row r="2495" spans="1:26" x14ac:dyDescent="0.25">
      <c r="A2495" s="66" t="s">
        <v>1890</v>
      </c>
      <c r="B2495" s="66" t="s">
        <v>2190</v>
      </c>
      <c r="C2495" s="84"/>
      <c r="D2495" s="85"/>
      <c r="E2495" s="86"/>
      <c r="F2495" s="87"/>
      <c r="G2495" s="84"/>
      <c r="H2495" s="77"/>
      <c r="I2495" s="88"/>
      <c r="J2495" s="88"/>
      <c r="K2495" s="36"/>
      <c r="L2495" s="91"/>
      <c r="M2495" s="91"/>
      <c r="N2495" s="90"/>
      <c r="O2495" s="68" t="s">
        <v>219</v>
      </c>
      <c r="P2495" s="70">
        <v>42920.151875000003</v>
      </c>
      <c r="Q2495" s="68" t="s">
        <v>3112</v>
      </c>
      <c r="R2495" s="71" t="s">
        <v>3530</v>
      </c>
      <c r="S2495" s="68" t="s">
        <v>220</v>
      </c>
      <c r="T2495" s="68" t="s">
        <v>3711</v>
      </c>
      <c r="U2495" s="70">
        <v>42920.151875000003</v>
      </c>
      <c r="V2495" s="71" t="s">
        <v>5989</v>
      </c>
      <c r="W2495" s="68"/>
      <c r="X2495" s="68"/>
      <c r="Y2495" s="74" t="s">
        <v>7989</v>
      </c>
      <c r="Z2495" s="74" t="s">
        <v>8153</v>
      </c>
    </row>
    <row r="2496" spans="1:26" x14ac:dyDescent="0.25">
      <c r="A2496" s="66" t="s">
        <v>1890</v>
      </c>
      <c r="B2496" s="66" t="s">
        <v>2191</v>
      </c>
      <c r="C2496" s="84"/>
      <c r="D2496" s="85"/>
      <c r="E2496" s="86"/>
      <c r="F2496" s="87"/>
      <c r="G2496" s="84"/>
      <c r="H2496" s="77"/>
      <c r="I2496" s="88"/>
      <c r="J2496" s="88"/>
      <c r="K2496" s="36"/>
      <c r="L2496" s="91"/>
      <c r="M2496" s="91"/>
      <c r="N2496" s="90"/>
      <c r="O2496" s="68" t="s">
        <v>219</v>
      </c>
      <c r="P2496" s="70">
        <v>42920.152627314812</v>
      </c>
      <c r="Q2496" s="68" t="s">
        <v>3113</v>
      </c>
      <c r="R2496" s="68"/>
      <c r="S2496" s="68"/>
      <c r="T2496" s="68" t="s">
        <v>4062</v>
      </c>
      <c r="U2496" s="70">
        <v>42920.152627314812</v>
      </c>
      <c r="V2496" s="71" t="s">
        <v>5990</v>
      </c>
      <c r="W2496" s="68"/>
      <c r="X2496" s="68"/>
      <c r="Y2496" s="74" t="s">
        <v>7990</v>
      </c>
      <c r="Z2496" s="68"/>
    </row>
    <row r="2497" spans="1:26" x14ac:dyDescent="0.25">
      <c r="A2497" s="66" t="s">
        <v>1890</v>
      </c>
      <c r="B2497" s="66" t="s">
        <v>2192</v>
      </c>
      <c r="C2497" s="84"/>
      <c r="D2497" s="85"/>
      <c r="E2497" s="86"/>
      <c r="F2497" s="87"/>
      <c r="G2497" s="84"/>
      <c r="H2497" s="77"/>
      <c r="I2497" s="88"/>
      <c r="J2497" s="88"/>
      <c r="K2497" s="36"/>
      <c r="L2497" s="91"/>
      <c r="M2497" s="91"/>
      <c r="N2497" s="90"/>
      <c r="O2497" s="68" t="s">
        <v>219</v>
      </c>
      <c r="P2497" s="70">
        <v>42920.153287037036</v>
      </c>
      <c r="Q2497" s="68" t="s">
        <v>3114</v>
      </c>
      <c r="R2497" s="68"/>
      <c r="S2497" s="68"/>
      <c r="T2497" s="68" t="s">
        <v>4062</v>
      </c>
      <c r="U2497" s="70">
        <v>42920.153287037036</v>
      </c>
      <c r="V2497" s="71" t="s">
        <v>5991</v>
      </c>
      <c r="W2497" s="68"/>
      <c r="X2497" s="68"/>
      <c r="Y2497" s="74" t="s">
        <v>7991</v>
      </c>
      <c r="Z2497" s="68"/>
    </row>
    <row r="2498" spans="1:26" x14ac:dyDescent="0.25">
      <c r="A2498" s="66" t="s">
        <v>1890</v>
      </c>
      <c r="B2498" s="66" t="s">
        <v>2193</v>
      </c>
      <c r="C2498" s="84"/>
      <c r="D2498" s="85"/>
      <c r="E2498" s="86"/>
      <c r="F2498" s="87"/>
      <c r="G2498" s="84"/>
      <c r="H2498" s="77"/>
      <c r="I2498" s="88"/>
      <c r="J2498" s="88"/>
      <c r="K2498" s="36"/>
      <c r="L2498" s="91"/>
      <c r="M2498" s="91"/>
      <c r="N2498" s="90"/>
      <c r="O2498" s="68" t="s">
        <v>219</v>
      </c>
      <c r="P2498" s="70">
        <v>42920.161782407406</v>
      </c>
      <c r="Q2498" s="68" t="s">
        <v>3115</v>
      </c>
      <c r="R2498" s="71" t="s">
        <v>3531</v>
      </c>
      <c r="S2498" s="68" t="s">
        <v>220</v>
      </c>
      <c r="T2498" s="68"/>
      <c r="U2498" s="70">
        <v>42920.161782407406</v>
      </c>
      <c r="V2498" s="71" t="s">
        <v>5992</v>
      </c>
      <c r="W2498" s="68"/>
      <c r="X2498" s="68"/>
      <c r="Y2498" s="74" t="s">
        <v>7992</v>
      </c>
      <c r="Z2498" s="74" t="s">
        <v>8154</v>
      </c>
    </row>
    <row r="2499" spans="1:26" x14ac:dyDescent="0.25">
      <c r="A2499" s="66" t="s">
        <v>1890</v>
      </c>
      <c r="B2499" s="66" t="s">
        <v>2194</v>
      </c>
      <c r="C2499" s="84"/>
      <c r="D2499" s="85"/>
      <c r="E2499" s="86"/>
      <c r="F2499" s="87"/>
      <c r="G2499" s="84"/>
      <c r="H2499" s="77"/>
      <c r="I2499" s="88"/>
      <c r="J2499" s="88"/>
      <c r="K2499" s="36"/>
      <c r="L2499" s="91"/>
      <c r="M2499" s="91"/>
      <c r="N2499" s="90"/>
      <c r="O2499" s="68" t="s">
        <v>189</v>
      </c>
      <c r="P2499" s="70">
        <v>42920.163726851853</v>
      </c>
      <c r="Q2499" s="68" t="s">
        <v>3116</v>
      </c>
      <c r="R2499" s="71" t="s">
        <v>3532</v>
      </c>
      <c r="S2499" s="68" t="s">
        <v>220</v>
      </c>
      <c r="T2499" s="68"/>
      <c r="U2499" s="70">
        <v>42920.163726851853</v>
      </c>
      <c r="V2499" s="71" t="s">
        <v>5993</v>
      </c>
      <c r="W2499" s="68"/>
      <c r="X2499" s="68"/>
      <c r="Y2499" s="74" t="s">
        <v>7993</v>
      </c>
      <c r="Z2499" s="74" t="s">
        <v>8155</v>
      </c>
    </row>
    <row r="2500" spans="1:26" x14ac:dyDescent="0.25">
      <c r="A2500" s="66" t="s">
        <v>1890</v>
      </c>
      <c r="B2500" s="66" t="s">
        <v>2195</v>
      </c>
      <c r="C2500" s="84"/>
      <c r="D2500" s="85"/>
      <c r="E2500" s="86"/>
      <c r="F2500" s="87"/>
      <c r="G2500" s="84"/>
      <c r="H2500" s="77"/>
      <c r="I2500" s="88"/>
      <c r="J2500" s="88"/>
      <c r="K2500" s="36"/>
      <c r="L2500" s="91"/>
      <c r="M2500" s="91"/>
      <c r="N2500" s="90"/>
      <c r="O2500" s="68" t="s">
        <v>219</v>
      </c>
      <c r="P2500" s="70">
        <v>42920.163726851853</v>
      </c>
      <c r="Q2500" s="68" t="s">
        <v>3116</v>
      </c>
      <c r="R2500" s="71" t="s">
        <v>3532</v>
      </c>
      <c r="S2500" s="68" t="s">
        <v>220</v>
      </c>
      <c r="T2500" s="68"/>
      <c r="U2500" s="70">
        <v>42920.163726851853</v>
      </c>
      <c r="V2500" s="71" t="s">
        <v>5993</v>
      </c>
      <c r="W2500" s="68"/>
      <c r="X2500" s="68"/>
      <c r="Y2500" s="74" t="s">
        <v>7993</v>
      </c>
      <c r="Z2500" s="74" t="s">
        <v>8155</v>
      </c>
    </row>
    <row r="2501" spans="1:26" x14ac:dyDescent="0.25">
      <c r="A2501" s="66" t="s">
        <v>1890</v>
      </c>
      <c r="B2501" s="66" t="s">
        <v>2196</v>
      </c>
      <c r="C2501" s="84"/>
      <c r="D2501" s="85"/>
      <c r="E2501" s="86"/>
      <c r="F2501" s="87"/>
      <c r="G2501" s="84"/>
      <c r="H2501" s="77"/>
      <c r="I2501" s="88"/>
      <c r="J2501" s="88"/>
      <c r="K2501" s="36"/>
      <c r="L2501" s="91"/>
      <c r="M2501" s="91"/>
      <c r="N2501" s="90"/>
      <c r="O2501" s="68" t="s">
        <v>219</v>
      </c>
      <c r="P2501" s="70">
        <v>42920.1640162037</v>
      </c>
      <c r="Q2501" s="68" t="s">
        <v>3117</v>
      </c>
      <c r="R2501" s="71" t="s">
        <v>3533</v>
      </c>
      <c r="S2501" s="68" t="s">
        <v>220</v>
      </c>
      <c r="T2501" s="68"/>
      <c r="U2501" s="70">
        <v>42920.1640162037</v>
      </c>
      <c r="V2501" s="71" t="s">
        <v>5994</v>
      </c>
      <c r="W2501" s="68"/>
      <c r="X2501" s="68"/>
      <c r="Y2501" s="74" t="s">
        <v>7994</v>
      </c>
      <c r="Z2501" s="74" t="s">
        <v>8156</v>
      </c>
    </row>
    <row r="2502" spans="1:26" x14ac:dyDescent="0.25">
      <c r="A2502" s="66" t="s">
        <v>1890</v>
      </c>
      <c r="B2502" s="66" t="s">
        <v>2197</v>
      </c>
      <c r="C2502" s="84"/>
      <c r="D2502" s="85"/>
      <c r="E2502" s="86"/>
      <c r="F2502" s="87"/>
      <c r="G2502" s="84"/>
      <c r="H2502" s="77"/>
      <c r="I2502" s="88"/>
      <c r="J2502" s="88"/>
      <c r="K2502" s="36"/>
      <c r="L2502" s="91"/>
      <c r="M2502" s="91"/>
      <c r="N2502" s="90"/>
      <c r="O2502" s="68" t="s">
        <v>219</v>
      </c>
      <c r="P2502" s="70">
        <v>42920.164930555555</v>
      </c>
      <c r="Q2502" s="68" t="s">
        <v>3118</v>
      </c>
      <c r="R2502" s="71" t="s">
        <v>3534</v>
      </c>
      <c r="S2502" s="68" t="s">
        <v>220</v>
      </c>
      <c r="T2502" s="68" t="s">
        <v>3711</v>
      </c>
      <c r="U2502" s="70">
        <v>42920.164930555555</v>
      </c>
      <c r="V2502" s="71" t="s">
        <v>5995</v>
      </c>
      <c r="W2502" s="68"/>
      <c r="X2502" s="68"/>
      <c r="Y2502" s="74" t="s">
        <v>7995</v>
      </c>
      <c r="Z2502" s="74" t="s">
        <v>8157</v>
      </c>
    </row>
    <row r="2503" spans="1:26" x14ac:dyDescent="0.25">
      <c r="A2503" s="66" t="s">
        <v>1890</v>
      </c>
      <c r="B2503" s="66" t="s">
        <v>2198</v>
      </c>
      <c r="C2503" s="84"/>
      <c r="D2503" s="85"/>
      <c r="E2503" s="86"/>
      <c r="F2503" s="87"/>
      <c r="G2503" s="84"/>
      <c r="H2503" s="77"/>
      <c r="I2503" s="88"/>
      <c r="J2503" s="88"/>
      <c r="K2503" s="36"/>
      <c r="L2503" s="91"/>
      <c r="M2503" s="91"/>
      <c r="N2503" s="90"/>
      <c r="O2503" s="68" t="s">
        <v>189</v>
      </c>
      <c r="P2503" s="70">
        <v>42920.16511574074</v>
      </c>
      <c r="Q2503" s="68" t="s">
        <v>3119</v>
      </c>
      <c r="R2503" s="71" t="s">
        <v>3535</v>
      </c>
      <c r="S2503" s="68" t="s">
        <v>220</v>
      </c>
      <c r="T2503" s="68" t="s">
        <v>3711</v>
      </c>
      <c r="U2503" s="70">
        <v>42920.16511574074</v>
      </c>
      <c r="V2503" s="71" t="s">
        <v>5996</v>
      </c>
      <c r="W2503" s="68"/>
      <c r="X2503" s="68"/>
      <c r="Y2503" s="74" t="s">
        <v>7996</v>
      </c>
      <c r="Z2503" s="74" t="s">
        <v>8158</v>
      </c>
    </row>
    <row r="2504" spans="1:26" x14ac:dyDescent="0.25">
      <c r="A2504" s="66" t="s">
        <v>1890</v>
      </c>
      <c r="B2504" s="66" t="s">
        <v>2199</v>
      </c>
      <c r="C2504" s="84"/>
      <c r="D2504" s="85"/>
      <c r="E2504" s="86"/>
      <c r="F2504" s="87"/>
      <c r="G2504" s="84"/>
      <c r="H2504" s="77"/>
      <c r="I2504" s="88"/>
      <c r="J2504" s="88"/>
      <c r="K2504" s="36"/>
      <c r="L2504" s="91"/>
      <c r="M2504" s="91"/>
      <c r="N2504" s="90"/>
      <c r="O2504" s="68" t="s">
        <v>219</v>
      </c>
      <c r="P2504" s="70">
        <v>42920.16511574074</v>
      </c>
      <c r="Q2504" s="68" t="s">
        <v>3119</v>
      </c>
      <c r="R2504" s="71" t="s">
        <v>3535</v>
      </c>
      <c r="S2504" s="68" t="s">
        <v>220</v>
      </c>
      <c r="T2504" s="68" t="s">
        <v>3711</v>
      </c>
      <c r="U2504" s="70">
        <v>42920.16511574074</v>
      </c>
      <c r="V2504" s="71" t="s">
        <v>5996</v>
      </c>
      <c r="W2504" s="68"/>
      <c r="X2504" s="68"/>
      <c r="Y2504" s="74" t="s">
        <v>7996</v>
      </c>
      <c r="Z2504" s="74" t="s">
        <v>8158</v>
      </c>
    </row>
    <row r="2505" spans="1:26" x14ac:dyDescent="0.25">
      <c r="A2505" s="66" t="s">
        <v>1890</v>
      </c>
      <c r="B2505" s="66" t="s">
        <v>2200</v>
      </c>
      <c r="C2505" s="84"/>
      <c r="D2505" s="85"/>
      <c r="E2505" s="86"/>
      <c r="F2505" s="87"/>
      <c r="G2505" s="84"/>
      <c r="H2505" s="77"/>
      <c r="I2505" s="88"/>
      <c r="J2505" s="88"/>
      <c r="K2505" s="36"/>
      <c r="L2505" s="91"/>
      <c r="M2505" s="91"/>
      <c r="N2505" s="90"/>
      <c r="O2505" s="68" t="s">
        <v>189</v>
      </c>
      <c r="P2505" s="70">
        <v>42920.165972222225</v>
      </c>
      <c r="Q2505" s="68" t="s">
        <v>3120</v>
      </c>
      <c r="R2505" s="71" t="s">
        <v>3536</v>
      </c>
      <c r="S2505" s="68" t="s">
        <v>220</v>
      </c>
      <c r="T2505" s="68" t="s">
        <v>3711</v>
      </c>
      <c r="U2505" s="70">
        <v>42920.165972222225</v>
      </c>
      <c r="V2505" s="71" t="s">
        <v>5997</v>
      </c>
      <c r="W2505" s="68"/>
      <c r="X2505" s="68"/>
      <c r="Y2505" s="74" t="s">
        <v>7997</v>
      </c>
      <c r="Z2505" s="74" t="s">
        <v>8159</v>
      </c>
    </row>
    <row r="2506" spans="1:26" x14ac:dyDescent="0.25">
      <c r="A2506" s="66" t="s">
        <v>1890</v>
      </c>
      <c r="B2506" s="66" t="s">
        <v>2201</v>
      </c>
      <c r="C2506" s="84"/>
      <c r="D2506" s="85"/>
      <c r="E2506" s="86"/>
      <c r="F2506" s="87"/>
      <c r="G2506" s="84"/>
      <c r="H2506" s="77"/>
      <c r="I2506" s="88"/>
      <c r="J2506" s="88"/>
      <c r="K2506" s="36"/>
      <c r="L2506" s="91"/>
      <c r="M2506" s="91"/>
      <c r="N2506" s="90"/>
      <c r="O2506" s="68" t="s">
        <v>189</v>
      </c>
      <c r="P2506" s="70">
        <v>42919.519884259258</v>
      </c>
      <c r="Q2506" s="68" t="s">
        <v>3096</v>
      </c>
      <c r="R2506" s="71" t="s">
        <v>3520</v>
      </c>
      <c r="S2506" s="68" t="s">
        <v>220</v>
      </c>
      <c r="T2506" s="68"/>
      <c r="U2506" s="70">
        <v>42919.519884259258</v>
      </c>
      <c r="V2506" s="71" t="s">
        <v>5973</v>
      </c>
      <c r="W2506" s="68"/>
      <c r="X2506" s="68"/>
      <c r="Y2506" s="74" t="s">
        <v>7973</v>
      </c>
      <c r="Z2506" s="74" t="s">
        <v>8139</v>
      </c>
    </row>
    <row r="2507" spans="1:26" x14ac:dyDescent="0.25">
      <c r="A2507" s="66" t="s">
        <v>1890</v>
      </c>
      <c r="B2507" s="66" t="s">
        <v>2201</v>
      </c>
      <c r="C2507" s="84"/>
      <c r="D2507" s="85"/>
      <c r="E2507" s="86"/>
      <c r="F2507" s="87"/>
      <c r="G2507" s="84"/>
      <c r="H2507" s="77"/>
      <c r="I2507" s="88"/>
      <c r="J2507" s="88"/>
      <c r="K2507" s="36"/>
      <c r="L2507" s="91"/>
      <c r="M2507" s="91"/>
      <c r="N2507" s="90"/>
      <c r="O2507" s="68" t="s">
        <v>219</v>
      </c>
      <c r="P2507" s="70">
        <v>42920.165972222225</v>
      </c>
      <c r="Q2507" s="68" t="s">
        <v>3120</v>
      </c>
      <c r="R2507" s="71" t="s">
        <v>3536</v>
      </c>
      <c r="S2507" s="68" t="s">
        <v>220</v>
      </c>
      <c r="T2507" s="68" t="s">
        <v>3711</v>
      </c>
      <c r="U2507" s="70">
        <v>42920.165972222225</v>
      </c>
      <c r="V2507" s="71" t="s">
        <v>5997</v>
      </c>
      <c r="W2507" s="68"/>
      <c r="X2507" s="68"/>
      <c r="Y2507" s="74" t="s">
        <v>7997</v>
      </c>
      <c r="Z2507" s="74" t="s">
        <v>8159</v>
      </c>
    </row>
    <row r="2508" spans="1:26" x14ac:dyDescent="0.25">
      <c r="A2508" s="66" t="s">
        <v>1890</v>
      </c>
      <c r="B2508" s="66" t="s">
        <v>1939</v>
      </c>
      <c r="C2508" s="84"/>
      <c r="D2508" s="85"/>
      <c r="E2508" s="86"/>
      <c r="F2508" s="87"/>
      <c r="G2508" s="84"/>
      <c r="H2508" s="77"/>
      <c r="I2508" s="88"/>
      <c r="J2508" s="88"/>
      <c r="K2508" s="36"/>
      <c r="L2508" s="91"/>
      <c r="M2508" s="91"/>
      <c r="N2508" s="90"/>
      <c r="O2508" s="68" t="s">
        <v>189</v>
      </c>
      <c r="P2508" s="70">
        <v>42919.578865740739</v>
      </c>
      <c r="Q2508" s="68" t="s">
        <v>3103</v>
      </c>
      <c r="R2508" s="71" t="s">
        <v>3524</v>
      </c>
      <c r="S2508" s="68" t="s">
        <v>220</v>
      </c>
      <c r="T2508" s="68"/>
      <c r="U2508" s="70">
        <v>42919.578865740739</v>
      </c>
      <c r="V2508" s="71" t="s">
        <v>5980</v>
      </c>
      <c r="W2508" s="68"/>
      <c r="X2508" s="68"/>
      <c r="Y2508" s="74" t="s">
        <v>7980</v>
      </c>
      <c r="Z2508" s="74" t="s">
        <v>8146</v>
      </c>
    </row>
    <row r="2509" spans="1:26" x14ac:dyDescent="0.25">
      <c r="A2509" s="66" t="s">
        <v>1890</v>
      </c>
      <c r="B2509" s="66" t="s">
        <v>1939</v>
      </c>
      <c r="C2509" s="84"/>
      <c r="D2509" s="85"/>
      <c r="E2509" s="86"/>
      <c r="F2509" s="87"/>
      <c r="G2509" s="84"/>
      <c r="H2509" s="77"/>
      <c r="I2509" s="88"/>
      <c r="J2509" s="88"/>
      <c r="K2509" s="36"/>
      <c r="L2509" s="91"/>
      <c r="M2509" s="91"/>
      <c r="N2509" s="90"/>
      <c r="O2509" s="68" t="s">
        <v>189</v>
      </c>
      <c r="P2509" s="70">
        <v>42920.1640162037</v>
      </c>
      <c r="Q2509" s="68" t="s">
        <v>3117</v>
      </c>
      <c r="R2509" s="71" t="s">
        <v>3533</v>
      </c>
      <c r="S2509" s="68" t="s">
        <v>220</v>
      </c>
      <c r="T2509" s="68"/>
      <c r="U2509" s="70">
        <v>42920.1640162037</v>
      </c>
      <c r="V2509" s="71" t="s">
        <v>5994</v>
      </c>
      <c r="W2509" s="68"/>
      <c r="X2509" s="68"/>
      <c r="Y2509" s="74" t="s">
        <v>7994</v>
      </c>
      <c r="Z2509" s="74" t="s">
        <v>8156</v>
      </c>
    </row>
    <row r="2510" spans="1:26" x14ac:dyDescent="0.25">
      <c r="A2510" s="66" t="s">
        <v>1890</v>
      </c>
      <c r="B2510" s="66" t="s">
        <v>1939</v>
      </c>
      <c r="C2510" s="84"/>
      <c r="D2510" s="85"/>
      <c r="E2510" s="86"/>
      <c r="F2510" s="87"/>
      <c r="G2510" s="84"/>
      <c r="H2510" s="77"/>
      <c r="I2510" s="88"/>
      <c r="J2510" s="88"/>
      <c r="K2510" s="36"/>
      <c r="L2510" s="91"/>
      <c r="M2510" s="91"/>
      <c r="N2510" s="90"/>
      <c r="O2510" s="68" t="s">
        <v>189</v>
      </c>
      <c r="P2510" s="70">
        <v>42920.175694444442</v>
      </c>
      <c r="Q2510" s="68" t="s">
        <v>3121</v>
      </c>
      <c r="R2510" s="71" t="s">
        <v>3537</v>
      </c>
      <c r="S2510" s="68" t="s">
        <v>220</v>
      </c>
      <c r="T2510" s="68"/>
      <c r="U2510" s="70">
        <v>42920.175694444442</v>
      </c>
      <c r="V2510" s="71" t="s">
        <v>5998</v>
      </c>
      <c r="W2510" s="68"/>
      <c r="X2510" s="68"/>
      <c r="Y2510" s="74" t="s">
        <v>7998</v>
      </c>
      <c r="Z2510" s="74" t="s">
        <v>8160</v>
      </c>
    </row>
    <row r="2511" spans="1:26" x14ac:dyDescent="0.25">
      <c r="A2511" s="66" t="s">
        <v>1892</v>
      </c>
      <c r="B2511" s="66" t="s">
        <v>1892</v>
      </c>
      <c r="C2511" s="84"/>
      <c r="D2511" s="85"/>
      <c r="E2511" s="86"/>
      <c r="F2511" s="87"/>
      <c r="G2511" s="84"/>
      <c r="H2511" s="77"/>
      <c r="I2511" s="88"/>
      <c r="J2511" s="88"/>
      <c r="K2511" s="36"/>
      <c r="L2511" s="91"/>
      <c r="M2511" s="91"/>
      <c r="N2511" s="90"/>
      <c r="O2511" s="68" t="s">
        <v>179</v>
      </c>
      <c r="P2511" s="70">
        <v>42921.410752314812</v>
      </c>
      <c r="Q2511" s="68" t="s">
        <v>3122</v>
      </c>
      <c r="R2511" s="68"/>
      <c r="S2511" s="68"/>
      <c r="T2511" s="68" t="s">
        <v>3939</v>
      </c>
      <c r="U2511" s="70">
        <v>42921.410752314812</v>
      </c>
      <c r="V2511" s="71" t="s">
        <v>5999</v>
      </c>
      <c r="W2511" s="68"/>
      <c r="X2511" s="68"/>
      <c r="Y2511" s="74" t="s">
        <v>7999</v>
      </c>
      <c r="Z2511" s="68"/>
    </row>
    <row r="2512" spans="1:26" x14ac:dyDescent="0.25">
      <c r="A2512" s="66" t="s">
        <v>1893</v>
      </c>
      <c r="B2512" s="66" t="s">
        <v>1892</v>
      </c>
      <c r="C2512" s="84"/>
      <c r="D2512" s="85"/>
      <c r="E2512" s="86"/>
      <c r="F2512" s="87"/>
      <c r="G2512" s="84"/>
      <c r="H2512" s="77"/>
      <c r="I2512" s="88"/>
      <c r="J2512" s="88"/>
      <c r="K2512" s="36"/>
      <c r="L2512" s="91"/>
      <c r="M2512" s="91"/>
      <c r="N2512" s="90"/>
      <c r="O2512" s="68" t="s">
        <v>189</v>
      </c>
      <c r="P2512" s="70">
        <v>42921.714733796296</v>
      </c>
      <c r="Q2512" s="68" t="s">
        <v>2821</v>
      </c>
      <c r="R2512" s="68"/>
      <c r="S2512" s="68"/>
      <c r="T2512" s="68" t="s">
        <v>3939</v>
      </c>
      <c r="U2512" s="70">
        <v>42921.714733796296</v>
      </c>
      <c r="V2512" s="71" t="s">
        <v>6000</v>
      </c>
      <c r="W2512" s="68"/>
      <c r="X2512" s="68"/>
      <c r="Y2512" s="74" t="s">
        <v>8000</v>
      </c>
      <c r="Z2512" s="68"/>
    </row>
    <row r="2513" spans="1:26" x14ac:dyDescent="0.25">
      <c r="A2513" s="66" t="s">
        <v>1890</v>
      </c>
      <c r="B2513" s="66" t="s">
        <v>1892</v>
      </c>
      <c r="C2513" s="84"/>
      <c r="D2513" s="85"/>
      <c r="E2513" s="86"/>
      <c r="F2513" s="87"/>
      <c r="G2513" s="84"/>
      <c r="H2513" s="77"/>
      <c r="I2513" s="88"/>
      <c r="J2513" s="88"/>
      <c r="K2513" s="36"/>
      <c r="L2513" s="91"/>
      <c r="M2513" s="91"/>
      <c r="N2513" s="90"/>
      <c r="O2513" s="68" t="s">
        <v>189</v>
      </c>
      <c r="P2513" s="70">
        <v>42920.1640162037</v>
      </c>
      <c r="Q2513" s="68" t="s">
        <v>3117</v>
      </c>
      <c r="R2513" s="71" t="s">
        <v>3533</v>
      </c>
      <c r="S2513" s="68" t="s">
        <v>220</v>
      </c>
      <c r="T2513" s="68"/>
      <c r="U2513" s="70">
        <v>42920.1640162037</v>
      </c>
      <c r="V2513" s="71" t="s">
        <v>5994</v>
      </c>
      <c r="W2513" s="68"/>
      <c r="X2513" s="68"/>
      <c r="Y2513" s="74" t="s">
        <v>7994</v>
      </c>
      <c r="Z2513" s="74" t="s">
        <v>8156</v>
      </c>
    </row>
    <row r="2514" spans="1:26" x14ac:dyDescent="0.25">
      <c r="A2514" s="66" t="s">
        <v>1890</v>
      </c>
      <c r="B2514" s="66" t="s">
        <v>1892</v>
      </c>
      <c r="C2514" s="84"/>
      <c r="D2514" s="85"/>
      <c r="E2514" s="86"/>
      <c r="F2514" s="87"/>
      <c r="G2514" s="84"/>
      <c r="H2514" s="77"/>
      <c r="I2514" s="88"/>
      <c r="J2514" s="88"/>
      <c r="K2514" s="36"/>
      <c r="L2514" s="91"/>
      <c r="M2514" s="91"/>
      <c r="N2514" s="90"/>
      <c r="O2514" s="68" t="s">
        <v>189</v>
      </c>
      <c r="P2514" s="70">
        <v>42920.175694444442</v>
      </c>
      <c r="Q2514" s="68" t="s">
        <v>3121</v>
      </c>
      <c r="R2514" s="71" t="s">
        <v>3537</v>
      </c>
      <c r="S2514" s="68" t="s">
        <v>220</v>
      </c>
      <c r="T2514" s="68"/>
      <c r="U2514" s="70">
        <v>42920.175694444442</v>
      </c>
      <c r="V2514" s="71" t="s">
        <v>5998</v>
      </c>
      <c r="W2514" s="68"/>
      <c r="X2514" s="68"/>
      <c r="Y2514" s="74" t="s">
        <v>7998</v>
      </c>
      <c r="Z2514" s="74" t="s">
        <v>8160</v>
      </c>
    </row>
    <row r="2515" spans="1:26" x14ac:dyDescent="0.25">
      <c r="A2515" s="66" t="s">
        <v>1890</v>
      </c>
      <c r="B2515" s="66" t="s">
        <v>1941</v>
      </c>
      <c r="C2515" s="84"/>
      <c r="D2515" s="85"/>
      <c r="E2515" s="86"/>
      <c r="F2515" s="87"/>
      <c r="G2515" s="84"/>
      <c r="H2515" s="77"/>
      <c r="I2515" s="88"/>
      <c r="J2515" s="88"/>
      <c r="K2515" s="36"/>
      <c r="L2515" s="91"/>
      <c r="M2515" s="91"/>
      <c r="N2515" s="90"/>
      <c r="O2515" s="68" t="s">
        <v>219</v>
      </c>
      <c r="P2515" s="70">
        <v>42920.175694444442</v>
      </c>
      <c r="Q2515" s="68" t="s">
        <v>3121</v>
      </c>
      <c r="R2515" s="71" t="s">
        <v>3537</v>
      </c>
      <c r="S2515" s="68" t="s">
        <v>220</v>
      </c>
      <c r="T2515" s="68"/>
      <c r="U2515" s="70">
        <v>42920.175694444442</v>
      </c>
      <c r="V2515" s="71" t="s">
        <v>5998</v>
      </c>
      <c r="W2515" s="68"/>
      <c r="X2515" s="68"/>
      <c r="Y2515" s="74" t="s">
        <v>7998</v>
      </c>
      <c r="Z2515" s="74" t="s">
        <v>8160</v>
      </c>
    </row>
    <row r="2516" spans="1:26" x14ac:dyDescent="0.25">
      <c r="A2516" s="66" t="s">
        <v>1890</v>
      </c>
      <c r="B2516" s="66" t="s">
        <v>1941</v>
      </c>
      <c r="C2516" s="84"/>
      <c r="D2516" s="85"/>
      <c r="E2516" s="86"/>
      <c r="F2516" s="87"/>
      <c r="G2516" s="84"/>
      <c r="H2516" s="77"/>
      <c r="I2516" s="88"/>
      <c r="J2516" s="88"/>
      <c r="K2516" s="36"/>
      <c r="L2516" s="91"/>
      <c r="M2516" s="91"/>
      <c r="N2516" s="90"/>
      <c r="O2516" s="68" t="s">
        <v>219</v>
      </c>
      <c r="P2516" s="70">
        <v>42920.176493055558</v>
      </c>
      <c r="Q2516" s="68" t="s">
        <v>3123</v>
      </c>
      <c r="R2516" s="68"/>
      <c r="S2516" s="68"/>
      <c r="T2516" s="68" t="s">
        <v>4064</v>
      </c>
      <c r="U2516" s="70">
        <v>42920.176493055558</v>
      </c>
      <c r="V2516" s="71" t="s">
        <v>6001</v>
      </c>
      <c r="W2516" s="68"/>
      <c r="X2516" s="68"/>
      <c r="Y2516" s="74" t="s">
        <v>8001</v>
      </c>
      <c r="Z2516" s="68"/>
    </row>
    <row r="2517" spans="1:26" x14ac:dyDescent="0.25">
      <c r="A2517" s="66" t="s">
        <v>1890</v>
      </c>
      <c r="B2517" s="66" t="s">
        <v>2202</v>
      </c>
      <c r="C2517" s="84"/>
      <c r="D2517" s="85"/>
      <c r="E2517" s="86"/>
      <c r="F2517" s="87"/>
      <c r="G2517" s="84"/>
      <c r="H2517" s="77"/>
      <c r="I2517" s="88"/>
      <c r="J2517" s="88"/>
      <c r="K2517" s="36"/>
      <c r="L2517" s="91"/>
      <c r="M2517" s="91"/>
      <c r="N2517" s="90"/>
      <c r="O2517" s="68" t="s">
        <v>219</v>
      </c>
      <c r="P2517" s="70">
        <v>42920.184328703705</v>
      </c>
      <c r="Q2517" s="68" t="s">
        <v>3124</v>
      </c>
      <c r="R2517" s="68"/>
      <c r="S2517" s="68"/>
      <c r="T2517" s="68" t="s">
        <v>4064</v>
      </c>
      <c r="U2517" s="70">
        <v>42920.184328703705</v>
      </c>
      <c r="V2517" s="71" t="s">
        <v>6002</v>
      </c>
      <c r="W2517" s="68"/>
      <c r="X2517" s="68"/>
      <c r="Y2517" s="74" t="s">
        <v>8002</v>
      </c>
      <c r="Z2517" s="68"/>
    </row>
    <row r="2518" spans="1:26" x14ac:dyDescent="0.25">
      <c r="A2518" s="66" t="s">
        <v>1890</v>
      </c>
      <c r="B2518" s="66" t="s">
        <v>2202</v>
      </c>
      <c r="C2518" s="84"/>
      <c r="D2518" s="85"/>
      <c r="E2518" s="86"/>
      <c r="F2518" s="87"/>
      <c r="G2518" s="84"/>
      <c r="H2518" s="77"/>
      <c r="I2518" s="88"/>
      <c r="J2518" s="88"/>
      <c r="K2518" s="36"/>
      <c r="L2518" s="91"/>
      <c r="M2518" s="91"/>
      <c r="N2518" s="90"/>
      <c r="O2518" s="68" t="s">
        <v>189</v>
      </c>
      <c r="P2518" s="70">
        <v>42920.184814814813</v>
      </c>
      <c r="Q2518" s="68" t="s">
        <v>3125</v>
      </c>
      <c r="R2518" s="71" t="s">
        <v>3538</v>
      </c>
      <c r="S2518" s="68" t="s">
        <v>220</v>
      </c>
      <c r="T2518" s="68" t="s">
        <v>3711</v>
      </c>
      <c r="U2518" s="70">
        <v>42920.184814814813</v>
      </c>
      <c r="V2518" s="71" t="s">
        <v>6003</v>
      </c>
      <c r="W2518" s="68"/>
      <c r="X2518" s="68"/>
      <c r="Y2518" s="74" t="s">
        <v>8003</v>
      </c>
      <c r="Z2518" s="74" t="s">
        <v>8161</v>
      </c>
    </row>
    <row r="2519" spans="1:26" x14ac:dyDescent="0.25">
      <c r="A2519" s="66" t="s">
        <v>1890</v>
      </c>
      <c r="B2519" s="66" t="s">
        <v>2203</v>
      </c>
      <c r="C2519" s="84"/>
      <c r="D2519" s="85"/>
      <c r="E2519" s="86"/>
      <c r="F2519" s="87"/>
      <c r="G2519" s="84"/>
      <c r="H2519" s="77"/>
      <c r="I2519" s="88"/>
      <c r="J2519" s="88"/>
      <c r="K2519" s="36"/>
      <c r="L2519" s="91"/>
      <c r="M2519" s="91"/>
      <c r="N2519" s="90"/>
      <c r="O2519" s="68" t="s">
        <v>219</v>
      </c>
      <c r="P2519" s="70">
        <v>42920.184814814813</v>
      </c>
      <c r="Q2519" s="68" t="s">
        <v>3125</v>
      </c>
      <c r="R2519" s="71" t="s">
        <v>3538</v>
      </c>
      <c r="S2519" s="68" t="s">
        <v>220</v>
      </c>
      <c r="T2519" s="68" t="s">
        <v>3711</v>
      </c>
      <c r="U2519" s="70">
        <v>42920.184814814813</v>
      </c>
      <c r="V2519" s="71" t="s">
        <v>6003</v>
      </c>
      <c r="W2519" s="68"/>
      <c r="X2519" s="68"/>
      <c r="Y2519" s="74" t="s">
        <v>8003</v>
      </c>
      <c r="Z2519" s="74" t="s">
        <v>8161</v>
      </c>
    </row>
    <row r="2520" spans="1:26" x14ac:dyDescent="0.25">
      <c r="A2520" s="66" t="s">
        <v>1890</v>
      </c>
      <c r="B2520" s="66" t="s">
        <v>2204</v>
      </c>
      <c r="C2520" s="84"/>
      <c r="D2520" s="85"/>
      <c r="E2520" s="86"/>
      <c r="F2520" s="87"/>
      <c r="G2520" s="84"/>
      <c r="H2520" s="77"/>
      <c r="I2520" s="88"/>
      <c r="J2520" s="88"/>
      <c r="K2520" s="36"/>
      <c r="L2520" s="91"/>
      <c r="M2520" s="91"/>
      <c r="N2520" s="90"/>
      <c r="O2520" s="68" t="s">
        <v>219</v>
      </c>
      <c r="P2520" s="70">
        <v>42920.356712962966</v>
      </c>
      <c r="Q2520" s="68" t="s">
        <v>3126</v>
      </c>
      <c r="R2520" s="71" t="s">
        <v>3539</v>
      </c>
      <c r="S2520" s="68" t="s">
        <v>220</v>
      </c>
      <c r="T2520" s="68" t="s">
        <v>3711</v>
      </c>
      <c r="U2520" s="70">
        <v>42920.356712962966</v>
      </c>
      <c r="V2520" s="71" t="s">
        <v>6004</v>
      </c>
      <c r="W2520" s="68"/>
      <c r="X2520" s="68"/>
      <c r="Y2520" s="74" t="s">
        <v>8004</v>
      </c>
      <c r="Z2520" s="74" t="s">
        <v>8162</v>
      </c>
    </row>
    <row r="2521" spans="1:26" x14ac:dyDescent="0.25">
      <c r="A2521" s="66" t="s">
        <v>1890</v>
      </c>
      <c r="B2521" s="66" t="s">
        <v>1893</v>
      </c>
      <c r="C2521" s="84"/>
      <c r="D2521" s="85"/>
      <c r="E2521" s="86"/>
      <c r="F2521" s="87"/>
      <c r="G2521" s="84"/>
      <c r="H2521" s="77"/>
      <c r="I2521" s="88"/>
      <c r="J2521" s="88"/>
      <c r="K2521" s="36"/>
      <c r="L2521" s="91"/>
      <c r="M2521" s="91"/>
      <c r="N2521" s="90"/>
      <c r="O2521" s="68" t="s">
        <v>189</v>
      </c>
      <c r="P2521" s="70">
        <v>42919.579791666663</v>
      </c>
      <c r="Q2521" s="68" t="s">
        <v>3105</v>
      </c>
      <c r="R2521" s="71" t="s">
        <v>3525</v>
      </c>
      <c r="S2521" s="68" t="s">
        <v>220</v>
      </c>
      <c r="T2521" s="68"/>
      <c r="U2521" s="70">
        <v>42919.579791666663</v>
      </c>
      <c r="V2521" s="71" t="s">
        <v>5982</v>
      </c>
      <c r="W2521" s="68"/>
      <c r="X2521" s="68"/>
      <c r="Y2521" s="74" t="s">
        <v>7982</v>
      </c>
      <c r="Z2521" s="74" t="s">
        <v>8148</v>
      </c>
    </row>
    <row r="2522" spans="1:26" x14ac:dyDescent="0.25">
      <c r="A2522" s="66" t="s">
        <v>1890</v>
      </c>
      <c r="B2522" s="66" t="s">
        <v>1893</v>
      </c>
      <c r="C2522" s="84"/>
      <c r="D2522" s="85"/>
      <c r="E2522" s="86"/>
      <c r="F2522" s="87"/>
      <c r="G2522" s="84"/>
      <c r="H2522" s="77"/>
      <c r="I2522" s="88"/>
      <c r="J2522" s="88"/>
      <c r="K2522" s="36"/>
      <c r="L2522" s="91"/>
      <c r="M2522" s="91"/>
      <c r="N2522" s="90"/>
      <c r="O2522" s="68" t="s">
        <v>219</v>
      </c>
      <c r="P2522" s="70">
        <v>42919.723495370374</v>
      </c>
      <c r="Q2522" s="68" t="s">
        <v>3127</v>
      </c>
      <c r="R2522" s="68"/>
      <c r="S2522" s="68"/>
      <c r="T2522" s="68" t="s">
        <v>4063</v>
      </c>
      <c r="U2522" s="70">
        <v>42919.723495370374</v>
      </c>
      <c r="V2522" s="71" t="s">
        <v>6005</v>
      </c>
      <c r="W2522" s="68"/>
      <c r="X2522" s="68"/>
      <c r="Y2522" s="74" t="s">
        <v>8005</v>
      </c>
      <c r="Z2522" s="74" t="s">
        <v>8163</v>
      </c>
    </row>
    <row r="2523" spans="1:26" x14ac:dyDescent="0.25">
      <c r="A2523" s="66" t="s">
        <v>1890</v>
      </c>
      <c r="B2523" s="66" t="s">
        <v>1893</v>
      </c>
      <c r="C2523" s="84"/>
      <c r="D2523" s="85"/>
      <c r="E2523" s="86"/>
      <c r="F2523" s="87"/>
      <c r="G2523" s="84"/>
      <c r="H2523" s="77"/>
      <c r="I2523" s="88"/>
      <c r="J2523" s="88"/>
      <c r="K2523" s="36"/>
      <c r="L2523" s="91"/>
      <c r="M2523" s="91"/>
      <c r="N2523" s="90"/>
      <c r="O2523" s="68" t="s">
        <v>189</v>
      </c>
      <c r="P2523" s="70">
        <v>42920.1640162037</v>
      </c>
      <c r="Q2523" s="68" t="s">
        <v>3117</v>
      </c>
      <c r="R2523" s="71" t="s">
        <v>3533</v>
      </c>
      <c r="S2523" s="68" t="s">
        <v>220</v>
      </c>
      <c r="T2523" s="68"/>
      <c r="U2523" s="70">
        <v>42920.1640162037</v>
      </c>
      <c r="V2523" s="71" t="s">
        <v>5994</v>
      </c>
      <c r="W2523" s="68"/>
      <c r="X2523" s="68"/>
      <c r="Y2523" s="74" t="s">
        <v>7994</v>
      </c>
      <c r="Z2523" s="74" t="s">
        <v>8156</v>
      </c>
    </row>
    <row r="2524" spans="1:26" x14ac:dyDescent="0.25">
      <c r="A2524" s="66" t="s">
        <v>1890</v>
      </c>
      <c r="B2524" s="66" t="s">
        <v>1893</v>
      </c>
      <c r="C2524" s="84"/>
      <c r="D2524" s="85"/>
      <c r="E2524" s="86"/>
      <c r="F2524" s="87"/>
      <c r="G2524" s="84"/>
      <c r="H2524" s="77"/>
      <c r="I2524" s="88"/>
      <c r="J2524" s="88"/>
      <c r="K2524" s="36"/>
      <c r="L2524" s="91"/>
      <c r="M2524" s="91"/>
      <c r="N2524" s="90"/>
      <c r="O2524" s="68" t="s">
        <v>189</v>
      </c>
      <c r="P2524" s="70">
        <v>42920.175694444442</v>
      </c>
      <c r="Q2524" s="68" t="s">
        <v>3121</v>
      </c>
      <c r="R2524" s="71" t="s">
        <v>3537</v>
      </c>
      <c r="S2524" s="68" t="s">
        <v>220</v>
      </c>
      <c r="T2524" s="68"/>
      <c r="U2524" s="70">
        <v>42920.175694444442</v>
      </c>
      <c r="V2524" s="71" t="s">
        <v>5998</v>
      </c>
      <c r="W2524" s="68"/>
      <c r="X2524" s="68"/>
      <c r="Y2524" s="74" t="s">
        <v>7998</v>
      </c>
      <c r="Z2524" s="74" t="s">
        <v>8160</v>
      </c>
    </row>
    <row r="2525" spans="1:26" x14ac:dyDescent="0.25">
      <c r="A2525" s="66" t="s">
        <v>1890</v>
      </c>
      <c r="B2525" s="66" t="s">
        <v>1893</v>
      </c>
      <c r="C2525" s="84"/>
      <c r="D2525" s="85"/>
      <c r="E2525" s="86"/>
      <c r="F2525" s="87"/>
      <c r="G2525" s="84"/>
      <c r="H2525" s="77"/>
      <c r="I2525" s="88"/>
      <c r="J2525" s="88"/>
      <c r="K2525" s="36"/>
      <c r="L2525" s="91"/>
      <c r="M2525" s="91"/>
      <c r="N2525" s="90"/>
      <c r="O2525" s="68" t="s">
        <v>219</v>
      </c>
      <c r="P2525" s="70">
        <v>42920.512546296297</v>
      </c>
      <c r="Q2525" s="68" t="s">
        <v>3128</v>
      </c>
      <c r="R2525" s="71" t="s">
        <v>3540</v>
      </c>
      <c r="S2525" s="68" t="s">
        <v>220</v>
      </c>
      <c r="T2525" s="68" t="s">
        <v>3765</v>
      </c>
      <c r="U2525" s="70">
        <v>42920.512546296297</v>
      </c>
      <c r="V2525" s="71" t="s">
        <v>6006</v>
      </c>
      <c r="W2525" s="68"/>
      <c r="X2525" s="68"/>
      <c r="Y2525" s="74" t="s">
        <v>8006</v>
      </c>
      <c r="Z2525" s="74" t="s">
        <v>8164</v>
      </c>
    </row>
    <row r="2526" spans="1:26" x14ac:dyDescent="0.25">
      <c r="A2526" s="66" t="s">
        <v>1890</v>
      </c>
      <c r="B2526" s="66" t="s">
        <v>2205</v>
      </c>
      <c r="C2526" s="84"/>
      <c r="D2526" s="85"/>
      <c r="E2526" s="86"/>
      <c r="F2526" s="87"/>
      <c r="G2526" s="84"/>
      <c r="H2526" s="77"/>
      <c r="I2526" s="88"/>
      <c r="J2526" s="88"/>
      <c r="K2526" s="36"/>
      <c r="L2526" s="91"/>
      <c r="M2526" s="91"/>
      <c r="N2526" s="90"/>
      <c r="O2526" s="68" t="s">
        <v>219</v>
      </c>
      <c r="P2526" s="70">
        <v>42920.162372685183</v>
      </c>
      <c r="Q2526" s="68" t="s">
        <v>3129</v>
      </c>
      <c r="R2526" s="68"/>
      <c r="S2526" s="68"/>
      <c r="T2526" s="68" t="s">
        <v>4064</v>
      </c>
      <c r="U2526" s="70">
        <v>42920.162372685183</v>
      </c>
      <c r="V2526" s="71" t="s">
        <v>6007</v>
      </c>
      <c r="W2526" s="68"/>
      <c r="X2526" s="68"/>
      <c r="Y2526" s="74" t="s">
        <v>8007</v>
      </c>
      <c r="Z2526" s="68"/>
    </row>
    <row r="2527" spans="1:26" x14ac:dyDescent="0.25">
      <c r="A2527" s="66" t="s">
        <v>1890</v>
      </c>
      <c r="B2527" s="66" t="s">
        <v>2205</v>
      </c>
      <c r="C2527" s="84"/>
      <c r="D2527" s="85"/>
      <c r="E2527" s="86"/>
      <c r="F2527" s="87"/>
      <c r="G2527" s="84"/>
      <c r="H2527" s="77"/>
      <c r="I2527" s="88"/>
      <c r="J2527" s="88"/>
      <c r="K2527" s="36"/>
      <c r="L2527" s="91"/>
      <c r="M2527" s="91"/>
      <c r="N2527" s="90"/>
      <c r="O2527" s="68" t="s">
        <v>219</v>
      </c>
      <c r="P2527" s="70">
        <v>42920.614479166667</v>
      </c>
      <c r="Q2527" s="68" t="s">
        <v>3130</v>
      </c>
      <c r="R2527" s="71" t="s">
        <v>3541</v>
      </c>
      <c r="S2527" s="68" t="s">
        <v>220</v>
      </c>
      <c r="T2527" s="68" t="s">
        <v>3711</v>
      </c>
      <c r="U2527" s="70">
        <v>42920.614479166667</v>
      </c>
      <c r="V2527" s="71" t="s">
        <v>6008</v>
      </c>
      <c r="W2527" s="68"/>
      <c r="X2527" s="68"/>
      <c r="Y2527" s="74" t="s">
        <v>8008</v>
      </c>
      <c r="Z2527" s="74" t="s">
        <v>8165</v>
      </c>
    </row>
    <row r="2528" spans="1:26" x14ac:dyDescent="0.25">
      <c r="A2528" s="66" t="s">
        <v>1890</v>
      </c>
      <c r="B2528" s="66" t="s">
        <v>2205</v>
      </c>
      <c r="C2528" s="84"/>
      <c r="D2528" s="85"/>
      <c r="E2528" s="86"/>
      <c r="F2528" s="87"/>
      <c r="G2528" s="84"/>
      <c r="H2528" s="77"/>
      <c r="I2528" s="88"/>
      <c r="J2528" s="88"/>
      <c r="K2528" s="36"/>
      <c r="L2528" s="91"/>
      <c r="M2528" s="91"/>
      <c r="N2528" s="90"/>
      <c r="O2528" s="68" t="s">
        <v>219</v>
      </c>
      <c r="P2528" s="70">
        <v>42920.615925925929</v>
      </c>
      <c r="Q2528" s="68" t="s">
        <v>3131</v>
      </c>
      <c r="R2528" s="71" t="s">
        <v>3542</v>
      </c>
      <c r="S2528" s="68" t="s">
        <v>220</v>
      </c>
      <c r="T2528" s="68" t="s">
        <v>3711</v>
      </c>
      <c r="U2528" s="70">
        <v>42920.615925925929</v>
      </c>
      <c r="V2528" s="71" t="s">
        <v>6009</v>
      </c>
      <c r="W2528" s="68"/>
      <c r="X2528" s="68"/>
      <c r="Y2528" s="74" t="s">
        <v>8009</v>
      </c>
      <c r="Z2528" s="74" t="s">
        <v>8166</v>
      </c>
    </row>
    <row r="2529" spans="1:26" x14ac:dyDescent="0.25">
      <c r="A2529" s="66" t="s">
        <v>1890</v>
      </c>
      <c r="B2529" s="66" t="s">
        <v>2206</v>
      </c>
      <c r="C2529" s="84"/>
      <c r="D2529" s="85"/>
      <c r="E2529" s="86"/>
      <c r="F2529" s="87"/>
      <c r="G2529" s="84"/>
      <c r="H2529" s="77"/>
      <c r="I2529" s="88"/>
      <c r="J2529" s="88"/>
      <c r="K2529" s="36"/>
      <c r="L2529" s="91"/>
      <c r="M2529" s="91"/>
      <c r="N2529" s="90"/>
      <c r="O2529" s="68" t="s">
        <v>219</v>
      </c>
      <c r="P2529" s="70">
        <v>42921.164548611108</v>
      </c>
      <c r="Q2529" s="68" t="s">
        <v>3132</v>
      </c>
      <c r="R2529" s="71" t="s">
        <v>3543</v>
      </c>
      <c r="S2529" s="68" t="s">
        <v>220</v>
      </c>
      <c r="T2529" s="68" t="s">
        <v>3711</v>
      </c>
      <c r="U2529" s="70">
        <v>42921.164548611108</v>
      </c>
      <c r="V2529" s="71" t="s">
        <v>6010</v>
      </c>
      <c r="W2529" s="68"/>
      <c r="X2529" s="68"/>
      <c r="Y2529" s="74" t="s">
        <v>8010</v>
      </c>
      <c r="Z2529" s="74" t="s">
        <v>8167</v>
      </c>
    </row>
    <row r="2530" spans="1:26" x14ac:dyDescent="0.25">
      <c r="A2530" s="66" t="s">
        <v>1890</v>
      </c>
      <c r="B2530" s="66" t="s">
        <v>2207</v>
      </c>
      <c r="C2530" s="84"/>
      <c r="D2530" s="85"/>
      <c r="E2530" s="86"/>
      <c r="F2530" s="87"/>
      <c r="G2530" s="84"/>
      <c r="H2530" s="77"/>
      <c r="I2530" s="88"/>
      <c r="J2530" s="88"/>
      <c r="K2530" s="36"/>
      <c r="L2530" s="91"/>
      <c r="M2530" s="91"/>
      <c r="N2530" s="90"/>
      <c r="O2530" s="68" t="s">
        <v>219</v>
      </c>
      <c r="P2530" s="70">
        <v>42921.17827546296</v>
      </c>
      <c r="Q2530" s="68" t="s">
        <v>3133</v>
      </c>
      <c r="R2530" s="71" t="s">
        <v>3544</v>
      </c>
      <c r="S2530" s="68" t="s">
        <v>220</v>
      </c>
      <c r="T2530" s="68"/>
      <c r="U2530" s="70">
        <v>42921.17827546296</v>
      </c>
      <c r="V2530" s="71" t="s">
        <v>6011</v>
      </c>
      <c r="W2530" s="68"/>
      <c r="X2530" s="68"/>
      <c r="Y2530" s="74" t="s">
        <v>8011</v>
      </c>
      <c r="Z2530" s="74" t="s">
        <v>8168</v>
      </c>
    </row>
    <row r="2531" spans="1:26" x14ac:dyDescent="0.25">
      <c r="A2531" s="66" t="s">
        <v>1890</v>
      </c>
      <c r="B2531" s="66" t="s">
        <v>2091</v>
      </c>
      <c r="C2531" s="84"/>
      <c r="D2531" s="85"/>
      <c r="E2531" s="86"/>
      <c r="F2531" s="87"/>
      <c r="G2531" s="84"/>
      <c r="H2531" s="77"/>
      <c r="I2531" s="88"/>
      <c r="J2531" s="88"/>
      <c r="K2531" s="36"/>
      <c r="L2531" s="91"/>
      <c r="M2531" s="91"/>
      <c r="N2531" s="90"/>
      <c r="O2531" s="68" t="s">
        <v>189</v>
      </c>
      <c r="P2531" s="70">
        <v>42921.179027777776</v>
      </c>
      <c r="Q2531" s="68" t="s">
        <v>3134</v>
      </c>
      <c r="R2531" s="71" t="s">
        <v>3545</v>
      </c>
      <c r="S2531" s="68" t="s">
        <v>220</v>
      </c>
      <c r="T2531" s="68"/>
      <c r="U2531" s="70">
        <v>42921.179027777776</v>
      </c>
      <c r="V2531" s="71" t="s">
        <v>6012</v>
      </c>
      <c r="W2531" s="68"/>
      <c r="X2531" s="68"/>
      <c r="Y2531" s="74" t="s">
        <v>8012</v>
      </c>
      <c r="Z2531" s="74" t="s">
        <v>8169</v>
      </c>
    </row>
    <row r="2532" spans="1:26" x14ac:dyDescent="0.25">
      <c r="A2532" s="66" t="s">
        <v>1890</v>
      </c>
      <c r="B2532" s="66" t="s">
        <v>2208</v>
      </c>
      <c r="C2532" s="84"/>
      <c r="D2532" s="85"/>
      <c r="E2532" s="86"/>
      <c r="F2532" s="87"/>
      <c r="G2532" s="84"/>
      <c r="H2532" s="77"/>
      <c r="I2532" s="88"/>
      <c r="J2532" s="88"/>
      <c r="K2532" s="36"/>
      <c r="L2532" s="91"/>
      <c r="M2532" s="91"/>
      <c r="N2532" s="90"/>
      <c r="O2532" s="68" t="s">
        <v>219</v>
      </c>
      <c r="P2532" s="70">
        <v>42921.179027777776</v>
      </c>
      <c r="Q2532" s="68" t="s">
        <v>3134</v>
      </c>
      <c r="R2532" s="71" t="s">
        <v>3545</v>
      </c>
      <c r="S2532" s="68" t="s">
        <v>220</v>
      </c>
      <c r="T2532" s="68"/>
      <c r="U2532" s="70">
        <v>42921.179027777776</v>
      </c>
      <c r="V2532" s="71" t="s">
        <v>6012</v>
      </c>
      <c r="W2532" s="68"/>
      <c r="X2532" s="68"/>
      <c r="Y2532" s="74" t="s">
        <v>8012</v>
      </c>
      <c r="Z2532" s="74" t="s">
        <v>8169</v>
      </c>
    </row>
    <row r="2533" spans="1:26" x14ac:dyDescent="0.25">
      <c r="A2533" s="66" t="s">
        <v>1890</v>
      </c>
      <c r="B2533" s="66" t="s">
        <v>2209</v>
      </c>
      <c r="C2533" s="84"/>
      <c r="D2533" s="85"/>
      <c r="E2533" s="86"/>
      <c r="F2533" s="87"/>
      <c r="G2533" s="84"/>
      <c r="H2533" s="77"/>
      <c r="I2533" s="88"/>
      <c r="J2533" s="88"/>
      <c r="K2533" s="36"/>
      <c r="L2533" s="91"/>
      <c r="M2533" s="91"/>
      <c r="N2533" s="90"/>
      <c r="O2533" s="68" t="s">
        <v>219</v>
      </c>
      <c r="P2533" s="70">
        <v>42921.179664351854</v>
      </c>
      <c r="Q2533" s="68" t="s">
        <v>3135</v>
      </c>
      <c r="R2533" s="71" t="s">
        <v>3546</v>
      </c>
      <c r="S2533" s="68" t="s">
        <v>220</v>
      </c>
      <c r="T2533" s="68" t="s">
        <v>3711</v>
      </c>
      <c r="U2533" s="70">
        <v>42921.179664351854</v>
      </c>
      <c r="V2533" s="71" t="s">
        <v>6013</v>
      </c>
      <c r="W2533" s="68"/>
      <c r="X2533" s="68"/>
      <c r="Y2533" s="74" t="s">
        <v>8013</v>
      </c>
      <c r="Z2533" s="74" t="s">
        <v>8170</v>
      </c>
    </row>
    <row r="2534" spans="1:26" x14ac:dyDescent="0.25">
      <c r="A2534" s="66" t="s">
        <v>1890</v>
      </c>
      <c r="B2534" s="66" t="s">
        <v>2210</v>
      </c>
      <c r="C2534" s="84"/>
      <c r="D2534" s="85"/>
      <c r="E2534" s="86"/>
      <c r="F2534" s="87"/>
      <c r="G2534" s="84"/>
      <c r="H2534" s="77"/>
      <c r="I2534" s="88"/>
      <c r="J2534" s="88"/>
      <c r="K2534" s="36"/>
      <c r="L2534" s="91"/>
      <c r="M2534" s="91"/>
      <c r="N2534" s="90"/>
      <c r="O2534" s="68" t="s">
        <v>219</v>
      </c>
      <c r="P2534" s="70">
        <v>42920.174189814818</v>
      </c>
      <c r="Q2534" s="68" t="s">
        <v>3136</v>
      </c>
      <c r="R2534" s="68"/>
      <c r="S2534" s="68"/>
      <c r="T2534" s="68" t="s">
        <v>4065</v>
      </c>
      <c r="U2534" s="70">
        <v>42920.174189814818</v>
      </c>
      <c r="V2534" s="71" t="s">
        <v>6014</v>
      </c>
      <c r="W2534" s="68"/>
      <c r="X2534" s="68"/>
      <c r="Y2534" s="74" t="s">
        <v>8014</v>
      </c>
      <c r="Z2534" s="68"/>
    </row>
    <row r="2535" spans="1:26" x14ac:dyDescent="0.25">
      <c r="A2535" s="66" t="s">
        <v>1890</v>
      </c>
      <c r="B2535" s="66" t="s">
        <v>2210</v>
      </c>
      <c r="C2535" s="84"/>
      <c r="D2535" s="85"/>
      <c r="E2535" s="86"/>
      <c r="F2535" s="87"/>
      <c r="G2535" s="84"/>
      <c r="H2535" s="77"/>
      <c r="I2535" s="88"/>
      <c r="J2535" s="88"/>
      <c r="K2535" s="36"/>
      <c r="L2535" s="91"/>
      <c r="M2535" s="91"/>
      <c r="N2535" s="90"/>
      <c r="O2535" s="68" t="s">
        <v>189</v>
      </c>
      <c r="P2535" s="70">
        <v>42921.183472222219</v>
      </c>
      <c r="Q2535" s="68" t="s">
        <v>3137</v>
      </c>
      <c r="R2535" s="68"/>
      <c r="S2535" s="68"/>
      <c r="T2535" s="68" t="s">
        <v>4066</v>
      </c>
      <c r="U2535" s="70">
        <v>42921.183472222219</v>
      </c>
      <c r="V2535" s="71" t="s">
        <v>6015</v>
      </c>
      <c r="W2535" s="68"/>
      <c r="X2535" s="68"/>
      <c r="Y2535" s="74" t="s">
        <v>8015</v>
      </c>
      <c r="Z2535" s="68"/>
    </row>
    <row r="2536" spans="1:26" x14ac:dyDescent="0.25">
      <c r="A2536" s="66" t="s">
        <v>1890</v>
      </c>
      <c r="B2536" s="66" t="s">
        <v>2211</v>
      </c>
      <c r="C2536" s="84"/>
      <c r="D2536" s="85"/>
      <c r="E2536" s="86"/>
      <c r="F2536" s="87"/>
      <c r="G2536" s="84"/>
      <c r="H2536" s="77"/>
      <c r="I2536" s="88"/>
      <c r="J2536" s="88"/>
      <c r="K2536" s="36"/>
      <c r="L2536" s="91"/>
      <c r="M2536" s="91"/>
      <c r="N2536" s="90"/>
      <c r="O2536" s="68" t="s">
        <v>219</v>
      </c>
      <c r="P2536" s="70">
        <v>42921.383611111109</v>
      </c>
      <c r="Q2536" s="68" t="s">
        <v>3138</v>
      </c>
      <c r="R2536" s="71" t="s">
        <v>3547</v>
      </c>
      <c r="S2536" s="68" t="s">
        <v>220</v>
      </c>
      <c r="T2536" s="68"/>
      <c r="U2536" s="70">
        <v>42921.383611111109</v>
      </c>
      <c r="V2536" s="71" t="s">
        <v>6016</v>
      </c>
      <c r="W2536" s="68"/>
      <c r="X2536" s="68"/>
      <c r="Y2536" s="74" t="s">
        <v>8016</v>
      </c>
      <c r="Z2536" s="74" t="s">
        <v>8171</v>
      </c>
    </row>
    <row r="2537" spans="1:26" x14ac:dyDescent="0.25">
      <c r="A2537" s="66" t="s">
        <v>1890</v>
      </c>
      <c r="B2537" s="66" t="s">
        <v>2212</v>
      </c>
      <c r="C2537" s="84"/>
      <c r="D2537" s="85"/>
      <c r="E2537" s="86"/>
      <c r="F2537" s="87"/>
      <c r="G2537" s="84"/>
      <c r="H2537" s="77"/>
      <c r="I2537" s="88"/>
      <c r="J2537" s="88"/>
      <c r="K2537" s="36"/>
      <c r="L2537" s="91"/>
      <c r="M2537" s="91"/>
      <c r="N2537" s="90"/>
      <c r="O2537" s="68" t="s">
        <v>219</v>
      </c>
      <c r="P2537" s="70">
        <v>42921.384629629632</v>
      </c>
      <c r="Q2537" s="68" t="s">
        <v>3139</v>
      </c>
      <c r="R2537" s="71" t="s">
        <v>3548</v>
      </c>
      <c r="S2537" s="68" t="s">
        <v>220</v>
      </c>
      <c r="T2537" s="68"/>
      <c r="U2537" s="70">
        <v>42921.384629629632</v>
      </c>
      <c r="V2537" s="71" t="s">
        <v>6017</v>
      </c>
      <c r="W2537" s="68"/>
      <c r="X2537" s="68"/>
      <c r="Y2537" s="74" t="s">
        <v>8017</v>
      </c>
      <c r="Z2537" s="74" t="s">
        <v>8172</v>
      </c>
    </row>
    <row r="2538" spans="1:26" x14ac:dyDescent="0.25">
      <c r="A2538" s="66" t="s">
        <v>1890</v>
      </c>
      <c r="B2538" s="66" t="s">
        <v>2213</v>
      </c>
      <c r="C2538" s="84"/>
      <c r="D2538" s="85"/>
      <c r="E2538" s="86"/>
      <c r="F2538" s="87"/>
      <c r="G2538" s="84"/>
      <c r="H2538" s="77"/>
      <c r="I2538" s="88"/>
      <c r="J2538" s="88"/>
      <c r="K2538" s="36"/>
      <c r="L2538" s="91"/>
      <c r="M2538" s="91"/>
      <c r="N2538" s="90"/>
      <c r="O2538" s="68" t="s">
        <v>189</v>
      </c>
      <c r="P2538" s="70">
        <v>42919.577060185184</v>
      </c>
      <c r="Q2538" s="68" t="s">
        <v>3098</v>
      </c>
      <c r="R2538" s="68"/>
      <c r="S2538" s="68"/>
      <c r="T2538" s="68" t="s">
        <v>4062</v>
      </c>
      <c r="U2538" s="70">
        <v>42919.577060185184</v>
      </c>
      <c r="V2538" s="71" t="s">
        <v>5975</v>
      </c>
      <c r="W2538" s="68"/>
      <c r="X2538" s="68"/>
      <c r="Y2538" s="74" t="s">
        <v>7975</v>
      </c>
      <c r="Z2538" s="74" t="s">
        <v>8141</v>
      </c>
    </row>
    <row r="2539" spans="1:26" x14ac:dyDescent="0.25">
      <c r="A2539" s="66" t="s">
        <v>1890</v>
      </c>
      <c r="B2539" s="66" t="s">
        <v>2213</v>
      </c>
      <c r="C2539" s="84"/>
      <c r="D2539" s="85"/>
      <c r="E2539" s="86"/>
      <c r="F2539" s="87"/>
      <c r="G2539" s="84"/>
      <c r="H2539" s="77"/>
      <c r="I2539" s="88"/>
      <c r="J2539" s="88"/>
      <c r="K2539" s="36"/>
      <c r="L2539" s="91"/>
      <c r="M2539" s="91"/>
      <c r="N2539" s="90"/>
      <c r="O2539" s="68" t="s">
        <v>189</v>
      </c>
      <c r="P2539" s="70">
        <v>42919.577499999999</v>
      </c>
      <c r="Q2539" s="68" t="s">
        <v>3100</v>
      </c>
      <c r="R2539" s="68"/>
      <c r="S2539" s="68"/>
      <c r="T2539" s="68" t="s">
        <v>4062</v>
      </c>
      <c r="U2539" s="70">
        <v>42919.577499999999</v>
      </c>
      <c r="V2539" s="71" t="s">
        <v>5977</v>
      </c>
      <c r="W2539" s="68"/>
      <c r="X2539" s="68"/>
      <c r="Y2539" s="74" t="s">
        <v>7977</v>
      </c>
      <c r="Z2539" s="74" t="s">
        <v>8143</v>
      </c>
    </row>
    <row r="2540" spans="1:26" x14ac:dyDescent="0.25">
      <c r="A2540" s="66" t="s">
        <v>1890</v>
      </c>
      <c r="B2540" s="66" t="s">
        <v>2213</v>
      </c>
      <c r="C2540" s="84"/>
      <c r="D2540" s="85"/>
      <c r="E2540" s="86"/>
      <c r="F2540" s="87"/>
      <c r="G2540" s="84"/>
      <c r="H2540" s="77"/>
      <c r="I2540" s="88"/>
      <c r="J2540" s="88"/>
      <c r="K2540" s="36"/>
      <c r="L2540" s="91"/>
      <c r="M2540" s="91"/>
      <c r="N2540" s="90"/>
      <c r="O2540" s="68" t="s">
        <v>219</v>
      </c>
      <c r="P2540" s="70">
        <v>42919.578402777777</v>
      </c>
      <c r="Q2540" s="68" t="s">
        <v>3101</v>
      </c>
      <c r="R2540" s="71" t="s">
        <v>3522</v>
      </c>
      <c r="S2540" s="68" t="s">
        <v>220</v>
      </c>
      <c r="T2540" s="68" t="s">
        <v>3711</v>
      </c>
      <c r="U2540" s="70">
        <v>42919.578402777777</v>
      </c>
      <c r="V2540" s="71" t="s">
        <v>5978</v>
      </c>
      <c r="W2540" s="68"/>
      <c r="X2540" s="68"/>
      <c r="Y2540" s="74" t="s">
        <v>7978</v>
      </c>
      <c r="Z2540" s="74" t="s">
        <v>8144</v>
      </c>
    </row>
    <row r="2541" spans="1:26" x14ac:dyDescent="0.25">
      <c r="A2541" s="66" t="s">
        <v>1890</v>
      </c>
      <c r="B2541" s="66" t="s">
        <v>2213</v>
      </c>
      <c r="C2541" s="84"/>
      <c r="D2541" s="85"/>
      <c r="E2541" s="86"/>
      <c r="F2541" s="87"/>
      <c r="G2541" s="84"/>
      <c r="H2541" s="77"/>
      <c r="I2541" s="88"/>
      <c r="J2541" s="88"/>
      <c r="K2541" s="36"/>
      <c r="L2541" s="91"/>
      <c r="M2541" s="91"/>
      <c r="N2541" s="90"/>
      <c r="O2541" s="68" t="s">
        <v>189</v>
      </c>
      <c r="P2541" s="70">
        <v>42919.578599537039</v>
      </c>
      <c r="Q2541" s="68" t="s">
        <v>3102</v>
      </c>
      <c r="R2541" s="71" t="s">
        <v>3523</v>
      </c>
      <c r="S2541" s="68" t="s">
        <v>220</v>
      </c>
      <c r="T2541" s="68"/>
      <c r="U2541" s="70">
        <v>42919.578599537039</v>
      </c>
      <c r="V2541" s="71" t="s">
        <v>5979</v>
      </c>
      <c r="W2541" s="68"/>
      <c r="X2541" s="68"/>
      <c r="Y2541" s="74" t="s">
        <v>7979</v>
      </c>
      <c r="Z2541" s="74" t="s">
        <v>8145</v>
      </c>
    </row>
    <row r="2542" spans="1:26" x14ac:dyDescent="0.25">
      <c r="A2542" s="66" t="s">
        <v>1890</v>
      </c>
      <c r="B2542" s="66" t="s">
        <v>2213</v>
      </c>
      <c r="C2542" s="84"/>
      <c r="D2542" s="85"/>
      <c r="E2542" s="86"/>
      <c r="F2542" s="87"/>
      <c r="G2542" s="84"/>
      <c r="H2542" s="77"/>
      <c r="I2542" s="88"/>
      <c r="J2542" s="88"/>
      <c r="K2542" s="36"/>
      <c r="L2542" s="91"/>
      <c r="M2542" s="91"/>
      <c r="N2542" s="90"/>
      <c r="O2542" s="68" t="s">
        <v>189</v>
      </c>
      <c r="P2542" s="70">
        <v>42919.578865740739</v>
      </c>
      <c r="Q2542" s="68" t="s">
        <v>3103</v>
      </c>
      <c r="R2542" s="71" t="s">
        <v>3524</v>
      </c>
      <c r="S2542" s="68" t="s">
        <v>220</v>
      </c>
      <c r="T2542" s="68"/>
      <c r="U2542" s="70">
        <v>42919.578865740739</v>
      </c>
      <c r="V2542" s="71" t="s">
        <v>5980</v>
      </c>
      <c r="W2542" s="68"/>
      <c r="X2542" s="68"/>
      <c r="Y2542" s="74" t="s">
        <v>7980</v>
      </c>
      <c r="Z2542" s="74" t="s">
        <v>8146</v>
      </c>
    </row>
    <row r="2543" spans="1:26" x14ac:dyDescent="0.25">
      <c r="A2543" s="66" t="s">
        <v>1890</v>
      </c>
      <c r="B2543" s="66" t="s">
        <v>2213</v>
      </c>
      <c r="C2543" s="84"/>
      <c r="D2543" s="85"/>
      <c r="E2543" s="86"/>
      <c r="F2543" s="87"/>
      <c r="G2543" s="84"/>
      <c r="H2543" s="77"/>
      <c r="I2543" s="88"/>
      <c r="J2543" s="88"/>
      <c r="K2543" s="36"/>
      <c r="L2543" s="91"/>
      <c r="M2543" s="91"/>
      <c r="N2543" s="90"/>
      <c r="O2543" s="68" t="s">
        <v>189</v>
      </c>
      <c r="P2543" s="70">
        <v>42919.579618055555</v>
      </c>
      <c r="Q2543" s="68" t="s">
        <v>3104</v>
      </c>
      <c r="R2543" s="68"/>
      <c r="S2543" s="68"/>
      <c r="T2543" s="68" t="s">
        <v>4062</v>
      </c>
      <c r="U2543" s="70">
        <v>42919.579618055555</v>
      </c>
      <c r="V2543" s="71" t="s">
        <v>5981</v>
      </c>
      <c r="W2543" s="68"/>
      <c r="X2543" s="68"/>
      <c r="Y2543" s="74" t="s">
        <v>7981</v>
      </c>
      <c r="Z2543" s="74" t="s">
        <v>8147</v>
      </c>
    </row>
    <row r="2544" spans="1:26" x14ac:dyDescent="0.25">
      <c r="A2544" s="66" t="s">
        <v>1890</v>
      </c>
      <c r="B2544" s="66" t="s">
        <v>2213</v>
      </c>
      <c r="C2544" s="84"/>
      <c r="D2544" s="85"/>
      <c r="E2544" s="86"/>
      <c r="F2544" s="87"/>
      <c r="G2544" s="84"/>
      <c r="H2544" s="77"/>
      <c r="I2544" s="88"/>
      <c r="J2544" s="88"/>
      <c r="K2544" s="36"/>
      <c r="L2544" s="91"/>
      <c r="M2544" s="91"/>
      <c r="N2544" s="90"/>
      <c r="O2544" s="68" t="s">
        <v>189</v>
      </c>
      <c r="P2544" s="70">
        <v>42919.580046296294</v>
      </c>
      <c r="Q2544" s="68" t="s">
        <v>3107</v>
      </c>
      <c r="R2544" s="71" t="s">
        <v>3526</v>
      </c>
      <c r="S2544" s="68" t="s">
        <v>220</v>
      </c>
      <c r="T2544" s="68"/>
      <c r="U2544" s="70">
        <v>42919.580046296294</v>
      </c>
      <c r="V2544" s="71" t="s">
        <v>5984</v>
      </c>
      <c r="W2544" s="68"/>
      <c r="X2544" s="68"/>
      <c r="Y2544" s="74" t="s">
        <v>7984</v>
      </c>
      <c r="Z2544" s="74" t="s">
        <v>8149</v>
      </c>
    </row>
    <row r="2545" spans="1:26" x14ac:dyDescent="0.25">
      <c r="A2545" s="66" t="s">
        <v>1890</v>
      </c>
      <c r="B2545" s="66" t="s">
        <v>2213</v>
      </c>
      <c r="C2545" s="84"/>
      <c r="D2545" s="85"/>
      <c r="E2545" s="86"/>
      <c r="F2545" s="87"/>
      <c r="G2545" s="84"/>
      <c r="H2545" s="77"/>
      <c r="I2545" s="88"/>
      <c r="J2545" s="88"/>
      <c r="K2545" s="36"/>
      <c r="L2545" s="91"/>
      <c r="M2545" s="91"/>
      <c r="N2545" s="90"/>
      <c r="O2545" s="68" t="s">
        <v>189</v>
      </c>
      <c r="P2545" s="70">
        <v>42919.720625000002</v>
      </c>
      <c r="Q2545" s="68" t="s">
        <v>3108</v>
      </c>
      <c r="R2545" s="71" t="s">
        <v>3527</v>
      </c>
      <c r="S2545" s="68" t="s">
        <v>220</v>
      </c>
      <c r="T2545" s="68"/>
      <c r="U2545" s="70">
        <v>42919.720625000002</v>
      </c>
      <c r="V2545" s="71" t="s">
        <v>5985</v>
      </c>
      <c r="W2545" s="68"/>
      <c r="X2545" s="68"/>
      <c r="Y2545" s="74" t="s">
        <v>7985</v>
      </c>
      <c r="Z2545" s="74" t="s">
        <v>8150</v>
      </c>
    </row>
    <row r="2546" spans="1:26" x14ac:dyDescent="0.25">
      <c r="A2546" s="66" t="s">
        <v>1890</v>
      </c>
      <c r="B2546" s="66" t="s">
        <v>2213</v>
      </c>
      <c r="C2546" s="84"/>
      <c r="D2546" s="85"/>
      <c r="E2546" s="86"/>
      <c r="F2546" s="87"/>
      <c r="G2546" s="84"/>
      <c r="H2546" s="77"/>
      <c r="I2546" s="88"/>
      <c r="J2546" s="88"/>
      <c r="K2546" s="36"/>
      <c r="L2546" s="91"/>
      <c r="M2546" s="91"/>
      <c r="N2546" s="90"/>
      <c r="O2546" s="68" t="s">
        <v>189</v>
      </c>
      <c r="P2546" s="70">
        <v>42919.721076388887</v>
      </c>
      <c r="Q2546" s="68" t="s">
        <v>3109</v>
      </c>
      <c r="R2546" s="71" t="s">
        <v>3528</v>
      </c>
      <c r="S2546" s="68" t="s">
        <v>220</v>
      </c>
      <c r="T2546" s="68"/>
      <c r="U2546" s="70">
        <v>42919.721076388887</v>
      </c>
      <c r="V2546" s="71" t="s">
        <v>5986</v>
      </c>
      <c r="W2546" s="68"/>
      <c r="X2546" s="68"/>
      <c r="Y2546" s="74" t="s">
        <v>7986</v>
      </c>
      <c r="Z2546" s="74" t="s">
        <v>8151</v>
      </c>
    </row>
    <row r="2547" spans="1:26" x14ac:dyDescent="0.25">
      <c r="A2547" s="66" t="s">
        <v>1890</v>
      </c>
      <c r="B2547" s="66" t="s">
        <v>2213</v>
      </c>
      <c r="C2547" s="84"/>
      <c r="D2547" s="85"/>
      <c r="E2547" s="86"/>
      <c r="F2547" s="87"/>
      <c r="G2547" s="84"/>
      <c r="H2547" s="77"/>
      <c r="I2547" s="88"/>
      <c r="J2547" s="88"/>
      <c r="K2547" s="36"/>
      <c r="L2547" s="91"/>
      <c r="M2547" s="91"/>
      <c r="N2547" s="90"/>
      <c r="O2547" s="68" t="s">
        <v>189</v>
      </c>
      <c r="P2547" s="70">
        <v>42920.356712962966</v>
      </c>
      <c r="Q2547" s="68" t="s">
        <v>3126</v>
      </c>
      <c r="R2547" s="71" t="s">
        <v>3539</v>
      </c>
      <c r="S2547" s="68" t="s">
        <v>220</v>
      </c>
      <c r="T2547" s="68" t="s">
        <v>3711</v>
      </c>
      <c r="U2547" s="70">
        <v>42920.356712962966</v>
      </c>
      <c r="V2547" s="71" t="s">
        <v>6004</v>
      </c>
      <c r="W2547" s="68"/>
      <c r="X2547" s="68"/>
      <c r="Y2547" s="74" t="s">
        <v>8004</v>
      </c>
      <c r="Z2547" s="74" t="s">
        <v>8162</v>
      </c>
    </row>
    <row r="2548" spans="1:26" x14ac:dyDescent="0.25">
      <c r="A2548" s="66" t="s">
        <v>1890</v>
      </c>
      <c r="B2548" s="66" t="s">
        <v>2213</v>
      </c>
      <c r="C2548" s="84"/>
      <c r="D2548" s="85"/>
      <c r="E2548" s="86"/>
      <c r="F2548" s="87"/>
      <c r="G2548" s="84"/>
      <c r="H2548" s="77"/>
      <c r="I2548" s="88"/>
      <c r="J2548" s="88"/>
      <c r="K2548" s="36"/>
      <c r="L2548" s="91"/>
      <c r="M2548" s="91"/>
      <c r="N2548" s="90"/>
      <c r="O2548" s="68" t="s">
        <v>189</v>
      </c>
      <c r="P2548" s="70">
        <v>42920.615925925929</v>
      </c>
      <c r="Q2548" s="68" t="s">
        <v>3131</v>
      </c>
      <c r="R2548" s="71" t="s">
        <v>3542</v>
      </c>
      <c r="S2548" s="68" t="s">
        <v>220</v>
      </c>
      <c r="T2548" s="68" t="s">
        <v>3711</v>
      </c>
      <c r="U2548" s="70">
        <v>42920.615925925929</v>
      </c>
      <c r="V2548" s="71" t="s">
        <v>6009</v>
      </c>
      <c r="W2548" s="68"/>
      <c r="X2548" s="68"/>
      <c r="Y2548" s="74" t="s">
        <v>8009</v>
      </c>
      <c r="Z2548" s="74" t="s">
        <v>8166</v>
      </c>
    </row>
    <row r="2549" spans="1:26" x14ac:dyDescent="0.25">
      <c r="A2549" s="66" t="s">
        <v>1890</v>
      </c>
      <c r="B2549" s="66" t="s">
        <v>2213</v>
      </c>
      <c r="C2549" s="84"/>
      <c r="D2549" s="85"/>
      <c r="E2549" s="86"/>
      <c r="F2549" s="87"/>
      <c r="G2549" s="84"/>
      <c r="H2549" s="77"/>
      <c r="I2549" s="88"/>
      <c r="J2549" s="88"/>
      <c r="K2549" s="36"/>
      <c r="L2549" s="91"/>
      <c r="M2549" s="91"/>
      <c r="N2549" s="90"/>
      <c r="O2549" s="68" t="s">
        <v>189</v>
      </c>
      <c r="P2549" s="70">
        <v>42921.383611111109</v>
      </c>
      <c r="Q2549" s="68" t="s">
        <v>3138</v>
      </c>
      <c r="R2549" s="71" t="s">
        <v>3547</v>
      </c>
      <c r="S2549" s="68" t="s">
        <v>220</v>
      </c>
      <c r="T2549" s="68"/>
      <c r="U2549" s="70">
        <v>42921.383611111109</v>
      </c>
      <c r="V2549" s="71" t="s">
        <v>6016</v>
      </c>
      <c r="W2549" s="68"/>
      <c r="X2549" s="68"/>
      <c r="Y2549" s="74" t="s">
        <v>8016</v>
      </c>
      <c r="Z2549" s="74" t="s">
        <v>8171</v>
      </c>
    </row>
    <row r="2550" spans="1:26" x14ac:dyDescent="0.25">
      <c r="A2550" s="66" t="s">
        <v>1890</v>
      </c>
      <c r="B2550" s="66" t="s">
        <v>2213</v>
      </c>
      <c r="C2550" s="84"/>
      <c r="D2550" s="85"/>
      <c r="E2550" s="86"/>
      <c r="F2550" s="87"/>
      <c r="G2550" s="84"/>
      <c r="H2550" s="77"/>
      <c r="I2550" s="88"/>
      <c r="J2550" s="88"/>
      <c r="K2550" s="36"/>
      <c r="L2550" s="91"/>
      <c r="M2550" s="91"/>
      <c r="N2550" s="90"/>
      <c r="O2550" s="68" t="s">
        <v>189</v>
      </c>
      <c r="P2550" s="70">
        <v>42921.384629629632</v>
      </c>
      <c r="Q2550" s="68" t="s">
        <v>3139</v>
      </c>
      <c r="R2550" s="71" t="s">
        <v>3548</v>
      </c>
      <c r="S2550" s="68" t="s">
        <v>220</v>
      </c>
      <c r="T2550" s="68"/>
      <c r="U2550" s="70">
        <v>42921.384629629632</v>
      </c>
      <c r="V2550" s="71" t="s">
        <v>6017</v>
      </c>
      <c r="W2550" s="68"/>
      <c r="X2550" s="68"/>
      <c r="Y2550" s="74" t="s">
        <v>8017</v>
      </c>
      <c r="Z2550" s="74" t="s">
        <v>8172</v>
      </c>
    </row>
    <row r="2551" spans="1:26" x14ac:dyDescent="0.25">
      <c r="A2551" s="66" t="s">
        <v>1890</v>
      </c>
      <c r="B2551" s="66" t="s">
        <v>2213</v>
      </c>
      <c r="C2551" s="84"/>
      <c r="D2551" s="85"/>
      <c r="E2551" s="86"/>
      <c r="F2551" s="87"/>
      <c r="G2551" s="84"/>
      <c r="H2551" s="77"/>
      <c r="I2551" s="88"/>
      <c r="J2551" s="88"/>
      <c r="K2551" s="36"/>
      <c r="L2551" s="91"/>
      <c r="M2551" s="91"/>
      <c r="N2551" s="90"/>
      <c r="O2551" s="68" t="s">
        <v>189</v>
      </c>
      <c r="P2551" s="70">
        <v>42921.483622685184</v>
      </c>
      <c r="Q2551" s="68" t="s">
        <v>3140</v>
      </c>
      <c r="R2551" s="71" t="s">
        <v>3549</v>
      </c>
      <c r="S2551" s="68" t="s">
        <v>220</v>
      </c>
      <c r="T2551" s="68"/>
      <c r="U2551" s="70">
        <v>42921.483622685184</v>
      </c>
      <c r="V2551" s="71" t="s">
        <v>6018</v>
      </c>
      <c r="W2551" s="68"/>
      <c r="X2551" s="68"/>
      <c r="Y2551" s="74" t="s">
        <v>8018</v>
      </c>
      <c r="Z2551" s="74" t="s">
        <v>8173</v>
      </c>
    </row>
    <row r="2552" spans="1:26" x14ac:dyDescent="0.25">
      <c r="A2552" s="66" t="s">
        <v>1890</v>
      </c>
      <c r="B2552" s="66" t="s">
        <v>2214</v>
      </c>
      <c r="C2552" s="84"/>
      <c r="D2552" s="85"/>
      <c r="E2552" s="86"/>
      <c r="F2552" s="87"/>
      <c r="G2552" s="84"/>
      <c r="H2552" s="77"/>
      <c r="I2552" s="88"/>
      <c r="J2552" s="88"/>
      <c r="K2552" s="36"/>
      <c r="L2552" s="91"/>
      <c r="M2552" s="91"/>
      <c r="N2552" s="90"/>
      <c r="O2552" s="68" t="s">
        <v>219</v>
      </c>
      <c r="P2552" s="70">
        <v>42921.483622685184</v>
      </c>
      <c r="Q2552" s="68" t="s">
        <v>3140</v>
      </c>
      <c r="R2552" s="71" t="s">
        <v>3549</v>
      </c>
      <c r="S2552" s="68" t="s">
        <v>220</v>
      </c>
      <c r="T2552" s="68"/>
      <c r="U2552" s="70">
        <v>42921.483622685184</v>
      </c>
      <c r="V2552" s="71" t="s">
        <v>6018</v>
      </c>
      <c r="W2552" s="68"/>
      <c r="X2552" s="68"/>
      <c r="Y2552" s="74" t="s">
        <v>8018</v>
      </c>
      <c r="Z2552" s="74" t="s">
        <v>8173</v>
      </c>
    </row>
    <row r="2553" spans="1:26" x14ac:dyDescent="0.25">
      <c r="A2553" s="66" t="s">
        <v>1890</v>
      </c>
      <c r="B2553" s="66" t="s">
        <v>2215</v>
      </c>
      <c r="C2553" s="84"/>
      <c r="D2553" s="85"/>
      <c r="E2553" s="86"/>
      <c r="F2553" s="87"/>
      <c r="G2553" s="84"/>
      <c r="H2553" s="77"/>
      <c r="I2553" s="88"/>
      <c r="J2553" s="88"/>
      <c r="K2553" s="36"/>
      <c r="L2553" s="91"/>
      <c r="M2553" s="91"/>
      <c r="N2553" s="90"/>
      <c r="O2553" s="68" t="s">
        <v>219</v>
      </c>
      <c r="P2553" s="70">
        <v>42921.564236111109</v>
      </c>
      <c r="Q2553" s="68" t="s">
        <v>3141</v>
      </c>
      <c r="R2553" s="71" t="s">
        <v>3550</v>
      </c>
      <c r="S2553" s="68" t="s">
        <v>220</v>
      </c>
      <c r="T2553" s="68" t="s">
        <v>3711</v>
      </c>
      <c r="U2553" s="70">
        <v>42921.564236111109</v>
      </c>
      <c r="V2553" s="71" t="s">
        <v>6019</v>
      </c>
      <c r="W2553" s="68"/>
      <c r="X2553" s="68"/>
      <c r="Y2553" s="74" t="s">
        <v>8019</v>
      </c>
      <c r="Z2553" s="74" t="s">
        <v>8174</v>
      </c>
    </row>
    <row r="2554" spans="1:26" x14ac:dyDescent="0.25">
      <c r="A2554" s="66" t="s">
        <v>1890</v>
      </c>
      <c r="B2554" s="66" t="s">
        <v>2216</v>
      </c>
      <c r="C2554" s="84"/>
      <c r="D2554" s="85"/>
      <c r="E2554" s="86"/>
      <c r="F2554" s="87"/>
      <c r="G2554" s="84"/>
      <c r="H2554" s="77"/>
      <c r="I2554" s="88"/>
      <c r="J2554" s="88"/>
      <c r="K2554" s="36"/>
      <c r="L2554" s="91"/>
      <c r="M2554" s="91"/>
      <c r="N2554" s="90"/>
      <c r="O2554" s="68" t="s">
        <v>219</v>
      </c>
      <c r="P2554" s="70">
        <v>42921.564942129633</v>
      </c>
      <c r="Q2554" s="68" t="s">
        <v>3142</v>
      </c>
      <c r="R2554" s="71" t="s">
        <v>3551</v>
      </c>
      <c r="S2554" s="68" t="s">
        <v>220</v>
      </c>
      <c r="T2554" s="68" t="s">
        <v>3711</v>
      </c>
      <c r="U2554" s="70">
        <v>42921.564942129633</v>
      </c>
      <c r="V2554" s="71" t="s">
        <v>6020</v>
      </c>
      <c r="W2554" s="68"/>
      <c r="X2554" s="68"/>
      <c r="Y2554" s="74" t="s">
        <v>8020</v>
      </c>
      <c r="Z2554" s="74" t="s">
        <v>8175</v>
      </c>
    </row>
    <row r="2555" spans="1:26" x14ac:dyDescent="0.25">
      <c r="A2555" s="66" t="s">
        <v>1890</v>
      </c>
      <c r="B2555" s="66" t="s">
        <v>2217</v>
      </c>
      <c r="C2555" s="84"/>
      <c r="D2555" s="85"/>
      <c r="E2555" s="86"/>
      <c r="F2555" s="87"/>
      <c r="G2555" s="84"/>
      <c r="H2555" s="77"/>
      <c r="I2555" s="88"/>
      <c r="J2555" s="88"/>
      <c r="K2555" s="36"/>
      <c r="L2555" s="91"/>
      <c r="M2555" s="91"/>
      <c r="N2555" s="90"/>
      <c r="O2555" s="68" t="s">
        <v>219</v>
      </c>
      <c r="P2555" s="70">
        <v>42921.565729166665</v>
      </c>
      <c r="Q2555" s="68" t="s">
        <v>3143</v>
      </c>
      <c r="R2555" s="71" t="s">
        <v>3552</v>
      </c>
      <c r="S2555" s="68" t="s">
        <v>220</v>
      </c>
      <c r="T2555" s="68" t="s">
        <v>3711</v>
      </c>
      <c r="U2555" s="70">
        <v>42921.565729166665</v>
      </c>
      <c r="V2555" s="71" t="s">
        <v>6021</v>
      </c>
      <c r="W2555" s="68"/>
      <c r="X2555" s="68"/>
      <c r="Y2555" s="74" t="s">
        <v>8021</v>
      </c>
      <c r="Z2555" s="74" t="s">
        <v>8176</v>
      </c>
    </row>
    <row r="2556" spans="1:26" x14ac:dyDescent="0.25">
      <c r="A2556" s="66" t="s">
        <v>1890</v>
      </c>
      <c r="B2556" s="66" t="s">
        <v>2218</v>
      </c>
      <c r="C2556" s="84"/>
      <c r="D2556" s="85"/>
      <c r="E2556" s="86"/>
      <c r="F2556" s="87"/>
      <c r="G2556" s="84"/>
      <c r="H2556" s="77"/>
      <c r="I2556" s="88"/>
      <c r="J2556" s="88"/>
      <c r="K2556" s="36"/>
      <c r="L2556" s="91"/>
      <c r="M2556" s="91"/>
      <c r="N2556" s="90"/>
      <c r="O2556" s="68" t="s">
        <v>219</v>
      </c>
      <c r="P2556" s="70">
        <v>42921.566134259258</v>
      </c>
      <c r="Q2556" s="68" t="s">
        <v>3144</v>
      </c>
      <c r="R2556" s="71" t="s">
        <v>3553</v>
      </c>
      <c r="S2556" s="68" t="s">
        <v>220</v>
      </c>
      <c r="T2556" s="68"/>
      <c r="U2556" s="70">
        <v>42921.566134259258</v>
      </c>
      <c r="V2556" s="71" t="s">
        <v>6022</v>
      </c>
      <c r="W2556" s="68"/>
      <c r="X2556" s="68"/>
      <c r="Y2556" s="74" t="s">
        <v>8022</v>
      </c>
      <c r="Z2556" s="74" t="s">
        <v>8177</v>
      </c>
    </row>
    <row r="2557" spans="1:26" x14ac:dyDescent="0.25">
      <c r="A2557" s="66" t="s">
        <v>1890</v>
      </c>
      <c r="B2557" s="66" t="s">
        <v>2219</v>
      </c>
      <c r="C2557" s="84"/>
      <c r="D2557" s="85"/>
      <c r="E2557" s="86"/>
      <c r="F2557" s="87"/>
      <c r="G2557" s="84"/>
      <c r="H2557" s="77"/>
      <c r="I2557" s="88"/>
      <c r="J2557" s="88"/>
      <c r="K2557" s="36"/>
      <c r="L2557" s="91"/>
      <c r="M2557" s="91"/>
      <c r="N2557" s="90"/>
      <c r="O2557" s="68" t="s">
        <v>219</v>
      </c>
      <c r="P2557" s="70">
        <v>42921.566435185188</v>
      </c>
      <c r="Q2557" s="68" t="s">
        <v>3145</v>
      </c>
      <c r="R2557" s="71" t="s">
        <v>3554</v>
      </c>
      <c r="S2557" s="68" t="s">
        <v>220</v>
      </c>
      <c r="T2557" s="68"/>
      <c r="U2557" s="70">
        <v>42921.566435185188</v>
      </c>
      <c r="V2557" s="71" t="s">
        <v>6023</v>
      </c>
      <c r="W2557" s="68"/>
      <c r="X2557" s="68"/>
      <c r="Y2557" s="74" t="s">
        <v>8023</v>
      </c>
      <c r="Z2557" s="74" t="s">
        <v>8178</v>
      </c>
    </row>
    <row r="2558" spans="1:26" x14ac:dyDescent="0.25">
      <c r="A2558" s="66" t="s">
        <v>1890</v>
      </c>
      <c r="B2558" s="66" t="s">
        <v>2220</v>
      </c>
      <c r="C2558" s="84"/>
      <c r="D2558" s="85"/>
      <c r="E2558" s="86"/>
      <c r="F2558" s="87"/>
      <c r="G2558" s="84"/>
      <c r="H2558" s="77"/>
      <c r="I2558" s="88"/>
      <c r="J2558" s="88"/>
      <c r="K2558" s="36"/>
      <c r="L2558" s="91"/>
      <c r="M2558" s="91"/>
      <c r="N2558" s="90"/>
      <c r="O2558" s="68" t="s">
        <v>219</v>
      </c>
      <c r="P2558" s="70">
        <v>42922.182442129626</v>
      </c>
      <c r="Q2558" s="68" t="s">
        <v>3146</v>
      </c>
      <c r="R2558" s="71" t="s">
        <v>3555</v>
      </c>
      <c r="S2558" s="68" t="s">
        <v>220</v>
      </c>
      <c r="T2558" s="68"/>
      <c r="U2558" s="70">
        <v>42922.182442129626</v>
      </c>
      <c r="V2558" s="71" t="s">
        <v>6024</v>
      </c>
      <c r="W2558" s="68"/>
      <c r="X2558" s="68"/>
      <c r="Y2558" s="74" t="s">
        <v>8024</v>
      </c>
      <c r="Z2558" s="74" t="s">
        <v>8179</v>
      </c>
    </row>
    <row r="2559" spans="1:26" x14ac:dyDescent="0.25">
      <c r="A2559" s="66" t="s">
        <v>1890</v>
      </c>
      <c r="B2559" s="66" t="s">
        <v>2221</v>
      </c>
      <c r="C2559" s="84"/>
      <c r="D2559" s="85"/>
      <c r="E2559" s="86"/>
      <c r="F2559" s="87"/>
      <c r="G2559" s="84"/>
      <c r="H2559" s="77"/>
      <c r="I2559" s="88"/>
      <c r="J2559" s="88"/>
      <c r="K2559" s="36"/>
      <c r="L2559" s="91"/>
      <c r="M2559" s="91"/>
      <c r="N2559" s="90"/>
      <c r="O2559" s="68" t="s">
        <v>219</v>
      </c>
      <c r="P2559" s="70">
        <v>42922.18309027778</v>
      </c>
      <c r="Q2559" s="68" t="s">
        <v>3147</v>
      </c>
      <c r="R2559" s="71" t="s">
        <v>3556</v>
      </c>
      <c r="S2559" s="68" t="s">
        <v>220</v>
      </c>
      <c r="T2559" s="68"/>
      <c r="U2559" s="70">
        <v>42922.18309027778</v>
      </c>
      <c r="V2559" s="71" t="s">
        <v>6025</v>
      </c>
      <c r="W2559" s="68"/>
      <c r="X2559" s="68"/>
      <c r="Y2559" s="74" t="s">
        <v>8025</v>
      </c>
      <c r="Z2559" s="74" t="s">
        <v>8180</v>
      </c>
    </row>
    <row r="2560" spans="1:26" x14ac:dyDescent="0.25">
      <c r="A2560" s="66" t="s">
        <v>1890</v>
      </c>
      <c r="B2560" s="66" t="s">
        <v>1940</v>
      </c>
      <c r="C2560" s="84"/>
      <c r="D2560" s="85"/>
      <c r="E2560" s="86"/>
      <c r="F2560" s="87"/>
      <c r="G2560" s="84"/>
      <c r="H2560" s="77"/>
      <c r="I2560" s="88"/>
      <c r="J2560" s="88"/>
      <c r="K2560" s="36"/>
      <c r="L2560" s="91"/>
      <c r="M2560" s="91"/>
      <c r="N2560" s="90"/>
      <c r="O2560" s="68" t="s">
        <v>189</v>
      </c>
      <c r="P2560" s="70">
        <v>42919.578402777777</v>
      </c>
      <c r="Q2560" s="68" t="s">
        <v>3101</v>
      </c>
      <c r="R2560" s="71" t="s">
        <v>3522</v>
      </c>
      <c r="S2560" s="68" t="s">
        <v>220</v>
      </c>
      <c r="T2560" s="68" t="s">
        <v>3711</v>
      </c>
      <c r="U2560" s="70">
        <v>42919.578402777777</v>
      </c>
      <c r="V2560" s="71" t="s">
        <v>5978</v>
      </c>
      <c r="W2560" s="68"/>
      <c r="X2560" s="68"/>
      <c r="Y2560" s="74" t="s">
        <v>7978</v>
      </c>
      <c r="Z2560" s="74" t="s">
        <v>8144</v>
      </c>
    </row>
    <row r="2561" spans="1:26" x14ac:dyDescent="0.25">
      <c r="A2561" s="66" t="s">
        <v>1890</v>
      </c>
      <c r="B2561" s="66" t="s">
        <v>1940</v>
      </c>
      <c r="C2561" s="84"/>
      <c r="D2561" s="85"/>
      <c r="E2561" s="86"/>
      <c r="F2561" s="87"/>
      <c r="G2561" s="84"/>
      <c r="H2561" s="77"/>
      <c r="I2561" s="88"/>
      <c r="J2561" s="88"/>
      <c r="K2561" s="36"/>
      <c r="L2561" s="91"/>
      <c r="M2561" s="91"/>
      <c r="N2561" s="90"/>
      <c r="O2561" s="68" t="s">
        <v>189</v>
      </c>
      <c r="P2561" s="70">
        <v>42919.578599537039</v>
      </c>
      <c r="Q2561" s="68" t="s">
        <v>3102</v>
      </c>
      <c r="R2561" s="71" t="s">
        <v>3523</v>
      </c>
      <c r="S2561" s="68" t="s">
        <v>220</v>
      </c>
      <c r="T2561" s="68"/>
      <c r="U2561" s="70">
        <v>42919.578599537039</v>
      </c>
      <c r="V2561" s="71" t="s">
        <v>5979</v>
      </c>
      <c r="W2561" s="68"/>
      <c r="X2561" s="68"/>
      <c r="Y2561" s="74" t="s">
        <v>7979</v>
      </c>
      <c r="Z2561" s="74" t="s">
        <v>8145</v>
      </c>
    </row>
    <row r="2562" spans="1:26" x14ac:dyDescent="0.25">
      <c r="A2562" s="66" t="s">
        <v>1890</v>
      </c>
      <c r="B2562" s="66" t="s">
        <v>1940</v>
      </c>
      <c r="C2562" s="84"/>
      <c r="D2562" s="85"/>
      <c r="E2562" s="86"/>
      <c r="F2562" s="87"/>
      <c r="G2562" s="84"/>
      <c r="H2562" s="77"/>
      <c r="I2562" s="88"/>
      <c r="J2562" s="88"/>
      <c r="K2562" s="36"/>
      <c r="L2562" s="91"/>
      <c r="M2562" s="91"/>
      <c r="N2562" s="90"/>
      <c r="O2562" s="68" t="s">
        <v>189</v>
      </c>
      <c r="P2562" s="70">
        <v>42919.578865740739</v>
      </c>
      <c r="Q2562" s="68" t="s">
        <v>3103</v>
      </c>
      <c r="R2562" s="71" t="s">
        <v>3524</v>
      </c>
      <c r="S2562" s="68" t="s">
        <v>220</v>
      </c>
      <c r="T2562" s="68"/>
      <c r="U2562" s="70">
        <v>42919.578865740739</v>
      </c>
      <c r="V2562" s="71" t="s">
        <v>5980</v>
      </c>
      <c r="W2562" s="68"/>
      <c r="X2562" s="68"/>
      <c r="Y2562" s="74" t="s">
        <v>7980</v>
      </c>
      <c r="Z2562" s="74" t="s">
        <v>8146</v>
      </c>
    </row>
    <row r="2563" spans="1:26" x14ac:dyDescent="0.25">
      <c r="A2563" s="66" t="s">
        <v>1890</v>
      </c>
      <c r="B2563" s="66" t="s">
        <v>1940</v>
      </c>
      <c r="C2563" s="84"/>
      <c r="D2563" s="85"/>
      <c r="E2563" s="86"/>
      <c r="F2563" s="87"/>
      <c r="G2563" s="84"/>
      <c r="H2563" s="77"/>
      <c r="I2563" s="88"/>
      <c r="J2563" s="88"/>
      <c r="K2563" s="36"/>
      <c r="L2563" s="91"/>
      <c r="M2563" s="91"/>
      <c r="N2563" s="90"/>
      <c r="O2563" s="68" t="s">
        <v>189</v>
      </c>
      <c r="P2563" s="70">
        <v>42919.580046296294</v>
      </c>
      <c r="Q2563" s="68" t="s">
        <v>3107</v>
      </c>
      <c r="R2563" s="71" t="s">
        <v>3526</v>
      </c>
      <c r="S2563" s="68" t="s">
        <v>220</v>
      </c>
      <c r="T2563" s="68"/>
      <c r="U2563" s="70">
        <v>42919.580046296294</v>
      </c>
      <c r="V2563" s="71" t="s">
        <v>5984</v>
      </c>
      <c r="W2563" s="68"/>
      <c r="X2563" s="68"/>
      <c r="Y2563" s="74" t="s">
        <v>7984</v>
      </c>
      <c r="Z2563" s="74" t="s">
        <v>8149</v>
      </c>
    </row>
    <row r="2564" spans="1:26" x14ac:dyDescent="0.25">
      <c r="A2564" s="66" t="s">
        <v>1890</v>
      </c>
      <c r="B2564" s="66" t="s">
        <v>1940</v>
      </c>
      <c r="C2564" s="84"/>
      <c r="D2564" s="85"/>
      <c r="E2564" s="86"/>
      <c r="F2564" s="87"/>
      <c r="G2564" s="84"/>
      <c r="H2564" s="77"/>
      <c r="I2564" s="88"/>
      <c r="J2564" s="88"/>
      <c r="K2564" s="36"/>
      <c r="L2564" s="91"/>
      <c r="M2564" s="91"/>
      <c r="N2564" s="90"/>
      <c r="O2564" s="68" t="s">
        <v>219</v>
      </c>
      <c r="P2564" s="70">
        <v>42919.718090277776</v>
      </c>
      <c r="Q2564" s="68" t="s">
        <v>3148</v>
      </c>
      <c r="R2564" s="68"/>
      <c r="S2564" s="68"/>
      <c r="T2564" s="68" t="s">
        <v>4062</v>
      </c>
      <c r="U2564" s="70">
        <v>42919.718090277776</v>
      </c>
      <c r="V2564" s="71" t="s">
        <v>6026</v>
      </c>
      <c r="W2564" s="68"/>
      <c r="X2564" s="68"/>
      <c r="Y2564" s="74" t="s">
        <v>8026</v>
      </c>
      <c r="Z2564" s="74" t="s">
        <v>8181</v>
      </c>
    </row>
    <row r="2565" spans="1:26" x14ac:dyDescent="0.25">
      <c r="A2565" s="66" t="s">
        <v>1890</v>
      </c>
      <c r="B2565" s="66" t="s">
        <v>1940</v>
      </c>
      <c r="C2565" s="84"/>
      <c r="D2565" s="85"/>
      <c r="E2565" s="86"/>
      <c r="F2565" s="87"/>
      <c r="G2565" s="84"/>
      <c r="H2565" s="77"/>
      <c r="I2565" s="88"/>
      <c r="J2565" s="88"/>
      <c r="K2565" s="36"/>
      <c r="L2565" s="91"/>
      <c r="M2565" s="91"/>
      <c r="N2565" s="90"/>
      <c r="O2565" s="68" t="s">
        <v>219</v>
      </c>
      <c r="P2565" s="70">
        <v>42919.718472222223</v>
      </c>
      <c r="Q2565" s="68" t="s">
        <v>3148</v>
      </c>
      <c r="R2565" s="68"/>
      <c r="S2565" s="68"/>
      <c r="T2565" s="68" t="s">
        <v>4062</v>
      </c>
      <c r="U2565" s="70">
        <v>42919.718472222223</v>
      </c>
      <c r="V2565" s="71" t="s">
        <v>6027</v>
      </c>
      <c r="W2565" s="68"/>
      <c r="X2565" s="68"/>
      <c r="Y2565" s="74" t="s">
        <v>8027</v>
      </c>
      <c r="Z2565" s="74" t="s">
        <v>8182</v>
      </c>
    </row>
    <row r="2566" spans="1:26" x14ac:dyDescent="0.25">
      <c r="A2566" s="66" t="s">
        <v>1890</v>
      </c>
      <c r="B2566" s="66" t="s">
        <v>1940</v>
      </c>
      <c r="C2566" s="84"/>
      <c r="D2566" s="85"/>
      <c r="E2566" s="86"/>
      <c r="F2566" s="87"/>
      <c r="G2566" s="84"/>
      <c r="H2566" s="77"/>
      <c r="I2566" s="88"/>
      <c r="J2566" s="88"/>
      <c r="K2566" s="36"/>
      <c r="L2566" s="91"/>
      <c r="M2566" s="91"/>
      <c r="N2566" s="90"/>
      <c r="O2566" s="68" t="s">
        <v>219</v>
      </c>
      <c r="P2566" s="70">
        <v>42919.719687500001</v>
      </c>
      <c r="Q2566" s="68" t="s">
        <v>3149</v>
      </c>
      <c r="R2566" s="68"/>
      <c r="S2566" s="68"/>
      <c r="T2566" s="68" t="s">
        <v>4063</v>
      </c>
      <c r="U2566" s="70">
        <v>42919.719687500001</v>
      </c>
      <c r="V2566" s="71" t="s">
        <v>6028</v>
      </c>
      <c r="W2566" s="68"/>
      <c r="X2566" s="68"/>
      <c r="Y2566" s="74" t="s">
        <v>8028</v>
      </c>
      <c r="Z2566" s="74" t="s">
        <v>8183</v>
      </c>
    </row>
    <row r="2567" spans="1:26" x14ac:dyDescent="0.25">
      <c r="A2567" s="66" t="s">
        <v>1890</v>
      </c>
      <c r="B2567" s="66" t="s">
        <v>1940</v>
      </c>
      <c r="C2567" s="84"/>
      <c r="D2567" s="85"/>
      <c r="E2567" s="86"/>
      <c r="F2567" s="87"/>
      <c r="G2567" s="84"/>
      <c r="H2567" s="77"/>
      <c r="I2567" s="88"/>
      <c r="J2567" s="88"/>
      <c r="K2567" s="36"/>
      <c r="L2567" s="91"/>
      <c r="M2567" s="91"/>
      <c r="N2567" s="90"/>
      <c r="O2567" s="68" t="s">
        <v>189</v>
      </c>
      <c r="P2567" s="70">
        <v>42919.720625000002</v>
      </c>
      <c r="Q2567" s="68" t="s">
        <v>3108</v>
      </c>
      <c r="R2567" s="71" t="s">
        <v>3527</v>
      </c>
      <c r="S2567" s="68" t="s">
        <v>220</v>
      </c>
      <c r="T2567" s="68"/>
      <c r="U2567" s="70">
        <v>42919.720625000002</v>
      </c>
      <c r="V2567" s="71" t="s">
        <v>5985</v>
      </c>
      <c r="W2567" s="68"/>
      <c r="X2567" s="68"/>
      <c r="Y2567" s="74" t="s">
        <v>7985</v>
      </c>
      <c r="Z2567" s="74" t="s">
        <v>8150</v>
      </c>
    </row>
    <row r="2568" spans="1:26" x14ac:dyDescent="0.25">
      <c r="A2568" s="66" t="s">
        <v>1890</v>
      </c>
      <c r="B2568" s="66" t="s">
        <v>1940</v>
      </c>
      <c r="C2568" s="84"/>
      <c r="D2568" s="85"/>
      <c r="E2568" s="86"/>
      <c r="F2568" s="87"/>
      <c r="G2568" s="84"/>
      <c r="H2568" s="77"/>
      <c r="I2568" s="88"/>
      <c r="J2568" s="88"/>
      <c r="K2568" s="36"/>
      <c r="L2568" s="91"/>
      <c r="M2568" s="91"/>
      <c r="N2568" s="90"/>
      <c r="O2568" s="68" t="s">
        <v>189</v>
      </c>
      <c r="P2568" s="70">
        <v>42919.721076388887</v>
      </c>
      <c r="Q2568" s="68" t="s">
        <v>3109</v>
      </c>
      <c r="R2568" s="71" t="s">
        <v>3528</v>
      </c>
      <c r="S2568" s="68" t="s">
        <v>220</v>
      </c>
      <c r="T2568" s="68"/>
      <c r="U2568" s="70">
        <v>42919.721076388887</v>
      </c>
      <c r="V2568" s="71" t="s">
        <v>5986</v>
      </c>
      <c r="W2568" s="68"/>
      <c r="X2568" s="68"/>
      <c r="Y2568" s="74" t="s">
        <v>7986</v>
      </c>
      <c r="Z2568" s="74" t="s">
        <v>8151</v>
      </c>
    </row>
    <row r="2569" spans="1:26" x14ac:dyDescent="0.25">
      <c r="A2569" s="66" t="s">
        <v>1890</v>
      </c>
      <c r="B2569" s="66" t="s">
        <v>1940</v>
      </c>
      <c r="C2569" s="84"/>
      <c r="D2569" s="85"/>
      <c r="E2569" s="86"/>
      <c r="F2569" s="87"/>
      <c r="G2569" s="84"/>
      <c r="H2569" s="77"/>
      <c r="I2569" s="88"/>
      <c r="J2569" s="88"/>
      <c r="K2569" s="36"/>
      <c r="L2569" s="91"/>
      <c r="M2569" s="91"/>
      <c r="N2569" s="90"/>
      <c r="O2569" s="68" t="s">
        <v>189</v>
      </c>
      <c r="P2569" s="70">
        <v>42919.723368055558</v>
      </c>
      <c r="Q2569" s="68" t="s">
        <v>3110</v>
      </c>
      <c r="R2569" s="71" t="s">
        <v>3529</v>
      </c>
      <c r="S2569" s="68" t="s">
        <v>220</v>
      </c>
      <c r="T2569" s="68" t="s">
        <v>3711</v>
      </c>
      <c r="U2569" s="70">
        <v>42919.723368055558</v>
      </c>
      <c r="V2569" s="71" t="s">
        <v>5987</v>
      </c>
      <c r="W2569" s="68"/>
      <c r="X2569" s="68"/>
      <c r="Y2569" s="74" t="s">
        <v>7987</v>
      </c>
      <c r="Z2569" s="74" t="s">
        <v>8152</v>
      </c>
    </row>
    <row r="2570" spans="1:26" x14ac:dyDescent="0.25">
      <c r="A2570" s="66" t="s">
        <v>1890</v>
      </c>
      <c r="B2570" s="66" t="s">
        <v>1940</v>
      </c>
      <c r="C2570" s="84"/>
      <c r="D2570" s="85"/>
      <c r="E2570" s="86"/>
      <c r="F2570" s="87"/>
      <c r="G2570" s="84"/>
      <c r="H2570" s="77"/>
      <c r="I2570" s="88"/>
      <c r="J2570" s="88"/>
      <c r="K2570" s="36"/>
      <c r="L2570" s="91"/>
      <c r="M2570" s="91"/>
      <c r="N2570" s="90"/>
      <c r="O2570" s="68" t="s">
        <v>189</v>
      </c>
      <c r="P2570" s="70">
        <v>42920.161782407406</v>
      </c>
      <c r="Q2570" s="68" t="s">
        <v>3115</v>
      </c>
      <c r="R2570" s="71" t="s">
        <v>3531</v>
      </c>
      <c r="S2570" s="68" t="s">
        <v>220</v>
      </c>
      <c r="T2570" s="68"/>
      <c r="U2570" s="70">
        <v>42920.161782407406</v>
      </c>
      <c r="V2570" s="71" t="s">
        <v>5992</v>
      </c>
      <c r="W2570" s="68"/>
      <c r="X2570" s="68"/>
      <c r="Y2570" s="74" t="s">
        <v>7992</v>
      </c>
      <c r="Z2570" s="74" t="s">
        <v>8154</v>
      </c>
    </row>
    <row r="2571" spans="1:26" x14ac:dyDescent="0.25">
      <c r="A2571" s="66" t="s">
        <v>1890</v>
      </c>
      <c r="B2571" s="66" t="s">
        <v>1940</v>
      </c>
      <c r="C2571" s="84"/>
      <c r="D2571" s="85"/>
      <c r="E2571" s="86"/>
      <c r="F2571" s="87"/>
      <c r="G2571" s="84"/>
      <c r="H2571" s="77"/>
      <c r="I2571" s="88"/>
      <c r="J2571" s="88"/>
      <c r="K2571" s="36"/>
      <c r="L2571" s="91"/>
      <c r="M2571" s="91"/>
      <c r="N2571" s="90"/>
      <c r="O2571" s="68" t="s">
        <v>189</v>
      </c>
      <c r="P2571" s="70">
        <v>42920.1640162037</v>
      </c>
      <c r="Q2571" s="68" t="s">
        <v>3117</v>
      </c>
      <c r="R2571" s="71" t="s">
        <v>3533</v>
      </c>
      <c r="S2571" s="68" t="s">
        <v>220</v>
      </c>
      <c r="T2571" s="68"/>
      <c r="U2571" s="70">
        <v>42920.1640162037</v>
      </c>
      <c r="V2571" s="71" t="s">
        <v>5994</v>
      </c>
      <c r="W2571" s="68"/>
      <c r="X2571" s="68"/>
      <c r="Y2571" s="74" t="s">
        <v>7994</v>
      </c>
      <c r="Z2571" s="74" t="s">
        <v>8156</v>
      </c>
    </row>
    <row r="2572" spans="1:26" x14ac:dyDescent="0.25">
      <c r="A2572" s="66" t="s">
        <v>1890</v>
      </c>
      <c r="B2572" s="66" t="s">
        <v>1940</v>
      </c>
      <c r="C2572" s="84"/>
      <c r="D2572" s="85"/>
      <c r="E2572" s="86"/>
      <c r="F2572" s="87"/>
      <c r="G2572" s="84"/>
      <c r="H2572" s="77"/>
      <c r="I2572" s="88"/>
      <c r="J2572" s="88"/>
      <c r="K2572" s="36"/>
      <c r="L2572" s="91"/>
      <c r="M2572" s="91"/>
      <c r="N2572" s="90"/>
      <c r="O2572" s="68" t="s">
        <v>189</v>
      </c>
      <c r="P2572" s="70">
        <v>42920.175694444442</v>
      </c>
      <c r="Q2572" s="68" t="s">
        <v>3121</v>
      </c>
      <c r="R2572" s="71" t="s">
        <v>3537</v>
      </c>
      <c r="S2572" s="68" t="s">
        <v>220</v>
      </c>
      <c r="T2572" s="68"/>
      <c r="U2572" s="70">
        <v>42920.175694444442</v>
      </c>
      <c r="V2572" s="71" t="s">
        <v>5998</v>
      </c>
      <c r="W2572" s="68"/>
      <c r="X2572" s="68"/>
      <c r="Y2572" s="74" t="s">
        <v>7998</v>
      </c>
      <c r="Z2572" s="74" t="s">
        <v>8160</v>
      </c>
    </row>
    <row r="2573" spans="1:26" x14ac:dyDescent="0.25">
      <c r="A2573" s="66" t="s">
        <v>1890</v>
      </c>
      <c r="B2573" s="66" t="s">
        <v>1940</v>
      </c>
      <c r="C2573" s="84"/>
      <c r="D2573" s="85"/>
      <c r="E2573" s="86"/>
      <c r="F2573" s="87"/>
      <c r="G2573" s="84"/>
      <c r="H2573" s="77"/>
      <c r="I2573" s="88"/>
      <c r="J2573" s="88"/>
      <c r="K2573" s="36"/>
      <c r="L2573" s="91"/>
      <c r="M2573" s="91"/>
      <c r="N2573" s="90"/>
      <c r="O2573" s="68" t="s">
        <v>189</v>
      </c>
      <c r="P2573" s="70">
        <v>42920.614479166667</v>
      </c>
      <c r="Q2573" s="68" t="s">
        <v>3130</v>
      </c>
      <c r="R2573" s="71" t="s">
        <v>3541</v>
      </c>
      <c r="S2573" s="68" t="s">
        <v>220</v>
      </c>
      <c r="T2573" s="68" t="s">
        <v>3711</v>
      </c>
      <c r="U2573" s="70">
        <v>42920.614479166667</v>
      </c>
      <c r="V2573" s="71" t="s">
        <v>6008</v>
      </c>
      <c r="W2573" s="68"/>
      <c r="X2573" s="68"/>
      <c r="Y2573" s="74" t="s">
        <v>8008</v>
      </c>
      <c r="Z2573" s="74" t="s">
        <v>8165</v>
      </c>
    </row>
    <row r="2574" spans="1:26" x14ac:dyDescent="0.25">
      <c r="A2574" s="66" t="s">
        <v>1890</v>
      </c>
      <c r="B2574" s="66" t="s">
        <v>1940</v>
      </c>
      <c r="C2574" s="84"/>
      <c r="D2574" s="85"/>
      <c r="E2574" s="86"/>
      <c r="F2574" s="87"/>
      <c r="G2574" s="84"/>
      <c r="H2574" s="77"/>
      <c r="I2574" s="88"/>
      <c r="J2574" s="88"/>
      <c r="K2574" s="36"/>
      <c r="L2574" s="91"/>
      <c r="M2574" s="91"/>
      <c r="N2574" s="90"/>
      <c r="O2574" s="68" t="s">
        <v>189</v>
      </c>
      <c r="P2574" s="70">
        <v>42921.164548611108</v>
      </c>
      <c r="Q2574" s="68" t="s">
        <v>3132</v>
      </c>
      <c r="R2574" s="71" t="s">
        <v>3543</v>
      </c>
      <c r="S2574" s="68" t="s">
        <v>220</v>
      </c>
      <c r="T2574" s="68" t="s">
        <v>3711</v>
      </c>
      <c r="U2574" s="70">
        <v>42921.164548611108</v>
      </c>
      <c r="V2574" s="71" t="s">
        <v>6010</v>
      </c>
      <c r="W2574" s="68"/>
      <c r="X2574" s="68"/>
      <c r="Y2574" s="74" t="s">
        <v>8010</v>
      </c>
      <c r="Z2574" s="74" t="s">
        <v>8167</v>
      </c>
    </row>
    <row r="2575" spans="1:26" x14ac:dyDescent="0.25">
      <c r="A2575" s="66" t="s">
        <v>1890</v>
      </c>
      <c r="B2575" s="66" t="s">
        <v>1940</v>
      </c>
      <c r="C2575" s="84"/>
      <c r="D2575" s="85"/>
      <c r="E2575" s="86"/>
      <c r="F2575" s="87"/>
      <c r="G2575" s="84"/>
      <c r="H2575" s="77"/>
      <c r="I2575" s="88"/>
      <c r="J2575" s="88"/>
      <c r="K2575" s="36"/>
      <c r="L2575" s="91"/>
      <c r="M2575" s="91"/>
      <c r="N2575" s="90"/>
      <c r="O2575" s="68" t="s">
        <v>189</v>
      </c>
      <c r="P2575" s="70">
        <v>42921.17827546296</v>
      </c>
      <c r="Q2575" s="68" t="s">
        <v>3133</v>
      </c>
      <c r="R2575" s="71" t="s">
        <v>3544</v>
      </c>
      <c r="S2575" s="68" t="s">
        <v>220</v>
      </c>
      <c r="T2575" s="68"/>
      <c r="U2575" s="70">
        <v>42921.17827546296</v>
      </c>
      <c r="V2575" s="71" t="s">
        <v>6011</v>
      </c>
      <c r="W2575" s="68"/>
      <c r="X2575" s="68"/>
      <c r="Y2575" s="74" t="s">
        <v>8011</v>
      </c>
      <c r="Z2575" s="74" t="s">
        <v>8168</v>
      </c>
    </row>
    <row r="2576" spans="1:26" x14ac:dyDescent="0.25">
      <c r="A2576" s="66" t="s">
        <v>1890</v>
      </c>
      <c r="B2576" s="66" t="s">
        <v>1940</v>
      </c>
      <c r="C2576" s="84"/>
      <c r="D2576" s="85"/>
      <c r="E2576" s="86"/>
      <c r="F2576" s="87"/>
      <c r="G2576" s="84"/>
      <c r="H2576" s="77"/>
      <c r="I2576" s="88"/>
      <c r="J2576" s="88"/>
      <c r="K2576" s="36"/>
      <c r="L2576" s="91"/>
      <c r="M2576" s="91"/>
      <c r="N2576" s="90"/>
      <c r="O2576" s="68" t="s">
        <v>189</v>
      </c>
      <c r="P2576" s="70">
        <v>42921.179027777776</v>
      </c>
      <c r="Q2576" s="68" t="s">
        <v>3134</v>
      </c>
      <c r="R2576" s="71" t="s">
        <v>3545</v>
      </c>
      <c r="S2576" s="68" t="s">
        <v>220</v>
      </c>
      <c r="T2576" s="68"/>
      <c r="U2576" s="70">
        <v>42921.179027777776</v>
      </c>
      <c r="V2576" s="71" t="s">
        <v>6012</v>
      </c>
      <c r="W2576" s="68"/>
      <c r="X2576" s="68"/>
      <c r="Y2576" s="74" t="s">
        <v>8012</v>
      </c>
      <c r="Z2576" s="74" t="s">
        <v>8169</v>
      </c>
    </row>
    <row r="2577" spans="1:26" x14ac:dyDescent="0.25">
      <c r="A2577" s="66" t="s">
        <v>1890</v>
      </c>
      <c r="B2577" s="66" t="s">
        <v>1940</v>
      </c>
      <c r="C2577" s="84"/>
      <c r="D2577" s="85"/>
      <c r="E2577" s="86"/>
      <c r="F2577" s="87"/>
      <c r="G2577" s="84"/>
      <c r="H2577" s="77"/>
      <c r="I2577" s="88"/>
      <c r="J2577" s="88"/>
      <c r="K2577" s="36"/>
      <c r="L2577" s="91"/>
      <c r="M2577" s="91"/>
      <c r="N2577" s="90"/>
      <c r="O2577" s="68" t="s">
        <v>189</v>
      </c>
      <c r="P2577" s="70">
        <v>42921.179664351854</v>
      </c>
      <c r="Q2577" s="68" t="s">
        <v>3135</v>
      </c>
      <c r="R2577" s="71" t="s">
        <v>3546</v>
      </c>
      <c r="S2577" s="68" t="s">
        <v>220</v>
      </c>
      <c r="T2577" s="68" t="s">
        <v>3711</v>
      </c>
      <c r="U2577" s="70">
        <v>42921.179664351854</v>
      </c>
      <c r="V2577" s="71" t="s">
        <v>6013</v>
      </c>
      <c r="W2577" s="68"/>
      <c r="X2577" s="68"/>
      <c r="Y2577" s="74" t="s">
        <v>8013</v>
      </c>
      <c r="Z2577" s="74" t="s">
        <v>8170</v>
      </c>
    </row>
    <row r="2578" spans="1:26" x14ac:dyDescent="0.25">
      <c r="A2578" s="66" t="s">
        <v>1890</v>
      </c>
      <c r="B2578" s="66" t="s">
        <v>1940</v>
      </c>
      <c r="C2578" s="84"/>
      <c r="D2578" s="85"/>
      <c r="E2578" s="86"/>
      <c r="F2578" s="87"/>
      <c r="G2578" s="84"/>
      <c r="H2578" s="77"/>
      <c r="I2578" s="88"/>
      <c r="J2578" s="88"/>
      <c r="K2578" s="36"/>
      <c r="L2578" s="91"/>
      <c r="M2578" s="91"/>
      <c r="N2578" s="90"/>
      <c r="O2578" s="68" t="s">
        <v>189</v>
      </c>
      <c r="P2578" s="70">
        <v>42921.384629629632</v>
      </c>
      <c r="Q2578" s="68" t="s">
        <v>3139</v>
      </c>
      <c r="R2578" s="71" t="s">
        <v>3548</v>
      </c>
      <c r="S2578" s="68" t="s">
        <v>220</v>
      </c>
      <c r="T2578" s="68"/>
      <c r="U2578" s="70">
        <v>42921.384629629632</v>
      </c>
      <c r="V2578" s="71" t="s">
        <v>6017</v>
      </c>
      <c r="W2578" s="68"/>
      <c r="X2578" s="68"/>
      <c r="Y2578" s="74" t="s">
        <v>8017</v>
      </c>
      <c r="Z2578" s="74" t="s">
        <v>8172</v>
      </c>
    </row>
    <row r="2579" spans="1:26" x14ac:dyDescent="0.25">
      <c r="A2579" s="66" t="s">
        <v>1890</v>
      </c>
      <c r="B2579" s="66" t="s">
        <v>1940</v>
      </c>
      <c r="C2579" s="84"/>
      <c r="D2579" s="85"/>
      <c r="E2579" s="86"/>
      <c r="F2579" s="87"/>
      <c r="G2579" s="84"/>
      <c r="H2579" s="77"/>
      <c r="I2579" s="88"/>
      <c r="J2579" s="88"/>
      <c r="K2579" s="36"/>
      <c r="L2579" s="91"/>
      <c r="M2579" s="91"/>
      <c r="N2579" s="90"/>
      <c r="O2579" s="68" t="s">
        <v>189</v>
      </c>
      <c r="P2579" s="70">
        <v>42921.483622685184</v>
      </c>
      <c r="Q2579" s="68" t="s">
        <v>3140</v>
      </c>
      <c r="R2579" s="71" t="s">
        <v>3549</v>
      </c>
      <c r="S2579" s="68" t="s">
        <v>220</v>
      </c>
      <c r="T2579" s="68"/>
      <c r="U2579" s="70">
        <v>42921.483622685184</v>
      </c>
      <c r="V2579" s="71" t="s">
        <v>6018</v>
      </c>
      <c r="W2579" s="68"/>
      <c r="X2579" s="68"/>
      <c r="Y2579" s="74" t="s">
        <v>8018</v>
      </c>
      <c r="Z2579" s="74" t="s">
        <v>8173</v>
      </c>
    </row>
    <row r="2580" spans="1:26" x14ac:dyDescent="0.25">
      <c r="A2580" s="66" t="s">
        <v>1890</v>
      </c>
      <c r="B2580" s="66" t="s">
        <v>1940</v>
      </c>
      <c r="C2580" s="84"/>
      <c r="D2580" s="85"/>
      <c r="E2580" s="86"/>
      <c r="F2580" s="87"/>
      <c r="G2580" s="84"/>
      <c r="H2580" s="77"/>
      <c r="I2580" s="88"/>
      <c r="J2580" s="88"/>
      <c r="K2580" s="36"/>
      <c r="L2580" s="91"/>
      <c r="M2580" s="91"/>
      <c r="N2580" s="90"/>
      <c r="O2580" s="68" t="s">
        <v>189</v>
      </c>
      <c r="P2580" s="70">
        <v>42921.564236111109</v>
      </c>
      <c r="Q2580" s="68" t="s">
        <v>3141</v>
      </c>
      <c r="R2580" s="71" t="s">
        <v>3550</v>
      </c>
      <c r="S2580" s="68" t="s">
        <v>220</v>
      </c>
      <c r="T2580" s="68" t="s">
        <v>3711</v>
      </c>
      <c r="U2580" s="70">
        <v>42921.564236111109</v>
      </c>
      <c r="V2580" s="71" t="s">
        <v>6019</v>
      </c>
      <c r="W2580" s="68"/>
      <c r="X2580" s="68"/>
      <c r="Y2580" s="74" t="s">
        <v>8019</v>
      </c>
      <c r="Z2580" s="74" t="s">
        <v>8174</v>
      </c>
    </row>
    <row r="2581" spans="1:26" x14ac:dyDescent="0.25">
      <c r="A2581" s="66" t="s">
        <v>1890</v>
      </c>
      <c r="B2581" s="66" t="s">
        <v>1940</v>
      </c>
      <c r="C2581" s="84"/>
      <c r="D2581" s="85"/>
      <c r="E2581" s="86"/>
      <c r="F2581" s="87"/>
      <c r="G2581" s="84"/>
      <c r="H2581" s="77"/>
      <c r="I2581" s="88"/>
      <c r="J2581" s="88"/>
      <c r="K2581" s="36"/>
      <c r="L2581" s="91"/>
      <c r="M2581" s="91"/>
      <c r="N2581" s="90"/>
      <c r="O2581" s="68" t="s">
        <v>189</v>
      </c>
      <c r="P2581" s="70">
        <v>42921.564942129633</v>
      </c>
      <c r="Q2581" s="68" t="s">
        <v>3142</v>
      </c>
      <c r="R2581" s="71" t="s">
        <v>3551</v>
      </c>
      <c r="S2581" s="68" t="s">
        <v>220</v>
      </c>
      <c r="T2581" s="68" t="s">
        <v>3711</v>
      </c>
      <c r="U2581" s="70">
        <v>42921.564942129633</v>
      </c>
      <c r="V2581" s="71" t="s">
        <v>6020</v>
      </c>
      <c r="W2581" s="68"/>
      <c r="X2581" s="68"/>
      <c r="Y2581" s="74" t="s">
        <v>8020</v>
      </c>
      <c r="Z2581" s="74" t="s">
        <v>8175</v>
      </c>
    </row>
    <row r="2582" spans="1:26" x14ac:dyDescent="0.25">
      <c r="A2582" s="66" t="s">
        <v>1890</v>
      </c>
      <c r="B2582" s="66" t="s">
        <v>1940</v>
      </c>
      <c r="C2582" s="84"/>
      <c r="D2582" s="85"/>
      <c r="E2582" s="86"/>
      <c r="F2582" s="87"/>
      <c r="G2582" s="84"/>
      <c r="H2582" s="77"/>
      <c r="I2582" s="88"/>
      <c r="J2582" s="88"/>
      <c r="K2582" s="36"/>
      <c r="L2582" s="91"/>
      <c r="M2582" s="91"/>
      <c r="N2582" s="90"/>
      <c r="O2582" s="68" t="s">
        <v>189</v>
      </c>
      <c r="P2582" s="70">
        <v>42921.565729166665</v>
      </c>
      <c r="Q2582" s="68" t="s">
        <v>3143</v>
      </c>
      <c r="R2582" s="71" t="s">
        <v>3552</v>
      </c>
      <c r="S2582" s="68" t="s">
        <v>220</v>
      </c>
      <c r="T2582" s="68" t="s">
        <v>3711</v>
      </c>
      <c r="U2582" s="70">
        <v>42921.565729166665</v>
      </c>
      <c r="V2582" s="71" t="s">
        <v>6021</v>
      </c>
      <c r="W2582" s="68"/>
      <c r="X2582" s="68"/>
      <c r="Y2582" s="74" t="s">
        <v>8021</v>
      </c>
      <c r="Z2582" s="74" t="s">
        <v>8176</v>
      </c>
    </row>
    <row r="2583" spans="1:26" x14ac:dyDescent="0.25">
      <c r="A2583" s="66" t="s">
        <v>1890</v>
      </c>
      <c r="B2583" s="66" t="s">
        <v>1940</v>
      </c>
      <c r="C2583" s="84"/>
      <c r="D2583" s="85"/>
      <c r="E2583" s="86"/>
      <c r="F2583" s="87"/>
      <c r="G2583" s="84"/>
      <c r="H2583" s="77"/>
      <c r="I2583" s="88"/>
      <c r="J2583" s="88"/>
      <c r="K2583" s="36"/>
      <c r="L2583" s="91"/>
      <c r="M2583" s="91"/>
      <c r="N2583" s="90"/>
      <c r="O2583" s="68" t="s">
        <v>189</v>
      </c>
      <c r="P2583" s="70">
        <v>42921.566134259258</v>
      </c>
      <c r="Q2583" s="68" t="s">
        <v>3144</v>
      </c>
      <c r="R2583" s="71" t="s">
        <v>3553</v>
      </c>
      <c r="S2583" s="68" t="s">
        <v>220</v>
      </c>
      <c r="T2583" s="68"/>
      <c r="U2583" s="70">
        <v>42921.566134259258</v>
      </c>
      <c r="V2583" s="71" t="s">
        <v>6022</v>
      </c>
      <c r="W2583" s="68"/>
      <c r="X2583" s="68"/>
      <c r="Y2583" s="74" t="s">
        <v>8022</v>
      </c>
      <c r="Z2583" s="74" t="s">
        <v>8177</v>
      </c>
    </row>
    <row r="2584" spans="1:26" x14ac:dyDescent="0.25">
      <c r="A2584" s="66" t="s">
        <v>1890</v>
      </c>
      <c r="B2584" s="66" t="s">
        <v>1940</v>
      </c>
      <c r="C2584" s="84"/>
      <c r="D2584" s="85"/>
      <c r="E2584" s="86"/>
      <c r="F2584" s="87"/>
      <c r="G2584" s="84"/>
      <c r="H2584" s="77"/>
      <c r="I2584" s="88"/>
      <c r="J2584" s="88"/>
      <c r="K2584" s="36"/>
      <c r="L2584" s="91"/>
      <c r="M2584" s="91"/>
      <c r="N2584" s="90"/>
      <c r="O2584" s="68" t="s">
        <v>189</v>
      </c>
      <c r="P2584" s="70">
        <v>42921.566435185188</v>
      </c>
      <c r="Q2584" s="68" t="s">
        <v>3145</v>
      </c>
      <c r="R2584" s="71" t="s">
        <v>3554</v>
      </c>
      <c r="S2584" s="68" t="s">
        <v>220</v>
      </c>
      <c r="T2584" s="68"/>
      <c r="U2584" s="70">
        <v>42921.566435185188</v>
      </c>
      <c r="V2584" s="71" t="s">
        <v>6023</v>
      </c>
      <c r="W2584" s="68"/>
      <c r="X2584" s="68"/>
      <c r="Y2584" s="74" t="s">
        <v>8023</v>
      </c>
      <c r="Z2584" s="74" t="s">
        <v>8178</v>
      </c>
    </row>
    <row r="2585" spans="1:26" x14ac:dyDescent="0.25">
      <c r="A2585" s="66" t="s">
        <v>1890</v>
      </c>
      <c r="B2585" s="66" t="s">
        <v>1940</v>
      </c>
      <c r="C2585" s="84"/>
      <c r="D2585" s="85"/>
      <c r="E2585" s="86"/>
      <c r="F2585" s="87"/>
      <c r="G2585" s="84"/>
      <c r="H2585" s="77"/>
      <c r="I2585" s="88"/>
      <c r="J2585" s="88"/>
      <c r="K2585" s="36"/>
      <c r="L2585" s="91"/>
      <c r="M2585" s="91"/>
      <c r="N2585" s="90"/>
      <c r="O2585" s="68" t="s">
        <v>189</v>
      </c>
      <c r="P2585" s="70">
        <v>42922.182442129626</v>
      </c>
      <c r="Q2585" s="68" t="s">
        <v>3146</v>
      </c>
      <c r="R2585" s="71" t="s">
        <v>3555</v>
      </c>
      <c r="S2585" s="68" t="s">
        <v>220</v>
      </c>
      <c r="T2585" s="68"/>
      <c r="U2585" s="70">
        <v>42922.182442129626</v>
      </c>
      <c r="V2585" s="71" t="s">
        <v>6024</v>
      </c>
      <c r="W2585" s="68"/>
      <c r="X2585" s="68"/>
      <c r="Y2585" s="74" t="s">
        <v>8024</v>
      </c>
      <c r="Z2585" s="74" t="s">
        <v>8179</v>
      </c>
    </row>
    <row r="2586" spans="1:26" x14ac:dyDescent="0.25">
      <c r="A2586" s="66" t="s">
        <v>1890</v>
      </c>
      <c r="B2586" s="66" t="s">
        <v>1940</v>
      </c>
      <c r="C2586" s="84"/>
      <c r="D2586" s="85"/>
      <c r="E2586" s="86"/>
      <c r="F2586" s="87"/>
      <c r="G2586" s="84"/>
      <c r="H2586" s="77"/>
      <c r="I2586" s="88"/>
      <c r="J2586" s="88"/>
      <c r="K2586" s="36"/>
      <c r="L2586" s="91"/>
      <c r="M2586" s="91"/>
      <c r="N2586" s="90"/>
      <c r="O2586" s="68" t="s">
        <v>189</v>
      </c>
      <c r="P2586" s="70">
        <v>42922.18309027778</v>
      </c>
      <c r="Q2586" s="68" t="s">
        <v>3147</v>
      </c>
      <c r="R2586" s="71" t="s">
        <v>3556</v>
      </c>
      <c r="S2586" s="68" t="s">
        <v>220</v>
      </c>
      <c r="T2586" s="68"/>
      <c r="U2586" s="70">
        <v>42922.18309027778</v>
      </c>
      <c r="V2586" s="71" t="s">
        <v>6025</v>
      </c>
      <c r="W2586" s="68"/>
      <c r="X2586" s="68"/>
      <c r="Y2586" s="74" t="s">
        <v>8025</v>
      </c>
      <c r="Z2586" s="74" t="s">
        <v>8180</v>
      </c>
    </row>
    <row r="2587" spans="1:26" x14ac:dyDescent="0.25">
      <c r="A2587" s="66" t="s">
        <v>1890</v>
      </c>
      <c r="B2587" s="66" t="s">
        <v>1940</v>
      </c>
      <c r="C2587" s="84"/>
      <c r="D2587" s="85"/>
      <c r="E2587" s="86"/>
      <c r="F2587" s="87"/>
      <c r="G2587" s="84"/>
      <c r="H2587" s="77"/>
      <c r="I2587" s="88"/>
      <c r="J2587" s="88"/>
      <c r="K2587" s="36"/>
      <c r="L2587" s="91"/>
      <c r="M2587" s="91"/>
      <c r="N2587" s="90"/>
      <c r="O2587" s="68" t="s">
        <v>189</v>
      </c>
      <c r="P2587" s="70">
        <v>42922.183379629627</v>
      </c>
      <c r="Q2587" s="68" t="s">
        <v>3150</v>
      </c>
      <c r="R2587" s="71" t="s">
        <v>3557</v>
      </c>
      <c r="S2587" s="68" t="s">
        <v>220</v>
      </c>
      <c r="T2587" s="68"/>
      <c r="U2587" s="70">
        <v>42922.183379629627</v>
      </c>
      <c r="V2587" s="71" t="s">
        <v>6029</v>
      </c>
      <c r="W2587" s="68"/>
      <c r="X2587" s="68"/>
      <c r="Y2587" s="74" t="s">
        <v>8029</v>
      </c>
      <c r="Z2587" s="74" t="s">
        <v>8184</v>
      </c>
    </row>
    <row r="2588" spans="1:26" x14ac:dyDescent="0.25">
      <c r="A2588" s="66" t="s">
        <v>1890</v>
      </c>
      <c r="B2588" s="66" t="s">
        <v>2222</v>
      </c>
      <c r="C2588" s="84"/>
      <c r="D2588" s="85"/>
      <c r="E2588" s="86"/>
      <c r="F2588" s="87"/>
      <c r="G2588" s="84"/>
      <c r="H2588" s="77"/>
      <c r="I2588" s="88"/>
      <c r="J2588" s="88"/>
      <c r="K2588" s="36"/>
      <c r="L2588" s="91"/>
      <c r="M2588" s="91"/>
      <c r="N2588" s="90"/>
      <c r="O2588" s="68" t="s">
        <v>219</v>
      </c>
      <c r="P2588" s="70">
        <v>42922.183379629627</v>
      </c>
      <c r="Q2588" s="68" t="s">
        <v>3150</v>
      </c>
      <c r="R2588" s="71" t="s">
        <v>3557</v>
      </c>
      <c r="S2588" s="68" t="s">
        <v>220</v>
      </c>
      <c r="T2588" s="68"/>
      <c r="U2588" s="70">
        <v>42922.183379629627</v>
      </c>
      <c r="V2588" s="71" t="s">
        <v>6029</v>
      </c>
      <c r="W2588" s="68"/>
      <c r="X2588" s="68"/>
      <c r="Y2588" s="74" t="s">
        <v>8029</v>
      </c>
      <c r="Z2588" s="74" t="s">
        <v>8184</v>
      </c>
    </row>
    <row r="2589" spans="1:26" x14ac:dyDescent="0.25">
      <c r="A2589" s="66" t="s">
        <v>1890</v>
      </c>
      <c r="B2589" s="66" t="s">
        <v>1890</v>
      </c>
      <c r="C2589" s="84"/>
      <c r="D2589" s="85"/>
      <c r="E2589" s="86"/>
      <c r="F2589" s="87"/>
      <c r="G2589" s="84"/>
      <c r="H2589" s="77"/>
      <c r="I2589" s="88"/>
      <c r="J2589" s="88"/>
      <c r="K2589" s="36"/>
      <c r="L2589" s="91"/>
      <c r="M2589" s="91"/>
      <c r="N2589" s="90"/>
      <c r="O2589" s="68" t="s">
        <v>179</v>
      </c>
      <c r="P2589" s="70">
        <v>42919.519259259258</v>
      </c>
      <c r="Q2589" s="68" t="s">
        <v>3151</v>
      </c>
      <c r="R2589" s="68"/>
      <c r="S2589" s="68"/>
      <c r="T2589" s="68" t="s">
        <v>4062</v>
      </c>
      <c r="U2589" s="70">
        <v>42919.519259259258</v>
      </c>
      <c r="V2589" s="71" t="s">
        <v>6030</v>
      </c>
      <c r="W2589" s="68"/>
      <c r="X2589" s="68"/>
      <c r="Y2589" s="74" t="s">
        <v>8030</v>
      </c>
      <c r="Z2589" s="68"/>
    </row>
    <row r="2590" spans="1:26" x14ac:dyDescent="0.25">
      <c r="A2590" s="66" t="s">
        <v>1890</v>
      </c>
      <c r="B2590" s="66" t="s">
        <v>2037</v>
      </c>
      <c r="C2590" s="84"/>
      <c r="D2590" s="85"/>
      <c r="E2590" s="86"/>
      <c r="F2590" s="87"/>
      <c r="G2590" s="84"/>
      <c r="H2590" s="77"/>
      <c r="I2590" s="88"/>
      <c r="J2590" s="88"/>
      <c r="K2590" s="36"/>
      <c r="L2590" s="91"/>
      <c r="M2590" s="91"/>
      <c r="N2590" s="90"/>
      <c r="O2590" s="68" t="s">
        <v>189</v>
      </c>
      <c r="P2590" s="70">
        <v>42919.575821759259</v>
      </c>
      <c r="Q2590" s="68" t="s">
        <v>3097</v>
      </c>
      <c r="R2590" s="71" t="s">
        <v>3521</v>
      </c>
      <c r="S2590" s="68" t="s">
        <v>220</v>
      </c>
      <c r="T2590" s="68"/>
      <c r="U2590" s="70">
        <v>42919.575821759259</v>
      </c>
      <c r="V2590" s="71" t="s">
        <v>5974</v>
      </c>
      <c r="W2590" s="68"/>
      <c r="X2590" s="68"/>
      <c r="Y2590" s="74" t="s">
        <v>7974</v>
      </c>
      <c r="Z2590" s="74" t="s">
        <v>8140</v>
      </c>
    </row>
    <row r="2591" spans="1:26" x14ac:dyDescent="0.25">
      <c r="A2591" s="66" t="s">
        <v>1890</v>
      </c>
      <c r="B2591" s="66" t="s">
        <v>2037</v>
      </c>
      <c r="C2591" s="84"/>
      <c r="D2591" s="85"/>
      <c r="E2591" s="86"/>
      <c r="F2591" s="87"/>
      <c r="G2591" s="84"/>
      <c r="H2591" s="77"/>
      <c r="I2591" s="88"/>
      <c r="J2591" s="88"/>
      <c r="K2591" s="36"/>
      <c r="L2591" s="91"/>
      <c r="M2591" s="91"/>
      <c r="N2591" s="90"/>
      <c r="O2591" s="68" t="s">
        <v>189</v>
      </c>
      <c r="P2591" s="70">
        <v>42919.578865740739</v>
      </c>
      <c r="Q2591" s="68" t="s">
        <v>3103</v>
      </c>
      <c r="R2591" s="71" t="s">
        <v>3524</v>
      </c>
      <c r="S2591" s="68" t="s">
        <v>220</v>
      </c>
      <c r="T2591" s="68"/>
      <c r="U2591" s="70">
        <v>42919.578865740739</v>
      </c>
      <c r="V2591" s="71" t="s">
        <v>5980</v>
      </c>
      <c r="W2591" s="68"/>
      <c r="X2591" s="68"/>
      <c r="Y2591" s="74" t="s">
        <v>7980</v>
      </c>
      <c r="Z2591" s="74" t="s">
        <v>8146</v>
      </c>
    </row>
    <row r="2592" spans="1:26" x14ac:dyDescent="0.25">
      <c r="A2592" s="66" t="s">
        <v>1890</v>
      </c>
      <c r="B2592" s="66" t="s">
        <v>1943</v>
      </c>
      <c r="C2592" s="84"/>
      <c r="D2592" s="85"/>
      <c r="E2592" s="86"/>
      <c r="F2592" s="87"/>
      <c r="G2592" s="84"/>
      <c r="H2592" s="77"/>
      <c r="I2592" s="88"/>
      <c r="J2592" s="88"/>
      <c r="K2592" s="36"/>
      <c r="L2592" s="91"/>
      <c r="M2592" s="91"/>
      <c r="N2592" s="90"/>
      <c r="O2592" s="68" t="s">
        <v>189</v>
      </c>
      <c r="P2592" s="70">
        <v>42919.579791666663</v>
      </c>
      <c r="Q2592" s="68" t="s">
        <v>3105</v>
      </c>
      <c r="R2592" s="71" t="s">
        <v>3525</v>
      </c>
      <c r="S2592" s="68" t="s">
        <v>220</v>
      </c>
      <c r="T2592" s="68"/>
      <c r="U2592" s="70">
        <v>42919.579791666663</v>
      </c>
      <c r="V2592" s="71" t="s">
        <v>5982</v>
      </c>
      <c r="W2592" s="68"/>
      <c r="X2592" s="68"/>
      <c r="Y2592" s="74" t="s">
        <v>7982</v>
      </c>
      <c r="Z2592" s="74" t="s">
        <v>8148</v>
      </c>
    </row>
    <row r="2593" spans="1:26" x14ac:dyDescent="0.25">
      <c r="A2593" s="66" t="s">
        <v>1890</v>
      </c>
      <c r="B2593" s="66" t="s">
        <v>218</v>
      </c>
      <c r="C2593" s="84"/>
      <c r="D2593" s="85"/>
      <c r="E2593" s="86"/>
      <c r="F2593" s="87"/>
      <c r="G2593" s="84"/>
      <c r="H2593" s="77"/>
      <c r="I2593" s="88"/>
      <c r="J2593" s="88"/>
      <c r="K2593" s="36"/>
      <c r="L2593" s="91"/>
      <c r="M2593" s="91"/>
      <c r="N2593" s="90"/>
      <c r="O2593" s="68" t="s">
        <v>189</v>
      </c>
      <c r="P2593" s="70">
        <v>42919.580046296294</v>
      </c>
      <c r="Q2593" s="68" t="s">
        <v>3107</v>
      </c>
      <c r="R2593" s="71" t="s">
        <v>3526</v>
      </c>
      <c r="S2593" s="68" t="s">
        <v>220</v>
      </c>
      <c r="T2593" s="68"/>
      <c r="U2593" s="70">
        <v>42919.580046296294</v>
      </c>
      <c r="V2593" s="71" t="s">
        <v>5984</v>
      </c>
      <c r="W2593" s="68"/>
      <c r="X2593" s="68"/>
      <c r="Y2593" s="74" t="s">
        <v>7984</v>
      </c>
      <c r="Z2593" s="74" t="s">
        <v>8149</v>
      </c>
    </row>
    <row r="2594" spans="1:26" x14ac:dyDescent="0.25">
      <c r="A2594" s="66" t="s">
        <v>1890</v>
      </c>
      <c r="B2594" s="66" t="s">
        <v>2037</v>
      </c>
      <c r="C2594" s="84"/>
      <c r="D2594" s="85"/>
      <c r="E2594" s="86"/>
      <c r="F2594" s="87"/>
      <c r="G2594" s="84"/>
      <c r="H2594" s="77"/>
      <c r="I2594" s="88"/>
      <c r="J2594" s="88"/>
      <c r="K2594" s="36"/>
      <c r="L2594" s="91"/>
      <c r="M2594" s="91"/>
      <c r="N2594" s="90"/>
      <c r="O2594" s="68" t="s">
        <v>189</v>
      </c>
      <c r="P2594" s="70">
        <v>42919.580046296294</v>
      </c>
      <c r="Q2594" s="68" t="s">
        <v>3107</v>
      </c>
      <c r="R2594" s="71" t="s">
        <v>3526</v>
      </c>
      <c r="S2594" s="68" t="s">
        <v>220</v>
      </c>
      <c r="T2594" s="68"/>
      <c r="U2594" s="70">
        <v>42919.580046296294</v>
      </c>
      <c r="V2594" s="71" t="s">
        <v>5984</v>
      </c>
      <c r="W2594" s="68"/>
      <c r="X2594" s="68"/>
      <c r="Y2594" s="74" t="s">
        <v>7984</v>
      </c>
      <c r="Z2594" s="74" t="s">
        <v>8149</v>
      </c>
    </row>
    <row r="2595" spans="1:26" x14ac:dyDescent="0.25">
      <c r="A2595" s="66" t="s">
        <v>1890</v>
      </c>
      <c r="B2595" s="66" t="s">
        <v>2037</v>
      </c>
      <c r="C2595" s="84"/>
      <c r="D2595" s="85"/>
      <c r="E2595" s="86"/>
      <c r="F2595" s="87"/>
      <c r="G2595" s="84"/>
      <c r="H2595" s="77"/>
      <c r="I2595" s="88"/>
      <c r="J2595" s="88"/>
      <c r="K2595" s="36"/>
      <c r="L2595" s="91"/>
      <c r="M2595" s="91"/>
      <c r="N2595" s="90"/>
      <c r="O2595" s="68" t="s">
        <v>189</v>
      </c>
      <c r="P2595" s="70">
        <v>42919.721076388887</v>
      </c>
      <c r="Q2595" s="68" t="s">
        <v>3109</v>
      </c>
      <c r="R2595" s="71" t="s">
        <v>3528</v>
      </c>
      <c r="S2595" s="68" t="s">
        <v>220</v>
      </c>
      <c r="T2595" s="68"/>
      <c r="U2595" s="70">
        <v>42919.721076388887</v>
      </c>
      <c r="V2595" s="71" t="s">
        <v>5986</v>
      </c>
      <c r="W2595" s="68"/>
      <c r="X2595" s="68"/>
      <c r="Y2595" s="74" t="s">
        <v>7986</v>
      </c>
      <c r="Z2595" s="74" t="s">
        <v>8151</v>
      </c>
    </row>
    <row r="2596" spans="1:26" x14ac:dyDescent="0.25">
      <c r="A2596" s="66" t="s">
        <v>1890</v>
      </c>
      <c r="B2596" s="66" t="s">
        <v>1890</v>
      </c>
      <c r="C2596" s="84"/>
      <c r="D2596" s="85"/>
      <c r="E2596" s="86"/>
      <c r="F2596" s="87"/>
      <c r="G2596" s="84"/>
      <c r="H2596" s="77"/>
      <c r="I2596" s="88"/>
      <c r="J2596" s="88"/>
      <c r="K2596" s="36"/>
      <c r="L2596" s="91"/>
      <c r="M2596" s="91"/>
      <c r="N2596" s="90"/>
      <c r="O2596" s="68" t="s">
        <v>179</v>
      </c>
      <c r="P2596" s="70">
        <v>42919.741423611114</v>
      </c>
      <c r="Q2596" s="68" t="s">
        <v>3152</v>
      </c>
      <c r="R2596" s="68"/>
      <c r="S2596" s="68"/>
      <c r="T2596" s="68" t="s">
        <v>4063</v>
      </c>
      <c r="U2596" s="70">
        <v>42919.741423611114</v>
      </c>
      <c r="V2596" s="71" t="s">
        <v>6031</v>
      </c>
      <c r="W2596" s="68"/>
      <c r="X2596" s="68"/>
      <c r="Y2596" s="74" t="s">
        <v>8031</v>
      </c>
      <c r="Z2596" s="68"/>
    </row>
    <row r="2597" spans="1:26" x14ac:dyDescent="0.25">
      <c r="A2597" s="66" t="s">
        <v>1890</v>
      </c>
      <c r="B2597" s="66" t="s">
        <v>1943</v>
      </c>
      <c r="C2597" s="84"/>
      <c r="D2597" s="85"/>
      <c r="E2597" s="86"/>
      <c r="F2597" s="87"/>
      <c r="G2597" s="84"/>
      <c r="H2597" s="77"/>
      <c r="I2597" s="88"/>
      <c r="J2597" s="88"/>
      <c r="K2597" s="36"/>
      <c r="L2597" s="91"/>
      <c r="M2597" s="91"/>
      <c r="N2597" s="90"/>
      <c r="O2597" s="68" t="s">
        <v>189</v>
      </c>
      <c r="P2597" s="70">
        <v>42920.1640162037</v>
      </c>
      <c r="Q2597" s="68" t="s">
        <v>3117</v>
      </c>
      <c r="R2597" s="71" t="s">
        <v>3533</v>
      </c>
      <c r="S2597" s="68" t="s">
        <v>220</v>
      </c>
      <c r="T2597" s="68"/>
      <c r="U2597" s="70">
        <v>42920.1640162037</v>
      </c>
      <c r="V2597" s="71" t="s">
        <v>5994</v>
      </c>
      <c r="W2597" s="68"/>
      <c r="X2597" s="68"/>
      <c r="Y2597" s="74" t="s">
        <v>7994</v>
      </c>
      <c r="Z2597" s="74" t="s">
        <v>8156</v>
      </c>
    </row>
    <row r="2598" spans="1:26" x14ac:dyDescent="0.25">
      <c r="A2598" s="66" t="s">
        <v>1890</v>
      </c>
      <c r="B2598" s="66" t="s">
        <v>1890</v>
      </c>
      <c r="C2598" s="84"/>
      <c r="D2598" s="85"/>
      <c r="E2598" s="86"/>
      <c r="F2598" s="87"/>
      <c r="G2598" s="84"/>
      <c r="H2598" s="77"/>
      <c r="I2598" s="88"/>
      <c r="J2598" s="88"/>
      <c r="K2598" s="36"/>
      <c r="L2598" s="91"/>
      <c r="M2598" s="91"/>
      <c r="N2598" s="90"/>
      <c r="O2598" s="68" t="s">
        <v>179</v>
      </c>
      <c r="P2598" s="70">
        <v>42920.512789351851</v>
      </c>
      <c r="Q2598" s="68" t="s">
        <v>3153</v>
      </c>
      <c r="R2598" s="71" t="s">
        <v>3558</v>
      </c>
      <c r="S2598" s="68" t="s">
        <v>220</v>
      </c>
      <c r="T2598" s="68" t="s">
        <v>3765</v>
      </c>
      <c r="U2598" s="70">
        <v>42920.512789351851</v>
      </c>
      <c r="V2598" s="71" t="s">
        <v>6032</v>
      </c>
      <c r="W2598" s="68"/>
      <c r="X2598" s="68"/>
      <c r="Y2598" s="74" t="s">
        <v>8032</v>
      </c>
      <c r="Z2598" s="68"/>
    </row>
    <row r="2599" spans="1:26" x14ac:dyDescent="0.25">
      <c r="A2599" s="66" t="s">
        <v>1890</v>
      </c>
      <c r="B2599" s="66" t="s">
        <v>1890</v>
      </c>
      <c r="C2599" s="84"/>
      <c r="D2599" s="85"/>
      <c r="E2599" s="86"/>
      <c r="F2599" s="87"/>
      <c r="G2599" s="84"/>
      <c r="H2599" s="77"/>
      <c r="I2599" s="88"/>
      <c r="J2599" s="88"/>
      <c r="K2599" s="36"/>
      <c r="L2599" s="91"/>
      <c r="M2599" s="91"/>
      <c r="N2599" s="90"/>
      <c r="O2599" s="68" t="s">
        <v>179</v>
      </c>
      <c r="P2599" s="70">
        <v>42921.18072916667</v>
      </c>
      <c r="Q2599" s="68" t="s">
        <v>3154</v>
      </c>
      <c r="R2599" s="71" t="s">
        <v>3559</v>
      </c>
      <c r="S2599" s="68" t="s">
        <v>220</v>
      </c>
      <c r="T2599" s="68" t="s">
        <v>3765</v>
      </c>
      <c r="U2599" s="70">
        <v>42921.18072916667</v>
      </c>
      <c r="V2599" s="71" t="s">
        <v>6033</v>
      </c>
      <c r="W2599" s="68"/>
      <c r="X2599" s="68"/>
      <c r="Y2599" s="74" t="s">
        <v>8033</v>
      </c>
      <c r="Z2599" s="68"/>
    </row>
    <row r="2600" spans="1:26" x14ac:dyDescent="0.25">
      <c r="A2600" s="66" t="s">
        <v>1890</v>
      </c>
      <c r="B2600" s="66" t="s">
        <v>2037</v>
      </c>
      <c r="C2600" s="84"/>
      <c r="D2600" s="85"/>
      <c r="E2600" s="86"/>
      <c r="F2600" s="87"/>
      <c r="G2600" s="84"/>
      <c r="H2600" s="77"/>
      <c r="I2600" s="88"/>
      <c r="J2600" s="88"/>
      <c r="K2600" s="36"/>
      <c r="L2600" s="91"/>
      <c r="M2600" s="91"/>
      <c r="N2600" s="90"/>
      <c r="O2600" s="68" t="s">
        <v>189</v>
      </c>
      <c r="P2600" s="70">
        <v>42921.183472222219</v>
      </c>
      <c r="Q2600" s="68" t="s">
        <v>3137</v>
      </c>
      <c r="R2600" s="68"/>
      <c r="S2600" s="68"/>
      <c r="T2600" s="68" t="s">
        <v>4066</v>
      </c>
      <c r="U2600" s="70">
        <v>42921.183472222219</v>
      </c>
      <c r="V2600" s="71" t="s">
        <v>6015</v>
      </c>
      <c r="W2600" s="68"/>
      <c r="X2600" s="68"/>
      <c r="Y2600" s="74" t="s">
        <v>8015</v>
      </c>
      <c r="Z2600" s="68"/>
    </row>
    <row r="2601" spans="1:26" x14ac:dyDescent="0.25">
      <c r="A2601" s="66" t="s">
        <v>1890</v>
      </c>
      <c r="B2601" s="66" t="s">
        <v>1890</v>
      </c>
      <c r="C2601" s="84"/>
      <c r="D2601" s="85"/>
      <c r="E2601" s="86"/>
      <c r="F2601" s="87"/>
      <c r="G2601" s="84"/>
      <c r="H2601" s="77"/>
      <c r="I2601" s="88"/>
      <c r="J2601" s="88"/>
      <c r="K2601" s="36"/>
      <c r="L2601" s="91"/>
      <c r="M2601" s="91"/>
      <c r="N2601" s="90"/>
      <c r="O2601" s="68" t="s">
        <v>179</v>
      </c>
      <c r="P2601" s="70">
        <v>42921.703750000001</v>
      </c>
      <c r="Q2601" s="68" t="s">
        <v>3155</v>
      </c>
      <c r="R2601" s="71" t="s">
        <v>3560</v>
      </c>
      <c r="S2601" s="68" t="s">
        <v>220</v>
      </c>
      <c r="T2601" s="68" t="s">
        <v>4066</v>
      </c>
      <c r="U2601" s="70">
        <v>42921.703750000001</v>
      </c>
      <c r="V2601" s="71" t="s">
        <v>6034</v>
      </c>
      <c r="W2601" s="68"/>
      <c r="X2601" s="68"/>
      <c r="Y2601" s="74" t="s">
        <v>8034</v>
      </c>
      <c r="Z2601" s="68"/>
    </row>
    <row r="2602" spans="1:26" x14ac:dyDescent="0.25">
      <c r="A2602" s="66" t="s">
        <v>1890</v>
      </c>
      <c r="B2602" s="66" t="s">
        <v>2037</v>
      </c>
      <c r="C2602" s="84"/>
      <c r="D2602" s="85"/>
      <c r="E2602" s="86"/>
      <c r="F2602" s="87"/>
      <c r="G2602" s="84"/>
      <c r="H2602" s="77"/>
      <c r="I2602" s="88"/>
      <c r="J2602" s="88"/>
      <c r="K2602" s="36"/>
      <c r="L2602" s="91"/>
      <c r="M2602" s="91"/>
      <c r="N2602" s="90"/>
      <c r="O2602" s="68" t="s">
        <v>189</v>
      </c>
      <c r="P2602" s="70">
        <v>42922.183379629627</v>
      </c>
      <c r="Q2602" s="68" t="s">
        <v>3150</v>
      </c>
      <c r="R2602" s="71" t="s">
        <v>3557</v>
      </c>
      <c r="S2602" s="68" t="s">
        <v>220</v>
      </c>
      <c r="T2602" s="68"/>
      <c r="U2602" s="70">
        <v>42922.183379629627</v>
      </c>
      <c r="V2602" s="71" t="s">
        <v>6029</v>
      </c>
      <c r="W2602" s="68"/>
      <c r="X2602" s="68"/>
      <c r="Y2602" s="74" t="s">
        <v>8029</v>
      </c>
      <c r="Z2602" s="74" t="s">
        <v>8184</v>
      </c>
    </row>
    <row r="2603" spans="1:26" x14ac:dyDescent="0.25">
      <c r="A2603" s="66" t="s">
        <v>1890</v>
      </c>
      <c r="B2603" s="66" t="s">
        <v>1890</v>
      </c>
      <c r="C2603" s="84"/>
      <c r="D2603" s="85"/>
      <c r="E2603" s="86"/>
      <c r="F2603" s="87"/>
      <c r="G2603" s="84"/>
      <c r="H2603" s="77"/>
      <c r="I2603" s="88"/>
      <c r="J2603" s="88"/>
      <c r="K2603" s="36"/>
      <c r="L2603" s="91"/>
      <c r="M2603" s="91"/>
      <c r="N2603" s="90"/>
      <c r="O2603" s="68" t="s">
        <v>179</v>
      </c>
      <c r="P2603" s="70">
        <v>42923.199513888889</v>
      </c>
      <c r="Q2603" s="68" t="s">
        <v>3156</v>
      </c>
      <c r="R2603" s="71" t="s">
        <v>3561</v>
      </c>
      <c r="S2603" s="68" t="s">
        <v>220</v>
      </c>
      <c r="T2603" s="68" t="s">
        <v>3765</v>
      </c>
      <c r="U2603" s="70">
        <v>42923.199513888889</v>
      </c>
      <c r="V2603" s="71" t="s">
        <v>6035</v>
      </c>
      <c r="W2603" s="68"/>
      <c r="X2603" s="68"/>
      <c r="Y2603" s="74" t="s">
        <v>8035</v>
      </c>
      <c r="Z2603" s="68"/>
    </row>
    <row r="2604" spans="1:26" x14ac:dyDescent="0.25">
      <c r="A2604" s="66" t="s">
        <v>1894</v>
      </c>
      <c r="B2604" s="66" t="s">
        <v>1894</v>
      </c>
      <c r="C2604" s="84"/>
      <c r="D2604" s="85"/>
      <c r="E2604" s="86"/>
      <c r="F2604" s="87"/>
      <c r="G2604" s="84"/>
      <c r="H2604" s="77"/>
      <c r="I2604" s="88"/>
      <c r="J2604" s="88"/>
      <c r="K2604" s="36"/>
      <c r="L2604" s="91"/>
      <c r="M2604" s="91"/>
      <c r="N2604" s="90"/>
      <c r="O2604" s="68" t="s">
        <v>179</v>
      </c>
      <c r="P2604" s="70">
        <v>42923.216851851852</v>
      </c>
      <c r="Q2604" s="68" t="s">
        <v>3157</v>
      </c>
      <c r="R2604" s="68"/>
      <c r="S2604" s="68"/>
      <c r="T2604" s="68" t="s">
        <v>4067</v>
      </c>
      <c r="U2604" s="70">
        <v>42923.216851851852</v>
      </c>
      <c r="V2604" s="71" t="s">
        <v>6036</v>
      </c>
      <c r="W2604" s="68"/>
      <c r="X2604" s="68"/>
      <c r="Y2604" s="74" t="s">
        <v>8036</v>
      </c>
      <c r="Z2604" s="68"/>
    </row>
    <row r="2605" spans="1:26" x14ac:dyDescent="0.25">
      <c r="A2605" s="66" t="s">
        <v>1895</v>
      </c>
      <c r="B2605" s="66" t="s">
        <v>1895</v>
      </c>
      <c r="C2605" s="84"/>
      <c r="D2605" s="85"/>
      <c r="E2605" s="86"/>
      <c r="F2605" s="87"/>
      <c r="G2605" s="84"/>
      <c r="H2605" s="77"/>
      <c r="I2605" s="88"/>
      <c r="J2605" s="88"/>
      <c r="K2605" s="36"/>
      <c r="L2605" s="91"/>
      <c r="M2605" s="91"/>
      <c r="N2605" s="90"/>
      <c r="O2605" s="68" t="s">
        <v>179</v>
      </c>
      <c r="P2605" s="70">
        <v>42923.228298611109</v>
      </c>
      <c r="Q2605" s="68" t="s">
        <v>3158</v>
      </c>
      <c r="R2605" s="68"/>
      <c r="S2605" s="68"/>
      <c r="T2605" s="68" t="s">
        <v>4068</v>
      </c>
      <c r="U2605" s="70">
        <v>42923.228298611109</v>
      </c>
      <c r="V2605" s="71" t="s">
        <v>6037</v>
      </c>
      <c r="W2605" s="68"/>
      <c r="X2605" s="68"/>
      <c r="Y2605" s="74" t="s">
        <v>8037</v>
      </c>
      <c r="Z2605" s="68"/>
    </row>
    <row r="2606" spans="1:26" x14ac:dyDescent="0.25">
      <c r="A2606" s="66" t="s">
        <v>1896</v>
      </c>
      <c r="B2606" s="66" t="s">
        <v>1915</v>
      </c>
      <c r="C2606" s="84"/>
      <c r="D2606" s="85"/>
      <c r="E2606" s="86"/>
      <c r="F2606" s="87"/>
      <c r="G2606" s="84"/>
      <c r="H2606" s="77"/>
      <c r="I2606" s="88"/>
      <c r="J2606" s="88"/>
      <c r="K2606" s="36"/>
      <c r="L2606" s="91"/>
      <c r="M2606" s="91"/>
      <c r="N2606" s="90"/>
      <c r="O2606" s="68" t="s">
        <v>189</v>
      </c>
      <c r="P2606" s="70">
        <v>42919.445555555554</v>
      </c>
      <c r="Q2606" s="68" t="s">
        <v>3159</v>
      </c>
      <c r="R2606" s="71" t="s">
        <v>3194</v>
      </c>
      <c r="S2606" s="68" t="s">
        <v>3585</v>
      </c>
      <c r="T2606" s="68" t="s">
        <v>3674</v>
      </c>
      <c r="U2606" s="70">
        <v>42919.445555555554</v>
      </c>
      <c r="V2606" s="71" t="s">
        <v>6038</v>
      </c>
      <c r="W2606" s="68"/>
      <c r="X2606" s="68"/>
      <c r="Y2606" s="74" t="s">
        <v>8038</v>
      </c>
      <c r="Z2606" s="68"/>
    </row>
    <row r="2607" spans="1:26" x14ac:dyDescent="0.25">
      <c r="A2607" s="66" t="s">
        <v>1896</v>
      </c>
      <c r="B2607" s="66" t="s">
        <v>2223</v>
      </c>
      <c r="C2607" s="84"/>
      <c r="D2607" s="85"/>
      <c r="E2607" s="86"/>
      <c r="F2607" s="87"/>
      <c r="G2607" s="84"/>
      <c r="H2607" s="77"/>
      <c r="I2607" s="88"/>
      <c r="J2607" s="88"/>
      <c r="K2607" s="36"/>
      <c r="L2607" s="91"/>
      <c r="M2607" s="91"/>
      <c r="N2607" s="90"/>
      <c r="O2607" s="68" t="s">
        <v>189</v>
      </c>
      <c r="P2607" s="70">
        <v>42919.445555555554</v>
      </c>
      <c r="Q2607" s="68" t="s">
        <v>3159</v>
      </c>
      <c r="R2607" s="71" t="s">
        <v>3194</v>
      </c>
      <c r="S2607" s="68" t="s">
        <v>3585</v>
      </c>
      <c r="T2607" s="68" t="s">
        <v>3674</v>
      </c>
      <c r="U2607" s="70">
        <v>42919.445555555554</v>
      </c>
      <c r="V2607" s="71" t="s">
        <v>6038</v>
      </c>
      <c r="W2607" s="68"/>
      <c r="X2607" s="68"/>
      <c r="Y2607" s="74" t="s">
        <v>8038</v>
      </c>
      <c r="Z2607" s="68"/>
    </row>
    <row r="2608" spans="1:26" x14ac:dyDescent="0.25">
      <c r="A2608" s="66" t="s">
        <v>1897</v>
      </c>
      <c r="B2608" s="66" t="s">
        <v>1897</v>
      </c>
      <c r="C2608" s="84"/>
      <c r="D2608" s="85"/>
      <c r="E2608" s="86"/>
      <c r="F2608" s="87"/>
      <c r="G2608" s="84"/>
      <c r="H2608" s="77"/>
      <c r="I2608" s="88"/>
      <c r="J2608" s="88"/>
      <c r="K2608" s="36"/>
      <c r="L2608" s="91"/>
      <c r="M2608" s="91"/>
      <c r="N2608" s="90"/>
      <c r="O2608" s="68" t="s">
        <v>179</v>
      </c>
      <c r="P2608" s="70">
        <v>42920.3125</v>
      </c>
      <c r="Q2608" s="68" t="s">
        <v>3160</v>
      </c>
      <c r="R2608" s="71" t="s">
        <v>3388</v>
      </c>
      <c r="S2608" s="68" t="s">
        <v>3632</v>
      </c>
      <c r="T2608" s="68" t="s">
        <v>3675</v>
      </c>
      <c r="U2608" s="70">
        <v>42920.3125</v>
      </c>
      <c r="V2608" s="71" t="s">
        <v>6039</v>
      </c>
      <c r="W2608" s="68"/>
      <c r="X2608" s="68"/>
      <c r="Y2608" s="74" t="s">
        <v>8039</v>
      </c>
      <c r="Z2608" s="68"/>
    </row>
    <row r="2609" spans="1:26" x14ac:dyDescent="0.25">
      <c r="A2609" s="66" t="s">
        <v>1897</v>
      </c>
      <c r="B2609" s="66" t="s">
        <v>1897</v>
      </c>
      <c r="C2609" s="84"/>
      <c r="D2609" s="85"/>
      <c r="E2609" s="86"/>
      <c r="F2609" s="87"/>
      <c r="G2609" s="84"/>
      <c r="H2609" s="77"/>
      <c r="I2609" s="88"/>
      <c r="J2609" s="88"/>
      <c r="K2609" s="36"/>
      <c r="L2609" s="91"/>
      <c r="M2609" s="91"/>
      <c r="N2609" s="90"/>
      <c r="O2609" s="68" t="s">
        <v>179</v>
      </c>
      <c r="P2609" s="70">
        <v>42920.46875</v>
      </c>
      <c r="Q2609" s="68" t="s">
        <v>3161</v>
      </c>
      <c r="R2609" s="71" t="s">
        <v>3333</v>
      </c>
      <c r="S2609" s="68" t="s">
        <v>3632</v>
      </c>
      <c r="T2609" s="68" t="s">
        <v>3861</v>
      </c>
      <c r="U2609" s="70">
        <v>42920.46875</v>
      </c>
      <c r="V2609" s="71" t="s">
        <v>6040</v>
      </c>
      <c r="W2609" s="68"/>
      <c r="X2609" s="68"/>
      <c r="Y2609" s="74" t="s">
        <v>8040</v>
      </c>
      <c r="Z2609" s="68"/>
    </row>
    <row r="2610" spans="1:26" x14ac:dyDescent="0.25">
      <c r="A2610" s="66" t="s">
        <v>1897</v>
      </c>
      <c r="B2610" s="66" t="s">
        <v>1897</v>
      </c>
      <c r="C2610" s="84"/>
      <c r="D2610" s="85"/>
      <c r="E2610" s="86"/>
      <c r="F2610" s="87"/>
      <c r="G2610" s="84"/>
      <c r="H2610" s="77"/>
      <c r="I2610" s="88"/>
      <c r="J2610" s="88"/>
      <c r="K2610" s="36"/>
      <c r="L2610" s="91"/>
      <c r="M2610" s="91"/>
      <c r="N2610" s="90"/>
      <c r="O2610" s="68" t="s">
        <v>179</v>
      </c>
      <c r="P2610" s="70">
        <v>42920.483923611115</v>
      </c>
      <c r="Q2610" s="68" t="s">
        <v>3162</v>
      </c>
      <c r="R2610" s="71" t="s">
        <v>3334</v>
      </c>
      <c r="S2610" s="68" t="s">
        <v>3632</v>
      </c>
      <c r="T2610" s="68" t="s">
        <v>3675</v>
      </c>
      <c r="U2610" s="70">
        <v>42920.483923611115</v>
      </c>
      <c r="V2610" s="71" t="s">
        <v>6041</v>
      </c>
      <c r="W2610" s="68"/>
      <c r="X2610" s="68"/>
      <c r="Y2610" s="74" t="s">
        <v>8041</v>
      </c>
      <c r="Z2610" s="68"/>
    </row>
    <row r="2611" spans="1:26" x14ac:dyDescent="0.25">
      <c r="A2611" s="66" t="s">
        <v>1897</v>
      </c>
      <c r="B2611" s="66" t="s">
        <v>1897</v>
      </c>
      <c r="C2611" s="84"/>
      <c r="D2611" s="85"/>
      <c r="E2611" s="86"/>
      <c r="F2611" s="87"/>
      <c r="G2611" s="84"/>
      <c r="H2611" s="77"/>
      <c r="I2611" s="88"/>
      <c r="J2611" s="88"/>
      <c r="K2611" s="36"/>
      <c r="L2611" s="91"/>
      <c r="M2611" s="91"/>
      <c r="N2611" s="90"/>
      <c r="O2611" s="68" t="s">
        <v>179</v>
      </c>
      <c r="P2611" s="70">
        <v>42921.282743055555</v>
      </c>
      <c r="Q2611" s="68" t="s">
        <v>3163</v>
      </c>
      <c r="R2611" s="71" t="s">
        <v>3387</v>
      </c>
      <c r="S2611" s="68" t="s">
        <v>3632</v>
      </c>
      <c r="T2611" s="68" t="s">
        <v>3928</v>
      </c>
      <c r="U2611" s="70">
        <v>42921.282743055555</v>
      </c>
      <c r="V2611" s="71" t="s">
        <v>6042</v>
      </c>
      <c r="W2611" s="68"/>
      <c r="X2611" s="68"/>
      <c r="Y2611" s="74" t="s">
        <v>8042</v>
      </c>
      <c r="Z2611" s="68"/>
    </row>
    <row r="2612" spans="1:26" x14ac:dyDescent="0.25">
      <c r="A2612" s="66" t="s">
        <v>1897</v>
      </c>
      <c r="B2612" s="66" t="s">
        <v>1897</v>
      </c>
      <c r="C2612" s="84"/>
      <c r="D2612" s="85"/>
      <c r="E2612" s="86"/>
      <c r="F2612" s="87"/>
      <c r="G2612" s="84"/>
      <c r="H2612" s="77"/>
      <c r="I2612" s="88"/>
      <c r="J2612" s="88"/>
      <c r="K2612" s="36"/>
      <c r="L2612" s="91"/>
      <c r="M2612" s="91"/>
      <c r="N2612" s="90"/>
      <c r="O2612" s="68" t="s">
        <v>179</v>
      </c>
      <c r="P2612" s="70">
        <v>42921.385416666664</v>
      </c>
      <c r="Q2612" s="68" t="s">
        <v>3164</v>
      </c>
      <c r="R2612" s="71" t="s">
        <v>3562</v>
      </c>
      <c r="S2612" s="68" t="s">
        <v>3632</v>
      </c>
      <c r="T2612" s="68" t="s">
        <v>4069</v>
      </c>
      <c r="U2612" s="70">
        <v>42921.385416666664</v>
      </c>
      <c r="V2612" s="71" t="s">
        <v>6043</v>
      </c>
      <c r="W2612" s="68"/>
      <c r="X2612" s="68"/>
      <c r="Y2612" s="74" t="s">
        <v>8043</v>
      </c>
      <c r="Z2612" s="68"/>
    </row>
    <row r="2613" spans="1:26" x14ac:dyDescent="0.25">
      <c r="A2613" s="66" t="s">
        <v>1896</v>
      </c>
      <c r="B2613" s="66" t="s">
        <v>1897</v>
      </c>
      <c r="C2613" s="84"/>
      <c r="D2613" s="85"/>
      <c r="E2613" s="86"/>
      <c r="F2613" s="87"/>
      <c r="G2613" s="84"/>
      <c r="H2613" s="77"/>
      <c r="I2613" s="88"/>
      <c r="J2613" s="88"/>
      <c r="K2613" s="36"/>
      <c r="L2613" s="91"/>
      <c r="M2613" s="91"/>
      <c r="N2613" s="90"/>
      <c r="O2613" s="68" t="s">
        <v>189</v>
      </c>
      <c r="P2613" s="70">
        <v>42921.386122685188</v>
      </c>
      <c r="Q2613" s="68" t="s">
        <v>3165</v>
      </c>
      <c r="R2613" s="71" t="s">
        <v>3562</v>
      </c>
      <c r="S2613" s="68" t="s">
        <v>3632</v>
      </c>
      <c r="T2613" s="68" t="s">
        <v>4069</v>
      </c>
      <c r="U2613" s="70">
        <v>42921.386122685188</v>
      </c>
      <c r="V2613" s="71" t="s">
        <v>6044</v>
      </c>
      <c r="W2613" s="68"/>
      <c r="X2613" s="68"/>
      <c r="Y2613" s="74" t="s">
        <v>8044</v>
      </c>
      <c r="Z2613" s="68"/>
    </row>
    <row r="2614" spans="1:26" x14ac:dyDescent="0.25">
      <c r="A2614" s="66" t="s">
        <v>1896</v>
      </c>
      <c r="B2614" s="66" t="s">
        <v>2163</v>
      </c>
      <c r="C2614" s="84"/>
      <c r="D2614" s="85"/>
      <c r="E2614" s="86"/>
      <c r="F2614" s="87"/>
      <c r="G2614" s="84"/>
      <c r="H2614" s="77"/>
      <c r="I2614" s="88"/>
      <c r="J2614" s="88"/>
      <c r="K2614" s="36"/>
      <c r="L2614" s="91"/>
      <c r="M2614" s="91"/>
      <c r="N2614" s="90"/>
      <c r="O2614" s="68" t="s">
        <v>189</v>
      </c>
      <c r="P2614" s="70">
        <v>42923.232569444444</v>
      </c>
      <c r="Q2614" s="68" t="s">
        <v>3087</v>
      </c>
      <c r="R2614" s="68"/>
      <c r="S2614" s="68"/>
      <c r="T2614" s="68" t="s">
        <v>3674</v>
      </c>
      <c r="U2614" s="70">
        <v>42923.232569444444</v>
      </c>
      <c r="V2614" s="71" t="s">
        <v>6045</v>
      </c>
      <c r="W2614" s="68"/>
      <c r="X2614" s="68"/>
      <c r="Y2614" s="74" t="s">
        <v>8045</v>
      </c>
      <c r="Z2614" s="68"/>
    </row>
    <row r="2615" spans="1:26" x14ac:dyDescent="0.25">
      <c r="A2615" s="66" t="s">
        <v>1898</v>
      </c>
      <c r="B2615" s="66" t="s">
        <v>1880</v>
      </c>
      <c r="C2615" s="84"/>
      <c r="D2615" s="85"/>
      <c r="E2615" s="86"/>
      <c r="F2615" s="87"/>
      <c r="G2615" s="84"/>
      <c r="H2615" s="77"/>
      <c r="I2615" s="88"/>
      <c r="J2615" s="88"/>
      <c r="K2615" s="36"/>
      <c r="L2615" s="91"/>
      <c r="M2615" s="91"/>
      <c r="N2615" s="90"/>
      <c r="O2615" s="68" t="s">
        <v>189</v>
      </c>
      <c r="P2615" s="70">
        <v>42923.137442129628</v>
      </c>
      <c r="Q2615" s="68" t="s">
        <v>3166</v>
      </c>
      <c r="R2615" s="71" t="s">
        <v>3563</v>
      </c>
      <c r="S2615" s="68" t="s">
        <v>220</v>
      </c>
      <c r="T2615" s="68" t="s">
        <v>3674</v>
      </c>
      <c r="U2615" s="70">
        <v>42923.137442129628</v>
      </c>
      <c r="V2615" s="71" t="s">
        <v>6046</v>
      </c>
      <c r="W2615" s="68"/>
      <c r="X2615" s="68"/>
      <c r="Y2615" s="74" t="s">
        <v>8046</v>
      </c>
      <c r="Z2615" s="68"/>
    </row>
    <row r="2616" spans="1:26" x14ac:dyDescent="0.25">
      <c r="A2616" s="66" t="s">
        <v>1896</v>
      </c>
      <c r="B2616" s="66" t="s">
        <v>1880</v>
      </c>
      <c r="C2616" s="84"/>
      <c r="D2616" s="85"/>
      <c r="E2616" s="86"/>
      <c r="F2616" s="87"/>
      <c r="G2616" s="84"/>
      <c r="H2616" s="77"/>
      <c r="I2616" s="88"/>
      <c r="J2616" s="88"/>
      <c r="K2616" s="36"/>
      <c r="L2616" s="91"/>
      <c r="M2616" s="91"/>
      <c r="N2616" s="90"/>
      <c r="O2616" s="68" t="s">
        <v>189</v>
      </c>
      <c r="P2616" s="70">
        <v>42923.232569444444</v>
      </c>
      <c r="Q2616" s="68" t="s">
        <v>3087</v>
      </c>
      <c r="R2616" s="68"/>
      <c r="S2616" s="68"/>
      <c r="T2616" s="68" t="s">
        <v>3674</v>
      </c>
      <c r="U2616" s="70">
        <v>42923.232569444444</v>
      </c>
      <c r="V2616" s="71" t="s">
        <v>6045</v>
      </c>
      <c r="W2616" s="68"/>
      <c r="X2616" s="68"/>
      <c r="Y2616" s="74" t="s">
        <v>8045</v>
      </c>
      <c r="Z2616" s="68"/>
    </row>
    <row r="2617" spans="1:26" x14ac:dyDescent="0.25">
      <c r="A2617" s="66" t="s">
        <v>1898</v>
      </c>
      <c r="B2617" s="66" t="s">
        <v>2164</v>
      </c>
      <c r="C2617" s="84"/>
      <c r="D2617" s="85"/>
      <c r="E2617" s="86"/>
      <c r="F2617" s="87"/>
      <c r="G2617" s="84"/>
      <c r="H2617" s="77"/>
      <c r="I2617" s="88"/>
      <c r="J2617" s="88"/>
      <c r="K2617" s="36"/>
      <c r="L2617" s="91"/>
      <c r="M2617" s="91"/>
      <c r="N2617" s="90"/>
      <c r="O2617" s="68" t="s">
        <v>189</v>
      </c>
      <c r="P2617" s="70">
        <v>42923.137442129628</v>
      </c>
      <c r="Q2617" s="68" t="s">
        <v>3166</v>
      </c>
      <c r="R2617" s="71" t="s">
        <v>3563</v>
      </c>
      <c r="S2617" s="68" t="s">
        <v>220</v>
      </c>
      <c r="T2617" s="68" t="s">
        <v>3674</v>
      </c>
      <c r="U2617" s="70">
        <v>42923.137442129628</v>
      </c>
      <c r="V2617" s="71" t="s">
        <v>6046</v>
      </c>
      <c r="W2617" s="68"/>
      <c r="X2617" s="68"/>
      <c r="Y2617" s="74" t="s">
        <v>8046</v>
      </c>
      <c r="Z2617" s="68"/>
    </row>
    <row r="2618" spans="1:26" x14ac:dyDescent="0.25">
      <c r="A2618" s="66" t="s">
        <v>1896</v>
      </c>
      <c r="B2618" s="66" t="s">
        <v>2164</v>
      </c>
      <c r="C2618" s="84"/>
      <c r="D2618" s="85"/>
      <c r="E2618" s="86"/>
      <c r="F2618" s="87"/>
      <c r="G2618" s="84"/>
      <c r="H2618" s="77"/>
      <c r="I2618" s="88"/>
      <c r="J2618" s="88"/>
      <c r="K2618" s="36"/>
      <c r="L2618" s="91"/>
      <c r="M2618" s="91"/>
      <c r="N2618" s="90"/>
      <c r="O2618" s="68" t="s">
        <v>189</v>
      </c>
      <c r="P2618" s="70">
        <v>42923.232569444444</v>
      </c>
      <c r="Q2618" s="68" t="s">
        <v>3087</v>
      </c>
      <c r="R2618" s="68"/>
      <c r="S2618" s="68"/>
      <c r="T2618" s="68" t="s">
        <v>3674</v>
      </c>
      <c r="U2618" s="70">
        <v>42923.232569444444</v>
      </c>
      <c r="V2618" s="71" t="s">
        <v>6045</v>
      </c>
      <c r="W2618" s="68"/>
      <c r="X2618" s="68"/>
      <c r="Y2618" s="74" t="s">
        <v>8045</v>
      </c>
      <c r="Z2618" s="68"/>
    </row>
    <row r="2619" spans="1:26" x14ac:dyDescent="0.25">
      <c r="A2619" s="66" t="s">
        <v>1898</v>
      </c>
      <c r="B2619" s="66" t="s">
        <v>2165</v>
      </c>
      <c r="C2619" s="84"/>
      <c r="D2619" s="85"/>
      <c r="E2619" s="86"/>
      <c r="F2619" s="87"/>
      <c r="G2619" s="84"/>
      <c r="H2619" s="77"/>
      <c r="I2619" s="88"/>
      <c r="J2619" s="88"/>
      <c r="K2619" s="36"/>
      <c r="L2619" s="91"/>
      <c r="M2619" s="91"/>
      <c r="N2619" s="90"/>
      <c r="O2619" s="68" t="s">
        <v>189</v>
      </c>
      <c r="P2619" s="70">
        <v>42923.137442129628</v>
      </c>
      <c r="Q2619" s="68" t="s">
        <v>3166</v>
      </c>
      <c r="R2619" s="71" t="s">
        <v>3563</v>
      </c>
      <c r="S2619" s="68" t="s">
        <v>220</v>
      </c>
      <c r="T2619" s="68" t="s">
        <v>3674</v>
      </c>
      <c r="U2619" s="70">
        <v>42923.137442129628</v>
      </c>
      <c r="V2619" s="71" t="s">
        <v>6046</v>
      </c>
      <c r="W2619" s="68"/>
      <c r="X2619" s="68"/>
      <c r="Y2619" s="74" t="s">
        <v>8046</v>
      </c>
      <c r="Z2619" s="68"/>
    </row>
    <row r="2620" spans="1:26" x14ac:dyDescent="0.25">
      <c r="A2620" s="66" t="s">
        <v>1896</v>
      </c>
      <c r="B2620" s="66" t="s">
        <v>2165</v>
      </c>
      <c r="C2620" s="84"/>
      <c r="D2620" s="85"/>
      <c r="E2620" s="86"/>
      <c r="F2620" s="87"/>
      <c r="G2620" s="84"/>
      <c r="H2620" s="77"/>
      <c r="I2620" s="88"/>
      <c r="J2620" s="88"/>
      <c r="K2620" s="36"/>
      <c r="L2620" s="91"/>
      <c r="M2620" s="91"/>
      <c r="N2620" s="90"/>
      <c r="O2620" s="68" t="s">
        <v>189</v>
      </c>
      <c r="P2620" s="70">
        <v>42923.232569444444</v>
      </c>
      <c r="Q2620" s="68" t="s">
        <v>3087</v>
      </c>
      <c r="R2620" s="68"/>
      <c r="S2620" s="68"/>
      <c r="T2620" s="68" t="s">
        <v>3674</v>
      </c>
      <c r="U2620" s="70">
        <v>42923.232569444444</v>
      </c>
      <c r="V2620" s="71" t="s">
        <v>6045</v>
      </c>
      <c r="W2620" s="68"/>
      <c r="X2620" s="68"/>
      <c r="Y2620" s="74" t="s">
        <v>8045</v>
      </c>
      <c r="Z2620" s="68"/>
    </row>
    <row r="2621" spans="1:26" x14ac:dyDescent="0.25">
      <c r="A2621" s="66" t="s">
        <v>1896</v>
      </c>
      <c r="B2621" s="66" t="s">
        <v>1898</v>
      </c>
      <c r="C2621" s="84"/>
      <c r="D2621" s="85"/>
      <c r="E2621" s="86"/>
      <c r="F2621" s="87"/>
      <c r="G2621" s="84"/>
      <c r="H2621" s="77"/>
      <c r="I2621" s="88"/>
      <c r="J2621" s="88"/>
      <c r="K2621" s="36"/>
      <c r="L2621" s="91"/>
      <c r="M2621" s="91"/>
      <c r="N2621" s="90"/>
      <c r="O2621" s="68" t="s">
        <v>189</v>
      </c>
      <c r="P2621" s="70">
        <v>42923.232569444444</v>
      </c>
      <c r="Q2621" s="68" t="s">
        <v>3087</v>
      </c>
      <c r="R2621" s="68"/>
      <c r="S2621" s="68"/>
      <c r="T2621" s="68" t="s">
        <v>3674</v>
      </c>
      <c r="U2621" s="70">
        <v>42923.232569444444</v>
      </c>
      <c r="V2621" s="71" t="s">
        <v>6045</v>
      </c>
      <c r="W2621" s="68"/>
      <c r="X2621" s="68"/>
      <c r="Y2621" s="74" t="s">
        <v>8045</v>
      </c>
      <c r="Z2621" s="68"/>
    </row>
    <row r="2622" spans="1:26" x14ac:dyDescent="0.25">
      <c r="A2622" s="66" t="s">
        <v>1899</v>
      </c>
      <c r="B2622" s="66" t="s">
        <v>1899</v>
      </c>
      <c r="C2622" s="84"/>
      <c r="D2622" s="85"/>
      <c r="E2622" s="86"/>
      <c r="F2622" s="87"/>
      <c r="G2622" s="84"/>
      <c r="H2622" s="77"/>
      <c r="I2622" s="88"/>
      <c r="J2622" s="88"/>
      <c r="K2622" s="36"/>
      <c r="L2622" s="91"/>
      <c r="M2622" s="91"/>
      <c r="N2622" s="90"/>
      <c r="O2622" s="68" t="s">
        <v>179</v>
      </c>
      <c r="P2622" s="70">
        <v>42919.701099537036</v>
      </c>
      <c r="Q2622" s="68" t="s">
        <v>3167</v>
      </c>
      <c r="R2622" s="71" t="s">
        <v>3269</v>
      </c>
      <c r="S2622" s="68" t="s">
        <v>224</v>
      </c>
      <c r="T2622" s="68" t="s">
        <v>3765</v>
      </c>
      <c r="U2622" s="70">
        <v>42919.701099537036</v>
      </c>
      <c r="V2622" s="71" t="s">
        <v>6047</v>
      </c>
      <c r="W2622" s="68"/>
      <c r="X2622" s="68"/>
      <c r="Y2622" s="74" t="s">
        <v>8047</v>
      </c>
      <c r="Z2622" s="68"/>
    </row>
    <row r="2623" spans="1:26" x14ac:dyDescent="0.25">
      <c r="A2623" s="66" t="s">
        <v>1900</v>
      </c>
      <c r="B2623" s="66" t="s">
        <v>1899</v>
      </c>
      <c r="C2623" s="84"/>
      <c r="D2623" s="85"/>
      <c r="E2623" s="86"/>
      <c r="F2623" s="87"/>
      <c r="G2623" s="84"/>
      <c r="H2623" s="77"/>
      <c r="I2623" s="88"/>
      <c r="J2623" s="88"/>
      <c r="K2623" s="36"/>
      <c r="L2623" s="91"/>
      <c r="M2623" s="91"/>
      <c r="N2623" s="90"/>
      <c r="O2623" s="68" t="s">
        <v>189</v>
      </c>
      <c r="P2623" s="70">
        <v>42921.651041666664</v>
      </c>
      <c r="Q2623" s="68" t="s">
        <v>2413</v>
      </c>
      <c r="R2623" s="71" t="s">
        <v>3269</v>
      </c>
      <c r="S2623" s="68" t="s">
        <v>224</v>
      </c>
      <c r="T2623" s="68" t="s">
        <v>3765</v>
      </c>
      <c r="U2623" s="70">
        <v>42921.651041666664</v>
      </c>
      <c r="V2623" s="71" t="s">
        <v>6048</v>
      </c>
      <c r="W2623" s="68"/>
      <c r="X2623" s="68"/>
      <c r="Y2623" s="74" t="s">
        <v>8048</v>
      </c>
      <c r="Z2623" s="68"/>
    </row>
    <row r="2624" spans="1:26" x14ac:dyDescent="0.25">
      <c r="A2624" s="66" t="s">
        <v>1900</v>
      </c>
      <c r="B2624" s="66" t="s">
        <v>1899</v>
      </c>
      <c r="C2624" s="84"/>
      <c r="D2624" s="85"/>
      <c r="E2624" s="86"/>
      <c r="F2624" s="87"/>
      <c r="G2624" s="84"/>
      <c r="H2624" s="77"/>
      <c r="I2624" s="88"/>
      <c r="J2624" s="88"/>
      <c r="K2624" s="36"/>
      <c r="L2624" s="91"/>
      <c r="M2624" s="91"/>
      <c r="N2624" s="90"/>
      <c r="O2624" s="68" t="s">
        <v>189</v>
      </c>
      <c r="P2624" s="70">
        <v>42921.651122685187</v>
      </c>
      <c r="Q2624" s="68" t="s">
        <v>2629</v>
      </c>
      <c r="R2624" s="68"/>
      <c r="S2624" s="68"/>
      <c r="T2624" s="68" t="s">
        <v>3674</v>
      </c>
      <c r="U2624" s="70">
        <v>42921.651122685187</v>
      </c>
      <c r="V2624" s="71" t="s">
        <v>6049</v>
      </c>
      <c r="W2624" s="68"/>
      <c r="X2624" s="68"/>
      <c r="Y2624" s="74" t="s">
        <v>8049</v>
      </c>
      <c r="Z2624" s="68"/>
    </row>
    <row r="2625" spans="1:26" x14ac:dyDescent="0.25">
      <c r="A2625" s="66" t="s">
        <v>1901</v>
      </c>
      <c r="B2625" s="66" t="s">
        <v>1901</v>
      </c>
      <c r="C2625" s="84"/>
      <c r="D2625" s="85"/>
      <c r="E2625" s="86"/>
      <c r="F2625" s="87"/>
      <c r="G2625" s="84"/>
      <c r="H2625" s="77"/>
      <c r="I2625" s="88"/>
      <c r="J2625" s="88"/>
      <c r="K2625" s="36"/>
      <c r="L2625" s="91"/>
      <c r="M2625" s="91"/>
      <c r="N2625" s="90"/>
      <c r="O2625" s="68" t="s">
        <v>179</v>
      </c>
      <c r="P2625" s="70">
        <v>42922.802488425928</v>
      </c>
      <c r="Q2625" s="68" t="s">
        <v>2429</v>
      </c>
      <c r="R2625" s="68"/>
      <c r="S2625" s="68"/>
      <c r="T2625" s="68" t="s">
        <v>3772</v>
      </c>
      <c r="U2625" s="70">
        <v>42922.802488425928</v>
      </c>
      <c r="V2625" s="71" t="s">
        <v>6050</v>
      </c>
      <c r="W2625" s="68"/>
      <c r="X2625" s="68"/>
      <c r="Y2625" s="74" t="s">
        <v>8050</v>
      </c>
      <c r="Z2625" s="68"/>
    </row>
    <row r="2626" spans="1:26" x14ac:dyDescent="0.25">
      <c r="A2626" s="66" t="s">
        <v>1900</v>
      </c>
      <c r="B2626" s="66" t="s">
        <v>1901</v>
      </c>
      <c r="C2626" s="84"/>
      <c r="D2626" s="85"/>
      <c r="E2626" s="86"/>
      <c r="F2626" s="87"/>
      <c r="G2626" s="84"/>
      <c r="H2626" s="77"/>
      <c r="I2626" s="88"/>
      <c r="J2626" s="88"/>
      <c r="K2626" s="36"/>
      <c r="L2626" s="91"/>
      <c r="M2626" s="91"/>
      <c r="N2626" s="90"/>
      <c r="O2626" s="68" t="s">
        <v>189</v>
      </c>
      <c r="P2626" s="70">
        <v>42923.237847222219</v>
      </c>
      <c r="Q2626" s="68" t="s">
        <v>2429</v>
      </c>
      <c r="R2626" s="68"/>
      <c r="S2626" s="68"/>
      <c r="T2626" s="68" t="s">
        <v>3772</v>
      </c>
      <c r="U2626" s="70">
        <v>42923.237847222219</v>
      </c>
      <c r="V2626" s="71" t="s">
        <v>6051</v>
      </c>
      <c r="W2626" s="68"/>
      <c r="X2626" s="68"/>
      <c r="Y2626" s="74" t="s">
        <v>8051</v>
      </c>
      <c r="Z2626" s="68"/>
    </row>
    <row r="2627" spans="1:26" x14ac:dyDescent="0.25">
      <c r="A2627" s="66" t="s">
        <v>1902</v>
      </c>
      <c r="B2627" s="66" t="s">
        <v>1902</v>
      </c>
      <c r="C2627" s="84"/>
      <c r="D2627" s="85"/>
      <c r="E2627" s="86"/>
      <c r="F2627" s="87"/>
      <c r="G2627" s="84"/>
      <c r="H2627" s="77"/>
      <c r="I2627" s="88"/>
      <c r="J2627" s="88"/>
      <c r="K2627" s="36"/>
      <c r="L2627" s="91"/>
      <c r="M2627" s="91"/>
      <c r="N2627" s="90"/>
      <c r="O2627" s="68" t="s">
        <v>179</v>
      </c>
      <c r="P2627" s="70">
        <v>42923.242951388886</v>
      </c>
      <c r="Q2627" s="68" t="s">
        <v>3168</v>
      </c>
      <c r="R2627" s="68"/>
      <c r="S2627" s="68"/>
      <c r="T2627" s="68" t="s">
        <v>4070</v>
      </c>
      <c r="U2627" s="70">
        <v>42923.242951388886</v>
      </c>
      <c r="V2627" s="71" t="s">
        <v>6052</v>
      </c>
      <c r="W2627" s="68"/>
      <c r="X2627" s="68"/>
      <c r="Y2627" s="74" t="s">
        <v>8052</v>
      </c>
      <c r="Z2627" s="68"/>
    </row>
    <row r="2628" spans="1:26" x14ac:dyDescent="0.25">
      <c r="A2628" s="66" t="s">
        <v>1903</v>
      </c>
      <c r="B2628" s="66" t="s">
        <v>1903</v>
      </c>
      <c r="C2628" s="84"/>
      <c r="D2628" s="85"/>
      <c r="E2628" s="86"/>
      <c r="F2628" s="87"/>
      <c r="G2628" s="84"/>
      <c r="H2628" s="77"/>
      <c r="I2628" s="88"/>
      <c r="J2628" s="88"/>
      <c r="K2628" s="36"/>
      <c r="L2628" s="91"/>
      <c r="M2628" s="91"/>
      <c r="N2628" s="90"/>
      <c r="O2628" s="68" t="s">
        <v>179</v>
      </c>
      <c r="P2628" s="70">
        <v>42922.46638888889</v>
      </c>
      <c r="Q2628" s="68" t="s">
        <v>3169</v>
      </c>
      <c r="R2628" s="71" t="s">
        <v>3564</v>
      </c>
      <c r="S2628" s="68" t="s">
        <v>3669</v>
      </c>
      <c r="T2628" s="68" t="s">
        <v>3739</v>
      </c>
      <c r="U2628" s="70">
        <v>42922.46638888889</v>
      </c>
      <c r="V2628" s="71" t="s">
        <v>6053</v>
      </c>
      <c r="W2628" s="68"/>
      <c r="X2628" s="68"/>
      <c r="Y2628" s="74" t="s">
        <v>8053</v>
      </c>
      <c r="Z2628" s="68"/>
    </row>
    <row r="2629" spans="1:26" x14ac:dyDescent="0.25">
      <c r="A2629" s="66" t="s">
        <v>1903</v>
      </c>
      <c r="B2629" s="66" t="s">
        <v>1903</v>
      </c>
      <c r="C2629" s="84"/>
      <c r="D2629" s="85"/>
      <c r="E2629" s="86"/>
      <c r="F2629" s="87"/>
      <c r="G2629" s="84"/>
      <c r="H2629" s="77"/>
      <c r="I2629" s="88"/>
      <c r="J2629" s="88"/>
      <c r="K2629" s="36"/>
      <c r="L2629" s="91"/>
      <c r="M2629" s="91"/>
      <c r="N2629" s="90"/>
      <c r="O2629" s="68" t="s">
        <v>179</v>
      </c>
      <c r="P2629" s="70">
        <v>42922.469571759262</v>
      </c>
      <c r="Q2629" s="68" t="s">
        <v>3170</v>
      </c>
      <c r="R2629" s="71" t="s">
        <v>3565</v>
      </c>
      <c r="S2629" s="68" t="s">
        <v>3669</v>
      </c>
      <c r="T2629" s="68" t="s">
        <v>3739</v>
      </c>
      <c r="U2629" s="70">
        <v>42922.469571759262</v>
      </c>
      <c r="V2629" s="71" t="s">
        <v>6054</v>
      </c>
      <c r="W2629" s="68"/>
      <c r="X2629" s="68"/>
      <c r="Y2629" s="74" t="s">
        <v>8054</v>
      </c>
      <c r="Z2629" s="68"/>
    </row>
    <row r="2630" spans="1:26" x14ac:dyDescent="0.25">
      <c r="A2630" s="66" t="s">
        <v>1903</v>
      </c>
      <c r="B2630" s="66" t="s">
        <v>1903</v>
      </c>
      <c r="C2630" s="84"/>
      <c r="D2630" s="85"/>
      <c r="E2630" s="86"/>
      <c r="F2630" s="87"/>
      <c r="G2630" s="84"/>
      <c r="H2630" s="77"/>
      <c r="I2630" s="88"/>
      <c r="J2630" s="88"/>
      <c r="K2630" s="36"/>
      <c r="L2630" s="91"/>
      <c r="M2630" s="91"/>
      <c r="N2630" s="90"/>
      <c r="O2630" s="68" t="s">
        <v>179</v>
      </c>
      <c r="P2630" s="70">
        <v>42922.660393518519</v>
      </c>
      <c r="Q2630" s="68" t="s">
        <v>3171</v>
      </c>
      <c r="R2630" s="71" t="s">
        <v>3566</v>
      </c>
      <c r="S2630" s="68" t="s">
        <v>3669</v>
      </c>
      <c r="T2630" s="68" t="s">
        <v>3739</v>
      </c>
      <c r="U2630" s="70">
        <v>42922.660393518519</v>
      </c>
      <c r="V2630" s="71" t="s">
        <v>6055</v>
      </c>
      <c r="W2630" s="68"/>
      <c r="X2630" s="68"/>
      <c r="Y2630" s="74" t="s">
        <v>8055</v>
      </c>
      <c r="Z2630" s="68"/>
    </row>
    <row r="2631" spans="1:26" x14ac:dyDescent="0.25">
      <c r="A2631" s="66" t="s">
        <v>1904</v>
      </c>
      <c r="B2631" s="66" t="s">
        <v>1903</v>
      </c>
      <c r="C2631" s="84"/>
      <c r="D2631" s="85"/>
      <c r="E2631" s="86"/>
      <c r="F2631" s="87"/>
      <c r="G2631" s="84"/>
      <c r="H2631" s="77"/>
      <c r="I2631" s="88"/>
      <c r="J2631" s="88"/>
      <c r="K2631" s="36"/>
      <c r="L2631" s="91"/>
      <c r="M2631" s="91"/>
      <c r="N2631" s="90"/>
      <c r="O2631" s="68" t="s">
        <v>189</v>
      </c>
      <c r="P2631" s="70">
        <v>42923.245983796296</v>
      </c>
      <c r="Q2631" s="68" t="s">
        <v>3172</v>
      </c>
      <c r="R2631" s="71" t="s">
        <v>3565</v>
      </c>
      <c r="S2631" s="68" t="s">
        <v>3669</v>
      </c>
      <c r="T2631" s="68" t="s">
        <v>3739</v>
      </c>
      <c r="U2631" s="70">
        <v>42923.245983796296</v>
      </c>
      <c r="V2631" s="71" t="s">
        <v>6056</v>
      </c>
      <c r="W2631" s="68"/>
      <c r="X2631" s="68"/>
      <c r="Y2631" s="74" t="s">
        <v>8056</v>
      </c>
      <c r="Z2631" s="68"/>
    </row>
    <row r="2632" spans="1:26" x14ac:dyDescent="0.25">
      <c r="A2632" s="66" t="s">
        <v>1905</v>
      </c>
      <c r="B2632" s="66" t="s">
        <v>1905</v>
      </c>
      <c r="C2632" s="84"/>
      <c r="D2632" s="85"/>
      <c r="E2632" s="86"/>
      <c r="F2632" s="87"/>
      <c r="G2632" s="84"/>
      <c r="H2632" s="77"/>
      <c r="I2632" s="88"/>
      <c r="J2632" s="88"/>
      <c r="K2632" s="36"/>
      <c r="L2632" s="91"/>
      <c r="M2632" s="91"/>
      <c r="N2632" s="90"/>
      <c r="O2632" s="68" t="s">
        <v>179</v>
      </c>
      <c r="P2632" s="70">
        <v>42921.547372685185</v>
      </c>
      <c r="Q2632" s="68" t="s">
        <v>3173</v>
      </c>
      <c r="R2632" s="71" t="s">
        <v>3567</v>
      </c>
      <c r="S2632" s="68" t="s">
        <v>220</v>
      </c>
      <c r="T2632" s="68" t="s">
        <v>4071</v>
      </c>
      <c r="U2632" s="70">
        <v>42921.547372685185</v>
      </c>
      <c r="V2632" s="71" t="s">
        <v>6057</v>
      </c>
      <c r="W2632" s="68"/>
      <c r="X2632" s="68"/>
      <c r="Y2632" s="74" t="s">
        <v>8057</v>
      </c>
      <c r="Z2632" s="68"/>
    </row>
    <row r="2633" spans="1:26" x14ac:dyDescent="0.25">
      <c r="A2633" s="66" t="s">
        <v>1906</v>
      </c>
      <c r="B2633" s="66" t="s">
        <v>1905</v>
      </c>
      <c r="C2633" s="84"/>
      <c r="D2633" s="85"/>
      <c r="E2633" s="86"/>
      <c r="F2633" s="87"/>
      <c r="G2633" s="84"/>
      <c r="H2633" s="77"/>
      <c r="I2633" s="88"/>
      <c r="J2633" s="88"/>
      <c r="K2633" s="36"/>
      <c r="L2633" s="91"/>
      <c r="M2633" s="91"/>
      <c r="N2633" s="90"/>
      <c r="O2633" s="68" t="s">
        <v>189</v>
      </c>
      <c r="P2633" s="70">
        <v>42923.249872685185</v>
      </c>
      <c r="Q2633" s="68" t="s">
        <v>3174</v>
      </c>
      <c r="R2633" s="68"/>
      <c r="S2633" s="68"/>
      <c r="T2633" s="68" t="s">
        <v>4072</v>
      </c>
      <c r="U2633" s="70">
        <v>42923.249872685185</v>
      </c>
      <c r="V2633" s="71" t="s">
        <v>6058</v>
      </c>
      <c r="W2633" s="68"/>
      <c r="X2633" s="68"/>
      <c r="Y2633" s="74" t="s">
        <v>8058</v>
      </c>
      <c r="Z2633" s="68"/>
    </row>
    <row r="2634" spans="1:26" x14ac:dyDescent="0.25">
      <c r="A2634" s="66" t="s">
        <v>1907</v>
      </c>
      <c r="B2634" s="66" t="s">
        <v>1916</v>
      </c>
      <c r="C2634" s="84"/>
      <c r="D2634" s="85"/>
      <c r="E2634" s="86"/>
      <c r="F2634" s="87"/>
      <c r="G2634" s="84"/>
      <c r="H2634" s="77"/>
      <c r="I2634" s="88"/>
      <c r="J2634" s="88"/>
      <c r="K2634" s="36"/>
      <c r="L2634" s="91"/>
      <c r="M2634" s="91"/>
      <c r="N2634" s="90"/>
      <c r="O2634" s="68" t="s">
        <v>189</v>
      </c>
      <c r="P2634" s="70">
        <v>42923.249884259261</v>
      </c>
      <c r="Q2634" s="68" t="s">
        <v>2234</v>
      </c>
      <c r="R2634" s="68"/>
      <c r="S2634" s="68"/>
      <c r="T2634" s="68" t="s">
        <v>3675</v>
      </c>
      <c r="U2634" s="70">
        <v>42923.249884259261</v>
      </c>
      <c r="V2634" s="71" t="s">
        <v>6059</v>
      </c>
      <c r="W2634" s="68"/>
      <c r="X2634" s="68"/>
      <c r="Y2634" s="74" t="s">
        <v>8059</v>
      </c>
      <c r="Z2634" s="68"/>
    </row>
    <row r="2635" spans="1:26" x14ac:dyDescent="0.25">
      <c r="A2635" s="66" t="s">
        <v>1908</v>
      </c>
      <c r="B2635" s="66" t="s">
        <v>1909</v>
      </c>
      <c r="C2635" s="84"/>
      <c r="D2635" s="85"/>
      <c r="E2635" s="86"/>
      <c r="F2635" s="87"/>
      <c r="G2635" s="84"/>
      <c r="H2635" s="77"/>
      <c r="I2635" s="88"/>
      <c r="J2635" s="88"/>
      <c r="K2635" s="36"/>
      <c r="L2635" s="91"/>
      <c r="M2635" s="91"/>
      <c r="N2635" s="90"/>
      <c r="O2635" s="68" t="s">
        <v>189</v>
      </c>
      <c r="P2635" s="70">
        <v>42920.300428240742</v>
      </c>
      <c r="Q2635" s="68" t="s">
        <v>2529</v>
      </c>
      <c r="R2635" s="71" t="s">
        <v>3304</v>
      </c>
      <c r="S2635" s="68" t="s">
        <v>224</v>
      </c>
      <c r="T2635" s="68" t="s">
        <v>3817</v>
      </c>
      <c r="U2635" s="70">
        <v>42920.300428240742</v>
      </c>
      <c r="V2635" s="71" t="s">
        <v>6060</v>
      </c>
      <c r="W2635" s="68"/>
      <c r="X2635" s="68"/>
      <c r="Y2635" s="74" t="s">
        <v>8060</v>
      </c>
      <c r="Z2635" s="68"/>
    </row>
    <row r="2636" spans="1:26" x14ac:dyDescent="0.25">
      <c r="A2636" s="66" t="s">
        <v>1909</v>
      </c>
      <c r="B2636" s="66" t="s">
        <v>1908</v>
      </c>
      <c r="C2636" s="84"/>
      <c r="D2636" s="85"/>
      <c r="E2636" s="86"/>
      <c r="F2636" s="87"/>
      <c r="G2636" s="84"/>
      <c r="H2636" s="77"/>
      <c r="I2636" s="88"/>
      <c r="J2636" s="88"/>
      <c r="K2636" s="36"/>
      <c r="L2636" s="91"/>
      <c r="M2636" s="91"/>
      <c r="N2636" s="90"/>
      <c r="O2636" s="68" t="s">
        <v>189</v>
      </c>
      <c r="P2636" s="70">
        <v>42920.196712962963</v>
      </c>
      <c r="Q2636" s="68" t="s">
        <v>3175</v>
      </c>
      <c r="R2636" s="71" t="s">
        <v>3304</v>
      </c>
      <c r="S2636" s="68" t="s">
        <v>224</v>
      </c>
      <c r="T2636" s="68" t="s">
        <v>3817</v>
      </c>
      <c r="U2636" s="70">
        <v>42920.196712962963</v>
      </c>
      <c r="V2636" s="71" t="s">
        <v>6061</v>
      </c>
      <c r="W2636" s="68"/>
      <c r="X2636" s="68"/>
      <c r="Y2636" s="74" t="s">
        <v>8061</v>
      </c>
      <c r="Z2636" s="68"/>
    </row>
    <row r="2637" spans="1:26" x14ac:dyDescent="0.25">
      <c r="A2637" s="66" t="s">
        <v>1909</v>
      </c>
      <c r="B2637" s="66" t="s">
        <v>1908</v>
      </c>
      <c r="C2637" s="84"/>
      <c r="D2637" s="85"/>
      <c r="E2637" s="86"/>
      <c r="F2637" s="87"/>
      <c r="G2637" s="84"/>
      <c r="H2637" s="77"/>
      <c r="I2637" s="88"/>
      <c r="J2637" s="88"/>
      <c r="K2637" s="36"/>
      <c r="L2637" s="91"/>
      <c r="M2637" s="91"/>
      <c r="N2637" s="90"/>
      <c r="O2637" s="68" t="s">
        <v>189</v>
      </c>
      <c r="P2637" s="70">
        <v>42923.250567129631</v>
      </c>
      <c r="Q2637" s="68" t="s">
        <v>3176</v>
      </c>
      <c r="R2637" s="71" t="s">
        <v>3568</v>
      </c>
      <c r="S2637" s="68" t="s">
        <v>224</v>
      </c>
      <c r="T2637" s="68" t="s">
        <v>4073</v>
      </c>
      <c r="U2637" s="70">
        <v>42923.250567129631</v>
      </c>
      <c r="V2637" s="71" t="s">
        <v>6062</v>
      </c>
      <c r="W2637" s="68"/>
      <c r="X2637" s="68"/>
      <c r="Y2637" s="74" t="s">
        <v>8062</v>
      </c>
      <c r="Z2637" s="68"/>
    </row>
    <row r="2638" spans="1:26" x14ac:dyDescent="0.25">
      <c r="A2638" s="66" t="s">
        <v>1909</v>
      </c>
      <c r="B2638" s="66" t="s">
        <v>1909</v>
      </c>
      <c r="C2638" s="84"/>
      <c r="D2638" s="85"/>
      <c r="E2638" s="86"/>
      <c r="F2638" s="87"/>
      <c r="G2638" s="84"/>
      <c r="H2638" s="77"/>
      <c r="I2638" s="88"/>
      <c r="J2638" s="88"/>
      <c r="K2638" s="36"/>
      <c r="L2638" s="91"/>
      <c r="M2638" s="91"/>
      <c r="N2638" s="90"/>
      <c r="O2638" s="68" t="s">
        <v>179</v>
      </c>
      <c r="P2638" s="70">
        <v>42920.380624999998</v>
      </c>
      <c r="Q2638" s="68" t="s">
        <v>3177</v>
      </c>
      <c r="R2638" s="71" t="s">
        <v>3569</v>
      </c>
      <c r="S2638" s="68" t="s">
        <v>224</v>
      </c>
      <c r="T2638" s="68" t="s">
        <v>4074</v>
      </c>
      <c r="U2638" s="70">
        <v>42920.380624999998</v>
      </c>
      <c r="V2638" s="71" t="s">
        <v>6063</v>
      </c>
      <c r="W2638" s="68"/>
      <c r="X2638" s="68"/>
      <c r="Y2638" s="74" t="s">
        <v>8063</v>
      </c>
      <c r="Z2638" s="68"/>
    </row>
    <row r="2639" spans="1:26" x14ac:dyDescent="0.25">
      <c r="A2639" s="66" t="s">
        <v>1910</v>
      </c>
      <c r="B2639" s="66" t="s">
        <v>1910</v>
      </c>
      <c r="C2639" s="84"/>
      <c r="D2639" s="85"/>
      <c r="E2639" s="86"/>
      <c r="F2639" s="87"/>
      <c r="G2639" s="84"/>
      <c r="H2639" s="77"/>
      <c r="I2639" s="88"/>
      <c r="J2639" s="88"/>
      <c r="K2639" s="36"/>
      <c r="L2639" s="91"/>
      <c r="M2639" s="91"/>
      <c r="N2639" s="90"/>
      <c r="O2639" s="68" t="s">
        <v>179</v>
      </c>
      <c r="P2639" s="70">
        <v>42923.257916666669</v>
      </c>
      <c r="Q2639" s="68" t="s">
        <v>3178</v>
      </c>
      <c r="R2639" s="71" t="s">
        <v>3570</v>
      </c>
      <c r="S2639" s="68" t="s">
        <v>220</v>
      </c>
      <c r="T2639" s="68" t="s">
        <v>4075</v>
      </c>
      <c r="U2639" s="70">
        <v>42923.257916666669</v>
      </c>
      <c r="V2639" s="71" t="s">
        <v>6064</v>
      </c>
      <c r="W2639" s="68"/>
      <c r="X2639" s="68"/>
      <c r="Y2639" s="74" t="s">
        <v>8064</v>
      </c>
      <c r="Z2639" s="68"/>
    </row>
    <row r="2640" spans="1:26" x14ac:dyDescent="0.25">
      <c r="A2640" s="66" t="s">
        <v>1911</v>
      </c>
      <c r="B2640" s="66" t="s">
        <v>2224</v>
      </c>
      <c r="C2640" s="84"/>
      <c r="D2640" s="85"/>
      <c r="E2640" s="86"/>
      <c r="F2640" s="87"/>
      <c r="G2640" s="84"/>
      <c r="H2640" s="77"/>
      <c r="I2640" s="88"/>
      <c r="J2640" s="88"/>
      <c r="K2640" s="36"/>
      <c r="L2640" s="91"/>
      <c r="M2640" s="91"/>
      <c r="N2640" s="90"/>
      <c r="O2640" s="68" t="s">
        <v>189</v>
      </c>
      <c r="P2640" s="70">
        <v>42919.528402777774</v>
      </c>
      <c r="Q2640" s="68" t="s">
        <v>3179</v>
      </c>
      <c r="R2640" s="71" t="s">
        <v>3571</v>
      </c>
      <c r="S2640" s="68" t="s">
        <v>220</v>
      </c>
      <c r="T2640" s="68" t="s">
        <v>3674</v>
      </c>
      <c r="U2640" s="70">
        <v>42919.528402777774</v>
      </c>
      <c r="V2640" s="71" t="s">
        <v>6065</v>
      </c>
      <c r="W2640" s="68"/>
      <c r="X2640" s="68"/>
      <c r="Y2640" s="74" t="s">
        <v>8065</v>
      </c>
      <c r="Z2640" s="68"/>
    </row>
    <row r="2641" spans="1:26" x14ac:dyDescent="0.25">
      <c r="A2641" s="66" t="s">
        <v>1911</v>
      </c>
      <c r="B2641" s="66" t="s">
        <v>218</v>
      </c>
      <c r="C2641" s="84"/>
      <c r="D2641" s="85"/>
      <c r="E2641" s="86"/>
      <c r="F2641" s="87"/>
      <c r="G2641" s="84"/>
      <c r="H2641" s="77"/>
      <c r="I2641" s="88"/>
      <c r="J2641" s="88"/>
      <c r="K2641" s="36"/>
      <c r="L2641" s="91"/>
      <c r="M2641" s="91"/>
      <c r="N2641" s="90"/>
      <c r="O2641" s="68" t="s">
        <v>189</v>
      </c>
      <c r="P2641" s="70">
        <v>42919.528402777774</v>
      </c>
      <c r="Q2641" s="68" t="s">
        <v>3179</v>
      </c>
      <c r="R2641" s="71" t="s">
        <v>3571</v>
      </c>
      <c r="S2641" s="68" t="s">
        <v>220</v>
      </c>
      <c r="T2641" s="68" t="s">
        <v>3674</v>
      </c>
      <c r="U2641" s="70">
        <v>42919.528402777774</v>
      </c>
      <c r="V2641" s="71" t="s">
        <v>6065</v>
      </c>
      <c r="W2641" s="68"/>
      <c r="X2641" s="68"/>
      <c r="Y2641" s="74" t="s">
        <v>8065</v>
      </c>
      <c r="Z2641" s="68"/>
    </row>
    <row r="2642" spans="1:26" x14ac:dyDescent="0.25">
      <c r="A2642" s="66" t="s">
        <v>1911</v>
      </c>
      <c r="B2642" s="66" t="s">
        <v>2225</v>
      </c>
      <c r="C2642" s="84"/>
      <c r="D2642" s="85"/>
      <c r="E2642" s="86"/>
      <c r="F2642" s="87"/>
      <c r="G2642" s="84"/>
      <c r="H2642" s="77"/>
      <c r="I2642" s="88"/>
      <c r="J2642" s="88"/>
      <c r="K2642" s="36"/>
      <c r="L2642" s="91"/>
      <c r="M2642" s="91"/>
      <c r="N2642" s="90"/>
      <c r="O2642" s="68" t="s">
        <v>189</v>
      </c>
      <c r="P2642" s="70">
        <v>42920.213263888887</v>
      </c>
      <c r="Q2642" s="68" t="s">
        <v>3180</v>
      </c>
      <c r="R2642" s="71" t="s">
        <v>3572</v>
      </c>
      <c r="S2642" s="68" t="s">
        <v>220</v>
      </c>
      <c r="T2642" s="68" t="s">
        <v>3674</v>
      </c>
      <c r="U2642" s="70">
        <v>42920.213263888887</v>
      </c>
      <c r="V2642" s="71" t="s">
        <v>6066</v>
      </c>
      <c r="W2642" s="68"/>
      <c r="X2642" s="68"/>
      <c r="Y2642" s="74" t="s">
        <v>8066</v>
      </c>
      <c r="Z2642" s="68"/>
    </row>
    <row r="2643" spans="1:26" x14ac:dyDescent="0.25">
      <c r="A2643" s="66" t="s">
        <v>1911</v>
      </c>
      <c r="B2643" s="66" t="s">
        <v>218</v>
      </c>
      <c r="C2643" s="84"/>
      <c r="D2643" s="85"/>
      <c r="E2643" s="86"/>
      <c r="F2643" s="87"/>
      <c r="G2643" s="84"/>
      <c r="H2643" s="77"/>
      <c r="I2643" s="88"/>
      <c r="J2643" s="88"/>
      <c r="K2643" s="36"/>
      <c r="L2643" s="91"/>
      <c r="M2643" s="91"/>
      <c r="N2643" s="90"/>
      <c r="O2643" s="68" t="s">
        <v>189</v>
      </c>
      <c r="P2643" s="70">
        <v>42920.213263888887</v>
      </c>
      <c r="Q2643" s="68" t="s">
        <v>3180</v>
      </c>
      <c r="R2643" s="71" t="s">
        <v>3572</v>
      </c>
      <c r="S2643" s="68" t="s">
        <v>220</v>
      </c>
      <c r="T2643" s="68" t="s">
        <v>3674</v>
      </c>
      <c r="U2643" s="70">
        <v>42920.213263888887</v>
      </c>
      <c r="V2643" s="71" t="s">
        <v>6066</v>
      </c>
      <c r="W2643" s="68"/>
      <c r="X2643" s="68"/>
      <c r="Y2643" s="74" t="s">
        <v>8066</v>
      </c>
      <c r="Z2643" s="68"/>
    </row>
    <row r="2644" spans="1:26" x14ac:dyDescent="0.25">
      <c r="A2644" s="66" t="s">
        <v>1911</v>
      </c>
      <c r="B2644" s="66" t="s">
        <v>2226</v>
      </c>
      <c r="C2644" s="84"/>
      <c r="D2644" s="85"/>
      <c r="E2644" s="86"/>
      <c r="F2644" s="87"/>
      <c r="G2644" s="84"/>
      <c r="H2644" s="77"/>
      <c r="I2644" s="88"/>
      <c r="J2644" s="88"/>
      <c r="K2644" s="36"/>
      <c r="L2644" s="91"/>
      <c r="M2644" s="91"/>
      <c r="N2644" s="90"/>
      <c r="O2644" s="68" t="s">
        <v>189</v>
      </c>
      <c r="P2644" s="70">
        <v>42920.213263888887</v>
      </c>
      <c r="Q2644" s="68" t="s">
        <v>3180</v>
      </c>
      <c r="R2644" s="71" t="s">
        <v>3572</v>
      </c>
      <c r="S2644" s="68" t="s">
        <v>220</v>
      </c>
      <c r="T2644" s="68" t="s">
        <v>3674</v>
      </c>
      <c r="U2644" s="70">
        <v>42920.213263888887</v>
      </c>
      <c r="V2644" s="71" t="s">
        <v>6066</v>
      </c>
      <c r="W2644" s="68"/>
      <c r="X2644" s="68"/>
      <c r="Y2644" s="74" t="s">
        <v>8066</v>
      </c>
      <c r="Z2644" s="68"/>
    </row>
    <row r="2645" spans="1:26" x14ac:dyDescent="0.25">
      <c r="A2645" s="66" t="s">
        <v>1911</v>
      </c>
      <c r="B2645" s="66" t="s">
        <v>218</v>
      </c>
      <c r="C2645" s="84"/>
      <c r="D2645" s="85"/>
      <c r="E2645" s="86"/>
      <c r="F2645" s="87"/>
      <c r="G2645" s="84"/>
      <c r="H2645" s="77"/>
      <c r="I2645" s="88"/>
      <c r="J2645" s="88"/>
      <c r="K2645" s="36"/>
      <c r="L2645" s="91"/>
      <c r="M2645" s="91"/>
      <c r="N2645" s="90"/>
      <c r="O2645" s="68" t="s">
        <v>189</v>
      </c>
      <c r="P2645" s="70">
        <v>42920.225659722222</v>
      </c>
      <c r="Q2645" s="68" t="s">
        <v>3181</v>
      </c>
      <c r="R2645" s="71" t="s">
        <v>3573</v>
      </c>
      <c r="S2645" s="68" t="s">
        <v>220</v>
      </c>
      <c r="T2645" s="68" t="s">
        <v>4076</v>
      </c>
      <c r="U2645" s="70">
        <v>42920.225659722222</v>
      </c>
      <c r="V2645" s="71" t="s">
        <v>6067</v>
      </c>
      <c r="W2645" s="68"/>
      <c r="X2645" s="68"/>
      <c r="Y2645" s="74" t="s">
        <v>8067</v>
      </c>
      <c r="Z2645" s="68"/>
    </row>
    <row r="2646" spans="1:26" x14ac:dyDescent="0.25">
      <c r="A2646" s="66" t="s">
        <v>1911</v>
      </c>
      <c r="B2646" s="66" t="s">
        <v>218</v>
      </c>
      <c r="C2646" s="84"/>
      <c r="D2646" s="85"/>
      <c r="E2646" s="86"/>
      <c r="F2646" s="87"/>
      <c r="G2646" s="84"/>
      <c r="H2646" s="77"/>
      <c r="I2646" s="88"/>
      <c r="J2646" s="88"/>
      <c r="K2646" s="36"/>
      <c r="L2646" s="91"/>
      <c r="M2646" s="91"/>
      <c r="N2646" s="90"/>
      <c r="O2646" s="68" t="s">
        <v>189</v>
      </c>
      <c r="P2646" s="70">
        <v>42920.244108796294</v>
      </c>
      <c r="Q2646" s="68" t="s">
        <v>3182</v>
      </c>
      <c r="R2646" s="71" t="s">
        <v>3574</v>
      </c>
      <c r="S2646" s="68" t="s">
        <v>220</v>
      </c>
      <c r="T2646" s="68" t="s">
        <v>4077</v>
      </c>
      <c r="U2646" s="70">
        <v>42920.244108796294</v>
      </c>
      <c r="V2646" s="71" t="s">
        <v>6068</v>
      </c>
      <c r="W2646" s="68"/>
      <c r="X2646" s="68"/>
      <c r="Y2646" s="74" t="s">
        <v>8068</v>
      </c>
      <c r="Z2646" s="68"/>
    </row>
    <row r="2647" spans="1:26" x14ac:dyDescent="0.25">
      <c r="A2647" s="66" t="s">
        <v>1911</v>
      </c>
      <c r="B2647" s="66" t="s">
        <v>2226</v>
      </c>
      <c r="C2647" s="84"/>
      <c r="D2647" s="85"/>
      <c r="E2647" s="86"/>
      <c r="F2647" s="87"/>
      <c r="G2647" s="84"/>
      <c r="H2647" s="77"/>
      <c r="I2647" s="88"/>
      <c r="J2647" s="88"/>
      <c r="K2647" s="36"/>
      <c r="L2647" s="91"/>
      <c r="M2647" s="91"/>
      <c r="N2647" s="90"/>
      <c r="O2647" s="68" t="s">
        <v>189</v>
      </c>
      <c r="P2647" s="70">
        <v>42920.244108796294</v>
      </c>
      <c r="Q2647" s="68" t="s">
        <v>3182</v>
      </c>
      <c r="R2647" s="71" t="s">
        <v>3574</v>
      </c>
      <c r="S2647" s="68" t="s">
        <v>220</v>
      </c>
      <c r="T2647" s="68" t="s">
        <v>4077</v>
      </c>
      <c r="U2647" s="70">
        <v>42920.244108796294</v>
      </c>
      <c r="V2647" s="71" t="s">
        <v>6068</v>
      </c>
      <c r="W2647" s="68"/>
      <c r="X2647" s="68"/>
      <c r="Y2647" s="74" t="s">
        <v>8068</v>
      </c>
      <c r="Z2647" s="68"/>
    </row>
    <row r="2648" spans="1:26" x14ac:dyDescent="0.25">
      <c r="A2648" s="66" t="s">
        <v>1911</v>
      </c>
      <c r="B2648" s="66" t="s">
        <v>2227</v>
      </c>
      <c r="C2648" s="84"/>
      <c r="D2648" s="85"/>
      <c r="E2648" s="86"/>
      <c r="F2648" s="87"/>
      <c r="G2648" s="84"/>
      <c r="H2648" s="77"/>
      <c r="I2648" s="88"/>
      <c r="J2648" s="88"/>
      <c r="K2648" s="36"/>
      <c r="L2648" s="91"/>
      <c r="M2648" s="91"/>
      <c r="N2648" s="90"/>
      <c r="O2648" s="68" t="s">
        <v>189</v>
      </c>
      <c r="P2648" s="70">
        <v>42920.297349537039</v>
      </c>
      <c r="Q2648" s="68" t="s">
        <v>3183</v>
      </c>
      <c r="R2648" s="71" t="s">
        <v>3575</v>
      </c>
      <c r="S2648" s="68" t="s">
        <v>220</v>
      </c>
      <c r="T2648" s="68" t="s">
        <v>4078</v>
      </c>
      <c r="U2648" s="70">
        <v>42920.297349537039</v>
      </c>
      <c r="V2648" s="71" t="s">
        <v>6069</v>
      </c>
      <c r="W2648" s="68"/>
      <c r="X2648" s="68"/>
      <c r="Y2648" s="74" t="s">
        <v>8069</v>
      </c>
      <c r="Z2648" s="68"/>
    </row>
    <row r="2649" spans="1:26" x14ac:dyDescent="0.25">
      <c r="A2649" s="66" t="s">
        <v>1911</v>
      </c>
      <c r="B2649" s="66" t="s">
        <v>2226</v>
      </c>
      <c r="C2649" s="84"/>
      <c r="D2649" s="85"/>
      <c r="E2649" s="86"/>
      <c r="F2649" s="87"/>
      <c r="G2649" s="84"/>
      <c r="H2649" s="77"/>
      <c r="I2649" s="88"/>
      <c r="J2649" s="88"/>
      <c r="K2649" s="36"/>
      <c r="L2649" s="91"/>
      <c r="M2649" s="91"/>
      <c r="N2649" s="90"/>
      <c r="O2649" s="68" t="s">
        <v>189</v>
      </c>
      <c r="P2649" s="70">
        <v>42920.297349537039</v>
      </c>
      <c r="Q2649" s="68" t="s">
        <v>3183</v>
      </c>
      <c r="R2649" s="71" t="s">
        <v>3575</v>
      </c>
      <c r="S2649" s="68" t="s">
        <v>220</v>
      </c>
      <c r="T2649" s="68" t="s">
        <v>4078</v>
      </c>
      <c r="U2649" s="70">
        <v>42920.297349537039</v>
      </c>
      <c r="V2649" s="71" t="s">
        <v>6069</v>
      </c>
      <c r="W2649" s="68"/>
      <c r="X2649" s="68"/>
      <c r="Y2649" s="74" t="s">
        <v>8069</v>
      </c>
      <c r="Z2649" s="68"/>
    </row>
    <row r="2650" spans="1:26" x14ac:dyDescent="0.25">
      <c r="A2650" s="66" t="s">
        <v>1911</v>
      </c>
      <c r="B2650" s="66" t="s">
        <v>2037</v>
      </c>
      <c r="C2650" s="84"/>
      <c r="D2650" s="85"/>
      <c r="E2650" s="86"/>
      <c r="F2650" s="87"/>
      <c r="G2650" s="84"/>
      <c r="H2650" s="77"/>
      <c r="I2650" s="88"/>
      <c r="J2650" s="88"/>
      <c r="K2650" s="36"/>
      <c r="L2650" s="91"/>
      <c r="M2650" s="91"/>
      <c r="N2650" s="90"/>
      <c r="O2650" s="68" t="s">
        <v>189</v>
      </c>
      <c r="P2650" s="70">
        <v>42923.263055555559</v>
      </c>
      <c r="Q2650" s="68" t="s">
        <v>3184</v>
      </c>
      <c r="R2650" s="71" t="s">
        <v>3576</v>
      </c>
      <c r="S2650" s="68" t="s">
        <v>220</v>
      </c>
      <c r="T2650" s="68" t="s">
        <v>3674</v>
      </c>
      <c r="U2650" s="70">
        <v>42923.263055555559</v>
      </c>
      <c r="V2650" s="71" t="s">
        <v>6070</v>
      </c>
      <c r="W2650" s="68"/>
      <c r="X2650" s="68"/>
      <c r="Y2650" s="74" t="s">
        <v>8070</v>
      </c>
      <c r="Z2650" s="68"/>
    </row>
    <row r="2651" spans="1:26" x14ac:dyDescent="0.25">
      <c r="A2651" s="66" t="s">
        <v>1911</v>
      </c>
      <c r="B2651" s="66" t="s">
        <v>2226</v>
      </c>
      <c r="C2651" s="84"/>
      <c r="D2651" s="85"/>
      <c r="E2651" s="86"/>
      <c r="F2651" s="87"/>
      <c r="G2651" s="84"/>
      <c r="H2651" s="77"/>
      <c r="I2651" s="88"/>
      <c r="J2651" s="88"/>
      <c r="K2651" s="36"/>
      <c r="L2651" s="91"/>
      <c r="M2651" s="91"/>
      <c r="N2651" s="90"/>
      <c r="O2651" s="68" t="s">
        <v>189</v>
      </c>
      <c r="P2651" s="70">
        <v>42923.263055555559</v>
      </c>
      <c r="Q2651" s="68" t="s">
        <v>3184</v>
      </c>
      <c r="R2651" s="71" t="s">
        <v>3576</v>
      </c>
      <c r="S2651" s="68" t="s">
        <v>220</v>
      </c>
      <c r="T2651" s="68" t="s">
        <v>3674</v>
      </c>
      <c r="U2651" s="70">
        <v>42923.263055555559</v>
      </c>
      <c r="V2651" s="71" t="s">
        <v>6070</v>
      </c>
      <c r="W2651" s="68"/>
      <c r="X2651" s="68"/>
      <c r="Y2651" s="74" t="s">
        <v>8070</v>
      </c>
      <c r="Z2651" s="68"/>
    </row>
    <row r="2652" spans="1:26" x14ac:dyDescent="0.25">
      <c r="A2652" s="66" t="s">
        <v>1911</v>
      </c>
      <c r="B2652" s="66" t="s">
        <v>1943</v>
      </c>
      <c r="C2652" s="84"/>
      <c r="D2652" s="85"/>
      <c r="E2652" s="86"/>
      <c r="F2652" s="87"/>
      <c r="G2652" s="84"/>
      <c r="H2652" s="77"/>
      <c r="I2652" s="88"/>
      <c r="J2652" s="88"/>
      <c r="K2652" s="36"/>
      <c r="L2652" s="91"/>
      <c r="M2652" s="91"/>
      <c r="N2652" s="90"/>
      <c r="O2652" s="68" t="s">
        <v>189</v>
      </c>
      <c r="P2652" s="70">
        <v>42923.263055555559</v>
      </c>
      <c r="Q2652" s="68" t="s">
        <v>3184</v>
      </c>
      <c r="R2652" s="71" t="s">
        <v>3576</v>
      </c>
      <c r="S2652" s="68" t="s">
        <v>220</v>
      </c>
      <c r="T2652" s="68" t="s">
        <v>3674</v>
      </c>
      <c r="U2652" s="70">
        <v>42923.263055555559</v>
      </c>
      <c r="V2652" s="71" t="s">
        <v>6070</v>
      </c>
      <c r="W2652" s="68"/>
      <c r="X2652" s="68"/>
      <c r="Y2652" s="74" t="s">
        <v>8070</v>
      </c>
      <c r="Z2652" s="68"/>
    </row>
    <row r="2653" spans="1:26" x14ac:dyDescent="0.25">
      <c r="A2653" s="66" t="s">
        <v>1911</v>
      </c>
      <c r="B2653" s="66" t="s">
        <v>218</v>
      </c>
      <c r="C2653" s="84"/>
      <c r="D2653" s="85"/>
      <c r="E2653" s="86"/>
      <c r="F2653" s="87"/>
      <c r="G2653" s="84"/>
      <c r="H2653" s="77"/>
      <c r="I2653" s="88"/>
      <c r="J2653" s="88"/>
      <c r="K2653" s="36"/>
      <c r="L2653" s="91"/>
      <c r="M2653" s="91"/>
      <c r="N2653" s="90"/>
      <c r="O2653" s="68" t="s">
        <v>189</v>
      </c>
      <c r="P2653" s="70">
        <v>42923.263055555559</v>
      </c>
      <c r="Q2653" s="68" t="s">
        <v>3184</v>
      </c>
      <c r="R2653" s="71" t="s">
        <v>3576</v>
      </c>
      <c r="S2653" s="68" t="s">
        <v>220</v>
      </c>
      <c r="T2653" s="68" t="s">
        <v>3674</v>
      </c>
      <c r="U2653" s="70">
        <v>42923.263055555559</v>
      </c>
      <c r="V2653" s="71" t="s">
        <v>6070</v>
      </c>
      <c r="W2653" s="68"/>
      <c r="X2653" s="68"/>
      <c r="Y2653" s="74" t="s">
        <v>8070</v>
      </c>
      <c r="Z2653" s="68"/>
    </row>
    <row r="2654" spans="1:26" x14ac:dyDescent="0.25">
      <c r="A2654" s="66" t="s">
        <v>1912</v>
      </c>
      <c r="B2654" s="66" t="s">
        <v>2224</v>
      </c>
      <c r="C2654" s="84"/>
      <c r="D2654" s="85"/>
      <c r="E2654" s="86"/>
      <c r="F2654" s="87"/>
      <c r="G2654" s="84"/>
      <c r="H2654" s="77"/>
      <c r="I2654" s="88"/>
      <c r="J2654" s="88"/>
      <c r="K2654" s="36"/>
      <c r="L2654" s="91"/>
      <c r="M2654" s="91"/>
      <c r="N2654" s="90"/>
      <c r="O2654" s="68" t="s">
        <v>189</v>
      </c>
      <c r="P2654" s="70">
        <v>42919.528402777774</v>
      </c>
      <c r="Q2654" s="68" t="s">
        <v>3185</v>
      </c>
      <c r="R2654" s="71" t="s">
        <v>3577</v>
      </c>
      <c r="S2654" s="68" t="s">
        <v>220</v>
      </c>
      <c r="T2654" s="68" t="s">
        <v>3674</v>
      </c>
      <c r="U2654" s="70">
        <v>42919.528402777774</v>
      </c>
      <c r="V2654" s="71" t="s">
        <v>6071</v>
      </c>
      <c r="W2654" s="68"/>
      <c r="X2654" s="68"/>
      <c r="Y2654" s="74" t="s">
        <v>8071</v>
      </c>
      <c r="Z2654" s="68"/>
    </row>
    <row r="2655" spans="1:26" x14ac:dyDescent="0.25">
      <c r="A2655" s="66" t="s">
        <v>1912</v>
      </c>
      <c r="B2655" s="66" t="s">
        <v>2225</v>
      </c>
      <c r="C2655" s="84"/>
      <c r="D2655" s="85"/>
      <c r="E2655" s="86"/>
      <c r="F2655" s="87"/>
      <c r="G2655" s="84"/>
      <c r="H2655" s="77"/>
      <c r="I2655" s="88"/>
      <c r="J2655" s="88"/>
      <c r="K2655" s="36"/>
      <c r="L2655" s="91"/>
      <c r="M2655" s="91"/>
      <c r="N2655" s="90"/>
      <c r="O2655" s="68" t="s">
        <v>189</v>
      </c>
      <c r="P2655" s="70">
        <v>42920.213263888887</v>
      </c>
      <c r="Q2655" s="68" t="s">
        <v>3186</v>
      </c>
      <c r="R2655" s="71" t="s">
        <v>3578</v>
      </c>
      <c r="S2655" s="68" t="s">
        <v>220</v>
      </c>
      <c r="T2655" s="68" t="s">
        <v>3674</v>
      </c>
      <c r="U2655" s="70">
        <v>42920.213263888887</v>
      </c>
      <c r="V2655" s="71" t="s">
        <v>6072</v>
      </c>
      <c r="W2655" s="68"/>
      <c r="X2655" s="68"/>
      <c r="Y2655" s="74" t="s">
        <v>8072</v>
      </c>
      <c r="Z2655" s="68"/>
    </row>
    <row r="2656" spans="1:26" x14ac:dyDescent="0.25">
      <c r="A2656" s="66" t="s">
        <v>1912</v>
      </c>
      <c r="B2656" s="66" t="s">
        <v>2227</v>
      </c>
      <c r="C2656" s="84"/>
      <c r="D2656" s="85"/>
      <c r="E2656" s="86"/>
      <c r="F2656" s="87"/>
      <c r="G2656" s="84"/>
      <c r="H2656" s="77"/>
      <c r="I2656" s="88"/>
      <c r="J2656" s="88"/>
      <c r="K2656" s="36"/>
      <c r="L2656" s="91"/>
      <c r="M2656" s="91"/>
      <c r="N2656" s="90"/>
      <c r="O2656" s="68" t="s">
        <v>189</v>
      </c>
      <c r="P2656" s="70">
        <v>42920.297349537039</v>
      </c>
      <c r="Q2656" s="68" t="s">
        <v>3187</v>
      </c>
      <c r="R2656" s="71" t="s">
        <v>3579</v>
      </c>
      <c r="S2656" s="68" t="s">
        <v>220</v>
      </c>
      <c r="T2656" s="68" t="s">
        <v>4078</v>
      </c>
      <c r="U2656" s="70">
        <v>42920.297349537039</v>
      </c>
      <c r="V2656" s="71" t="s">
        <v>6073</v>
      </c>
      <c r="W2656" s="68"/>
      <c r="X2656" s="68"/>
      <c r="Y2656" s="74" t="s">
        <v>8073</v>
      </c>
      <c r="Z2656" s="68"/>
    </row>
    <row r="2657" spans="1:26" x14ac:dyDescent="0.25">
      <c r="A2657" s="66" t="s">
        <v>1912</v>
      </c>
      <c r="B2657" s="66" t="s">
        <v>2037</v>
      </c>
      <c r="C2657" s="84"/>
      <c r="D2657" s="85"/>
      <c r="E2657" s="86"/>
      <c r="F2657" s="87"/>
      <c r="G2657" s="84"/>
      <c r="H2657" s="77"/>
      <c r="I2657" s="88"/>
      <c r="J2657" s="88"/>
      <c r="K2657" s="36"/>
      <c r="L2657" s="91"/>
      <c r="M2657" s="91"/>
      <c r="N2657" s="90"/>
      <c r="O2657" s="68" t="s">
        <v>189</v>
      </c>
      <c r="P2657" s="70">
        <v>42923.263055555559</v>
      </c>
      <c r="Q2657" s="68" t="s">
        <v>3188</v>
      </c>
      <c r="R2657" s="71" t="s">
        <v>3580</v>
      </c>
      <c r="S2657" s="68" t="s">
        <v>220</v>
      </c>
      <c r="T2657" s="68" t="s">
        <v>3674</v>
      </c>
      <c r="U2657" s="70">
        <v>42923.263055555559</v>
      </c>
      <c r="V2657" s="71" t="s">
        <v>6074</v>
      </c>
      <c r="W2657" s="68"/>
      <c r="X2657" s="68"/>
      <c r="Y2657" s="74" t="s">
        <v>8074</v>
      </c>
      <c r="Z2657" s="68"/>
    </row>
    <row r="2658" spans="1:26" x14ac:dyDescent="0.25">
      <c r="A2658" s="66" t="s">
        <v>1912</v>
      </c>
      <c r="B2658" s="66" t="s">
        <v>2226</v>
      </c>
      <c r="C2658" s="84"/>
      <c r="D2658" s="85"/>
      <c r="E2658" s="86"/>
      <c r="F2658" s="87"/>
      <c r="G2658" s="84"/>
      <c r="H2658" s="77"/>
      <c r="I2658" s="88"/>
      <c r="J2658" s="88"/>
      <c r="K2658" s="36"/>
      <c r="L2658" s="91"/>
      <c r="M2658" s="91"/>
      <c r="N2658" s="90"/>
      <c r="O2658" s="68" t="s">
        <v>189</v>
      </c>
      <c r="P2658" s="70">
        <v>42920.213263888887</v>
      </c>
      <c r="Q2658" s="68" t="s">
        <v>3186</v>
      </c>
      <c r="R2658" s="71" t="s">
        <v>3578</v>
      </c>
      <c r="S2658" s="68" t="s">
        <v>220</v>
      </c>
      <c r="T2658" s="68" t="s">
        <v>3674</v>
      </c>
      <c r="U2658" s="70">
        <v>42920.213263888887</v>
      </c>
      <c r="V2658" s="71" t="s">
        <v>6072</v>
      </c>
      <c r="W2658" s="68"/>
      <c r="X2658" s="68"/>
      <c r="Y2658" s="74" t="s">
        <v>8072</v>
      </c>
      <c r="Z2658" s="68"/>
    </row>
    <row r="2659" spans="1:26" x14ac:dyDescent="0.25">
      <c r="A2659" s="66" t="s">
        <v>1912</v>
      </c>
      <c r="B2659" s="66" t="s">
        <v>2226</v>
      </c>
      <c r="C2659" s="84"/>
      <c r="D2659" s="85"/>
      <c r="E2659" s="86"/>
      <c r="F2659" s="87"/>
      <c r="G2659" s="84"/>
      <c r="H2659" s="77"/>
      <c r="I2659" s="88"/>
      <c r="J2659" s="88"/>
      <c r="K2659" s="36"/>
      <c r="L2659" s="91"/>
      <c r="M2659" s="91"/>
      <c r="N2659" s="90"/>
      <c r="O2659" s="68" t="s">
        <v>189</v>
      </c>
      <c r="P2659" s="70">
        <v>42920.244108796294</v>
      </c>
      <c r="Q2659" s="68" t="s">
        <v>3189</v>
      </c>
      <c r="R2659" s="71" t="s">
        <v>3581</v>
      </c>
      <c r="S2659" s="68" t="s">
        <v>220</v>
      </c>
      <c r="T2659" s="68" t="s">
        <v>4077</v>
      </c>
      <c r="U2659" s="70">
        <v>42920.244108796294</v>
      </c>
      <c r="V2659" s="71" t="s">
        <v>6075</v>
      </c>
      <c r="W2659" s="68"/>
      <c r="X2659" s="68"/>
      <c r="Y2659" s="74" t="s">
        <v>8075</v>
      </c>
      <c r="Z2659" s="68"/>
    </row>
    <row r="2660" spans="1:26" x14ac:dyDescent="0.25">
      <c r="A2660" s="66" t="s">
        <v>1912</v>
      </c>
      <c r="B2660" s="66" t="s">
        <v>2226</v>
      </c>
      <c r="C2660" s="84"/>
      <c r="D2660" s="85"/>
      <c r="E2660" s="86"/>
      <c r="F2660" s="87"/>
      <c r="G2660" s="84"/>
      <c r="H2660" s="77"/>
      <c r="I2660" s="88"/>
      <c r="J2660" s="88"/>
      <c r="K2660" s="36"/>
      <c r="L2660" s="91"/>
      <c r="M2660" s="91"/>
      <c r="N2660" s="90"/>
      <c r="O2660" s="68" t="s">
        <v>189</v>
      </c>
      <c r="P2660" s="70">
        <v>42920.297349537039</v>
      </c>
      <c r="Q2660" s="68" t="s">
        <v>3187</v>
      </c>
      <c r="R2660" s="71" t="s">
        <v>3579</v>
      </c>
      <c r="S2660" s="68" t="s">
        <v>220</v>
      </c>
      <c r="T2660" s="68" t="s">
        <v>4078</v>
      </c>
      <c r="U2660" s="70">
        <v>42920.297349537039</v>
      </c>
      <c r="V2660" s="71" t="s">
        <v>6073</v>
      </c>
      <c r="W2660" s="68"/>
      <c r="X2660" s="68"/>
      <c r="Y2660" s="74" t="s">
        <v>8073</v>
      </c>
      <c r="Z2660" s="68"/>
    </row>
    <row r="2661" spans="1:26" x14ac:dyDescent="0.25">
      <c r="A2661" s="66" t="s">
        <v>1912</v>
      </c>
      <c r="B2661" s="66" t="s">
        <v>2226</v>
      </c>
      <c r="C2661" s="84"/>
      <c r="D2661" s="85"/>
      <c r="E2661" s="86"/>
      <c r="F2661" s="87"/>
      <c r="G2661" s="84"/>
      <c r="H2661" s="77"/>
      <c r="I2661" s="88"/>
      <c r="J2661" s="88"/>
      <c r="K2661" s="36"/>
      <c r="L2661" s="91"/>
      <c r="M2661" s="91"/>
      <c r="N2661" s="90"/>
      <c r="O2661" s="68" t="s">
        <v>189</v>
      </c>
      <c r="P2661" s="70">
        <v>42923.263055555559</v>
      </c>
      <c r="Q2661" s="68" t="s">
        <v>3188</v>
      </c>
      <c r="R2661" s="71" t="s">
        <v>3580</v>
      </c>
      <c r="S2661" s="68" t="s">
        <v>220</v>
      </c>
      <c r="T2661" s="68" t="s">
        <v>3674</v>
      </c>
      <c r="U2661" s="70">
        <v>42923.263055555559</v>
      </c>
      <c r="V2661" s="71" t="s">
        <v>6074</v>
      </c>
      <c r="W2661" s="68"/>
      <c r="X2661" s="68"/>
      <c r="Y2661" s="74" t="s">
        <v>8074</v>
      </c>
      <c r="Z2661" s="68"/>
    </row>
    <row r="2662" spans="1:26" x14ac:dyDescent="0.25">
      <c r="A2662" s="66" t="s">
        <v>1912</v>
      </c>
      <c r="B2662" s="66" t="s">
        <v>1943</v>
      </c>
      <c r="C2662" s="84"/>
      <c r="D2662" s="85"/>
      <c r="E2662" s="86"/>
      <c r="F2662" s="87"/>
      <c r="G2662" s="84"/>
      <c r="H2662" s="77"/>
      <c r="I2662" s="88"/>
      <c r="J2662" s="88"/>
      <c r="K2662" s="36"/>
      <c r="L2662" s="91"/>
      <c r="M2662" s="91"/>
      <c r="N2662" s="90"/>
      <c r="O2662" s="68" t="s">
        <v>189</v>
      </c>
      <c r="P2662" s="70">
        <v>42923.263055555559</v>
      </c>
      <c r="Q2662" s="68" t="s">
        <v>3188</v>
      </c>
      <c r="R2662" s="71" t="s">
        <v>3580</v>
      </c>
      <c r="S2662" s="68" t="s">
        <v>220</v>
      </c>
      <c r="T2662" s="68" t="s">
        <v>3674</v>
      </c>
      <c r="U2662" s="70">
        <v>42923.263055555559</v>
      </c>
      <c r="V2662" s="71" t="s">
        <v>6074</v>
      </c>
      <c r="W2662" s="68"/>
      <c r="X2662" s="68"/>
      <c r="Y2662" s="74" t="s">
        <v>8074</v>
      </c>
      <c r="Z2662" s="68"/>
    </row>
    <row r="2663" spans="1:26" x14ac:dyDescent="0.25">
      <c r="A2663" s="66" t="s">
        <v>1912</v>
      </c>
      <c r="B2663" s="66" t="s">
        <v>218</v>
      </c>
      <c r="C2663" s="84"/>
      <c r="D2663" s="85"/>
      <c r="E2663" s="86"/>
      <c r="F2663" s="87"/>
      <c r="G2663" s="84"/>
      <c r="H2663" s="77"/>
      <c r="I2663" s="88"/>
      <c r="J2663" s="88"/>
      <c r="K2663" s="36"/>
      <c r="L2663" s="91"/>
      <c r="M2663" s="91"/>
      <c r="N2663" s="90"/>
      <c r="O2663" s="68" t="s">
        <v>189</v>
      </c>
      <c r="P2663" s="70">
        <v>42919.528402777774</v>
      </c>
      <c r="Q2663" s="68" t="s">
        <v>3185</v>
      </c>
      <c r="R2663" s="71" t="s">
        <v>3577</v>
      </c>
      <c r="S2663" s="68" t="s">
        <v>220</v>
      </c>
      <c r="T2663" s="68" t="s">
        <v>3674</v>
      </c>
      <c r="U2663" s="70">
        <v>42919.528402777774</v>
      </c>
      <c r="V2663" s="71" t="s">
        <v>6071</v>
      </c>
      <c r="W2663" s="68"/>
      <c r="X2663" s="68"/>
      <c r="Y2663" s="74" t="s">
        <v>8071</v>
      </c>
      <c r="Z2663" s="68"/>
    </row>
    <row r="2664" spans="1:26" x14ac:dyDescent="0.25">
      <c r="A2664" s="66" t="s">
        <v>1912</v>
      </c>
      <c r="B2664" s="66" t="s">
        <v>218</v>
      </c>
      <c r="C2664" s="84"/>
      <c r="D2664" s="85"/>
      <c r="E2664" s="86"/>
      <c r="F2664" s="87"/>
      <c r="G2664" s="84"/>
      <c r="H2664" s="77"/>
      <c r="I2664" s="88"/>
      <c r="J2664" s="88"/>
      <c r="K2664" s="36"/>
      <c r="L2664" s="91"/>
      <c r="M2664" s="91"/>
      <c r="N2664" s="90"/>
      <c r="O2664" s="68" t="s">
        <v>189</v>
      </c>
      <c r="P2664" s="70">
        <v>42920.213263888887</v>
      </c>
      <c r="Q2664" s="68" t="s">
        <v>3186</v>
      </c>
      <c r="R2664" s="71" t="s">
        <v>3578</v>
      </c>
      <c r="S2664" s="68" t="s">
        <v>220</v>
      </c>
      <c r="T2664" s="68" t="s">
        <v>3674</v>
      </c>
      <c r="U2664" s="70">
        <v>42920.213263888887</v>
      </c>
      <c r="V2664" s="71" t="s">
        <v>6072</v>
      </c>
      <c r="W2664" s="68"/>
      <c r="X2664" s="68"/>
      <c r="Y2664" s="74" t="s">
        <v>8072</v>
      </c>
      <c r="Z2664" s="68"/>
    </row>
    <row r="2665" spans="1:26" x14ac:dyDescent="0.25">
      <c r="A2665" s="66" t="s">
        <v>1912</v>
      </c>
      <c r="B2665" s="66" t="s">
        <v>218</v>
      </c>
      <c r="C2665" s="84"/>
      <c r="D2665" s="85"/>
      <c r="E2665" s="86"/>
      <c r="F2665" s="87"/>
      <c r="G2665" s="84"/>
      <c r="H2665" s="77"/>
      <c r="I2665" s="88"/>
      <c r="J2665" s="88"/>
      <c r="K2665" s="36"/>
      <c r="L2665" s="91"/>
      <c r="M2665" s="91"/>
      <c r="N2665" s="90"/>
      <c r="O2665" s="68" t="s">
        <v>189</v>
      </c>
      <c r="P2665" s="70">
        <v>42920.225659722222</v>
      </c>
      <c r="Q2665" s="68" t="s">
        <v>3190</v>
      </c>
      <c r="R2665" s="71" t="s">
        <v>3582</v>
      </c>
      <c r="S2665" s="68" t="s">
        <v>220</v>
      </c>
      <c r="T2665" s="68" t="s">
        <v>4076</v>
      </c>
      <c r="U2665" s="70">
        <v>42920.225659722222</v>
      </c>
      <c r="V2665" s="71" t="s">
        <v>6076</v>
      </c>
      <c r="W2665" s="68"/>
      <c r="X2665" s="68"/>
      <c r="Y2665" s="74" t="s">
        <v>8076</v>
      </c>
      <c r="Z2665" s="68"/>
    </row>
    <row r="2666" spans="1:26" x14ac:dyDescent="0.25">
      <c r="A2666" s="66" t="s">
        <v>1912</v>
      </c>
      <c r="B2666" s="66" t="s">
        <v>218</v>
      </c>
      <c r="C2666" s="84"/>
      <c r="D2666" s="85"/>
      <c r="E2666" s="86"/>
      <c r="F2666" s="87"/>
      <c r="G2666" s="84"/>
      <c r="H2666" s="77"/>
      <c r="I2666" s="88"/>
      <c r="J2666" s="88"/>
      <c r="K2666" s="36"/>
      <c r="L2666" s="91"/>
      <c r="M2666" s="91"/>
      <c r="N2666" s="90"/>
      <c r="O2666" s="68" t="s">
        <v>189</v>
      </c>
      <c r="P2666" s="70">
        <v>42920.244108796294</v>
      </c>
      <c r="Q2666" s="68" t="s">
        <v>3189</v>
      </c>
      <c r="R2666" s="71" t="s">
        <v>3581</v>
      </c>
      <c r="S2666" s="68" t="s">
        <v>220</v>
      </c>
      <c r="T2666" s="68" t="s">
        <v>4077</v>
      </c>
      <c r="U2666" s="70">
        <v>42920.244108796294</v>
      </c>
      <c r="V2666" s="71" t="s">
        <v>6075</v>
      </c>
      <c r="W2666" s="68"/>
      <c r="X2666" s="68"/>
      <c r="Y2666" s="74" t="s">
        <v>8075</v>
      </c>
      <c r="Z2666" s="68"/>
    </row>
    <row r="2667" spans="1:26" x14ac:dyDescent="0.25">
      <c r="A2667" s="66" t="s">
        <v>1912</v>
      </c>
      <c r="B2667" s="66" t="s">
        <v>218</v>
      </c>
      <c r="C2667" s="84"/>
      <c r="D2667" s="85"/>
      <c r="E2667" s="86"/>
      <c r="F2667" s="87"/>
      <c r="G2667" s="84"/>
      <c r="H2667" s="77"/>
      <c r="I2667" s="88"/>
      <c r="J2667" s="88"/>
      <c r="K2667" s="36"/>
      <c r="L2667" s="91"/>
      <c r="M2667" s="91"/>
      <c r="N2667" s="90"/>
      <c r="O2667" s="68" t="s">
        <v>189</v>
      </c>
      <c r="P2667" s="70">
        <v>42923.263055555559</v>
      </c>
      <c r="Q2667" s="68" t="s">
        <v>3188</v>
      </c>
      <c r="R2667" s="71" t="s">
        <v>3580</v>
      </c>
      <c r="S2667" s="68" t="s">
        <v>220</v>
      </c>
      <c r="T2667" s="68" t="s">
        <v>3674</v>
      </c>
      <c r="U2667" s="70">
        <v>42923.263055555559</v>
      </c>
      <c r="V2667" s="71" t="s">
        <v>6074</v>
      </c>
      <c r="W2667" s="68"/>
      <c r="X2667" s="68"/>
      <c r="Y2667" s="74" t="s">
        <v>8074</v>
      </c>
      <c r="Z2667" s="68"/>
    </row>
    <row r="2668" spans="1:26" x14ac:dyDescent="0.25">
      <c r="A2668" s="66" t="s">
        <v>1912</v>
      </c>
      <c r="B2668" s="66" t="s">
        <v>1912</v>
      </c>
      <c r="C2668" s="84"/>
      <c r="D2668" s="85"/>
      <c r="E2668" s="86"/>
      <c r="F2668" s="87"/>
      <c r="G2668" s="84"/>
      <c r="H2668" s="77"/>
      <c r="I2668" s="88"/>
      <c r="J2668" s="88"/>
      <c r="K2668" s="36"/>
      <c r="L2668" s="91"/>
      <c r="M2668" s="91"/>
      <c r="N2668" s="90"/>
      <c r="O2668" s="68" t="s">
        <v>179</v>
      </c>
      <c r="P2668" s="70">
        <v>42920.463425925926</v>
      </c>
      <c r="Q2668" s="68" t="s">
        <v>3191</v>
      </c>
      <c r="R2668" s="71" t="s">
        <v>3583</v>
      </c>
      <c r="S2668" s="68" t="s">
        <v>220</v>
      </c>
      <c r="T2668" s="68" t="s">
        <v>3866</v>
      </c>
      <c r="U2668" s="70">
        <v>42920.463425925926</v>
      </c>
      <c r="V2668" s="71" t="s">
        <v>6077</v>
      </c>
      <c r="W2668" s="68"/>
      <c r="X2668" s="68"/>
      <c r="Y2668" s="74" t="s">
        <v>8077</v>
      </c>
      <c r="Z2668" s="68"/>
    </row>
    <row r="2669" spans="1:26" x14ac:dyDescent="0.25">
      <c r="A2669" s="79" t="s">
        <v>1912</v>
      </c>
      <c r="B2669" s="79" t="s">
        <v>1912</v>
      </c>
      <c r="C2669" s="92"/>
      <c r="D2669" s="93"/>
      <c r="E2669" s="94"/>
      <c r="F2669" s="95"/>
      <c r="G2669" s="92"/>
      <c r="H2669" s="78"/>
      <c r="I2669" s="96"/>
      <c r="J2669" s="96"/>
      <c r="K2669" s="97"/>
      <c r="L2669" s="98"/>
      <c r="M2669" s="98"/>
      <c r="N2669" s="99"/>
      <c r="O2669" s="80" t="s">
        <v>179</v>
      </c>
      <c r="P2669" s="81">
        <v>42920.503645833334</v>
      </c>
      <c r="Q2669" s="80" t="s">
        <v>3192</v>
      </c>
      <c r="R2669" s="82" t="s">
        <v>3584</v>
      </c>
      <c r="S2669" s="80" t="s">
        <v>220</v>
      </c>
      <c r="T2669" s="80" t="s">
        <v>3867</v>
      </c>
      <c r="U2669" s="81">
        <v>42920.503645833334</v>
      </c>
      <c r="V2669" s="82" t="s">
        <v>6078</v>
      </c>
      <c r="W2669" s="80"/>
      <c r="X2669" s="80"/>
      <c r="Y2669" s="83" t="s">
        <v>8078</v>
      </c>
      <c r="Z2669" s="80"/>
    </row>
  </sheetData>
  <dataConsolidate/>
  <dataValidations count="1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2669"/>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2669"/>
    <dataValidation allowBlank="1" showErrorMessage="1" sqref="N2:N2669"/>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2669"/>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2669"/>
    <dataValidation allowBlank="1" showInputMessage="1" promptTitle="Edge Color" prompt="To select an optional edge color, right-click and select Select Color on the right-click menu." sqref="C3:C2669"/>
    <dataValidation allowBlank="1" showInputMessage="1" errorTitle="Invalid Edge Width" error="The optional edge width must be a whole number between 1 and 10." promptTitle="Edge Width" prompt="Enter an optional edge width between 1 and 10." sqref="D3:D2669"/>
    <dataValidation allowBlank="1" showInputMessage="1" errorTitle="Invalid Edge Opacity" error="The optional edge opacity must be a whole number between 0 and 10." promptTitle="Edge Opacity" prompt="Enter an optional edge opacity between 0 (transparent) and 100 (opaque)." sqref="F3:F2669"/>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2669">
      <formula1>ValidEdgeVisibilities</formula1>
    </dataValidation>
    <dataValidation allowBlank="1" showInputMessage="1" showErrorMessage="1" promptTitle="Vertex 1 Name" prompt="Enter the name of the edge's first vertex." sqref="A3:A2669"/>
    <dataValidation allowBlank="1" showInputMessage="1" showErrorMessage="1" promptTitle="Vertex 2 Name" prompt="Enter the name of the edge's second vertex." sqref="B3:B2669"/>
    <dataValidation allowBlank="1" showInputMessage="1" showErrorMessage="1" errorTitle="Invalid Edge Visibility" error="You have entered an unrecognized edge visibility.  Try selecting from the drop-down list instead." promptTitle="Edge Label" prompt="Enter an optional edge label." sqref="H3:H2669"/>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2669">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2669"/>
  </dataValidations>
  <hyperlinks>
    <hyperlink ref="R6" r:id="rId1"/>
    <hyperlink ref="R7" r:id="rId2"/>
    <hyperlink ref="R12" r:id="rId3"/>
    <hyperlink ref="R15" r:id="rId4"/>
    <hyperlink ref="R18" r:id="rId5"/>
    <hyperlink ref="R19" r:id="rId6"/>
    <hyperlink ref="R25" r:id="rId7"/>
    <hyperlink ref="R34" r:id="rId8"/>
    <hyperlink ref="R41" r:id="rId9"/>
    <hyperlink ref="R42" r:id="rId10"/>
    <hyperlink ref="R43" r:id="rId11"/>
    <hyperlink ref="R44" r:id="rId12"/>
    <hyperlink ref="R45" r:id="rId13"/>
    <hyperlink ref="R48" r:id="rId14"/>
    <hyperlink ref="R49" r:id="rId15"/>
    <hyperlink ref="R50" r:id="rId16"/>
    <hyperlink ref="R54" r:id="rId17"/>
    <hyperlink ref="R60" r:id="rId18"/>
    <hyperlink ref="R64" r:id="rId19"/>
    <hyperlink ref="R65" r:id="rId20"/>
    <hyperlink ref="R66" r:id="rId21"/>
    <hyperlink ref="R68" r:id="rId22"/>
    <hyperlink ref="R71" r:id="rId23"/>
    <hyperlink ref="R72" r:id="rId24"/>
    <hyperlink ref="R73" r:id="rId25"/>
    <hyperlink ref="R74" r:id="rId26"/>
    <hyperlink ref="R75" r:id="rId27"/>
    <hyperlink ref="R77" r:id="rId28"/>
    <hyperlink ref="R78" r:id="rId29"/>
    <hyperlink ref="R79" r:id="rId30"/>
    <hyperlink ref="R80" r:id="rId31"/>
    <hyperlink ref="R81" r:id="rId32"/>
    <hyperlink ref="R82" r:id="rId33"/>
    <hyperlink ref="R83" r:id="rId34"/>
    <hyperlink ref="R84" r:id="rId35"/>
    <hyperlink ref="R85" r:id="rId36"/>
    <hyperlink ref="R103" r:id="rId37"/>
    <hyperlink ref="R104" r:id="rId38"/>
    <hyperlink ref="R105" r:id="rId39"/>
    <hyperlink ref="R106" r:id="rId40"/>
    <hyperlink ref="R107" r:id="rId41"/>
    <hyperlink ref="R108" r:id="rId42"/>
    <hyperlink ref="R109" r:id="rId43"/>
    <hyperlink ref="R111" r:id="rId44" location=".WVor0TjP_Rw.twitter"/>
    <hyperlink ref="R112" r:id="rId45"/>
    <hyperlink ref="R113" r:id="rId46"/>
    <hyperlink ref="R114" r:id="rId47"/>
    <hyperlink ref="R115" r:id="rId48"/>
    <hyperlink ref="R116" r:id="rId49"/>
    <hyperlink ref="R117" r:id="rId50"/>
    <hyperlink ref="R118" r:id="rId51"/>
    <hyperlink ref="R119" r:id="rId52"/>
    <hyperlink ref="R120" r:id="rId53"/>
    <hyperlink ref="R121" r:id="rId54"/>
    <hyperlink ref="R130" r:id="rId55"/>
    <hyperlink ref="R132" r:id="rId56"/>
    <hyperlink ref="R133" r:id="rId57"/>
    <hyperlink ref="R135" r:id="rId58"/>
    <hyperlink ref="R136" r:id="rId59"/>
    <hyperlink ref="R140" r:id="rId60"/>
    <hyperlink ref="R141" r:id="rId61"/>
    <hyperlink ref="R142" r:id="rId62"/>
    <hyperlink ref="R143" r:id="rId63"/>
    <hyperlink ref="R145" r:id="rId64"/>
    <hyperlink ref="R147" r:id="rId65"/>
    <hyperlink ref="R149" r:id="rId66"/>
    <hyperlink ref="R153" r:id="rId67"/>
    <hyperlink ref="R154" r:id="rId68"/>
    <hyperlink ref="R155" r:id="rId69"/>
    <hyperlink ref="R159" r:id="rId70"/>
    <hyperlink ref="R162" r:id="rId71"/>
    <hyperlink ref="R165" r:id="rId72"/>
    <hyperlink ref="R166" r:id="rId73"/>
    <hyperlink ref="R167" r:id="rId74"/>
    <hyperlink ref="R179" r:id="rId75"/>
    <hyperlink ref="R180" r:id="rId76"/>
    <hyperlink ref="R191" r:id="rId77" location=".WVod5ZZ3KwE.twitter"/>
    <hyperlink ref="R192" r:id="rId78" location=".WVod5ZZ3KwE.twitter"/>
    <hyperlink ref="R193" r:id="rId79" location=".WVod5ZZ3KwE.twitter"/>
    <hyperlink ref="R194" r:id="rId80" location=".WVod5ZZ3KwE.twitter"/>
    <hyperlink ref="R197" r:id="rId81"/>
    <hyperlink ref="R198" r:id="rId82"/>
    <hyperlink ref="R207" r:id="rId83"/>
    <hyperlink ref="R208" r:id="rId84"/>
    <hyperlink ref="R209" r:id="rId85"/>
    <hyperlink ref="R213" r:id="rId86"/>
    <hyperlink ref="R214" r:id="rId87"/>
    <hyperlink ref="R215" r:id="rId88"/>
    <hyperlink ref="R220" r:id="rId89"/>
    <hyperlink ref="R222" r:id="rId90" location=".WVovfUQkTy8.twitter"/>
    <hyperlink ref="R232" r:id="rId91"/>
    <hyperlink ref="R254" r:id="rId92"/>
    <hyperlink ref="R270" r:id="rId93"/>
    <hyperlink ref="R271" r:id="rId94"/>
    <hyperlink ref="R278" r:id="rId95"/>
    <hyperlink ref="R300" r:id="rId96"/>
    <hyperlink ref="R303" r:id="rId97"/>
    <hyperlink ref="R304" r:id="rId98"/>
    <hyperlink ref="R305" r:id="rId99"/>
    <hyperlink ref="R345" r:id="rId100"/>
    <hyperlink ref="R346" r:id="rId101"/>
    <hyperlink ref="R351" r:id="rId102"/>
    <hyperlink ref="R356" r:id="rId103"/>
    <hyperlink ref="R366" r:id="rId104"/>
    <hyperlink ref="R371" r:id="rId105"/>
    <hyperlink ref="R372" r:id="rId106"/>
    <hyperlink ref="R374" r:id="rId107"/>
    <hyperlink ref="R375" r:id="rId108"/>
    <hyperlink ref="R378" r:id="rId109"/>
    <hyperlink ref="R391" r:id="rId110"/>
    <hyperlink ref="R392" r:id="rId111"/>
    <hyperlink ref="R394" r:id="rId112"/>
    <hyperlink ref="R398" r:id="rId113"/>
    <hyperlink ref="R399" r:id="rId114"/>
    <hyperlink ref="R402" r:id="rId115"/>
    <hyperlink ref="R404" r:id="rId116"/>
    <hyperlink ref="R409" r:id="rId117"/>
    <hyperlink ref="R421" r:id="rId118"/>
    <hyperlink ref="R440" r:id="rId119"/>
    <hyperlink ref="R453" r:id="rId120"/>
    <hyperlink ref="R464" r:id="rId121"/>
    <hyperlink ref="R465" r:id="rId122"/>
    <hyperlink ref="R466" r:id="rId123"/>
    <hyperlink ref="R467" r:id="rId124"/>
    <hyperlink ref="R469" r:id="rId125"/>
    <hyperlink ref="R475" r:id="rId126"/>
    <hyperlink ref="R476" r:id="rId127"/>
    <hyperlink ref="R482" r:id="rId128"/>
    <hyperlink ref="R486" r:id="rId129"/>
    <hyperlink ref="R487" r:id="rId130"/>
    <hyperlink ref="R494" r:id="rId131"/>
    <hyperlink ref="R497" r:id="rId132"/>
    <hyperlink ref="R502" r:id="rId133"/>
    <hyperlink ref="R504" r:id="rId134"/>
    <hyperlink ref="R513" r:id="rId135"/>
    <hyperlink ref="R515" r:id="rId136"/>
    <hyperlink ref="R519" r:id="rId137"/>
    <hyperlink ref="R522" r:id="rId138"/>
    <hyperlink ref="R530" r:id="rId139"/>
    <hyperlink ref="R531" r:id="rId140"/>
    <hyperlink ref="R534" r:id="rId141"/>
    <hyperlink ref="R535" r:id="rId142"/>
    <hyperlink ref="R540" r:id="rId143"/>
    <hyperlink ref="R548" r:id="rId144"/>
    <hyperlink ref="R551" r:id="rId145"/>
    <hyperlink ref="R565" r:id="rId146"/>
    <hyperlink ref="R566" r:id="rId147"/>
    <hyperlink ref="R582" r:id="rId148"/>
    <hyperlink ref="R608" r:id="rId149"/>
    <hyperlink ref="R609" r:id="rId150"/>
    <hyperlink ref="R610" r:id="rId151"/>
    <hyperlink ref="R611" r:id="rId152"/>
    <hyperlink ref="R612" r:id="rId153"/>
    <hyperlink ref="R613" r:id="rId154"/>
    <hyperlink ref="R614" r:id="rId155"/>
    <hyperlink ref="R616" r:id="rId156"/>
    <hyperlink ref="R625" r:id="rId157"/>
    <hyperlink ref="R640" r:id="rId158"/>
    <hyperlink ref="R664" r:id="rId159"/>
    <hyperlink ref="R674" r:id="rId160"/>
    <hyperlink ref="R675" r:id="rId161"/>
    <hyperlink ref="R678" r:id="rId162"/>
    <hyperlink ref="R679" r:id="rId163"/>
    <hyperlink ref="R681" r:id="rId164"/>
    <hyperlink ref="R684" r:id="rId165"/>
    <hyperlink ref="R689" r:id="rId166"/>
    <hyperlink ref="R693" r:id="rId167"/>
    <hyperlink ref="R702" r:id="rId168"/>
    <hyperlink ref="R706" r:id="rId169"/>
    <hyperlink ref="R707" r:id="rId170"/>
    <hyperlink ref="R717" r:id="rId171"/>
    <hyperlink ref="R718" r:id="rId172"/>
    <hyperlink ref="R719" r:id="rId173"/>
    <hyperlink ref="R720" r:id="rId174"/>
    <hyperlink ref="R722" r:id="rId175"/>
    <hyperlink ref="R726" r:id="rId176"/>
    <hyperlink ref="R727" r:id="rId177"/>
    <hyperlink ref="R734" r:id="rId178"/>
    <hyperlink ref="R741" r:id="rId179"/>
    <hyperlink ref="R750" r:id="rId180"/>
    <hyperlink ref="R753" r:id="rId181"/>
    <hyperlink ref="R754" r:id="rId182"/>
    <hyperlink ref="R757" r:id="rId183"/>
    <hyperlink ref="R758" r:id="rId184"/>
    <hyperlink ref="R759" r:id="rId185"/>
    <hyperlink ref="R760" r:id="rId186"/>
    <hyperlink ref="R761" r:id="rId187"/>
    <hyperlink ref="R762" r:id="rId188"/>
    <hyperlink ref="R763" r:id="rId189"/>
    <hyperlink ref="R766" r:id="rId190"/>
    <hyperlink ref="R768" r:id="rId191"/>
    <hyperlink ref="R769" r:id="rId192"/>
    <hyperlink ref="R779" r:id="rId193"/>
    <hyperlink ref="R787" r:id="rId194"/>
    <hyperlink ref="R789" r:id="rId195"/>
    <hyperlink ref="R796" r:id="rId196"/>
    <hyperlink ref="R797" r:id="rId197"/>
    <hyperlink ref="R801" r:id="rId198"/>
    <hyperlink ref="R804" r:id="rId199"/>
    <hyperlink ref="R805" r:id="rId200"/>
    <hyperlink ref="R806" r:id="rId201"/>
    <hyperlink ref="R807" r:id="rId202"/>
    <hyperlink ref="R808" r:id="rId203"/>
    <hyperlink ref="R814" r:id="rId204"/>
    <hyperlink ref="R817" r:id="rId205"/>
    <hyperlink ref="R818" r:id="rId206"/>
    <hyperlink ref="R819" r:id="rId207"/>
    <hyperlink ref="R826" r:id="rId208"/>
    <hyperlink ref="R829" r:id="rId209"/>
    <hyperlink ref="R837" r:id="rId210"/>
    <hyperlink ref="R851" r:id="rId211"/>
    <hyperlink ref="R853" r:id="rId212"/>
    <hyperlink ref="R859" r:id="rId213"/>
    <hyperlink ref="R862" r:id="rId214"/>
    <hyperlink ref="R863" r:id="rId215"/>
    <hyperlink ref="R864" r:id="rId216"/>
    <hyperlink ref="R865" r:id="rId217"/>
    <hyperlink ref="R866" r:id="rId218"/>
    <hyperlink ref="R872" r:id="rId219"/>
    <hyperlink ref="R875" r:id="rId220"/>
    <hyperlink ref="R878" r:id="rId221"/>
    <hyperlink ref="R879" r:id="rId222"/>
    <hyperlink ref="R880" r:id="rId223"/>
    <hyperlink ref="R881" r:id="rId224"/>
    <hyperlink ref="R882" r:id="rId225"/>
    <hyperlink ref="R883" r:id="rId226"/>
    <hyperlink ref="R884" r:id="rId227"/>
    <hyperlink ref="R885" r:id="rId228"/>
    <hyperlink ref="R888" r:id="rId229"/>
    <hyperlink ref="R889" r:id="rId230"/>
    <hyperlink ref="R890" r:id="rId231"/>
    <hyperlink ref="R899" r:id="rId232"/>
    <hyperlink ref="R904" r:id="rId233"/>
    <hyperlink ref="R909" r:id="rId234"/>
    <hyperlink ref="R914" r:id="rId235"/>
    <hyperlink ref="R932" r:id="rId236"/>
    <hyperlink ref="R938" r:id="rId237"/>
    <hyperlink ref="R942" r:id="rId238"/>
    <hyperlink ref="R946" r:id="rId239"/>
    <hyperlink ref="R948" r:id="rId240"/>
    <hyperlink ref="R949" r:id="rId241"/>
    <hyperlink ref="R950" r:id="rId242"/>
    <hyperlink ref="R951" r:id="rId243"/>
    <hyperlink ref="R952" r:id="rId244"/>
    <hyperlink ref="R953" r:id="rId245"/>
    <hyperlink ref="R954" r:id="rId246"/>
    <hyperlink ref="R955" r:id="rId247"/>
    <hyperlink ref="R960" r:id="rId248"/>
    <hyperlink ref="R966" r:id="rId249"/>
    <hyperlink ref="R973" r:id="rId250"/>
    <hyperlink ref="R975" r:id="rId251"/>
    <hyperlink ref="R976" r:id="rId252"/>
    <hyperlink ref="R992" r:id="rId253"/>
    <hyperlink ref="R998" r:id="rId254"/>
    <hyperlink ref="R999" r:id="rId255"/>
    <hyperlink ref="R1001" r:id="rId256"/>
    <hyperlink ref="R1002" r:id="rId257"/>
    <hyperlink ref="R1003" r:id="rId258"/>
    <hyperlink ref="R1005" r:id="rId259"/>
    <hyperlink ref="R1011" r:id="rId260"/>
    <hyperlink ref="R1019" r:id="rId261"/>
    <hyperlink ref="R1029" r:id="rId262"/>
    <hyperlink ref="R1030" r:id="rId263"/>
    <hyperlink ref="R1033" r:id="rId264"/>
    <hyperlink ref="R1034" r:id="rId265"/>
    <hyperlink ref="R1037" r:id="rId266"/>
    <hyperlink ref="R1043" r:id="rId267"/>
    <hyperlink ref="R1044" r:id="rId268"/>
    <hyperlink ref="R1065" r:id="rId269"/>
    <hyperlink ref="R1068" r:id="rId270"/>
    <hyperlink ref="R1082" r:id="rId271"/>
    <hyperlink ref="R1083" r:id="rId272"/>
    <hyperlink ref="R1085" r:id="rId273"/>
    <hyperlink ref="R1086" r:id="rId274"/>
    <hyperlink ref="R1093" r:id="rId275"/>
    <hyperlink ref="R1094" r:id="rId276"/>
    <hyperlink ref="R1103" r:id="rId277"/>
    <hyperlink ref="R1110" r:id="rId278"/>
    <hyperlink ref="R1113" r:id="rId279"/>
    <hyperlink ref="R1114" r:id="rId280"/>
    <hyperlink ref="R1115" r:id="rId281"/>
    <hyperlink ref="R1116" r:id="rId282"/>
    <hyperlink ref="R1120" r:id="rId283"/>
    <hyperlink ref="R1121" r:id="rId284"/>
    <hyperlink ref="R1123" r:id="rId285"/>
    <hyperlink ref="R1124" r:id="rId286"/>
    <hyperlink ref="R1125" r:id="rId287"/>
    <hyperlink ref="R1126" r:id="rId288"/>
    <hyperlink ref="R1127" r:id="rId289"/>
    <hyperlink ref="R1141" r:id="rId290"/>
    <hyperlink ref="R1143" r:id="rId291"/>
    <hyperlink ref="R1154" r:id="rId292"/>
    <hyperlink ref="R1157" r:id="rId293"/>
    <hyperlink ref="R1160" r:id="rId294"/>
    <hyperlink ref="R1164" r:id="rId295"/>
    <hyperlink ref="R1165" r:id="rId296"/>
    <hyperlink ref="R1166" r:id="rId297"/>
    <hyperlink ref="R1167" r:id="rId298"/>
    <hyperlink ref="R1168" r:id="rId299"/>
    <hyperlink ref="R1169" r:id="rId300"/>
    <hyperlink ref="R1170" r:id="rId301"/>
    <hyperlink ref="R1171" r:id="rId302"/>
    <hyperlink ref="R1173" r:id="rId303"/>
    <hyperlink ref="R1177" r:id="rId304"/>
    <hyperlink ref="R1180" r:id="rId305"/>
    <hyperlink ref="R1181" r:id="rId306"/>
    <hyperlink ref="R1185" r:id="rId307"/>
    <hyperlink ref="R1187" r:id="rId308"/>
    <hyperlink ref="R1188" r:id="rId309"/>
    <hyperlink ref="R1193" r:id="rId310"/>
    <hyperlink ref="R1194" r:id="rId311"/>
    <hyperlink ref="R1197" r:id="rId312"/>
    <hyperlink ref="R1198" r:id="rId313"/>
    <hyperlink ref="R1202" r:id="rId314"/>
    <hyperlink ref="R1203" r:id="rId315"/>
    <hyperlink ref="R1206" r:id="rId316"/>
    <hyperlink ref="R1207" r:id="rId317"/>
    <hyperlink ref="R1223" r:id="rId318"/>
    <hyperlink ref="R1226" r:id="rId319"/>
    <hyperlink ref="R1227" r:id="rId320"/>
    <hyperlink ref="R1228" r:id="rId321"/>
    <hyperlink ref="R1230" r:id="rId322"/>
    <hyperlink ref="R1234" r:id="rId323"/>
    <hyperlink ref="R1240" r:id="rId324"/>
    <hyperlink ref="R1245" r:id="rId325"/>
    <hyperlink ref="R1258" r:id="rId326"/>
    <hyperlink ref="R1260" r:id="rId327"/>
    <hyperlink ref="R1263" r:id="rId328"/>
    <hyperlink ref="R1264" r:id="rId329"/>
    <hyperlink ref="R1271" r:id="rId330"/>
    <hyperlink ref="R1272" r:id="rId331"/>
    <hyperlink ref="R1278" r:id="rId332"/>
    <hyperlink ref="R1280" r:id="rId333"/>
    <hyperlink ref="R1283" r:id="rId334"/>
    <hyperlink ref="R1301" r:id="rId335"/>
    <hyperlink ref="R1302" r:id="rId336"/>
    <hyperlink ref="R1310" r:id="rId337"/>
    <hyperlink ref="R1311" r:id="rId338"/>
    <hyperlink ref="R1312" r:id="rId339"/>
    <hyperlink ref="R1313" r:id="rId340"/>
    <hyperlink ref="R1314" r:id="rId341"/>
    <hyperlink ref="R1315" r:id="rId342"/>
    <hyperlink ref="R1316" r:id="rId343"/>
    <hyperlink ref="R1319" r:id="rId344"/>
    <hyperlink ref="R1328" r:id="rId345"/>
    <hyperlink ref="R1329" r:id="rId346"/>
    <hyperlink ref="R1334" r:id="rId347"/>
    <hyperlink ref="R1346" r:id="rId348"/>
    <hyperlink ref="R1374" r:id="rId349"/>
    <hyperlink ref="R1375" r:id="rId350"/>
    <hyperlink ref="R1376" r:id="rId351"/>
    <hyperlink ref="R1377" r:id="rId352"/>
    <hyperlink ref="R1378" r:id="rId353"/>
    <hyperlink ref="R1382" r:id="rId354"/>
    <hyperlink ref="R1383" r:id="rId355"/>
    <hyperlink ref="R1384" r:id="rId356"/>
    <hyperlink ref="R1385" r:id="rId357"/>
    <hyperlink ref="R1386" r:id="rId358"/>
    <hyperlink ref="R1387" r:id="rId359"/>
    <hyperlink ref="R1388" r:id="rId360"/>
    <hyperlink ref="R1389" r:id="rId361"/>
    <hyperlink ref="R1396" r:id="rId362"/>
    <hyperlink ref="R1403" r:id="rId363"/>
    <hyperlink ref="R1405" r:id="rId364"/>
    <hyperlink ref="R1407" r:id="rId365"/>
    <hyperlink ref="R1412" r:id="rId366"/>
    <hyperlink ref="R1413" r:id="rId367"/>
    <hyperlink ref="R1414" r:id="rId368"/>
    <hyperlink ref="R1415" r:id="rId369"/>
    <hyperlink ref="R1416" r:id="rId370"/>
    <hyperlink ref="R1422" r:id="rId371"/>
    <hyperlink ref="R1423" r:id="rId372"/>
    <hyperlink ref="R1428" r:id="rId373"/>
    <hyperlink ref="R1429" r:id="rId374"/>
    <hyperlink ref="R1436" r:id="rId375"/>
    <hyperlink ref="R1441" r:id="rId376"/>
    <hyperlink ref="R1442" r:id="rId377"/>
    <hyperlink ref="R1444" r:id="rId378"/>
    <hyperlink ref="R1445" r:id="rId379"/>
    <hyperlink ref="R1454" r:id="rId380"/>
    <hyperlink ref="R1457" r:id="rId381"/>
    <hyperlink ref="R1469" r:id="rId382"/>
    <hyperlink ref="R1470" r:id="rId383"/>
    <hyperlink ref="R1473" r:id="rId384"/>
    <hyperlink ref="R1477" r:id="rId385"/>
    <hyperlink ref="R1478" r:id="rId386"/>
    <hyperlink ref="R1479" r:id="rId387"/>
    <hyperlink ref="R1480" r:id="rId388"/>
    <hyperlink ref="R1481" r:id="rId389"/>
    <hyperlink ref="R1482" r:id="rId390"/>
    <hyperlink ref="R1483" r:id="rId391"/>
    <hyperlink ref="R1484" r:id="rId392"/>
    <hyperlink ref="R1485" r:id="rId393"/>
    <hyperlink ref="R1491" r:id="rId394"/>
    <hyperlink ref="R1492" r:id="rId395"/>
    <hyperlink ref="R1493" r:id="rId396"/>
    <hyperlink ref="R1494" r:id="rId397"/>
    <hyperlink ref="R1495" r:id="rId398"/>
    <hyperlink ref="R1496" r:id="rId399"/>
    <hyperlink ref="R1500" r:id="rId400"/>
    <hyperlink ref="R1501" r:id="rId401"/>
    <hyperlink ref="R1513" r:id="rId402"/>
    <hyperlink ref="R1514" r:id="rId403"/>
    <hyperlink ref="R1522" r:id="rId404"/>
    <hyperlink ref="R1523" r:id="rId405"/>
    <hyperlink ref="R1528" r:id="rId406"/>
    <hyperlink ref="R1529" r:id="rId407"/>
    <hyperlink ref="R1531" r:id="rId408"/>
    <hyperlink ref="R1532" r:id="rId409"/>
    <hyperlink ref="R1535" r:id="rId410"/>
    <hyperlink ref="R1536" r:id="rId411"/>
    <hyperlink ref="R1537" r:id="rId412"/>
    <hyperlink ref="R1538" r:id="rId413"/>
    <hyperlink ref="R1539" r:id="rId414"/>
    <hyperlink ref="R1543" r:id="rId415"/>
    <hyperlink ref="R1544" r:id="rId416"/>
    <hyperlink ref="R1545" r:id="rId417"/>
    <hyperlink ref="R1551" r:id="rId418"/>
    <hyperlink ref="R1552" r:id="rId419"/>
    <hyperlink ref="R1553" r:id="rId420" display="http://www.cauverynews.tv/%E0%AE%9F%E0%AF%81%E0%AE%B5%E0%AE%BF%E0%AE%9F%E0%AF%8D%E0%AE%9F%E0%AE%B0%E0%AE%BF%E0%AE%B2%E0%AF%8D-%E0%AE%AA%E0%AF%81%E0%AE%A4%E0%AE%BF%E0%AE%AF-%E0%AE%9A%E0%AE%BE%E0%AE%A4%E0%AE%A9%E0%AF%88%E0%AE%AF%E0%AF%88-%E0%AE%AA%E0%AE%9F%E0%AF%88%E0%AE%A4%E0%AF%8D%E0%AE%A4-%E0%AE%9C%E0%AE%BF%E0%AE%8E%E0%AE%B8%E0%AF%8D%E0%AE%9F%E0%AE%BF"/>
    <hyperlink ref="R1554" r:id="rId421"/>
    <hyperlink ref="R1556" r:id="rId422"/>
    <hyperlink ref="R1557" r:id="rId423"/>
    <hyperlink ref="R1558" r:id="rId424"/>
    <hyperlink ref="R1559" r:id="rId425"/>
    <hyperlink ref="R1560" r:id="rId426"/>
    <hyperlink ref="R1581" r:id="rId427"/>
    <hyperlink ref="R1583" r:id="rId428"/>
    <hyperlink ref="R1588" r:id="rId429"/>
    <hyperlink ref="R1593" r:id="rId430"/>
    <hyperlink ref="R1594" r:id="rId431"/>
    <hyperlink ref="R1595" r:id="rId432"/>
    <hyperlink ref="R1596" r:id="rId433"/>
    <hyperlink ref="R1597" r:id="rId434"/>
    <hyperlink ref="R1603" r:id="rId435"/>
    <hyperlink ref="R1612" r:id="rId436"/>
    <hyperlink ref="R1613" r:id="rId437"/>
    <hyperlink ref="R1615" r:id="rId438"/>
    <hyperlink ref="R1616" r:id="rId439"/>
    <hyperlink ref="R1620" r:id="rId440"/>
    <hyperlink ref="R1621" r:id="rId441"/>
    <hyperlink ref="R1622" r:id="rId442"/>
    <hyperlink ref="R1623" r:id="rId443"/>
    <hyperlink ref="R1628" r:id="rId444"/>
    <hyperlink ref="R1636" r:id="rId445"/>
    <hyperlink ref="R1639" r:id="rId446"/>
    <hyperlink ref="R1647" r:id="rId447"/>
    <hyperlink ref="R1648" r:id="rId448"/>
    <hyperlink ref="R1649" r:id="rId449"/>
    <hyperlink ref="R1650" r:id="rId450"/>
    <hyperlink ref="R1651" r:id="rId451"/>
    <hyperlink ref="R1652" r:id="rId452"/>
    <hyperlink ref="R1655" r:id="rId453"/>
    <hyperlink ref="R1656" r:id="rId454"/>
    <hyperlink ref="R1657" r:id="rId455"/>
    <hyperlink ref="R1658" r:id="rId456"/>
    <hyperlink ref="R1659" r:id="rId457"/>
    <hyperlink ref="R1662" r:id="rId458"/>
    <hyperlink ref="R1663" r:id="rId459"/>
    <hyperlink ref="R1664" r:id="rId460"/>
    <hyperlink ref="R1667" r:id="rId461"/>
    <hyperlink ref="R1668" r:id="rId462"/>
    <hyperlink ref="R1675" r:id="rId463"/>
    <hyperlink ref="R1707" r:id="rId464"/>
    <hyperlink ref="R1724" r:id="rId465"/>
    <hyperlink ref="R1731" r:id="rId466"/>
    <hyperlink ref="R1752" r:id="rId467"/>
    <hyperlink ref="R1753" r:id="rId468"/>
    <hyperlink ref="R1754" r:id="rId469"/>
    <hyperlink ref="R1790" r:id="rId470"/>
    <hyperlink ref="R1791" r:id="rId471"/>
    <hyperlink ref="R1807" r:id="rId472"/>
    <hyperlink ref="R1808" r:id="rId473"/>
    <hyperlink ref="R1809" r:id="rId474"/>
    <hyperlink ref="R1817" r:id="rId475"/>
    <hyperlink ref="R1823" r:id="rId476"/>
    <hyperlink ref="R1824" r:id="rId477"/>
    <hyperlink ref="R1825" r:id="rId478"/>
    <hyperlink ref="R1828" r:id="rId479"/>
    <hyperlink ref="R1829" r:id="rId480"/>
    <hyperlink ref="R1830" r:id="rId481"/>
    <hyperlink ref="R1831" r:id="rId482"/>
    <hyperlink ref="R1832" r:id="rId483"/>
    <hyperlink ref="R1833" r:id="rId484"/>
    <hyperlink ref="R1834" r:id="rId485"/>
    <hyperlink ref="R1835" r:id="rId486"/>
    <hyperlink ref="R1841" r:id="rId487"/>
    <hyperlink ref="R1842" r:id="rId488"/>
    <hyperlink ref="R1843" r:id="rId489"/>
    <hyperlink ref="R1844" r:id="rId490"/>
    <hyperlink ref="R1851" r:id="rId491"/>
    <hyperlink ref="R1860" r:id="rId492"/>
    <hyperlink ref="R1861" r:id="rId493"/>
    <hyperlink ref="R1862" r:id="rId494"/>
    <hyperlink ref="R1863" r:id="rId495"/>
    <hyperlink ref="R1865" r:id="rId496"/>
    <hyperlink ref="R1867" r:id="rId497"/>
    <hyperlink ref="R1868" r:id="rId498"/>
    <hyperlink ref="R1869" r:id="rId499"/>
    <hyperlink ref="R1887" r:id="rId500"/>
    <hyperlink ref="R1890" r:id="rId501"/>
    <hyperlink ref="R1891" r:id="rId502"/>
    <hyperlink ref="R1892" r:id="rId503"/>
    <hyperlink ref="R1893" r:id="rId504"/>
    <hyperlink ref="R1894" r:id="rId505"/>
    <hyperlink ref="R1895" r:id="rId506"/>
    <hyperlink ref="R1896" r:id="rId507"/>
    <hyperlink ref="R1899" r:id="rId508"/>
    <hyperlink ref="R1900" r:id="rId509"/>
    <hyperlink ref="R1901" r:id="rId510"/>
    <hyperlink ref="R1909" r:id="rId511" display="http://www.cauverynews.tv/%E0%AE%9F%E0%AF%81%E0%AE%B5%E0%AE%BF%E0%AE%9F%E0%AF%8D%E0%AE%9F%E0%AE%B0%E0%AE%BF%E0%AE%B2%E0%AF%8D-%E0%AE%AA%E0%AF%81%E0%AE%A4%E0%AE%BF%E0%AE%AF-%E0%AE%9A%E0%AE%BE%E0%AE%A4%E0%AE%A9%E0%AF%88%E0%AE%AF%E0%AF%88-%E0%AE%AA%E0%AE%9F%E0%AF%88%E0%AE%A4%E0%AF%8D%E0%AE%A4-%E0%AE%9C%E0%AE%BF%E0%AE%8E%E0%AE%B8%E0%AF%8D%E0%AE%9F%E0%AE%BF"/>
    <hyperlink ref="R1913" r:id="rId512"/>
    <hyperlink ref="R1916" r:id="rId513"/>
    <hyperlink ref="R1919" r:id="rId514"/>
    <hyperlink ref="R1920" r:id="rId515"/>
    <hyperlink ref="R1932" r:id="rId516"/>
    <hyperlink ref="R1933" r:id="rId517"/>
    <hyperlink ref="R1936" r:id="rId518"/>
    <hyperlink ref="R1942" r:id="rId519"/>
    <hyperlink ref="R1943" r:id="rId520"/>
    <hyperlink ref="R1944" r:id="rId521"/>
    <hyperlink ref="R1946" r:id="rId522"/>
    <hyperlink ref="R1949" r:id="rId523"/>
    <hyperlink ref="R1950" r:id="rId524"/>
    <hyperlink ref="R1951" r:id="rId525"/>
    <hyperlink ref="R1952" r:id="rId526"/>
    <hyperlink ref="R1957" r:id="rId527"/>
    <hyperlink ref="R1958" r:id="rId528"/>
    <hyperlink ref="R1959" r:id="rId529"/>
    <hyperlink ref="R1960" r:id="rId530"/>
    <hyperlink ref="R1961" r:id="rId531"/>
    <hyperlink ref="R1962" r:id="rId532"/>
    <hyperlink ref="R1963" r:id="rId533"/>
    <hyperlink ref="R1964" r:id="rId534"/>
    <hyperlink ref="R1965" r:id="rId535"/>
    <hyperlink ref="R1966" r:id="rId536"/>
    <hyperlink ref="R1967" r:id="rId537"/>
    <hyperlink ref="R1968" r:id="rId538"/>
    <hyperlink ref="R1969" r:id="rId539"/>
    <hyperlink ref="R1970" r:id="rId540"/>
    <hyperlink ref="R1971" r:id="rId541"/>
    <hyperlink ref="R1972" r:id="rId542"/>
    <hyperlink ref="R1975" r:id="rId543"/>
    <hyperlink ref="R1976" r:id="rId544"/>
    <hyperlink ref="R1978" r:id="rId545"/>
    <hyperlink ref="R1979" r:id="rId546"/>
    <hyperlink ref="R1980" r:id="rId547"/>
    <hyperlink ref="R1981" r:id="rId548"/>
    <hyperlink ref="R1982" r:id="rId549"/>
    <hyperlink ref="R1983" r:id="rId550"/>
    <hyperlink ref="R1984" r:id="rId551"/>
    <hyperlink ref="R1985" r:id="rId552"/>
    <hyperlink ref="R1986" r:id="rId553"/>
    <hyperlink ref="R1987" r:id="rId554"/>
    <hyperlink ref="R1988" r:id="rId555"/>
    <hyperlink ref="R1989" r:id="rId556"/>
    <hyperlink ref="R2000" r:id="rId557"/>
    <hyperlink ref="R2001" r:id="rId558"/>
    <hyperlink ref="R2002" r:id="rId559"/>
    <hyperlink ref="R2003" r:id="rId560"/>
    <hyperlink ref="R2004" r:id="rId561"/>
    <hyperlink ref="R2005" r:id="rId562"/>
    <hyperlink ref="R2006" r:id="rId563"/>
    <hyperlink ref="R2007" r:id="rId564"/>
    <hyperlink ref="R2009" r:id="rId565"/>
    <hyperlink ref="R2010" r:id="rId566"/>
    <hyperlink ref="R2011" r:id="rId567"/>
    <hyperlink ref="R2015" r:id="rId568"/>
    <hyperlink ref="R2016" r:id="rId569"/>
    <hyperlink ref="R2017" r:id="rId570"/>
    <hyperlink ref="R2018" r:id="rId571"/>
    <hyperlink ref="R2019" r:id="rId572"/>
    <hyperlink ref="R2045" r:id="rId573"/>
    <hyperlink ref="R2046" r:id="rId574"/>
    <hyperlink ref="R2047" r:id="rId575"/>
    <hyperlink ref="R2048" r:id="rId576"/>
    <hyperlink ref="R2049" r:id="rId577"/>
    <hyperlink ref="R2050" r:id="rId578"/>
    <hyperlink ref="R2051" r:id="rId579"/>
    <hyperlink ref="R2063" r:id="rId580"/>
    <hyperlink ref="R2064" r:id="rId581"/>
    <hyperlink ref="R2065" r:id="rId582"/>
    <hyperlink ref="R2066" r:id="rId583"/>
    <hyperlink ref="R2070" r:id="rId584"/>
    <hyperlink ref="R2071" r:id="rId585"/>
    <hyperlink ref="R2088" r:id="rId586"/>
    <hyperlink ref="R2089" r:id="rId587"/>
    <hyperlink ref="R2090" r:id="rId588"/>
    <hyperlink ref="R2091" r:id="rId589"/>
    <hyperlink ref="R2092" r:id="rId590"/>
    <hyperlink ref="R2093" r:id="rId591"/>
    <hyperlink ref="R2094" r:id="rId592"/>
    <hyperlink ref="R2095" r:id="rId593"/>
    <hyperlink ref="R2096" r:id="rId594"/>
    <hyperlink ref="R2097" r:id="rId595"/>
    <hyperlink ref="R2098" r:id="rId596"/>
    <hyperlink ref="R2099" r:id="rId597"/>
    <hyperlink ref="R2100" r:id="rId598"/>
    <hyperlink ref="R2101" r:id="rId599"/>
    <hyperlink ref="R2102" r:id="rId600"/>
    <hyperlink ref="R2103" r:id="rId601"/>
    <hyperlink ref="R2104" r:id="rId602"/>
    <hyperlink ref="R2105" r:id="rId603"/>
    <hyperlink ref="R2106" r:id="rId604"/>
    <hyperlink ref="R2107" r:id="rId605"/>
    <hyperlink ref="R2108" r:id="rId606"/>
    <hyperlink ref="R2109" r:id="rId607"/>
    <hyperlink ref="R2115" r:id="rId608"/>
    <hyperlink ref="R2116" r:id="rId609"/>
    <hyperlink ref="R2118" r:id="rId610"/>
    <hyperlink ref="R2119" r:id="rId611"/>
    <hyperlink ref="R2120" r:id="rId612"/>
    <hyperlink ref="R2121" r:id="rId613"/>
    <hyperlink ref="R2122" r:id="rId614"/>
    <hyperlink ref="R2124" r:id="rId615"/>
    <hyperlink ref="R2125" r:id="rId616"/>
    <hyperlink ref="R2126" r:id="rId617"/>
    <hyperlink ref="R2128" r:id="rId618"/>
    <hyperlink ref="R2129" r:id="rId619"/>
    <hyperlink ref="R2130" r:id="rId620"/>
    <hyperlink ref="R2131" r:id="rId621"/>
    <hyperlink ref="R2132" r:id="rId622"/>
    <hyperlink ref="R2133" r:id="rId623"/>
    <hyperlink ref="R2134" r:id="rId624"/>
    <hyperlink ref="R2135" r:id="rId625"/>
    <hyperlink ref="R2141" r:id="rId626"/>
    <hyperlink ref="R2142" r:id="rId627"/>
    <hyperlink ref="R2143" r:id="rId628"/>
    <hyperlink ref="R2149" r:id="rId629"/>
    <hyperlink ref="R2150" r:id="rId630"/>
    <hyperlink ref="R2153" r:id="rId631"/>
    <hyperlink ref="R2154" r:id="rId632"/>
    <hyperlink ref="R2161" r:id="rId633"/>
    <hyperlink ref="R2163" r:id="rId634"/>
    <hyperlink ref="R2176" r:id="rId635"/>
    <hyperlink ref="R2177" r:id="rId636"/>
    <hyperlink ref="R2187" r:id="rId637"/>
    <hyperlink ref="R2189" r:id="rId638"/>
    <hyperlink ref="R2194" r:id="rId639"/>
    <hyperlink ref="R2212" r:id="rId640"/>
    <hyperlink ref="R2213" r:id="rId641"/>
    <hyperlink ref="R2214" r:id="rId642"/>
    <hyperlink ref="R2215" r:id="rId643"/>
    <hyperlink ref="R2216" r:id="rId644"/>
    <hyperlink ref="R2217" r:id="rId645"/>
    <hyperlink ref="R2218" r:id="rId646"/>
    <hyperlink ref="R2225" r:id="rId647"/>
    <hyperlink ref="R2226" r:id="rId648"/>
    <hyperlink ref="R2227" r:id="rId649"/>
    <hyperlink ref="R2229" r:id="rId650"/>
    <hyperlink ref="R2235" r:id="rId651"/>
    <hyperlink ref="R2236" r:id="rId652"/>
    <hyperlink ref="R2237" r:id="rId653"/>
    <hyperlink ref="R2247" r:id="rId654"/>
    <hyperlink ref="R2253" r:id="rId655"/>
    <hyperlink ref="R2254" r:id="rId656"/>
    <hyperlink ref="R2255" r:id="rId657"/>
    <hyperlink ref="R2256" r:id="rId658"/>
    <hyperlink ref="R2257" r:id="rId659"/>
    <hyperlink ref="R2258" r:id="rId660"/>
    <hyperlink ref="R2259" r:id="rId661"/>
    <hyperlink ref="R2260" r:id="rId662"/>
    <hyperlink ref="R2261" r:id="rId663"/>
    <hyperlink ref="R2265" r:id="rId664"/>
    <hyperlink ref="R2266" r:id="rId665"/>
    <hyperlink ref="R2267" r:id="rId666"/>
    <hyperlink ref="R2269" r:id="rId667"/>
    <hyperlink ref="R2270" r:id="rId668"/>
    <hyperlink ref="R2273" r:id="rId669"/>
    <hyperlink ref="R2275" r:id="rId670"/>
    <hyperlink ref="R2276" r:id="rId671"/>
    <hyperlink ref="R2277" r:id="rId672"/>
    <hyperlink ref="R2278" r:id="rId673"/>
    <hyperlink ref="R2281" r:id="rId674"/>
    <hyperlink ref="R2282" r:id="rId675"/>
    <hyperlink ref="R2286" r:id="rId676"/>
    <hyperlink ref="R2300" r:id="rId677"/>
    <hyperlink ref="R2310" r:id="rId678"/>
    <hyperlink ref="R2311" r:id="rId679"/>
    <hyperlink ref="R2313" r:id="rId680"/>
    <hyperlink ref="R2316" r:id="rId681"/>
    <hyperlink ref="R2317" r:id="rId682"/>
    <hyperlink ref="R2318" r:id="rId683"/>
    <hyperlink ref="R2332" r:id="rId684"/>
    <hyperlink ref="R2334" r:id="rId685"/>
    <hyperlink ref="R2337" r:id="rId686"/>
    <hyperlink ref="R2338" r:id="rId687"/>
    <hyperlink ref="R2351" r:id="rId688"/>
    <hyperlink ref="R2352" r:id="rId689"/>
    <hyperlink ref="R2355" r:id="rId690"/>
    <hyperlink ref="R2357" r:id="rId691"/>
    <hyperlink ref="R2360" r:id="rId692"/>
    <hyperlink ref="R2362" r:id="rId693"/>
    <hyperlink ref="R2368" r:id="rId694"/>
    <hyperlink ref="R2369" r:id="rId695"/>
    <hyperlink ref="R2370" r:id="rId696"/>
    <hyperlink ref="R2372" r:id="rId697"/>
    <hyperlink ref="R2373" r:id="rId698"/>
    <hyperlink ref="R2374" r:id="rId699"/>
    <hyperlink ref="R2375" r:id="rId700"/>
    <hyperlink ref="R2376" r:id="rId701"/>
    <hyperlink ref="R2377" r:id="rId702"/>
    <hyperlink ref="R2378" r:id="rId703"/>
    <hyperlink ref="R2379" r:id="rId704"/>
    <hyperlink ref="R2380" r:id="rId705"/>
    <hyperlink ref="R2381" r:id="rId706"/>
    <hyperlink ref="R2382" r:id="rId707"/>
    <hyperlink ref="R2383" r:id="rId708"/>
    <hyperlink ref="R2386" r:id="rId709"/>
    <hyperlink ref="R2390" r:id="rId710"/>
    <hyperlink ref="R2391" r:id="rId711"/>
    <hyperlink ref="R2392" r:id="rId712"/>
    <hyperlink ref="R2393" r:id="rId713"/>
    <hyperlink ref="R2399" r:id="rId714"/>
    <hyperlink ref="R2411" r:id="rId715"/>
    <hyperlink ref="R2422" r:id="rId716"/>
    <hyperlink ref="R2431" r:id="rId717"/>
    <hyperlink ref="R2445" r:id="rId718"/>
    <hyperlink ref="R2451" r:id="rId719"/>
    <hyperlink ref="R2455" r:id="rId720"/>
    <hyperlink ref="R2457" r:id="rId721"/>
    <hyperlink ref="R2459" r:id="rId722"/>
    <hyperlink ref="R2460" r:id="rId723"/>
    <hyperlink ref="R2461" r:id="rId724"/>
    <hyperlink ref="R2462" r:id="rId725"/>
    <hyperlink ref="R2463" r:id="rId726"/>
    <hyperlink ref="R2464" r:id="rId727"/>
    <hyperlink ref="R2465" r:id="rId728"/>
    <hyperlink ref="R2469" r:id="rId729"/>
    <hyperlink ref="R2470" r:id="rId730"/>
    <hyperlink ref="R2471" r:id="rId731"/>
    <hyperlink ref="R2473" r:id="rId732"/>
    <hyperlink ref="R2476" r:id="rId733"/>
    <hyperlink ref="R2477" r:id="rId734"/>
    <hyperlink ref="R2478" r:id="rId735"/>
    <hyperlink ref="R2479" r:id="rId736"/>
    <hyperlink ref="R2480" r:id="rId737"/>
    <hyperlink ref="R2481" r:id="rId738"/>
    <hyperlink ref="R2482" r:id="rId739"/>
    <hyperlink ref="R2483" r:id="rId740"/>
    <hyperlink ref="R2484" r:id="rId741"/>
    <hyperlink ref="R2485" r:id="rId742"/>
    <hyperlink ref="R2486" r:id="rId743"/>
    <hyperlink ref="R2487" r:id="rId744"/>
    <hyperlink ref="R2488" r:id="rId745"/>
    <hyperlink ref="R2489" r:id="rId746"/>
    <hyperlink ref="R2490" r:id="rId747"/>
    <hyperlink ref="R2491" r:id="rId748"/>
    <hyperlink ref="R2492" r:id="rId749"/>
    <hyperlink ref="R2493" r:id="rId750"/>
    <hyperlink ref="R2495" r:id="rId751"/>
    <hyperlink ref="R2498" r:id="rId752"/>
    <hyperlink ref="R2499" r:id="rId753"/>
    <hyperlink ref="R2500" r:id="rId754"/>
    <hyperlink ref="R2501" r:id="rId755"/>
    <hyperlink ref="R2502" r:id="rId756"/>
    <hyperlink ref="R2503" r:id="rId757"/>
    <hyperlink ref="R2504" r:id="rId758"/>
    <hyperlink ref="R2505" r:id="rId759"/>
    <hyperlink ref="R2506" r:id="rId760"/>
    <hyperlink ref="R2507" r:id="rId761"/>
    <hyperlink ref="R2508" r:id="rId762"/>
    <hyperlink ref="R2509" r:id="rId763"/>
    <hyperlink ref="R2510" r:id="rId764"/>
    <hyperlink ref="R2513" r:id="rId765"/>
    <hyperlink ref="R2514" r:id="rId766"/>
    <hyperlink ref="R2515" r:id="rId767"/>
    <hyperlink ref="R2518" r:id="rId768"/>
    <hyperlink ref="R2519" r:id="rId769"/>
    <hyperlink ref="R2520" r:id="rId770"/>
    <hyperlink ref="R2521" r:id="rId771"/>
    <hyperlink ref="R2523" r:id="rId772"/>
    <hyperlink ref="R2524" r:id="rId773"/>
    <hyperlink ref="R2525" r:id="rId774"/>
    <hyperlink ref="R2527" r:id="rId775"/>
    <hyperlink ref="R2528" r:id="rId776"/>
    <hyperlink ref="R2529" r:id="rId777"/>
    <hyperlink ref="R2530" r:id="rId778"/>
    <hyperlink ref="R2531" r:id="rId779"/>
    <hyperlink ref="R2532" r:id="rId780"/>
    <hyperlink ref="R2533" r:id="rId781"/>
    <hyperlink ref="R2536" r:id="rId782"/>
    <hyperlink ref="R2537" r:id="rId783"/>
    <hyperlink ref="R2540" r:id="rId784"/>
    <hyperlink ref="R2541" r:id="rId785"/>
    <hyperlink ref="R2542" r:id="rId786"/>
    <hyperlink ref="R2544" r:id="rId787"/>
    <hyperlink ref="R2545" r:id="rId788"/>
    <hyperlink ref="R2546" r:id="rId789"/>
    <hyperlink ref="R2547" r:id="rId790"/>
    <hyperlink ref="R2548" r:id="rId791"/>
    <hyperlink ref="R2549" r:id="rId792"/>
    <hyperlink ref="R2550" r:id="rId793"/>
    <hyperlink ref="R2551" r:id="rId794"/>
    <hyperlink ref="R2552" r:id="rId795"/>
    <hyperlink ref="R2553" r:id="rId796"/>
    <hyperlink ref="R2554" r:id="rId797"/>
    <hyperlink ref="R2555" r:id="rId798"/>
    <hyperlink ref="R2556" r:id="rId799"/>
    <hyperlink ref="R2557" r:id="rId800"/>
    <hyperlink ref="R2558" r:id="rId801"/>
    <hyperlink ref="R2559" r:id="rId802"/>
    <hyperlink ref="R2560" r:id="rId803"/>
    <hyperlink ref="R2561" r:id="rId804"/>
    <hyperlink ref="R2562" r:id="rId805"/>
    <hyperlink ref="R2563" r:id="rId806"/>
    <hyperlink ref="R2567" r:id="rId807"/>
    <hyperlink ref="R2568" r:id="rId808"/>
    <hyperlink ref="R2569" r:id="rId809"/>
    <hyperlink ref="R2570" r:id="rId810"/>
    <hyperlink ref="R2571" r:id="rId811"/>
    <hyperlink ref="R2572" r:id="rId812"/>
    <hyperlink ref="R2573" r:id="rId813"/>
    <hyperlink ref="R2574" r:id="rId814"/>
    <hyperlink ref="R2575" r:id="rId815"/>
    <hyperlink ref="R2576" r:id="rId816"/>
    <hyperlink ref="R2577" r:id="rId817"/>
    <hyperlink ref="R2578" r:id="rId818"/>
    <hyperlink ref="R2579" r:id="rId819"/>
    <hyperlink ref="R2580" r:id="rId820"/>
    <hyperlink ref="R2581" r:id="rId821"/>
    <hyperlink ref="R2582" r:id="rId822"/>
    <hyperlink ref="R2583" r:id="rId823"/>
    <hyperlink ref="R2584" r:id="rId824"/>
    <hyperlink ref="R2585" r:id="rId825"/>
    <hyperlink ref="R2586" r:id="rId826"/>
    <hyperlink ref="R2587" r:id="rId827"/>
    <hyperlink ref="R2588" r:id="rId828"/>
    <hyperlink ref="R2590" r:id="rId829"/>
    <hyperlink ref="R2591" r:id="rId830"/>
    <hyperlink ref="R2592" r:id="rId831"/>
    <hyperlink ref="R2593" r:id="rId832"/>
    <hyperlink ref="R2594" r:id="rId833"/>
    <hyperlink ref="R2595" r:id="rId834"/>
    <hyperlink ref="R2597" r:id="rId835"/>
    <hyperlink ref="R2598" r:id="rId836"/>
    <hyperlink ref="R2599" r:id="rId837"/>
    <hyperlink ref="R2601" r:id="rId838"/>
    <hyperlink ref="R2602" r:id="rId839"/>
    <hyperlink ref="R2603" r:id="rId840"/>
    <hyperlink ref="R2606" r:id="rId841"/>
    <hyperlink ref="R2607" r:id="rId842"/>
    <hyperlink ref="R2608" r:id="rId843"/>
    <hyperlink ref="R2609" r:id="rId844"/>
    <hyperlink ref="R2610" r:id="rId845"/>
    <hyperlink ref="R2611" r:id="rId846"/>
    <hyperlink ref="R2612" r:id="rId847"/>
    <hyperlink ref="R2613" r:id="rId848"/>
    <hyperlink ref="R2615" r:id="rId849"/>
    <hyperlink ref="R2617" r:id="rId850"/>
    <hyperlink ref="R2619" r:id="rId851"/>
    <hyperlink ref="R2622" r:id="rId852"/>
    <hyperlink ref="R2623" r:id="rId853"/>
    <hyperlink ref="R2628" r:id="rId854"/>
    <hyperlink ref="R2629" r:id="rId855"/>
    <hyperlink ref="R2630" r:id="rId856"/>
    <hyperlink ref="R2631" r:id="rId857"/>
    <hyperlink ref="R2632" r:id="rId858"/>
    <hyperlink ref="R2635" r:id="rId859"/>
    <hyperlink ref="R2636" r:id="rId860"/>
    <hyperlink ref="R2637" r:id="rId861"/>
    <hyperlink ref="R2638" r:id="rId862"/>
    <hyperlink ref="R2639" r:id="rId863"/>
    <hyperlink ref="R2640" r:id="rId864"/>
    <hyperlink ref="R2641" r:id="rId865"/>
    <hyperlink ref="R2642" r:id="rId866"/>
    <hyperlink ref="R2643" r:id="rId867"/>
    <hyperlink ref="R2644" r:id="rId868"/>
    <hyperlink ref="R2645" r:id="rId869"/>
    <hyperlink ref="R2646" r:id="rId870"/>
    <hyperlink ref="R2647" r:id="rId871"/>
    <hyperlink ref="R2648" r:id="rId872"/>
    <hyperlink ref="R2649" r:id="rId873"/>
    <hyperlink ref="R2650" r:id="rId874"/>
    <hyperlink ref="R2651" r:id="rId875"/>
    <hyperlink ref="R2652" r:id="rId876"/>
    <hyperlink ref="R2653" r:id="rId877"/>
    <hyperlink ref="R2654" r:id="rId878"/>
    <hyperlink ref="R2655" r:id="rId879"/>
    <hyperlink ref="R2656" r:id="rId880"/>
    <hyperlink ref="R2657" r:id="rId881"/>
    <hyperlink ref="R2658" r:id="rId882"/>
    <hyperlink ref="R2659" r:id="rId883"/>
    <hyperlink ref="R2660" r:id="rId884"/>
    <hyperlink ref="R2661" r:id="rId885"/>
    <hyperlink ref="R2662" r:id="rId886"/>
    <hyperlink ref="R2663" r:id="rId887"/>
    <hyperlink ref="R2664" r:id="rId888"/>
    <hyperlink ref="R2665" r:id="rId889"/>
    <hyperlink ref="R2666" r:id="rId890"/>
    <hyperlink ref="R2667" r:id="rId891"/>
    <hyperlink ref="R2668" r:id="rId892"/>
    <hyperlink ref="R2669" r:id="rId893"/>
    <hyperlink ref="V3" r:id="rId894" location="!/sanket215/status/881813710561521664"/>
    <hyperlink ref="V4" r:id="rId895" location="!/sanket215/status/881813758796079104"/>
    <hyperlink ref="V5" r:id="rId896" location="!/bombayk2/status/881813798625067008"/>
    <hyperlink ref="V6" r:id="rId897" location="!/prasunsg/status/881814078921953280"/>
    <hyperlink ref="V7" r:id="rId898" location="!/raghumr69/status/881814130688008192"/>
    <hyperlink ref="V8" r:id="rId899" location="!/mohanku37166575/status/881814407340212226"/>
    <hyperlink ref="V9" r:id="rId900" location="!/shalini3095/status/881814416345321472"/>
    <hyperlink ref="V10" r:id="rId901" location="!/suritpcc/status/881814495642894338"/>
    <hyperlink ref="V11" r:id="rId902" location="!/farjicomedian/status/881815270171582464"/>
    <hyperlink ref="V12" r:id="rId903" location="!/arunhda/status/881815709399080960"/>
    <hyperlink ref="V13" r:id="rId904" location="!/mhnrulz/status/881816024378597376"/>
    <hyperlink ref="V14" r:id="rId905" location="!/jaiprakashshas0/status/881816357750411264"/>
    <hyperlink ref="V15" r:id="rId906" location="!/anshikashukla_/status/881816544245710848"/>
    <hyperlink ref="V16" r:id="rId907" location="!/sourabhaap/status/881816598889320452"/>
    <hyperlink ref="V17" r:id="rId908" location="!/mkotadiya/status/881816890460561408"/>
    <hyperlink ref="V18" r:id="rId909" location="!/pingchandru/status/881817235500617729"/>
    <hyperlink ref="V19" r:id="rId910" location="!/netiapnews/status/881817247273984000"/>
    <hyperlink ref="V20" r:id="rId911" location="!/marc__me/status/881817596340957185"/>
    <hyperlink ref="V21" r:id="rId912" location="!/mohdars15973449/status/881817664749948928"/>
    <hyperlink ref="V22" r:id="rId913" location="!/ace09prakash/status/881817699692576768"/>
    <hyperlink ref="V23" r:id="rId914" location="!/gurpreetjhand/status/881817852579373056"/>
    <hyperlink ref="V24" r:id="rId915" location="!/gaurikashyap10/status/881817921772691457"/>
    <hyperlink ref="V25" r:id="rId916" location="!/cmalathi74/status/881817925593702400"/>
    <hyperlink ref="V26" r:id="rId917" location="!/omni_nomad/status/881818058787913732"/>
    <hyperlink ref="V27" r:id="rId918" location="!/arianoarun/status/881818243467325441"/>
    <hyperlink ref="V28" r:id="rId919" location="!/sumantwandekar1/status/881818436581572609"/>
    <hyperlink ref="V29" r:id="rId920" location="!/varish_shah/status/881819633304469504"/>
    <hyperlink ref="V30" r:id="rId921" location="!/devarajtnj/status/881819876007976960"/>
    <hyperlink ref="V31" r:id="rId922" location="!/theflakerweb/status/881820285401534465"/>
    <hyperlink ref="V32" r:id="rId923" location="!/idrisahmads/status/881820626456936448"/>
    <hyperlink ref="V33" r:id="rId924" location="!/sanjeev_aap/status/881821095174619137"/>
    <hyperlink ref="V34" r:id="rId925" location="!/birbalgyan/status/881821377141121025"/>
    <hyperlink ref="V35" r:id="rId926" location="!/emailmktgalerts/status/881821595085537280"/>
    <hyperlink ref="V36" r:id="rId927" location="!/ashokkalgan/status/881821707295756288"/>
    <hyperlink ref="V37" r:id="rId928" location="!/i_am_zakariya/status/881821748362190849"/>
    <hyperlink ref="V38" r:id="rId929" location="!/amrutsagar4/status/881821875478953984"/>
    <hyperlink ref="V39" r:id="rId930" location="!/amrutsagar4/status/881821875478953984"/>
    <hyperlink ref="V40" r:id="rId931" location="!/amrutsagar4/status/881821875478953984"/>
    <hyperlink ref="V41" r:id="rId932" location="!/newsrepublic_in/status/881822130182082562"/>
    <hyperlink ref="V42" r:id="rId933" location="!/ranajitg/status/881821661837762562"/>
    <hyperlink ref="V43" r:id="rId934" location="!/ranajitg/status/881821865261490176"/>
    <hyperlink ref="V44" r:id="rId935" location="!/ranajitg/status/881822158577573888"/>
    <hyperlink ref="V45" r:id="rId936" location="!/ranajitg/status/881822486962163712"/>
    <hyperlink ref="V46" r:id="rId937" location="!/pranayshukla15/status/881822662959517696"/>
    <hyperlink ref="V47" r:id="rId938" location="!/mrdavistony/status/881822805293121538"/>
    <hyperlink ref="V48" r:id="rId939" location="!/mahima_taunk/status/881823013427044352"/>
    <hyperlink ref="V49" r:id="rId940" location="!/akylko2017/status/881823263629991936"/>
    <hyperlink ref="V50" r:id="rId941" location="!/akylko2017/status/881823263629991936"/>
    <hyperlink ref="V51" r:id="rId942" location="!/aapncmum/status/881824208791101441"/>
    <hyperlink ref="V52" r:id="rId943" location="!/pradeep__maurya/status/881825263570518016"/>
    <hyperlink ref="V53" r:id="rId944" location="!/pradeep__maurya/status/881825277554372609"/>
    <hyperlink ref="V54" r:id="rId945" location="!/harshityle/status/881825733152079872"/>
    <hyperlink ref="V55" r:id="rId946" location="!/mnakthar/status/881828049594925056"/>
    <hyperlink ref="V56" r:id="rId947" location="!/drmanjutiwari12/status/881828472498266112"/>
    <hyperlink ref="V57" r:id="rId948" location="!/keshavk70827133/status/881829290849042433"/>
    <hyperlink ref="V58" r:id="rId949" location="!/sagar_kurane/status/881826000287432704"/>
    <hyperlink ref="V59" r:id="rId950" location="!/guyjobless/status/881829483073871872"/>
    <hyperlink ref="V60" r:id="rId951" location="!/vinaydokania/status/881819220736176128"/>
    <hyperlink ref="V61" r:id="rId952" location="!/islamhussain055/status/881829528569397248"/>
    <hyperlink ref="V62" r:id="rId953" location="!/ietamil/status/881829636677615617"/>
    <hyperlink ref="V63" r:id="rId954" location="!/neeleshdas3/status/881830465749102592"/>
    <hyperlink ref="V64" r:id="rId955" location="!/dharsurinder/status/881830703792623618"/>
    <hyperlink ref="V65" r:id="rId956" location="!/dharsurinder/status/881830703792623618"/>
    <hyperlink ref="V66" r:id="rId957" location="!/webduniatamil/status/881828474901544960"/>
    <hyperlink ref="V67" r:id="rId958" location="!/webduniatamil/status/881832052256944128"/>
    <hyperlink ref="V68" r:id="rId959" location="!/omji01/status/881832100952907776"/>
    <hyperlink ref="V69" r:id="rId960" location="!/thinkcinemas/status/881832318989590528"/>
    <hyperlink ref="V70" r:id="rId961" location="!/thinkcinemas/status/881832318989590528"/>
    <hyperlink ref="V71" r:id="rId962" location="!/venkatathiri11/status/881832413738876929"/>
    <hyperlink ref="V72" r:id="rId963" location="!/venkatathiri11/status/881832413738876929"/>
    <hyperlink ref="V73" r:id="rId964" location="!/ippodhu/status/881832492734439424"/>
    <hyperlink ref="V74" r:id="rId965" location="!/ippodhu/status/881832658421993472"/>
    <hyperlink ref="V75" r:id="rId966" location="!/autositeindia/status/881832717473558528"/>
    <hyperlink ref="V76" r:id="rId967" location="!/write2sonalsahu/status/881832884075614210"/>
    <hyperlink ref="V77" r:id="rId968" location="!/ekjansevak/status/881833657681403906"/>
    <hyperlink ref="V78" r:id="rId969" location="!/ekjansevak/status/881833657681403906"/>
    <hyperlink ref="V79" r:id="rId970" location="!/ekhinduustani/status/881833657882648577"/>
    <hyperlink ref="V80" r:id="rId971" location="!/ekhinduustani/status/881833657882648577"/>
    <hyperlink ref="V81" r:id="rId972" location="!/mayurvin/status/881833603436392448"/>
    <hyperlink ref="V82" r:id="rId973" location="!/ekrashtrabhakt/status/881833658662793216"/>
    <hyperlink ref="V83" r:id="rId974" location="!/ekrashtrabhakt/status/881833658662793216"/>
    <hyperlink ref="V84" r:id="rId975" location="!/thereal_leader/status/881834003321507841"/>
    <hyperlink ref="V85" r:id="rId976" location="!/mprabhakaran21/status/881834138474496000"/>
    <hyperlink ref="V86" r:id="rId977" location="!/rpshri/status/881834405827825665"/>
    <hyperlink ref="V87" r:id="rId978" location="!/faisalmushtaque/status/881832206204891136"/>
    <hyperlink ref="V88" r:id="rId979" location="!/faisalmushtaque/status/881832206204891136"/>
    <hyperlink ref="V89" r:id="rId980" location="!/faisalmushtaque/status/881832206204891136"/>
    <hyperlink ref="V90" r:id="rId981" location="!/htmumbai/status/881834491966218244"/>
    <hyperlink ref="V91" r:id="rId982" location="!/htmumbai/status/881834491966218244"/>
    <hyperlink ref="V92" r:id="rId983" location="!/jana_mathavan/status/881834788117651461"/>
    <hyperlink ref="V93" r:id="rId984" location="!/dattahoney/status/881837396295376896"/>
    <hyperlink ref="V94" r:id="rId985" location="!/arvindpandey24/status/881837839565991936"/>
    <hyperlink ref="V95" r:id="rId986" location="!/arvindpandey24/status/881837839565991936"/>
    <hyperlink ref="V96" r:id="rId987" location="!/crosswordsguy/status/881838188100243456"/>
    <hyperlink ref="V97" r:id="rId988" location="!/o__positive/status/881838214700449792"/>
    <hyperlink ref="V98" r:id="rId989" location="!/o__positive/status/881838214700449792"/>
    <hyperlink ref="V99" r:id="rId990" location="!/o__positive/status/881838214700449792"/>
    <hyperlink ref="V100" r:id="rId991" location="!/nemichandbhaka1/status/881838313291776004"/>
    <hyperlink ref="V101" r:id="rId992" location="!/cantstopulovinm/status/881838493403553792"/>
    <hyperlink ref="V102" r:id="rId993" location="!/saffron_lover/status/881838723180228610"/>
    <hyperlink ref="V103" r:id="rId994" location="!/incommuniti/status/881838883004141568"/>
    <hyperlink ref="V104" r:id="rId995" location="!/abhiupadhyay777/status/881839129365012480"/>
    <hyperlink ref="V105" r:id="rId996" location="!/abhiupadhyay777/status/881839129365012480"/>
    <hyperlink ref="V106" r:id="rId997" location="!/abhiupadhyay777/status/881839129365012480"/>
    <hyperlink ref="V107" r:id="rId998" location="!/abhiupadhyay777/status/881839129365012480"/>
    <hyperlink ref="V108" r:id="rId999" location="!/abhiupadhyay777/status/881839129365012480"/>
    <hyperlink ref="V109" r:id="rId1000" location="!/factspress_news/status/881839397854785537"/>
    <hyperlink ref="V110" r:id="rId1001" location="!/roopaliveera/status/881839403412234240"/>
    <hyperlink ref="V111" r:id="rId1002" location="!/dailyuttamhindu/status/881839534715031552"/>
    <hyperlink ref="V112" r:id="rId1003" location="!/suri_surendra1/status/881839923698868224"/>
    <hyperlink ref="V113" r:id="rId1004" location="!/4g_boy/status/881840180856066048"/>
    <hyperlink ref="V114" r:id="rId1005" location="!/4g_boy/status/881840180856066048"/>
    <hyperlink ref="V115" r:id="rId1006" location="!/4g_boy/status/881840180856066048"/>
    <hyperlink ref="V116" r:id="rId1007" location="!/4g_boy/status/881840180856066048"/>
    <hyperlink ref="V117" r:id="rId1008" location="!/4g_boy/status/881840180856066048"/>
    <hyperlink ref="V118" r:id="rId1009" location="!/4g_boy/status/881840180856066048"/>
    <hyperlink ref="V119" r:id="rId1010" location="!/4g_boy/status/881840180856066048"/>
    <hyperlink ref="V120" r:id="rId1011" location="!/4g_boy/status/881840180856066048"/>
    <hyperlink ref="V121" r:id="rId1012" location="!/bluwingsmark/status/881841534328606720"/>
    <hyperlink ref="V122" r:id="rId1013" location="!/amarpalsin32/status/881841552426971136"/>
    <hyperlink ref="V123" r:id="rId1014" location="!/mattasneetu/status/881841556201910273"/>
    <hyperlink ref="V124" r:id="rId1015" location="!/arvindtm/status/881842296408461313"/>
    <hyperlink ref="V125" r:id="rId1016" location="!/hariom08828669/status/881843235118645248"/>
    <hyperlink ref="V126" r:id="rId1017" location="!/kprabhujagan/status/881843253271646208"/>
    <hyperlink ref="V127" r:id="rId1018" location="!/ramanathans/status/881843553982226432"/>
    <hyperlink ref="V128" r:id="rId1019" location="!/himadribuch/status/881818850660032515"/>
    <hyperlink ref="V129" r:id="rId1020" location="!/prakash77699749/status/881843723537199107"/>
    <hyperlink ref="V130" r:id="rId1021" location="!/unleashgaurav/status/881844314862534656"/>
    <hyperlink ref="V131" r:id="rId1022" location="!/mmspradeepgmail/status/881844408295051266"/>
    <hyperlink ref="V132" r:id="rId1023" location="!/kushwahas804/status/881844903134810112"/>
    <hyperlink ref="V133" r:id="rId1024" location="!/mygingercrush/status/881845069397020673"/>
    <hyperlink ref="V134" r:id="rId1025" location="!/iamfarooqui_/status/881845395952939008"/>
    <hyperlink ref="V135" r:id="rId1026" location="!/badri0007/status/881846147278487552"/>
    <hyperlink ref="V136" r:id="rId1027" location="!/farhaanginwala/status/881846228304056320"/>
    <hyperlink ref="V137" r:id="rId1028" location="!/modambo/status/881846646195224576"/>
    <hyperlink ref="V138" r:id="rId1029" location="!/parveendas4/status/881846740957229057"/>
    <hyperlink ref="V139" r:id="rId1030" location="!/prasadkumarg999/status/881847826275115009"/>
    <hyperlink ref="V140" r:id="rId1031" location="!/venkygowda19/status/881847932382728197"/>
    <hyperlink ref="V141" r:id="rId1032" location="!/upma23/status/881848938281578497"/>
    <hyperlink ref="V142" r:id="rId1033" location="!/niku1630/status/881848994443309056"/>
    <hyperlink ref="V143" r:id="rId1034" location="!/mita_anilkumar/status/881849139566448640"/>
    <hyperlink ref="V144" r:id="rId1035" location="!/himansupalo/status/881849203290517504"/>
    <hyperlink ref="V145" r:id="rId1036" location="!/himansupalo/status/881849189872926722"/>
    <hyperlink ref="V146" r:id="rId1037" location="!/navin_chhabra/status/881849261423419392"/>
    <hyperlink ref="V147" r:id="rId1038" location="!/siddharth_bth/status/881849356718157824"/>
    <hyperlink ref="V148" r:id="rId1039" location="!/reshmanarkhede/status/881849548871671814"/>
    <hyperlink ref="V149" r:id="rId1040" location="!/sgdas2004/status/881849718438977540"/>
    <hyperlink ref="V150" r:id="rId1041" location="!/_imsaurabh/status/881849987637714944"/>
    <hyperlink ref="V151" r:id="rId1042" location="!/_imsaurabh/status/881849987637714944"/>
    <hyperlink ref="V152" r:id="rId1043" location="!/_imsaurabh/status/881849987637714944"/>
    <hyperlink ref="V153" r:id="rId1044" location="!/darshankhatri/status/881850305465528320"/>
    <hyperlink ref="V154" r:id="rId1045" location="!/kart11229/status/881850495761100801"/>
    <hyperlink ref="V155" r:id="rId1046" location="!/chaitali75/status/881850554183319552"/>
    <hyperlink ref="V156" r:id="rId1047" location="!/herinroy/status/881850979339034624"/>
    <hyperlink ref="V157" r:id="rId1048" location="!/dsramanan/status/881851150080684032"/>
    <hyperlink ref="V158" r:id="rId1049" location="!/dsramanan/status/881851150080684032"/>
    <hyperlink ref="V159" r:id="rId1050" location="!/manesha76/status/881851175053664257"/>
    <hyperlink ref="V160" r:id="rId1051" location="!/praveenmahi77/status/881852250590650368"/>
    <hyperlink ref="V161" r:id="rId1052" location="!/raisiwardres191/status/881825581008130048"/>
    <hyperlink ref="V162" r:id="rId1053" location="!/raisiwardres191/status/881852746944712704"/>
    <hyperlink ref="V163" r:id="rId1054" location="!/phanisekharb4u/status/881853044857520129"/>
    <hyperlink ref="V164" r:id="rId1055" location="!/phanisekharb4u/status/881853044857520129"/>
    <hyperlink ref="V165" r:id="rId1056" location="!/ravirajhosur/status/881853097567322112"/>
    <hyperlink ref="V166" r:id="rId1057" location="!/v2l2b2/status/881853531476680704"/>
    <hyperlink ref="V167" r:id="rId1058" location="!/tamilcinemanew/status/881853531904331781"/>
    <hyperlink ref="V168" r:id="rId1059" location="!/kajalvizhi01/status/881853655594418177"/>
    <hyperlink ref="V169" r:id="rId1060" location="!/vivekmu99/status/881854164703133696"/>
    <hyperlink ref="V170" r:id="rId1061" location="!/piya_kashish/status/881854175629291520"/>
    <hyperlink ref="V171" r:id="rId1062" location="!/piya_kashish/status/881854175629291520"/>
    <hyperlink ref="V172" r:id="rId1063" location="!/piya_kashish/status/881854175629291520"/>
    <hyperlink ref="V173" r:id="rId1064" location="!/piya_kashish/status/881854175629291520"/>
    <hyperlink ref="V174" r:id="rId1065" location="!/piya_kashish/status/881854175629291520"/>
    <hyperlink ref="V175" r:id="rId1066" location="!/piya_kashish/status/881854175629291520"/>
    <hyperlink ref="V176" r:id="rId1067" location="!/piya_kashish/status/881854175629291520"/>
    <hyperlink ref="V177" r:id="rId1068" location="!/piya_kashish/status/881854175629291520"/>
    <hyperlink ref="V178" r:id="rId1069" location="!/ajay27_inc/status/881854552575815681"/>
    <hyperlink ref="V179" r:id="rId1070" location="!/rjjacksondurai/status/881854782863941632"/>
    <hyperlink ref="V180" r:id="rId1071" location="!/mighty_shivamc/status/881854932332167168"/>
    <hyperlink ref="V181" r:id="rId1072" location="!/senthelkumar6/status/881855629450592256"/>
    <hyperlink ref="V182" r:id="rId1073" location="!/moviesashish/status/881824638128488450"/>
    <hyperlink ref="V183" r:id="rId1074" location="!/vijay10008/status/881855911244910592"/>
    <hyperlink ref="V184" r:id="rId1075" location="!/mariajegatees/status/881856073019179008"/>
    <hyperlink ref="V185" r:id="rId1076" location="!/reddynsui/status/881856867525382144"/>
    <hyperlink ref="V186" r:id="rId1077" location="!/vjanjana_fc/status/881857023431786497"/>
    <hyperlink ref="V187" r:id="rId1078" location="!/vibhorkalamkar/status/881857560030072832"/>
    <hyperlink ref="V188" r:id="rId1079" location="!/bhagirathdas90/status/881858344864157696"/>
    <hyperlink ref="V189" r:id="rId1080" location="!/profshashikant/status/881858729183805442"/>
    <hyperlink ref="V190" r:id="rId1081" location="!/profshashikant/status/881858729183805442"/>
    <hyperlink ref="V191" r:id="rId1082" location="!/gnopinion/status/881828870105833472"/>
    <hyperlink ref="V192" r:id="rId1083" location="!/gulf_news/status/881856622196379649"/>
    <hyperlink ref="V193" r:id="rId1084" location="!/elmir_khan/status/881859079433469954"/>
    <hyperlink ref="V194" r:id="rId1085" location="!/elmir_khan/status/881859079433469954"/>
    <hyperlink ref="V195" r:id="rId1086" location="!/shubhamaap/status/881859264062435330"/>
    <hyperlink ref="V196" r:id="rId1087" location="!/mavani_nitin/status/881859560436150274"/>
    <hyperlink ref="V197" r:id="rId1088" location="!/anilusingh/status/881860992715698176"/>
    <hyperlink ref="V198" r:id="rId1089" location="!/angel_007/status/881861577837756416"/>
    <hyperlink ref="V199" r:id="rId1090" location="!/nashabraham12/status/881862021343395840"/>
    <hyperlink ref="V200" r:id="rId1091" location="!/nashabraham12/status/881862021343395840"/>
    <hyperlink ref="V201" r:id="rId1092" location="!/jaitunns/status/881862021347631104"/>
    <hyperlink ref="V202" r:id="rId1093" location="!/jaitunns/status/881862021347631104"/>
    <hyperlink ref="V203" r:id="rId1094" location="!/gunjasvishwa/status/881862021368524804"/>
    <hyperlink ref="V204" r:id="rId1095" location="!/gunjasvishwa/status/881862021368524804"/>
    <hyperlink ref="V205" r:id="rId1096" location="!/jamshi80phone/status/881862885881790465"/>
    <hyperlink ref="V206" r:id="rId1097" location="!/nagoreammahaja/status/881863051175092224"/>
    <hyperlink ref="V207" r:id="rId1098" location="!/abhishekfeb97/status/881863134016917504"/>
    <hyperlink ref="V208" r:id="rId1099" location="!/abhishekfeb97/status/881863134016917504"/>
    <hyperlink ref="V209" r:id="rId1100" location="!/abhishekfeb97/status/881863134016917504"/>
    <hyperlink ref="V210" r:id="rId1101" location="!/shahidflynghigh/status/881863806376452096"/>
    <hyperlink ref="V211" r:id="rId1102" location="!/soumitrangs/status/881865451503996928"/>
    <hyperlink ref="V212" r:id="rId1103" location="!/dharmdevgodara/status/881865994020335616"/>
    <hyperlink ref="V213" r:id="rId1104" location="!/enkayjain/status/881868089947693056"/>
    <hyperlink ref="V214" r:id="rId1105" location="!/vikasbhatia/status/881868208956858368"/>
    <hyperlink ref="V215" r:id="rId1106" location="!/vikasbhatia/status/881868208956858368"/>
    <hyperlink ref="V216" r:id="rId1107" location="!/sureshdoshi13/status/881868799237955584"/>
    <hyperlink ref="V217" r:id="rId1108" location="!/sureshdoshi13/status/881868799237955584"/>
    <hyperlink ref="V218" r:id="rId1109" location="!/sureshdoshi13/status/881868895639883779"/>
    <hyperlink ref="V219" r:id="rId1110" location="!/tsk_tweets/status/881868939554201600"/>
    <hyperlink ref="V220" r:id="rId1111" location="!/sonirich21/status/881869132722876417"/>
    <hyperlink ref="V221" r:id="rId1112" location="!/critic_indian/status/881869482498682880"/>
    <hyperlink ref="V222" r:id="rId1113" location="!/digitalatheist_/status/881842823930052609"/>
    <hyperlink ref="V223" r:id="rId1114" location="!/critic_indian/status/881869482498682880"/>
    <hyperlink ref="V224" r:id="rId1115" location="!/dharmendra8055/status/881869948523622400"/>
    <hyperlink ref="V225" r:id="rId1116" location="!/dharmendra8055/status/881869948523622400"/>
    <hyperlink ref="V226" r:id="rId1117" location="!/dharmendra8055/status/881869948523622400"/>
    <hyperlink ref="V227" r:id="rId1118" location="!/dharmendra8055/status/881869948523622400"/>
    <hyperlink ref="V228" r:id="rId1119" location="!/sahilthoughts/status/881869956358582272"/>
    <hyperlink ref="V229" r:id="rId1120" location="!/sahilthoughts/status/881869956358582272"/>
    <hyperlink ref="V230" r:id="rId1121" location="!/sahilthoughts/status/881869956358582272"/>
    <hyperlink ref="V231" r:id="rId1122" location="!/sahilthoughts/status/881869956358582272"/>
    <hyperlink ref="V232" r:id="rId1123" location="!/samjpr/status/881869988771975172"/>
    <hyperlink ref="V233" r:id="rId1124" location="!/aazaadbhaarat/status/881870111535112192"/>
    <hyperlink ref="V234" r:id="rId1125" location="!/aazaadbhaarat/status/881870111535112192"/>
    <hyperlink ref="V235" r:id="rId1126" location="!/aazaadbhaarat/status/881870111535112192"/>
    <hyperlink ref="V236" r:id="rId1127" location="!/aazaadbhaarat/status/881870111535112192"/>
    <hyperlink ref="V237" r:id="rId1128" location="!/re_pubic/status/881870125015724032"/>
    <hyperlink ref="V238" r:id="rId1129" location="!/re_pubic/status/881870125015724032"/>
    <hyperlink ref="V239" r:id="rId1130" location="!/re_pubic/status/881870125015724032"/>
    <hyperlink ref="V240" r:id="rId1131" location="!/re_pubic/status/881870125015724032"/>
    <hyperlink ref="V241" r:id="rId1132" location="!/sheela1992ss/status/881870133114753024"/>
    <hyperlink ref="V242" r:id="rId1133" location="!/sheela1992ss/status/881870133114753024"/>
    <hyperlink ref="V243" r:id="rId1134" location="!/sheela1992ss/status/881870133114753024"/>
    <hyperlink ref="V244" r:id="rId1135" location="!/sheela1992ss/status/881870133114753024"/>
    <hyperlink ref="V245" r:id="rId1136" location="!/pramodkaushik9/status/881870190392352768"/>
    <hyperlink ref="V246" r:id="rId1137" location="!/pramodkaushik9/status/881870190392352768"/>
    <hyperlink ref="V247" r:id="rId1138" location="!/pramodkaushik9/status/881870190392352768"/>
    <hyperlink ref="V248" r:id="rId1139" location="!/pramodkaushik9/status/881870190392352768"/>
    <hyperlink ref="V249" r:id="rId1140" location="!/anshulkhanna9/status/881870303978061828"/>
    <hyperlink ref="V250" r:id="rId1141" location="!/ankitadixiit/status/881870479811858432"/>
    <hyperlink ref="V251" r:id="rId1142" location="!/ankitadixiit/status/881870479811858432"/>
    <hyperlink ref="V252" r:id="rId1143" location="!/ankitadixiit/status/881870479811858432"/>
    <hyperlink ref="V253" r:id="rId1144" location="!/ankitadixiit/status/881870479811858432"/>
    <hyperlink ref="V254" r:id="rId1145" location="!/prachandsingh1/status/881870514028896256"/>
    <hyperlink ref="V255" r:id="rId1146" location="!/gautam__speaks/status/881871446598746114"/>
    <hyperlink ref="V256" r:id="rId1147" location="!/gautam__speaks/status/881871446598746114"/>
    <hyperlink ref="V257" r:id="rId1148" location="!/gautam__speaks/status/881871446598746114"/>
    <hyperlink ref="V258" r:id="rId1149" location="!/gautam__speaks/status/881871446598746114"/>
    <hyperlink ref="V259" r:id="rId1150" location="!/henne38/status/881871647107678208"/>
    <hyperlink ref="V260" r:id="rId1151" location="!/madil80/status/881870764751728641"/>
    <hyperlink ref="V261" r:id="rId1152" location="!/madil80/status/881870764751728641"/>
    <hyperlink ref="V262" r:id="rId1153" location="!/madil80/status/881870764751728641"/>
    <hyperlink ref="V263" r:id="rId1154" location="!/madil80/status/881870764751728641"/>
    <hyperlink ref="V264" r:id="rId1155" location="!/madil80/status/881872045381787649"/>
    <hyperlink ref="V265" r:id="rId1156" location="!/madil80/status/881872045381787649"/>
    <hyperlink ref="V266" r:id="rId1157" location="!/madil80/status/881872045381787649"/>
    <hyperlink ref="V267" r:id="rId1158" location="!/madil80/status/881872045381787649"/>
    <hyperlink ref="V268" r:id="rId1159" location="!/digitalnitish/status/881872114608779266"/>
    <hyperlink ref="V269" r:id="rId1160" location="!/digitalnitish/status/881872114608779266"/>
    <hyperlink ref="V270" r:id="rId1161" location="!/sandy32554081/status/881872253767393281"/>
    <hyperlink ref="V271" r:id="rId1162" location="!/sandy32554081/status/881872253767393281"/>
    <hyperlink ref="V272" r:id="rId1163" location="!/rkam105/status/881872385720279044"/>
    <hyperlink ref="V273" r:id="rId1164" location="!/rkam105/status/881872385720279044"/>
    <hyperlink ref="V274" r:id="rId1165" location="!/rkam105/status/881872385720279044"/>
    <hyperlink ref="V275" r:id="rId1166" location="!/rkam105/status/881872385720279044"/>
    <hyperlink ref="V276" r:id="rId1167" location="!/iampkp08/status/881872664352129025"/>
    <hyperlink ref="V277" r:id="rId1168" location="!/kalingaseema/status/881872892417294336"/>
    <hyperlink ref="V278" r:id="rId1169" location="!/brjbhshnsingh/status/881872959928803328"/>
    <hyperlink ref="V279" r:id="rId1170" location="!/komaldasi1/status/881873129017974785"/>
    <hyperlink ref="V280" r:id="rId1171" location="!/radheyshyam999/status/881873486897086465"/>
    <hyperlink ref="V281" r:id="rId1172" location="!/radheyshyam999/status/881873486897086465"/>
    <hyperlink ref="V282" r:id="rId1173" location="!/radheyshyam999/status/881873486897086465"/>
    <hyperlink ref="V283" r:id="rId1174" location="!/radheyshyam999/status/881873486897086465"/>
    <hyperlink ref="V284" r:id="rId1175" location="!/uj1701/status/881873736156069888"/>
    <hyperlink ref="V285" r:id="rId1176" location="!/uj1701/status/881873736156069888"/>
    <hyperlink ref="V286" r:id="rId1177" location="!/uj1701/status/881873736156069888"/>
    <hyperlink ref="V287" r:id="rId1178" location="!/uj1701/status/881873736156069888"/>
    <hyperlink ref="V288" r:id="rId1179" location="!/shuvankr/status/881874600774082561"/>
    <hyperlink ref="V289" r:id="rId1180" location="!/ndsharma/status/881874666985447424"/>
    <hyperlink ref="V290" r:id="rId1181" location="!/prynsu/status/881875834038099974"/>
    <hyperlink ref="V291" r:id="rId1182" location="!/brightdays19/status/881875976170258432"/>
    <hyperlink ref="V292" r:id="rId1183" location="!/brightdays19/status/881875976170258432"/>
    <hyperlink ref="V293" r:id="rId1184" location="!/brightdays19/status/881875976170258432"/>
    <hyperlink ref="V294" r:id="rId1185" location="!/brightdays19/status/881875976170258432"/>
    <hyperlink ref="V295" r:id="rId1186" location="!/rbr6000/status/881876271587774464"/>
    <hyperlink ref="V296" r:id="rId1187" location="!/rbr6000/status/881876271587774464"/>
    <hyperlink ref="V297" r:id="rId1188" location="!/imrankhanmogul/status/881877486442762240"/>
    <hyperlink ref="V298" r:id="rId1189" location="!/imrankhanmogul/status/881877486442762240"/>
    <hyperlink ref="V299" r:id="rId1190" location="!/rameshrajini/status/881878977484279810"/>
    <hyperlink ref="V300" r:id="rId1191" location="!/vijayntrdaa/status/881879355500056576"/>
    <hyperlink ref="V301" r:id="rId1192" location="!/heerahee/status/881879803829374976"/>
    <hyperlink ref="V302" r:id="rId1193" location="!/awiresham/status/881880413718945793"/>
    <hyperlink ref="V303" r:id="rId1194" location="!/deeppy/status/881880675263164416"/>
    <hyperlink ref="V304" r:id="rId1195" location="!/dharansmail/status/881880746788438016"/>
    <hyperlink ref="V305" r:id="rId1196" location="!/myselfarmy/status/881881298037600256"/>
    <hyperlink ref="V306" r:id="rId1197" location="!/kumar10883/status/881881389360177152"/>
    <hyperlink ref="V307" r:id="rId1198" location="!/jat_veeru/status/881881413464637441"/>
    <hyperlink ref="V308" r:id="rId1199" location="!/jat_veeru/status/881881413464637441"/>
    <hyperlink ref="V309" r:id="rId1200" location="!/deepgurmeetdeep/status/881881577957052416"/>
    <hyperlink ref="V310" r:id="rId1201" location="!/deepgurmeetdeep/status/881881577957052416"/>
    <hyperlink ref="V311" r:id="rId1202" location="!/8swadeshi/status/881881930915958784"/>
    <hyperlink ref="V312" r:id="rId1203" location="!/swetasinghsinha/status/881881992274468869"/>
    <hyperlink ref="V313" r:id="rId1204" location="!/epicrofldon/status/881882638889263107"/>
    <hyperlink ref="V314" r:id="rId1205" location="!/epicrofldon/status/881882638889263107"/>
    <hyperlink ref="V315" r:id="rId1206" location="!/epicrofldon/status/881882638889263107"/>
    <hyperlink ref="V316" r:id="rId1207" location="!/epicrofldon/status/881882638889263107"/>
    <hyperlink ref="V317" r:id="rId1208" location="!/agalcha_harish/status/881882660985077761"/>
    <hyperlink ref="V318" r:id="rId1209" location="!/shobhitvishwak6/status/881882950094159872"/>
    <hyperlink ref="V319" r:id="rId1210" location="!/shobhitvishwak6/status/881882950094159872"/>
    <hyperlink ref="V320" r:id="rId1211" location="!/shobhitvishwak6/status/881882950094159872"/>
    <hyperlink ref="V321" r:id="rId1212" location="!/shobhitvishwak6/status/881882950094159872"/>
    <hyperlink ref="V322" r:id="rId1213" location="!/thepriyalsingh/status/881883225722937344"/>
    <hyperlink ref="V323" r:id="rId1214" location="!/rajav1513/status/881883239450779650"/>
    <hyperlink ref="V324" r:id="rId1215" location="!/purnimarg/status/881883302012960769"/>
    <hyperlink ref="V325" r:id="rId1216" location="!/purnimarg/status/881883302012960769"/>
    <hyperlink ref="V326" r:id="rId1217" location="!/purnimarg/status/881883302012960769"/>
    <hyperlink ref="V327" r:id="rId1218" location="!/purnimarg/status/881883302012960769"/>
    <hyperlink ref="V328" r:id="rId1219" location="!/aapsmabhishek/status/881883698706104320"/>
    <hyperlink ref="V329" r:id="rId1220" location="!/aapsmabhishek/status/881883698706104320"/>
    <hyperlink ref="V330" r:id="rId1221" location="!/aapsmabhishek/status/881883698706104320"/>
    <hyperlink ref="V331" r:id="rId1222" location="!/aapsmabhishek/status/881883698706104320"/>
    <hyperlink ref="V332" r:id="rId1223" location="!/asrathour_5/status/881883850426548224"/>
    <hyperlink ref="V333" r:id="rId1224" location="!/bankimistry/status/881884376853757952"/>
    <hyperlink ref="V334" r:id="rId1225" location="!/bankimistry/status/881884376853757952"/>
    <hyperlink ref="V335" r:id="rId1226" location="!/bankimistry/status/881884376853757952"/>
    <hyperlink ref="V336" r:id="rId1227" location="!/bankimistry/status/881884376853757952"/>
    <hyperlink ref="V337" r:id="rId1228" location="!/mjdtwt/status/881872787455037441"/>
    <hyperlink ref="V338" r:id="rId1229" location="!/mjdtwt/status/881872787455037441"/>
    <hyperlink ref="V339" r:id="rId1230" location="!/mjdtwt/status/881872787455037441"/>
    <hyperlink ref="V340" r:id="rId1231" location="!/mjdtwt/status/881872787455037441"/>
    <hyperlink ref="V341" r:id="rId1232" location="!/mjdtwt/status/881884708073877504"/>
    <hyperlink ref="V342" r:id="rId1233" location="!/mjdtwt/status/881884708073877504"/>
    <hyperlink ref="V343" r:id="rId1234" location="!/mjdtwt/status/881884708073877504"/>
    <hyperlink ref="V344" r:id="rId1235" location="!/mjdtwt/status/881884708073877504"/>
    <hyperlink ref="V345" r:id="rId1236" location="!/jillajiith/status/881885079462486017"/>
    <hyperlink ref="V346" r:id="rId1237" location="!/riteshgaggar/status/881885109783216129"/>
    <hyperlink ref="V347" r:id="rId1238" location="!/rifortikat1985/status/881885954419675136"/>
    <hyperlink ref="V348" r:id="rId1239" location="!/rohit_varghese/status/881867718084837376"/>
    <hyperlink ref="V349" r:id="rId1240" location="!/sourabh7jain/status/881886606222921728"/>
    <hyperlink ref="V350" r:id="rId1241" location="!/dhavalparker/status/881887012701077504"/>
    <hyperlink ref="V351" r:id="rId1242" location="!/vishalbtweets/status/881887540185358336"/>
    <hyperlink ref="V352" r:id="rId1243" location="!/mjdoshi/status/881887760252121089"/>
    <hyperlink ref="V353" r:id="rId1244" location="!/mjdoshi/status/881887760252121089"/>
    <hyperlink ref="V354" r:id="rId1245" location="!/mjdoshi/status/881887760252121089"/>
    <hyperlink ref="V355" r:id="rId1246" location="!/mjdoshi/status/881887760252121089"/>
    <hyperlink ref="V356" r:id="rId1247" location="!/arvjpr/status/881888355218145280"/>
    <hyperlink ref="V357" r:id="rId1248" location="!/mahaboobali_01/status/881888393436684289"/>
    <hyperlink ref="V358" r:id="rId1249" location="!/kutpatang/status/881888435786530821"/>
    <hyperlink ref="V359" r:id="rId1250" location="!/im_psg/status/881889540180287488"/>
    <hyperlink ref="V360" r:id="rId1251" location="!/iamankurthakur/status/881889909002338305"/>
    <hyperlink ref="V361" r:id="rId1252" location="!/jp16517286/status/881891681091584000"/>
    <hyperlink ref="V362" r:id="rId1253" location="!/_nadann/status/881891737362472961"/>
    <hyperlink ref="V363" r:id="rId1254" location="!/ashish_tiwtter/status/881891745205690368"/>
    <hyperlink ref="V364" r:id="rId1255" location="!/dabaa_k_maru/status/881891831075622912"/>
    <hyperlink ref="V365" r:id="rId1256" location="!/mainulanam1/status/881891944229515264"/>
    <hyperlink ref="V366" r:id="rId1257" location="!/sumeetk92/status/881892568635547648"/>
    <hyperlink ref="V367" r:id="rId1258" location="!/manchibaba/status/881892642572738560"/>
    <hyperlink ref="V368" r:id="rId1259" location="!/vi74y/status/881892931375845376"/>
    <hyperlink ref="V369" r:id="rId1260" location="!/mdafroz/status/881893025835765760"/>
    <hyperlink ref="V370" r:id="rId1261" location="!/shaileshthakur/status/881893066457571329"/>
    <hyperlink ref="V371" r:id="rId1262" location="!/mohini00001/status/881893195587739648"/>
    <hyperlink ref="V372" r:id="rId1263" location="!/mohini00001/status/881893195587739648"/>
    <hyperlink ref="V373" r:id="rId1264" location="!/sunitasharma202/status/881893457622695936"/>
    <hyperlink ref="V374" r:id="rId1265" location="!/pa_siva/status/881893557702754304"/>
    <hyperlink ref="V375" r:id="rId1266" location="!/spramkumar/status/881893597741670401"/>
    <hyperlink ref="V376" r:id="rId1267" location="!/prem_pandey03/status/881893804139094016"/>
    <hyperlink ref="V377" r:id="rId1268" location="!/himansh74476535/status/881894080858292224"/>
    <hyperlink ref="V378" r:id="rId1269" location="!/hstechoriginal/status/881894205706174465"/>
    <hyperlink ref="V379" r:id="rId1270" location="!/thakur2_thakur/status/881894640965656576"/>
    <hyperlink ref="V380" r:id="rId1271" location="!/u_v_rays/status/881895138536050688"/>
    <hyperlink ref="V381" r:id="rId1272" location="!/aap_mehek/status/881895821209477120"/>
    <hyperlink ref="V382" r:id="rId1273" location="!/aap_mehek/status/881895821209477120"/>
    <hyperlink ref="V383" r:id="rId1274" location="!/aap_mehek/status/881895821209477120"/>
    <hyperlink ref="V384" r:id="rId1275" location="!/aap_mehek/status/881895821209477120"/>
    <hyperlink ref="V385" r:id="rId1276" location="!/afridi_rahil/status/881896355299569665"/>
    <hyperlink ref="V386" r:id="rId1277" location="!/marinapanggeng/status/881897391481274370"/>
    <hyperlink ref="V387" r:id="rId1278" location="!/marinapanggeng/status/881897391481274370"/>
    <hyperlink ref="V388" r:id="rId1279" location="!/ravirgurjar/status/881897423429304320"/>
    <hyperlink ref="V389" r:id="rId1280" location="!/chavan_krn/status/881898201610989569"/>
    <hyperlink ref="V390" r:id="rId1281" location="!/vijayup9999/status/881898913875116032"/>
    <hyperlink ref="V391" r:id="rId1282" location="!/toptamilnews/status/881898922251124736"/>
    <hyperlink ref="V392" r:id="rId1283" location="!/anju_hooda/status/881898935174000640"/>
    <hyperlink ref="V393" r:id="rId1284" location="!/_vtaar/status/881898947777888259"/>
    <hyperlink ref="V394" r:id="rId1285" location="!/varun_jhaveri/status/881899111775051776"/>
    <hyperlink ref="V395" r:id="rId1286" location="!/vickynamo/status/881899877218660352"/>
    <hyperlink ref="V396" r:id="rId1287" location="!/harsh04008/status/881900876889116672"/>
    <hyperlink ref="V397" r:id="rId1288" location="!/rpskataria/status/881900955070980097"/>
    <hyperlink ref="V398" r:id="rId1289" location="!/ketan72/status/881848225690337281"/>
    <hyperlink ref="V399" r:id="rId1290" location="!/ashwinimp3/status/881901000046632961"/>
    <hyperlink ref="V400" r:id="rId1291" location="!/tarungarg87/status/881901701443108864"/>
    <hyperlink ref="V401" r:id="rId1292" location="!/withcongresstg/status/881901823564460032"/>
    <hyperlink ref="V402" r:id="rId1293" location="!/emmie_madam/status/881902030272565249"/>
    <hyperlink ref="V403" r:id="rId1294" location="!/teenageee/status/881890366856642561"/>
    <hyperlink ref="V404" r:id="rId1295" location="!/teenageee/status/881902271298129920"/>
    <hyperlink ref="V405" r:id="rId1296" location="!/shashanthiyc/status/881902350469783552"/>
    <hyperlink ref="V406" r:id="rId1297" location="!/rajnishkaushall/status/881903050524311552"/>
    <hyperlink ref="V407" r:id="rId1298" location="!/rajnishkaushall/status/881903050524311552"/>
    <hyperlink ref="V408" r:id="rId1299" location="!/rajnishkaushall/status/881903050524311552"/>
    <hyperlink ref="V409" r:id="rId1300" location="!/anju_dabas/status/881903727942262784"/>
    <hyperlink ref="V410" r:id="rId1301" location="!/meg123nandu/status/881903775052578816"/>
    <hyperlink ref="V411" r:id="rId1302" location="!/ssingapuri/status/881903831679774720"/>
    <hyperlink ref="V412" r:id="rId1303" location="!/itzshafeeq/status/881905109537566721"/>
    <hyperlink ref="V413" r:id="rId1304" location="!/anononymus1/status/881904512847433728"/>
    <hyperlink ref="V414" r:id="rId1305" location="!/anononymus1/status/881905161295192064"/>
    <hyperlink ref="V415" r:id="rId1306" location="!/akshaysasane/status/881886056949403648"/>
    <hyperlink ref="V416" r:id="rId1307" location="!/madanmohansing1/status/881905343600709633"/>
    <hyperlink ref="V417" r:id="rId1308" location="!/bkanna15/status/881905553844391937"/>
    <hyperlink ref="V418" r:id="rId1309" location="!/leopard212/status/881905693531426816"/>
    <hyperlink ref="V419" r:id="rId1310" location="!/farooquiamir/status/881849301458014210"/>
    <hyperlink ref="V420" r:id="rId1311" location="!/saifbeingindian/status/881905872254926851"/>
    <hyperlink ref="V421" r:id="rId1312" location="!/aekumaran/status/881906818644967424"/>
    <hyperlink ref="V422" r:id="rId1313" location="!/maheshdas15193/status/881907294497386496"/>
    <hyperlink ref="V423" r:id="rId1314" location="!/bickypandey3/status/881907550958104578"/>
    <hyperlink ref="V424" r:id="rId1315" location="!/twpstokk/status/881909072336871424"/>
    <hyperlink ref="V425" r:id="rId1316" location="!/jeevansravika/status/881909305154224130"/>
    <hyperlink ref="V426" r:id="rId1317" location="!/muneshwarpan/status/881856414964207616"/>
    <hyperlink ref="V427" r:id="rId1318" location="!/muneshwarpan/status/881909532829650945"/>
    <hyperlink ref="V428" r:id="rId1319" location="!/viratvishwa9/status/881909536457596928"/>
    <hyperlink ref="V429" r:id="rId1320" location="!/jowharkaran/status/881909557810704385"/>
    <hyperlink ref="V430" r:id="rId1321" location="!/vishwa44849138/status/881909564710322176"/>
    <hyperlink ref="V431" r:id="rId1322" location="!/samanthareddy21/status/881909571937120257"/>
    <hyperlink ref="V432" r:id="rId1323" location="!/wishwavishwatej/status/881909575040901121"/>
    <hyperlink ref="V433" r:id="rId1324" location="!/kiranreddynalla/status/881909582921990144"/>
    <hyperlink ref="V434" r:id="rId1325" location="!/mehtarajeev587/status/881909582943068161"/>
    <hyperlink ref="V435" r:id="rId1326" location="!/vishwateja_1/status/881909583005990912"/>
    <hyperlink ref="V436" r:id="rId1327" location="!/leenanair599/status/881909602970877952"/>
    <hyperlink ref="V437" r:id="rId1328" location="!/dilipsharmadp91/status/881909615490777088"/>
    <hyperlink ref="V438" r:id="rId1329" location="!/sharmilagharpur/status/881909813260701696"/>
    <hyperlink ref="V439" r:id="rId1330" location="!/tvabhi/status/881909906348978176"/>
    <hyperlink ref="V440" r:id="rId1331" location="!/austin_scaria/status/881910293953003520"/>
    <hyperlink ref="V441" r:id="rId1332" location="!/sanchitbhardwa6/status/881910996628983810"/>
    <hyperlink ref="V442" r:id="rId1333" location="!/arvind_joshi/status/881911000093433856"/>
    <hyperlink ref="V443" r:id="rId1334" location="!/arvind_joshi/status/881911000093433856"/>
    <hyperlink ref="V444" r:id="rId1335" location="!/saruydv/status/881911048705585153"/>
    <hyperlink ref="V445" r:id="rId1336" location="!/lmsharma2/status/881911115541860353"/>
    <hyperlink ref="V446" r:id="rId1337" location="!/lmsharma2/status/881911115541860353"/>
    <hyperlink ref="V447" r:id="rId1338" location="!/11jaysharma/status/881911322522386432"/>
    <hyperlink ref="V448" r:id="rId1339" location="!/11jaysharma/status/881911322522386432"/>
    <hyperlink ref="V449" r:id="rId1340" location="!/v29suba/status/881911365874495488"/>
    <hyperlink ref="V450" r:id="rId1341" location="!/san_officl/status/881912498521124865"/>
    <hyperlink ref="V451" r:id="rId1342" location="!/ganeshtutare/status/881912745502822401"/>
    <hyperlink ref="V452" r:id="rId1343" location="!/iam_jar/status/881912848464486400"/>
    <hyperlink ref="V453" r:id="rId1344" location="!/naik_varuna/status/881912995864993792"/>
    <hyperlink ref="V454" r:id="rId1345" location="!/mohandada89/status/881913142653181952"/>
    <hyperlink ref="V455" r:id="rId1346" location="!/singh___sahab/status/881913214434287617"/>
    <hyperlink ref="V456" r:id="rId1347" location="!/singh___sahab/status/881913214434287617"/>
    <hyperlink ref="V457" r:id="rId1348" location="!/singh___sahab/status/881913214434287617"/>
    <hyperlink ref="V458" r:id="rId1349" location="!/singh___sahab/status/881913214434287617"/>
    <hyperlink ref="V459" r:id="rId1350" location="!/dhanikachalam1/status/881913931647733760"/>
    <hyperlink ref="V460" r:id="rId1351" location="!/karmegamr1/status/881913986043625475"/>
    <hyperlink ref="V461" r:id="rId1352" location="!/shashank_rekala/status/881914210233352192"/>
    <hyperlink ref="V462" r:id="rId1353" location="!/boini_rakesh/status/881914286242529280"/>
    <hyperlink ref="V463" r:id="rId1354" location="!/inc_ramkesh/status/881915595360481280"/>
    <hyperlink ref="V464" r:id="rId1355" location="!/nraiza90/status/881915970977005569"/>
    <hyperlink ref="V465" r:id="rId1356" location="!/arnikadixit/status/881916166502875137"/>
    <hyperlink ref="V466" r:id="rId1357" location="!/bondsatyam/status/881916453636653056"/>
    <hyperlink ref="V467" r:id="rId1358" location="!/awadhesh1987/status/881916941836800000"/>
    <hyperlink ref="V468" r:id="rId1359" location="!/m4_ved/status/881917187837087744"/>
    <hyperlink ref="V469" r:id="rId1360" location="!/ojat17/status/881918040513941505"/>
    <hyperlink ref="V470" r:id="rId1361" location="!/jsheartsays/status/881918518517653504"/>
    <hyperlink ref="V471" r:id="rId1362" location="!/jsheartsays/status/881918518517653504"/>
    <hyperlink ref="V472" r:id="rId1363" location="!/jsheartsays/status/881918518517653504"/>
    <hyperlink ref="V473" r:id="rId1364" location="!/jsheartsays/status/881918518517653504"/>
    <hyperlink ref="V474" r:id="rId1365" location="!/rameshchandra_5/status/881918793366200320"/>
    <hyperlink ref="V475" r:id="rId1366" location="!/vk_bharatiya/status/881918875075354625"/>
    <hyperlink ref="V476" r:id="rId1367" location="!/narendrapsing/status/881919036518486016"/>
    <hyperlink ref="V477" r:id="rId1368" location="!/ragunanthen/status/881919455323840512"/>
    <hyperlink ref="V478" r:id="rId1369" location="!/gyanguru2707/status/881919804197789697"/>
    <hyperlink ref="V479" r:id="rId1370" location="!/gyanguru2707/status/881919804197789697"/>
    <hyperlink ref="V480" r:id="rId1371" location="!/gyanguru2707/status/881919804197789697"/>
    <hyperlink ref="V481" r:id="rId1372" location="!/gyanguru2707/status/881919804197789697"/>
    <hyperlink ref="V482" r:id="rId1373" location="!/appukapopara/status/881919983646683136"/>
    <hyperlink ref="V483" r:id="rId1374" location="!/deepanshu_ty97/status/881918753209950209"/>
    <hyperlink ref="V484" r:id="rId1375" location="!/deepanshu_ty97/status/881921088870940672"/>
    <hyperlink ref="V485" r:id="rId1376" location="!/deepanshu_ty97/status/881921088870940672"/>
    <hyperlink ref="V486" r:id="rId1377" location="!/jiwan_sameer/status/881921122056392705"/>
    <hyperlink ref="V487" r:id="rId1378" location="!/nandiamitabh/status/881921571245277184"/>
    <hyperlink ref="V488" r:id="rId1379" location="!/rajok18/status/881921594700025856"/>
    <hyperlink ref="V489" r:id="rId1380" location="!/vatvatma/status/881889989155471360"/>
    <hyperlink ref="V490" r:id="rId1381" location="!/vinbili/status/881922055423262720"/>
    <hyperlink ref="V491" r:id="rId1382" location="!/aapkamksharma/status/881922118727880704"/>
    <hyperlink ref="V492" r:id="rId1383" location="!/mukeshd53790612/status/881922173602017281"/>
    <hyperlink ref="V493" r:id="rId1384" location="!/freejjackpot/status/881922424073109504"/>
    <hyperlink ref="V494" r:id="rId1385" location="!/pkishanpura/status/881922912005050369"/>
    <hyperlink ref="V495" r:id="rId1386" location="!/sheela__singh/status/881922930745106432"/>
    <hyperlink ref="V496" r:id="rId1387" location="!/rishabsingh4/status/881923137067253760"/>
    <hyperlink ref="V497" r:id="rId1388" location="!/aditya_divedi97/status/881923157820559361"/>
    <hyperlink ref="V498" r:id="rId1389" location="!/montugarg1/status/881923159695519751"/>
    <hyperlink ref="V499" r:id="rId1390" location="!/ankita_shah8/status/881923200564707328"/>
    <hyperlink ref="V500" r:id="rId1391" location="!/teamgehlot/status/881923575850168321"/>
    <hyperlink ref="V501" r:id="rId1392" location="!/hiteshmeena90/status/881923582787543040"/>
    <hyperlink ref="V502" r:id="rId1393" location="!/renukadyan08/status/881923833157959684"/>
    <hyperlink ref="V503" r:id="rId1394" location="!/ankitshukla8181/status/881924034484617216"/>
    <hyperlink ref="V504" r:id="rId1395" location="!/_mgkp/status/881924063005999104"/>
    <hyperlink ref="V505" r:id="rId1396" location="!/madhuvarsha/status/881924187002097664"/>
    <hyperlink ref="V506" r:id="rId1397" location="!/madhuvarsha/status/881924202172776449"/>
    <hyperlink ref="V507" r:id="rId1398" location="!/socialraj84/status/881924731661729792"/>
    <hyperlink ref="V508" r:id="rId1399" location="!/socialraj84/status/881924731661729792"/>
    <hyperlink ref="V509" r:id="rId1400" location="!/sivasak55/status/881925068405620736"/>
    <hyperlink ref="V510" r:id="rId1401" location="!/dpsngh_s/status/881925284068376579"/>
    <hyperlink ref="V511" r:id="rId1402" location="!/sgmmylove/status/881925769680764928"/>
    <hyperlink ref="V512" r:id="rId1403" location="!/tmahinder/status/881925987365146631"/>
    <hyperlink ref="V513" r:id="rId1404" location="!/bilalj8/status/881926014061948928"/>
    <hyperlink ref="V514" r:id="rId1405" location="!/saffiregem/status/881926320569143296"/>
    <hyperlink ref="V515" r:id="rId1406" location="!/nutiya_foods/status/881926447937409024"/>
    <hyperlink ref="V516" r:id="rId1407" location="!/justicenindia/status/881926754125742080"/>
    <hyperlink ref="V517" r:id="rId1408" location="!/vipulzalawadiy1/status/881926840226426880"/>
    <hyperlink ref="V518" r:id="rId1409" location="!/imphungjwa/status/881927049094414336"/>
    <hyperlink ref="V519" r:id="rId1410" location="!/deep_mani7/status/881927091041730561"/>
    <hyperlink ref="V520" r:id="rId1411" location="!/deeptewani7/status/881927097400270848"/>
    <hyperlink ref="V521" r:id="rId1412" location="!/padotrasachin/status/881927262593044481"/>
    <hyperlink ref="V522" r:id="rId1413" location="!/yogendranathsh5/status/881927363935821824"/>
    <hyperlink ref="V523" r:id="rId1414" location="!/balagurusivam/status/881927704152494084"/>
    <hyperlink ref="V524" r:id="rId1415" location="!/arunthakur_/status/881928414005010433"/>
    <hyperlink ref="V525" r:id="rId1416" location="!/sandeep_kamboz/status/881928657702440965"/>
    <hyperlink ref="V526" r:id="rId1417" location="!/sandeep_kamboz/status/881928657702440965"/>
    <hyperlink ref="V527" r:id="rId1418" location="!/sandeep_kamboz/status/881928657702440965"/>
    <hyperlink ref="V528" r:id="rId1419" location="!/sandeep_kamboz/status/881928657702440965"/>
    <hyperlink ref="V529" r:id="rId1420" location="!/harpreetdass4/status/881928929954734080"/>
    <hyperlink ref="V530" r:id="rId1421" location="!/mad9hu/status/881928974841954304"/>
    <hyperlink ref="V531" r:id="rId1422" location="!/mad9hu/status/881928974841954304"/>
    <hyperlink ref="V532" r:id="rId1423" location="!/aszadmalik1/status/881929208892502016"/>
    <hyperlink ref="V533" r:id="rId1424" location="!/saudarshan/status/881929584672817152"/>
    <hyperlink ref="V534" r:id="rId1425" location="!/vipinmenon211/status/881929636912943105"/>
    <hyperlink ref="V535" r:id="rId1426" location="!/vipinmenon211/status/881929636912943105"/>
    <hyperlink ref="V536" r:id="rId1427" location="!/info293/status/881930264431267841"/>
    <hyperlink ref="V537" r:id="rId1428" location="!/jignesh_talati/status/881930354269007873"/>
    <hyperlink ref="V538" r:id="rId1429" location="!/shashishekhar86/status/881930406056132608"/>
    <hyperlink ref="V539" r:id="rId1430" location="!/herebohemia/status/881930532430331908"/>
    <hyperlink ref="V540" r:id="rId1431" location="!/ranjna01/status/881930601858711552"/>
    <hyperlink ref="V541" r:id="rId1432" location="!/tankheena/status/881930883736915969"/>
    <hyperlink ref="V542" r:id="rId1433" location="!/reetsatti/status/881930953526042624"/>
    <hyperlink ref="V543" r:id="rId1434" location="!/kujalparty1112/status/881931228655620098"/>
    <hyperlink ref="V544" r:id="rId1435" location="!/zaki_ahmad__/status/881931466254438400"/>
    <hyperlink ref="V545" r:id="rId1436" location="!/baklol_news/status/881931579781636096"/>
    <hyperlink ref="V546" r:id="rId1437" location="!/deepaktwitsu/status/881931671892774915"/>
    <hyperlink ref="V547" r:id="rId1438" location="!/shrishkumar122/status/881932454587752448"/>
    <hyperlink ref="V548" r:id="rId1439" location="!/kuttikuruvi/status/881932511193976833"/>
    <hyperlink ref="V549" r:id="rId1440" location="!/ambikakharola19/status/881932645462024192"/>
    <hyperlink ref="V550" r:id="rId1441" location="!/payalbhayana/status/881932673370832896"/>
    <hyperlink ref="V551" r:id="rId1442" location="!/mrityun02359258/status/881932797690163200"/>
    <hyperlink ref="V552" r:id="rId1443" location="!/herryks/status/881933199068102656"/>
    <hyperlink ref="V553" r:id="rId1444" location="!/rajendra_tiwari/status/881933332312801280"/>
    <hyperlink ref="V554" r:id="rId1445" location="!/mehrajm/status/881933532066586624"/>
    <hyperlink ref="V555" r:id="rId1446" location="!/aparbansal/status/881933747985174535"/>
    <hyperlink ref="V556" r:id="rId1447" location="!/aparbansal/status/881933747985174535"/>
    <hyperlink ref="V557" r:id="rId1448" location="!/saurabh_nand/status/881933914637557764"/>
    <hyperlink ref="V558" r:id="rId1449" location="!/saurabh_nand/status/881933914637557764"/>
    <hyperlink ref="V559" r:id="rId1450" location="!/maiupsehu/status/881933960279801856"/>
    <hyperlink ref="V560" r:id="rId1451" location="!/maiupsehu/status/881933960279801856"/>
    <hyperlink ref="V561" r:id="rId1452" location="!/sasikanthmc/status/881933969725431808"/>
    <hyperlink ref="V562" r:id="rId1453" location="!/sasikanthmc/status/881933969725431808"/>
    <hyperlink ref="V563" r:id="rId1454" location="!/krangana/status/881933978294407168"/>
    <hyperlink ref="V564" r:id="rId1455" location="!/krangana/status/881933978294407168"/>
    <hyperlink ref="V565" r:id="rId1456" location="!/shubhamcooljain/status/881934177620312065"/>
    <hyperlink ref="V566" r:id="rId1457" location="!/shubhamcooljain/status/881934177620312065"/>
    <hyperlink ref="V567" r:id="rId1458" location="!/imstunnershiva/status/881934372965830658"/>
    <hyperlink ref="V568" r:id="rId1459" location="!/gubbibalaji/status/881934682132230144"/>
    <hyperlink ref="V569" r:id="rId1460" location="!/hanumadu/status/881934684158021633"/>
    <hyperlink ref="V570" r:id="rId1461" location="!/hanumadu/status/881934684158021633"/>
    <hyperlink ref="V571" r:id="rId1462" location="!/anandh360/status/881934809249067008"/>
    <hyperlink ref="V572" r:id="rId1463" location="!/anandh360/status/881934809249067008"/>
    <hyperlink ref="V573" r:id="rId1464" location="!/kapoorankit01/status/881934824818130944"/>
    <hyperlink ref="V574" r:id="rId1465" location="!/manishmehta30/status/881935179907977221"/>
    <hyperlink ref="V575" r:id="rId1466" location="!/manishmehta30/status/881935179907977221"/>
    <hyperlink ref="V576" r:id="rId1467" location="!/rajattrivedi23/status/881935524709138433"/>
    <hyperlink ref="V577" r:id="rId1468" location="!/rajattrivedi23/status/881935524709138433"/>
    <hyperlink ref="V578" r:id="rId1469" location="!/jawed78683/status/881935624525291520"/>
    <hyperlink ref="V579" r:id="rId1470" location="!/jawed78683/status/881935624525291520"/>
    <hyperlink ref="V580" r:id="rId1471" location="!/jawed78683/status/881935624525291520"/>
    <hyperlink ref="V581" r:id="rId1472" location="!/sshreyasvvaidya/status/881935657974865920"/>
    <hyperlink ref="V582" r:id="rId1473" location="!/aadil23/status/881935695459139584"/>
    <hyperlink ref="V583" r:id="rId1474" location="!/villanvinoth001/status/881935862530846720"/>
    <hyperlink ref="V584" r:id="rId1475" location="!/shubhayush/status/881935876057702402"/>
    <hyperlink ref="V585" r:id="rId1476" location="!/shubhayush/status/881935876057702402"/>
    <hyperlink ref="V586" r:id="rId1477" location="!/keshav29/status/881936440808034309"/>
    <hyperlink ref="V587" r:id="rId1478" location="!/keshav29/status/881936440808034309"/>
    <hyperlink ref="V588" r:id="rId1479" location="!/vardanatulshah/status/881936647562113025"/>
    <hyperlink ref="V589" r:id="rId1480" location="!/vardanatulshah/status/881936647562113025"/>
    <hyperlink ref="V590" r:id="rId1481" location="!/abinavp/status/881936878236127232"/>
    <hyperlink ref="V591" r:id="rId1482" location="!/rakesh_vishnoi/status/881937414016651265"/>
    <hyperlink ref="V592" r:id="rId1483" location="!/vijay3925/status/881937660909993984"/>
    <hyperlink ref="V593" r:id="rId1484" location="!/vijay3925/status/881937660909993984"/>
    <hyperlink ref="V594" r:id="rId1485" location="!/aankushsharma18/status/881937907908530176"/>
    <hyperlink ref="V595" r:id="rId1486" location="!/aankushsharma18/status/881937907908530176"/>
    <hyperlink ref="V596" r:id="rId1487" location="!/aankushsharma18/status/881937907908530176"/>
    <hyperlink ref="V597" r:id="rId1488" location="!/aankushsharma18/status/881937907908530176"/>
    <hyperlink ref="V598" r:id="rId1489" location="!/khemnarayand/status/881937922341183488"/>
    <hyperlink ref="V599" r:id="rId1490" location="!/anupama_s_/status/881938109000175616"/>
    <hyperlink ref="V600" r:id="rId1491" location="!/amarsdeo/status/881931135034343424"/>
    <hyperlink ref="V601" r:id="rId1492" location="!/vikramsarin/status/881938315204845569"/>
    <hyperlink ref="V602" r:id="rId1493" location="!/pnavadgi/status/881938529932025856"/>
    <hyperlink ref="V603" r:id="rId1494" location="!/chetankul/status/881938639529295872"/>
    <hyperlink ref="V604" r:id="rId1495" location="!/chetankul/status/881938639529295872"/>
    <hyperlink ref="V605" r:id="rId1496" location="!/charugoel/status/881938822791012352"/>
    <hyperlink ref="V606" r:id="rId1497" location="!/vian_tn/status/881938844005814272"/>
    <hyperlink ref="V607" r:id="rId1498" location="!/vian_tn/status/881938844005814272"/>
    <hyperlink ref="V608" r:id="rId1499" location="!/raghujpr/status/881939856015990789"/>
    <hyperlink ref="V609" r:id="rId1500" location="!/raja_africa/status/881938834556162050"/>
    <hyperlink ref="V610" r:id="rId1501" location="!/raja_africa/status/881938834556162050"/>
    <hyperlink ref="V611" r:id="rId1502" location="!/raja_africa/status/881938834556162050"/>
    <hyperlink ref="V612" r:id="rId1503" location="!/raja_africa/status/881938834556162050"/>
    <hyperlink ref="V613" r:id="rId1504" location="!/raja_africa/status/881938834556162050"/>
    <hyperlink ref="V614" r:id="rId1505" location="!/raja_africa/status/881938834556162050"/>
    <hyperlink ref="V615" r:id="rId1506" location="!/anantadv/status/881827239813197827"/>
    <hyperlink ref="V616" r:id="rId1507" location="!/raja_africa/status/881938834556162050"/>
    <hyperlink ref="V617" r:id="rId1508" location="!/praveenbp21aug/status/881940177014345728"/>
    <hyperlink ref="V618" r:id="rId1509" location="!/praveenbp21aug/status/881940177014345728"/>
    <hyperlink ref="V619" r:id="rId1510" location="!/keatcallingkiya/status/881940649792196609"/>
    <hyperlink ref="V620" r:id="rId1511" location="!/saileash/status/881940664992137216"/>
    <hyperlink ref="V621" r:id="rId1512" location="!/saileash/status/881940664992137216"/>
    <hyperlink ref="V622" r:id="rId1513" location="!/nationalist_16/status/881940807913164801"/>
    <hyperlink ref="V623" r:id="rId1514" location="!/nationalist_16/status/881940807913164801"/>
    <hyperlink ref="V624" r:id="rId1515" location="!/abhi555523/status/881940811432116224"/>
    <hyperlink ref="V625" r:id="rId1516" location="!/i_m_piyush_10/status/881940919343304704"/>
    <hyperlink ref="V626" r:id="rId1517" location="!/mallikarjun456/status/881941485599444992"/>
    <hyperlink ref="V627" r:id="rId1518" location="!/imharshpal/status/881941801657139201"/>
    <hyperlink ref="V628" r:id="rId1519" location="!/kirrit_27/status/881942544661323780"/>
    <hyperlink ref="V629" r:id="rId1520" location="!/jaihomumbai/status/881942577372704778"/>
    <hyperlink ref="V630" r:id="rId1521" location="!/jaihomumbai/status/881942577372704778"/>
    <hyperlink ref="V631" r:id="rId1522" location="!/aamirkhan567891/status/881942839910969345"/>
    <hyperlink ref="V632" r:id="rId1523" location="!/aamirkhan567891/status/881942839910969345"/>
    <hyperlink ref="V633" r:id="rId1524" location="!/aamirkhan567891/status/881942839910969345"/>
    <hyperlink ref="V634" r:id="rId1525" location="!/aamirkhan567891/status/881942839910969345"/>
    <hyperlink ref="V635" r:id="rId1526" location="!/aamirkhan567891/status/881942839910969345"/>
    <hyperlink ref="V636" r:id="rId1527" location="!/aamirkhan567891/status/881942839910969345"/>
    <hyperlink ref="V637" r:id="rId1528" location="!/aamirkhan567891/status/881942839910969345"/>
    <hyperlink ref="V638" r:id="rId1529" location="!/aamirkhan567891/status/881942839910969345"/>
    <hyperlink ref="V639" r:id="rId1530" location="!/ankitbhanot/status/881942871787552768"/>
    <hyperlink ref="V640" r:id="rId1531" location="!/rachnabaruah/status/881944585907322880"/>
    <hyperlink ref="V641" r:id="rId1532" location="!/theswapnilc/status/881944670523228161"/>
    <hyperlink ref="V642" r:id="rId1533" location="!/ajitkaur15/status/881944802350178304"/>
    <hyperlink ref="V643" r:id="rId1534" location="!/ajitkaur15/status/881944802350178304"/>
    <hyperlink ref="V644" r:id="rId1535" location="!/ajitkaur15/status/881944802350178304"/>
    <hyperlink ref="V645" r:id="rId1536" location="!/ajitkaur15/status/881944802350178304"/>
    <hyperlink ref="V646" r:id="rId1537" location="!/durgeshrai17/status/881945633413894144"/>
    <hyperlink ref="V647" r:id="rId1538" location="!/durgeshrai17/status/881945633413894144"/>
    <hyperlink ref="V648" r:id="rId1539" location="!/ramdon007/status/881945813827694592"/>
    <hyperlink ref="V649" r:id="rId1540" location="!/mukeshril/status/881946098947940352"/>
    <hyperlink ref="V650" r:id="rId1541" location="!/arshadm57588814/status/881946330767040513"/>
    <hyperlink ref="V651" r:id="rId1542" location="!/georgekurian4k/status/881852385714425858"/>
    <hyperlink ref="V652" r:id="rId1543" location="!/georgekurian4k/status/881947390755864577"/>
    <hyperlink ref="V653" r:id="rId1544" location="!/thiru_karmegham/status/881947072580075522"/>
    <hyperlink ref="V654" r:id="rId1545" location="!/thiru_karmegham/status/881947472699969536"/>
    <hyperlink ref="V655" r:id="rId1546" location="!/prithvipatel/status/881948266753126402"/>
    <hyperlink ref="V656" r:id="rId1547" location="!/prithvipatel/status/881948266753126402"/>
    <hyperlink ref="V657" r:id="rId1548" location="!/prabhat_speaks/status/881948325343354882"/>
    <hyperlink ref="V658" r:id="rId1549" location="!/monty3108/status/881948650951380992"/>
    <hyperlink ref="V659" r:id="rId1550" location="!/monty3108/status/881948650951380992"/>
    <hyperlink ref="V660" r:id="rId1551" location="!/nilkantaa/status/881949460812767237"/>
    <hyperlink ref="V661" r:id="rId1552" location="!/ams_navthar/status/881949508002762752"/>
    <hyperlink ref="V662" r:id="rId1553" location="!/ams_navthar/status/881949508002762752"/>
    <hyperlink ref="V663" r:id="rId1554" location="!/saviourbabu/status/881950348394483712"/>
    <hyperlink ref="V664" r:id="rId1555" location="!/suryavanshi8888/status/881950530481733632"/>
    <hyperlink ref="V665" r:id="rId1556" location="!/pukkallaraotota/status/881951440398319616"/>
    <hyperlink ref="V666" r:id="rId1557" location="!/pukkallaraotota/status/881951440398319616"/>
    <hyperlink ref="V667" r:id="rId1558" location="!/gstnashik/status/881951425848324096"/>
    <hyperlink ref="V668" r:id="rId1559" location="!/gstnashik/status/881951479157882881"/>
    <hyperlink ref="V669" r:id="rId1560" location="!/ravikan03330560/status/881951988644282368"/>
    <hyperlink ref="V670" r:id="rId1561" location="!/pvishnu71/status/881952112535523328"/>
    <hyperlink ref="V671" r:id="rId1562" location="!/cadburad/status/881953171182112774"/>
    <hyperlink ref="V672" r:id="rId1563" location="!/cadburad/status/881953252643831809"/>
    <hyperlink ref="V673" r:id="rId1564" location="!/radhika_khera/status/881953778546597888"/>
    <hyperlink ref="V674" r:id="rId1565" location="!/papudash730/status/881953927180300289"/>
    <hyperlink ref="V675" r:id="rId1566" location="!/papudash730/status/881953927180300289"/>
    <hyperlink ref="V676" r:id="rId1567" location="!/afzalkhaniyc/status/881954072122675200"/>
    <hyperlink ref="V677" r:id="rId1568" location="!/mohannsui/status/881954303929339904"/>
    <hyperlink ref="V678" r:id="rId1569" location="!/aashishtalreja3/status/881954431952080896"/>
    <hyperlink ref="V679" r:id="rId1570" location="!/pragatiaroraa/status/881955409451376640"/>
    <hyperlink ref="V680" r:id="rId1571" location="!/riagurmeet/status/881955534668263424"/>
    <hyperlink ref="V681" r:id="rId1572" location="!/abcunlimited1/status/881956175306084352"/>
    <hyperlink ref="V682" r:id="rId1573" location="!/indiaandme07/status/881956640936910848"/>
    <hyperlink ref="V683" r:id="rId1574" location="!/indiaandme07/status/881956640936910848"/>
    <hyperlink ref="V684" r:id="rId1575" location="!/sirrofl_nehra/status/881956754178928640"/>
    <hyperlink ref="V685" r:id="rId1576" location="!/heliparth/status/881956801557651461"/>
    <hyperlink ref="V686" r:id="rId1577" location="!/jainanil1968/status/881960186319187969"/>
    <hyperlink ref="V687" r:id="rId1578" location="!/suthak77/status/881960273313124352"/>
    <hyperlink ref="V688" r:id="rId1579" location="!/rajukaram/status/881960404175380481"/>
    <hyperlink ref="V689" r:id="rId1580" location="!/trbrajaa/status/881878617273192449"/>
    <hyperlink ref="V690" r:id="rId1581" location="!/akshimmahf/status/881961714367037440"/>
    <hyperlink ref="V691" r:id="rId1582" location="!/guna1610/status/881965998223446016"/>
    <hyperlink ref="V692" r:id="rId1583" location="!/deeperdenluv/status/881967717040914433"/>
    <hyperlink ref="V693" r:id="rId1584" location="!/milisilichilli/status/881968614991114241"/>
    <hyperlink ref="V694" r:id="rId1585" location="!/ahujarakhi8/status/881970771383394305"/>
    <hyperlink ref="V695" r:id="rId1586" location="!/ahujarakhi8/status/881970771383394305"/>
    <hyperlink ref="V696" r:id="rId1587" location="!/ahujarakhi8/status/881970771383394305"/>
    <hyperlink ref="V697" r:id="rId1588" location="!/manojomaz/status/881971698295341057"/>
    <hyperlink ref="V698" r:id="rId1589" location="!/manojomaz/status/881971698295341057"/>
    <hyperlink ref="V699" r:id="rId1590" location="!/manojomaz/status/881971698295341057"/>
    <hyperlink ref="V700" r:id="rId1591" location="!/manojomaz/status/881971698295341057"/>
    <hyperlink ref="V701" r:id="rId1592" location="!/rabolas/status/881972800315117569"/>
    <hyperlink ref="V702" r:id="rId1593" location="!/iamrahulsharma0/status/881977084821741568"/>
    <hyperlink ref="V703" r:id="rId1594" location="!/shiprabahri/status/881955729518632960"/>
    <hyperlink ref="V704" r:id="rId1595" location="!/shiprabahri/status/881982752362385409"/>
    <hyperlink ref="V705" r:id="rId1596" location="!/tweeetzzzs/status/881984341315903490"/>
    <hyperlink ref="V706" r:id="rId1597" location="!/bhavikshrimal/status/881984753599004675"/>
    <hyperlink ref="V707" r:id="rId1598" location="!/bhavikshrimal/status/881984753599004675"/>
    <hyperlink ref="V708" r:id="rId1599" location="!/youngslorans/status/881984804954230784"/>
    <hyperlink ref="V709" r:id="rId1600" location="!/sunitsmirks/status/881986192035766272"/>
    <hyperlink ref="V710" r:id="rId1601" location="!/sunitsmirks/status/881986192035766272"/>
    <hyperlink ref="V711" r:id="rId1602" location="!/iaintsuperman1/status/881989261385400322"/>
    <hyperlink ref="V712" r:id="rId1603" location="!/shivadhir20081/status/881993521724510208"/>
    <hyperlink ref="V713" r:id="rId1604" location="!/shivadhir20081/status/881993521724510208"/>
    <hyperlink ref="V714" r:id="rId1605" location="!/shivadhir20081/status/881993521724510208"/>
    <hyperlink ref="V715" r:id="rId1606" location="!/anusehgal/status/881931704033726468"/>
    <hyperlink ref="V716" r:id="rId1607" location="!/guru12130717/status/881994889268928515"/>
    <hyperlink ref="V717" r:id="rId1608" location="!/perfect_romeo/status/882000031712247809"/>
    <hyperlink ref="V718" r:id="rId1609" location="!/lalitsharma2017/status/882000307785527296"/>
    <hyperlink ref="V719" r:id="rId1610" location="!/pravinnowbuth/status/882000374957187073"/>
    <hyperlink ref="V720" r:id="rId1611" location="!/pravinnowbuth/status/882000374957187073"/>
    <hyperlink ref="V721" r:id="rId1612" location="!/deformiskim/status/882002300759179264"/>
    <hyperlink ref="V722" r:id="rId1613" location="!/nitinuploader/status/882005860280676352"/>
    <hyperlink ref="V723" r:id="rId1614" location="!/dewasisatpal/status/882009155430752256"/>
    <hyperlink ref="V724" r:id="rId1615" location="!/ukksince1986/status/881941779410558983"/>
    <hyperlink ref="V725" r:id="rId1616" location="!/ukksince1986/status/882009616414060544"/>
    <hyperlink ref="V726" r:id="rId1617" location="!/arunsfan/status/881973398657564673"/>
    <hyperlink ref="V727" r:id="rId1618" location="!/alokkum88705811/status/882013555905769473"/>
    <hyperlink ref="V728" r:id="rId1619" location="!/gourpranav/status/882016402584084480"/>
    <hyperlink ref="V729" r:id="rId1620" location="!/ravindrakumar46/status/882019867221569537"/>
    <hyperlink ref="V730" r:id="rId1621" location="!/ravindrakumar46/status/882020796301926400"/>
    <hyperlink ref="V731" r:id="rId1622" location="!/pinkiirangey/status/882022134536646656"/>
    <hyperlink ref="V732" r:id="rId1623" location="!/szakiuddin/status/882022474795425792"/>
    <hyperlink ref="V733" r:id="rId1624" location="!/kausappu/status/882023488864870401"/>
    <hyperlink ref="V734" r:id="rId1625" location="!/mukeshkumarjo15/status/882026938134560768"/>
    <hyperlink ref="V735" r:id="rId1626" location="!/anordinryindian/status/882027854233579521"/>
    <hyperlink ref="V736" r:id="rId1627" location="!/anordinryindian/status/882027854233579521"/>
    <hyperlink ref="V737" r:id="rId1628" location="!/balramd39999548/status/882027926790836225"/>
    <hyperlink ref="V738" r:id="rId1629" location="!/mydvpatel/status/882028455537147904"/>
    <hyperlink ref="V739" r:id="rId1630" location="!/mydvpatel/status/882028473425866752"/>
    <hyperlink ref="V740" r:id="rId1631" location="!/gobarjitweets/status/882028777357705216"/>
    <hyperlink ref="V741" r:id="rId1632" location="!/gstfornewindia/status/882028939182571522"/>
    <hyperlink ref="V742" r:id="rId1633" location="!/jeetenderbhan/status/882030098852872192"/>
    <hyperlink ref="V743" r:id="rId1634" location="!/gujjarvishabh1/status/882032250895904773"/>
    <hyperlink ref="V744" r:id="rId1635" location="!/choosegudperson/status/882032808478130176"/>
    <hyperlink ref="V745" r:id="rId1636" location="!/_hinduism_/status/881949091219079168"/>
    <hyperlink ref="V746" r:id="rId1637" location="!/rajanlawyer/status/882034028265611264"/>
    <hyperlink ref="V747" r:id="rId1638" location="!/rajanlawyer/status/881886229918121987"/>
    <hyperlink ref="V748" r:id="rId1639" location="!/rajanlawyer/status/881886229918121987"/>
    <hyperlink ref="V749" r:id="rId1640" location="!/thejaydave/status/882035388541321217"/>
    <hyperlink ref="V750" r:id="rId1641" location="!/sakaltimes/status/881871799679635456"/>
    <hyperlink ref="V751" r:id="rId1642" location="!/siddharthsakal/status/882036405924503554"/>
    <hyperlink ref="V752" r:id="rId1643" location="!/mujeebuddinp/status/882037250090868736"/>
    <hyperlink ref="V753" r:id="rId1644" location="!/gopichandkumaw2/status/882038971915698176"/>
    <hyperlink ref="V754" r:id="rId1645" location="!/rajendr76194898/status/882039966502711297"/>
    <hyperlink ref="V755" r:id="rId1646" location="!/thomasthomastc/status/882040207758970880"/>
    <hyperlink ref="V756" r:id="rId1647" location="!/thomasthomastc/status/882040207758970880"/>
    <hyperlink ref="V757" r:id="rId1648" location="!/newsmobileindia/status/881934072125079552"/>
    <hyperlink ref="V758" r:id="rId1649" location="!/newsmobileindia/status/881935697199878147"/>
    <hyperlink ref="V759" r:id="rId1650" location="!/journo_abheet/status/882042207091343360"/>
    <hyperlink ref="V760" r:id="rId1651" location="!/alkesh_mahesh/status/882042347600699392"/>
    <hyperlink ref="V761" r:id="rId1652" location="!/aloktiwari9335/status/882043872729346053"/>
    <hyperlink ref="V762" r:id="rId1653" location="!/alokpathak1966/status/882044917383655424"/>
    <hyperlink ref="V763" r:id="rId1654" location="!/dahiyayogesh81/status/882045616460660737"/>
    <hyperlink ref="V764" r:id="rId1655" location="!/rramachandranr/status/882046470941265920"/>
    <hyperlink ref="V765" r:id="rId1656" location="!/rramachandranr/status/882046470941265920"/>
    <hyperlink ref="V766" r:id="rId1657" location="!/virendera_001/status/882048333170094081"/>
    <hyperlink ref="V767" r:id="rId1658" location="!/imshivchoudhary/status/882050741556457473"/>
    <hyperlink ref="V768" r:id="rId1659" location="!/sharda59685875/status/882051089784352769"/>
    <hyperlink ref="V769" r:id="rId1660" location="!/sharda59685875/status/882051233829330944"/>
    <hyperlink ref="V770" r:id="rId1661" location="!/kuldeep72322732/status/882052025210384385"/>
    <hyperlink ref="V771" r:id="rId1662" location="!/kuldeep72322732/status/882052025210384385"/>
    <hyperlink ref="V772" r:id="rId1663" location="!/sarikaloves2002/status/882052229473083392"/>
    <hyperlink ref="V773" r:id="rId1664" location="!/sarikaloves2002/status/882052229473083392"/>
    <hyperlink ref="V774" r:id="rId1665" location="!/sarikaloves2002/status/882052229473083392"/>
    <hyperlink ref="V775" r:id="rId1666" location="!/pallavijha/status/882052926587326464"/>
    <hyperlink ref="V776" r:id="rId1667" location="!/sriram_sv/status/882054588802650112"/>
    <hyperlink ref="V777" r:id="rId1668" location="!/sriram_sv/status/882054588802650112"/>
    <hyperlink ref="V778" r:id="rId1669" location="!/parshuram_son/status/882055696413589504"/>
    <hyperlink ref="V779" r:id="rId1670" location="!/anju98760/status/882055970553176064"/>
    <hyperlink ref="V780" r:id="rId1671" location="!/devxix/status/882056290482003969"/>
    <hyperlink ref="V781" r:id="rId1672" location="!/devxix/status/882056290482003969"/>
    <hyperlink ref="V782" r:id="rId1673" location="!/megaforcekv/status/882056738618228736"/>
    <hyperlink ref="V783" r:id="rId1674" location="!/megaforcekv/status/882056738618228736"/>
    <hyperlink ref="V784" r:id="rId1675" location="!/megaforcekv/status/882056738618228736"/>
    <hyperlink ref="V785" r:id="rId1676" location="!/rajeshpmakwana/status/882057049584095232"/>
    <hyperlink ref="V786" r:id="rId1677" location="!/powerarunn/status/882057553978556416"/>
    <hyperlink ref="V787" r:id="rId1678" location="!/devendra1841130/status/882057566125043712"/>
    <hyperlink ref="V788" r:id="rId1679" location="!/thisissateesh/status/882057680008790016"/>
    <hyperlink ref="V789" r:id="rId1680" location="!/dassahil2/status/882057698237435904"/>
    <hyperlink ref="V790" r:id="rId1681" location="!/abhinavsingh003/status/882058100446031876"/>
    <hyperlink ref="V791" r:id="rId1682" location="!/vikasgodara1982/status/881899951000825857"/>
    <hyperlink ref="V792" r:id="rId1683" location="!/vikasgodara1982/status/881899951000825857"/>
    <hyperlink ref="V793" r:id="rId1684" location="!/vikasgodara1982/status/881899951000825857"/>
    <hyperlink ref="V794" r:id="rId1685" location="!/vikasgodara1982/status/882059288096759810"/>
    <hyperlink ref="V795" r:id="rId1686" location="!/kaushikbiswas/status/882061301995974656"/>
    <hyperlink ref="V796" r:id="rId1687" location="!/avishek34976778/status/882061981330530306"/>
    <hyperlink ref="V797" r:id="rId1688" location="!/icivilized/status/882062324273688577"/>
    <hyperlink ref="V798" r:id="rId1689" location="!/rajeshattri_inc/status/882063884936507392"/>
    <hyperlink ref="V799" r:id="rId1690" location="!/rajeshattri_inc/status/882063884936507392"/>
    <hyperlink ref="V800" r:id="rId1691" location="!/rajeshattri_inc/status/882063884936507392"/>
    <hyperlink ref="V801" r:id="rId1692" location="!/khabarnwi/status/882064595778584576"/>
    <hyperlink ref="V802" r:id="rId1693" location="!/kracetheking/status/882065194062553088"/>
    <hyperlink ref="V803" r:id="rId1694" location="!/sunpostweb/status/882065316867592192"/>
    <hyperlink ref="V804" r:id="rId1695" location="!/ysrbjp/status/882067865045614592"/>
    <hyperlink ref="V805" r:id="rId1696" location="!/ysrbjp/status/882067865045614592"/>
    <hyperlink ref="V806" r:id="rId1697" location="!/ysrbjp/status/882067865045614592"/>
    <hyperlink ref="V807" r:id="rId1698" location="!/durgadaasi/status/882068089218543617"/>
    <hyperlink ref="V808" r:id="rId1699" location="!/meritocratic/status/882068574520709121"/>
    <hyperlink ref="V809" r:id="rId1700" location="!/srkarwa/status/882068775528349696"/>
    <hyperlink ref="V810" r:id="rId1701" location="!/miheartbeat/status/882068366369800193"/>
    <hyperlink ref="V811" r:id="rId1702" location="!/miheartbeat/status/882069069570035712"/>
    <hyperlink ref="V812" r:id="rId1703" location="!/awaazepatiala/status/882069677786230786"/>
    <hyperlink ref="V813" r:id="rId1704" location="!/pravin2071988/status/882070373667393536"/>
    <hyperlink ref="V814" r:id="rId1705" location="!/shyamsingh1960/status/882070635492630528"/>
    <hyperlink ref="V815" r:id="rId1706" location="!/beinggauravv/status/882071007871156226"/>
    <hyperlink ref="V816" r:id="rId1707" location="!/satish91nayak/status/882071050628071424"/>
    <hyperlink ref="V817" r:id="rId1708" location="!/revappaamagond/status/882070354868531200"/>
    <hyperlink ref="V818" r:id="rId1709" location="!/revappaamagond/status/882071310263779328"/>
    <hyperlink ref="V819" r:id="rId1710" location="!/rajpalfogawat/status/882071606696132608"/>
    <hyperlink ref="V820" r:id="rId1711" location="!/_stupidtrump_/status/882072139481960450"/>
    <hyperlink ref="V821" r:id="rId1712" location="!/daya_nidhan/status/882072326858305536"/>
    <hyperlink ref="V822" r:id="rId1713" location="!/rajbihari13/status/882072545960247297"/>
    <hyperlink ref="V823" r:id="rId1714" location="!/theheroineee/status/882072888110698496"/>
    <hyperlink ref="V824" r:id="rId1715" location="!/sultana_arefa/status/882073993875816448"/>
    <hyperlink ref="V825" r:id="rId1716" location="!/shettya/status/882077516600619008"/>
    <hyperlink ref="V826" r:id="rId1717" location="!/ayamatmabrahm/status/882077554042994688"/>
    <hyperlink ref="V827" r:id="rId1718" location="!/__imsaurabh/status/882078121050214401"/>
    <hyperlink ref="V828" r:id="rId1719" location="!/sandip_lakhotia/status/882078735444320257"/>
    <hyperlink ref="V829" r:id="rId1720" location="!/harsh8848/status/882078917628231680"/>
    <hyperlink ref="V830" r:id="rId1721" location="!/sunil74917/status/882080014669185024"/>
    <hyperlink ref="V831" r:id="rId1722" location="!/deorabanna0188/status/882080999064166403"/>
    <hyperlink ref="V832" r:id="rId1723" location="!/devinder_ps/status/882081165020200960"/>
    <hyperlink ref="V833" r:id="rId1724" location="!/devinder_ps/status/882081222926716928"/>
    <hyperlink ref="V834" r:id="rId1725" location="!/ajitkumartrip20/status/882081316581380096"/>
    <hyperlink ref="V835" r:id="rId1726" location="!/ajitkumartrip20/status/882081316581380096"/>
    <hyperlink ref="V836" r:id="rId1727" location="!/ajitkumartrip20/status/882081316581380096"/>
    <hyperlink ref="V837" r:id="rId1728" location="!/gau944/status/882081434063839232"/>
    <hyperlink ref="V838" r:id="rId1729" location="!/indigokores/status/882082386749472769"/>
    <hyperlink ref="V839" r:id="rId1730" location="!/ms9372188/status/882082391908638720"/>
    <hyperlink ref="V840" r:id="rId1731" location="!/shahanparwez/status/882082534670032896"/>
    <hyperlink ref="V841" r:id="rId1732" location="!/shahanparwez/status/882082534670032896"/>
    <hyperlink ref="V842" r:id="rId1733" location="!/kumarskuldeep/status/882082552864940032"/>
    <hyperlink ref="V843" r:id="rId1734" location="!/kumarskuldeep/status/882082552864940032"/>
    <hyperlink ref="V844" r:id="rId1735" location="!/anilrathorsingh/status/882083360918585344"/>
    <hyperlink ref="V845" r:id="rId1736" location="!/goodwayslife/status/882083619690340353"/>
    <hyperlink ref="V846" r:id="rId1737" location="!/sanjaymandaviya/status/882084728735764480"/>
    <hyperlink ref="V847" r:id="rId1738" location="!/badmanrahul/status/882085198422196224"/>
    <hyperlink ref="V848" r:id="rId1739" location="!/veereshjaat/status/882085409534222336"/>
    <hyperlink ref="V849" r:id="rId1740" location="!/kamalkantmishra/status/882085728380788736"/>
    <hyperlink ref="V850" r:id="rId1741" location="!/imkkumar13/status/882086167994347521"/>
    <hyperlink ref="V851" r:id="rId1742" location="!/onmanoramalive/status/882086826965483520"/>
    <hyperlink ref="V852" r:id="rId1743" location="!/supreme_36/status/882087431364722689"/>
    <hyperlink ref="V853" r:id="rId1744" location="!/raja_africa/status/881938834556162050"/>
    <hyperlink ref="V854" r:id="rId1745" location="!/raja_africa/status/881939943555297281"/>
    <hyperlink ref="V855" r:id="rId1746" location="!/mayurvsk/status/882088049131343876"/>
    <hyperlink ref="V856" r:id="rId1747" location="!/sumitkoul24/status/882088416405585920"/>
    <hyperlink ref="V857" r:id="rId1748" location="!/slowman84351383/status/882088497997242369"/>
    <hyperlink ref="V858" r:id="rId1749" location="!/aksrock/status/882088681401491457"/>
    <hyperlink ref="V859" r:id="rId1750" location="!/mokshjuneja/status/882088708819738625"/>
    <hyperlink ref="V860" r:id="rId1751" location="!/mdqnadeem/status/882088575633719298"/>
    <hyperlink ref="V861" r:id="rId1752" location="!/mdqnadeem/status/882088747533180928"/>
    <hyperlink ref="V862" r:id="rId1753" location="!/das_shantilal/status/882088899018989568"/>
    <hyperlink ref="V863" r:id="rId1754" location="!/vish_vvv/status/882090447643922432"/>
    <hyperlink ref="V864" r:id="rId1755" location="!/yadavrajesh1400/status/882090910619545600"/>
    <hyperlink ref="V865" r:id="rId1756" location="!/meghsinghbansi2/status/881953818837123074"/>
    <hyperlink ref="V866" r:id="rId1757" location="!/ramdiya123/status/882091010586816513"/>
    <hyperlink ref="V867" r:id="rId1758" location="!/seoinfosu/status/882091590101217280"/>
    <hyperlink ref="V868" r:id="rId1759" location="!/vijaysafaria/status/882091679221768192"/>
    <hyperlink ref="V869" r:id="rId1760" location="!/arvind123890/status/882091761937522693"/>
    <hyperlink ref="V870" r:id="rId1761" location="!/tsaditya/status/882092675104505856"/>
    <hyperlink ref="V871" r:id="rId1762" location="!/cooldudromi/status/882093012695695360"/>
    <hyperlink ref="V872" r:id="rId1763" location="!/subhash49272458/status/882093068639457280"/>
    <hyperlink ref="V873" r:id="rId1764" location="!/kamal_nautiyal/status/882093726650081280"/>
    <hyperlink ref="V874" r:id="rId1765" location="!/kkshastri_inc/status/882094174752841729"/>
    <hyperlink ref="V875" r:id="rId1766" location="!/imvijaysingh84/status/882094232588234753"/>
    <hyperlink ref="V876" r:id="rId1767" location="!/ashwin_thirteen/status/882094250220953605"/>
    <hyperlink ref="V877" r:id="rId1768" location="!/nehansaini/status/882094403900366848"/>
    <hyperlink ref="V878" r:id="rId1769" location="!/neelispreet/status/882093624959279104"/>
    <hyperlink ref="V879" r:id="rId1770" location="!/neelispreet/status/882093838663262208"/>
    <hyperlink ref="V880" r:id="rId1771" location="!/neelispreet/status/882094029504000000"/>
    <hyperlink ref="V881" r:id="rId1772" location="!/neelispreet/status/882094179626635264"/>
    <hyperlink ref="V882" r:id="rId1773" location="!/neelispreet/status/882094460456153088"/>
    <hyperlink ref="V883" r:id="rId1774" location="!/neelispreet/status/882094746813906944"/>
    <hyperlink ref="V884" r:id="rId1775" location="!/neelispreet/status/882095056219381760"/>
    <hyperlink ref="V885" r:id="rId1776" location="!/saushu/status/882095670361980928"/>
    <hyperlink ref="V886" r:id="rId1777" location="!/amparth/status/882097095062069248"/>
    <hyperlink ref="V887" r:id="rId1778" location="!/the_dissentist/status/882097233419751424"/>
    <hyperlink ref="V888" r:id="rId1779" location="!/dilsedileep_/status/882097517713862656"/>
    <hyperlink ref="V889" r:id="rId1780" location="!/dilsedileep_/status/882097517713862656"/>
    <hyperlink ref="V890" r:id="rId1781" location="!/beingpkashgupta/status/882097932358516741"/>
    <hyperlink ref="V891" r:id="rId1782" location="!/sunilmalhot91/status/882098393270505472"/>
    <hyperlink ref="V892" r:id="rId1783" location="!/pkm370/status/882098849380225024"/>
    <hyperlink ref="V893" r:id="rId1784" location="!/pkm370/status/882098849380225024"/>
    <hyperlink ref="V894" r:id="rId1785" location="!/pkm370/status/882098849380225024"/>
    <hyperlink ref="V895" r:id="rId1786" location="!/pkm370/status/882098849380225024"/>
    <hyperlink ref="V896" r:id="rId1787" location="!/prajapati878/status/882099052007108609"/>
    <hyperlink ref="V897" r:id="rId1788" location="!/kishore21278740/status/882099501770649601"/>
    <hyperlink ref="V898" r:id="rId1789" location="!/burhanlaila/status/882099784948961281"/>
    <hyperlink ref="V899" r:id="rId1790" location="!/visualanand/status/882100073009565696"/>
    <hyperlink ref="V900" r:id="rId1791" location="!/nasamjh_prati/status/882100154517598208"/>
    <hyperlink ref="V901" r:id="rId1792" location="!/abhi56153938/status/882100261476601856"/>
    <hyperlink ref="V902" r:id="rId1793" location="!/balleegrover/status/882100804718653441"/>
    <hyperlink ref="V903" r:id="rId1794" location="!/abhishekdixit13/status/882101499052126208"/>
    <hyperlink ref="V904" r:id="rId1795" location="!/samar97189157/status/882102022086029313"/>
    <hyperlink ref="V905" r:id="rId1796" location="!/i_amindelhi/status/882102307827077120"/>
    <hyperlink ref="V906" r:id="rId1797" location="!/i_amindelhi/status/882102307827077120"/>
    <hyperlink ref="V907" r:id="rId1798" location="!/i_amindelhi/status/882102307827077120"/>
    <hyperlink ref="V908" r:id="rId1799" location="!/i_amindelhi/status/882102307827077120"/>
    <hyperlink ref="V909" r:id="rId1800" location="!/mayankaacharya/status/882102506615996417"/>
    <hyperlink ref="V910" r:id="rId1801" location="!/tejas_daga/status/882102536311910401"/>
    <hyperlink ref="V911" r:id="rId1802" location="!/jagmalbhinma/status/882102967561846784"/>
    <hyperlink ref="V912" r:id="rId1803" location="!/communistmp/status/882103896684068864"/>
    <hyperlink ref="V913" r:id="rId1804" location="!/punia_sima/status/882104502366519296"/>
    <hyperlink ref="V914" r:id="rId1805" location="!/suyasha8/status/882104754142298112"/>
    <hyperlink ref="V915" r:id="rId1806" location="!/lambodarprdash/status/882105644781678592"/>
    <hyperlink ref="V916" r:id="rId1807" location="!/jigs2008/status/882105880078147584"/>
    <hyperlink ref="V917" r:id="rId1808" location="!/chupakabra99/status/882105996599898113"/>
    <hyperlink ref="V918" r:id="rId1809" location="!/shamsul38/status/882106119178641408"/>
    <hyperlink ref="V919" r:id="rId1810" location="!/qtfo6z9wnvorrlc/status/882106468551360512"/>
    <hyperlink ref="V920" r:id="rId1811" location="!/danishp20178141/status/882106725184282626"/>
    <hyperlink ref="V921" r:id="rId1812" location="!/imvipsahu/status/882108062793912320"/>
    <hyperlink ref="V922" r:id="rId1813" location="!/rohit64812425/status/881920086042345472"/>
    <hyperlink ref="V923" r:id="rId1814" location="!/rohit64812425/status/881920086042345472"/>
    <hyperlink ref="V924" r:id="rId1815" location="!/rohit64812425/status/882109032403800064"/>
    <hyperlink ref="V925" r:id="rId1816" location="!/rohit64812425/status/882109032403800064"/>
    <hyperlink ref="V926" r:id="rId1817" location="!/rohit64812425/status/882109032403800064"/>
    <hyperlink ref="V927" r:id="rId1818" location="!/sri_me2/status/882109880525508608"/>
    <hyperlink ref="V928" r:id="rId1819" location="!/zapsammy/status/882110485310480384"/>
    <hyperlink ref="V929" r:id="rId1820" location="!/amarsin49364909/status/882110489882279936"/>
    <hyperlink ref="V930" r:id="rId1821" location="!/tak_bansi121/status/882111097020456960"/>
    <hyperlink ref="V931" r:id="rId1822" location="!/caption_india/status/882111169158316034"/>
    <hyperlink ref="V932" r:id="rId1823" location="!/manon_pandey/status/882112183680847872"/>
    <hyperlink ref="V933" r:id="rId1824" location="!/bajrang73426821/status/882112240090054657"/>
    <hyperlink ref="V934" r:id="rId1825" location="!/ram4bharatiyata/status/882112876793737216"/>
    <hyperlink ref="V935" r:id="rId1826" location="!/princekinwar/status/882112921425375232"/>
    <hyperlink ref="V936" r:id="rId1827" location="!/anshubhargav/status/882113342592208900"/>
    <hyperlink ref="V937" r:id="rId1828" location="!/vijay60692234/status/882114741287571457"/>
    <hyperlink ref="V938" r:id="rId1829" location="!/lokhandwala_bom/status/882116085146820608"/>
    <hyperlink ref="V939" r:id="rId1830" location="!/nitish_sundram/status/882116532419125249"/>
    <hyperlink ref="V940" r:id="rId1831" location="!/hotanhuy5577/status/882117069583433728"/>
    <hyperlink ref="V941" r:id="rId1832" location="!/miisstrii_queen/status/882117106078175233"/>
    <hyperlink ref="V942" r:id="rId1833" location="!/sarcasticrofl/status/882117859475718144"/>
    <hyperlink ref="V943" r:id="rId1834" location="!/puneetagrawals/status/882118559043682305"/>
    <hyperlink ref="V944" r:id="rId1835" location="!/sandeep_toor22/status/882118856067526656"/>
    <hyperlink ref="V945" r:id="rId1836" location="!/sandeep_toor22/status/882118856067526656"/>
    <hyperlink ref="V946" r:id="rId1837" location="!/_nameisyogi_/status/881908813330227200"/>
    <hyperlink ref="V947" r:id="rId1838" location="!/guru_nila/status/882119458885521408"/>
    <hyperlink ref="V948" r:id="rId1839" location="!/nemee8/status/882119517131816961"/>
    <hyperlink ref="V949" r:id="rId1840" location="!/nemee8/status/882119517131816961"/>
    <hyperlink ref="V950" r:id="rId1841" location="!/hrishi_thakur/status/882119739434082306"/>
    <hyperlink ref="V951" r:id="rId1842" location="!/munnnnna/status/882119791380529152"/>
    <hyperlink ref="V952" r:id="rId1843" location="!/munnnnna/status/882119791380529152"/>
    <hyperlink ref="V953" r:id="rId1844" location="!/realsingham/status/882120425685123072"/>
    <hyperlink ref="V954" r:id="rId1845" location="!/vishalgaur1111/status/882120504349343744"/>
    <hyperlink ref="V955" r:id="rId1846" location="!/vishalgaur1111/status/882120504349343744"/>
    <hyperlink ref="V956" r:id="rId1847" location="!/manjumassey/status/882120538285629440"/>
    <hyperlink ref="V957" r:id="rId1848" location="!/manjumassey/status/882120538285629440"/>
    <hyperlink ref="V958" r:id="rId1849" location="!/manjumassey/status/882120538285629440"/>
    <hyperlink ref="V959" r:id="rId1850" location="!/bittu_haryanvi/status/882120733945716736"/>
    <hyperlink ref="V960" r:id="rId1851" location="!/personalgift1/status/882092455021170688"/>
    <hyperlink ref="V961" r:id="rId1852" location="!/nepalishalu/status/882121182580924416"/>
    <hyperlink ref="V962" r:id="rId1853" location="!/omairkhan966/status/882121931054391302"/>
    <hyperlink ref="V963" r:id="rId1854" location="!/raghuaiyar/status/882122306293833728"/>
    <hyperlink ref="V964" r:id="rId1855" location="!/raghuaiyar/status/882122306293833728"/>
    <hyperlink ref="V965" r:id="rId1856" location="!/saranshmahadev/status/882122850576064513"/>
    <hyperlink ref="V966" r:id="rId1857" location="!/techupdate3/status/882123380627042304"/>
    <hyperlink ref="V967" r:id="rId1858" location="!/pratheiek/status/882123832756125696"/>
    <hyperlink ref="V968" r:id="rId1859" location="!/njnishank/status/882124028940603392"/>
    <hyperlink ref="V969" r:id="rId1860" location="!/govindec082/status/882124103502577664"/>
    <hyperlink ref="V970" r:id="rId1861" location="!/rajatkashyap149/status/882124213494194176"/>
    <hyperlink ref="V971" r:id="rId1862" location="!/rajatkashyap149/status/882124213494194176"/>
    <hyperlink ref="V972" r:id="rId1863" location="!/rajatkashyap149/status/882124213494194176"/>
    <hyperlink ref="V973" r:id="rId1864" location="!/cbre_india/status/882125388960325632"/>
    <hyperlink ref="V974" r:id="rId1865" location="!/colourslaughing/status/882125508355514368"/>
    <hyperlink ref="V975" r:id="rId1866" location="!/bhagcha49860853/status/882125369524015105"/>
    <hyperlink ref="V976" r:id="rId1867" location="!/bhagcha49860853/status/882125553528188930"/>
    <hyperlink ref="V977" r:id="rId1868" location="!/kaliwada/status/882126389578739713"/>
    <hyperlink ref="V978" r:id="rId1869" location="!/naishadh_kumar/status/881860534433325060"/>
    <hyperlink ref="V979" r:id="rId1870" location="!/tanim0104/status/882129131604979712"/>
    <hyperlink ref="V980" r:id="rId1871" location="!/easturnwesturn/status/882130192403124225"/>
    <hyperlink ref="V981" r:id="rId1872" location="!/virdimanmeet/status/882130790666035200"/>
    <hyperlink ref="V982" r:id="rId1873" location="!/amitfromjnp/status/882131266249863168"/>
    <hyperlink ref="V983" r:id="rId1874" location="!/abhishekk286/status/882131559976804352"/>
    <hyperlink ref="V984" r:id="rId1875" location="!/abhishekk286/status/882131559976804352"/>
    <hyperlink ref="V985" r:id="rId1876" location="!/abhishekk286/status/882131559976804352"/>
    <hyperlink ref="V986" r:id="rId1877" location="!/premit7/status/881814891165822980"/>
    <hyperlink ref="V987" r:id="rId1878" location="!/premit7/status/882131643028434950"/>
    <hyperlink ref="V988" r:id="rId1879" location="!/coolrajivpal/status/882132579754926080"/>
    <hyperlink ref="V989" r:id="rId1880" location="!/gudduranjith/status/882133386319372288"/>
    <hyperlink ref="V990" r:id="rId1881" location="!/veereshcwali/status/882133521749487617"/>
    <hyperlink ref="V991" r:id="rId1882" location="!/1_mdkaif/status/882134710834561024"/>
    <hyperlink ref="V992" r:id="rId1883" location="!/firstkhabar/status/882135778591199233"/>
    <hyperlink ref="V993" r:id="rId1884" location="!/retweetmarathi/status/882136222763765760"/>
    <hyperlink ref="V994" r:id="rId1885" location="!/tushar2809/status/882136642567290880"/>
    <hyperlink ref="V995" r:id="rId1886" location="!/neeteshsharma01/status/882136955164606464"/>
    <hyperlink ref="V996" r:id="rId1887" location="!/anoopmehra17/status/881894980364767232"/>
    <hyperlink ref="V997" r:id="rId1888" location="!/pokharna_sunil/status/882137262498205696"/>
    <hyperlink ref="V998" r:id="rId1889" location="!/complinity/status/882138719725043712"/>
    <hyperlink ref="V999" r:id="rId1890" location="!/santosh63092087/status/882138847001419776"/>
    <hyperlink ref="V1000" r:id="rId1891" location="!/cybercongress/status/882138873932939264"/>
    <hyperlink ref="V1001" r:id="rId1892" location="!/ashishpodar/status/882139237084037121"/>
    <hyperlink ref="V1002" r:id="rId1893" location="!/ashishpodar/status/882139237084037121"/>
    <hyperlink ref="V1003" r:id="rId1894" location="!/techgalax/status/882140688791502848"/>
    <hyperlink ref="V1004" r:id="rId1895" location="!/swamigeetika/status/881883951521869824"/>
    <hyperlink ref="V1005" r:id="rId1896" location="!/saiyyedfardeen/status/882141057726636032"/>
    <hyperlink ref="V1006" r:id="rId1897" location="!/jeeessicaf/status/882141671676420096"/>
    <hyperlink ref="V1007" r:id="rId1898" location="!/anirudha_sk/status/882141763539828736"/>
    <hyperlink ref="V1008" r:id="rId1899" location="!/balaggg/status/882142752586080256"/>
    <hyperlink ref="V1009" r:id="rId1900" location="!/vsntwiter/status/882142765273841664"/>
    <hyperlink ref="V1010" r:id="rId1901" location="!/vsntwiter/status/882142765273841664"/>
    <hyperlink ref="V1011" r:id="rId1902" location="!/sikaraap/status/882142768616919040"/>
    <hyperlink ref="V1012" r:id="rId1903" location="!/shankaribalasu3/status/882141462292340736"/>
    <hyperlink ref="V1013" r:id="rId1904" location="!/prashanallavan/status/882143040428691456"/>
    <hyperlink ref="V1014" r:id="rId1905" location="!/gehlotashokfans/status/882143346545831936"/>
    <hyperlink ref="V1015" r:id="rId1906" location="!/rayataarani/status/882145586635558914"/>
    <hyperlink ref="V1016" r:id="rId1907" location="!/avbpaditya/status/882146048575238144"/>
    <hyperlink ref="V1017" r:id="rId1908" location="!/rajp_/status/882146636914245632"/>
    <hyperlink ref="V1018" r:id="rId1909" location="!/automotivegeek/status/882147054977376257"/>
    <hyperlink ref="V1019" r:id="rId1910" location="!/gupptaabarkhhaa/status/882147547619352577"/>
    <hyperlink ref="V1020" r:id="rId1911" location="!/ssr99/status/881931586635157504"/>
    <hyperlink ref="V1021" r:id="rId1912" location="!/nsitharaman/status/881933477972590592"/>
    <hyperlink ref="V1022" r:id="rId1913" location="!/56perumal/status/882148006736285697"/>
    <hyperlink ref="V1023" r:id="rId1914" location="!/56perumal/status/882148006736285697"/>
    <hyperlink ref="V1024" r:id="rId1915" location="!/kushal_gehlot/status/882148353760428033"/>
    <hyperlink ref="V1025" r:id="rId1916" location="!/jigyasa203/status/882148736729726977"/>
    <hyperlink ref="V1026" r:id="rId1917" location="!/jigyasa203/status/882148736729726977"/>
    <hyperlink ref="V1027" r:id="rId1918" location="!/jigyasa203/status/882148736729726977"/>
    <hyperlink ref="V1028" r:id="rId1919" location="!/jigyasa203/status/882148736729726977"/>
    <hyperlink ref="V1029" r:id="rId1920" location="!/pttvonlinenews/status/882141513475436544"/>
    <hyperlink ref="V1030" r:id="rId1921" location="!/tn4evolution/status/882148934142926848"/>
    <hyperlink ref="V1031" r:id="rId1922" location="!/drchetanvijay/status/882150010435104768"/>
    <hyperlink ref="V1032" r:id="rId1923" location="!/sonofgunnaiah/status/882150113480556544"/>
    <hyperlink ref="V1033" r:id="rId1924" location="!/megh_daas/status/881953813460115456"/>
    <hyperlink ref="V1034" r:id="rId1925" location="!/rajsain08351147/status/882150502703788032"/>
    <hyperlink ref="V1035" r:id="rId1926" location="!/basantbhansali/status/882151443183976448"/>
    <hyperlink ref="V1036" r:id="rId1927" location="!/basantbhansali/status/882151443183976448"/>
    <hyperlink ref="V1037" r:id="rId1928" location="!/gstmitra/status/882114273173839872"/>
    <hyperlink ref="V1038" r:id="rId1929" location="!/gstmitra/status/882151509760159745"/>
    <hyperlink ref="V1039" r:id="rId1930" location="!/kapil_k_c/status/882151897817268224"/>
    <hyperlink ref="V1040" r:id="rId1931" location="!/kapil_k_c/status/882151897817268224"/>
    <hyperlink ref="V1041" r:id="rId1932" location="!/yazh_dtnext/status/882139990876053504"/>
    <hyperlink ref="V1042" r:id="rId1933" location="!/gajendran387/status/882152006143455232"/>
    <hyperlink ref="V1043" r:id="rId1934" location="!/consultshastry/status/882152290827751424"/>
    <hyperlink ref="V1044" r:id="rId1935" location="!/consultshastry/status/882152290827751424"/>
    <hyperlink ref="V1045" r:id="rId1936" location="!/bharathsesha/status/882152561213452288"/>
    <hyperlink ref="V1046" r:id="rId1937" location="!/sidocracy/status/882151224455290881"/>
    <hyperlink ref="V1047" r:id="rId1938" location="!/greysasquatch/status/882153409087930368"/>
    <hyperlink ref="V1048" r:id="rId1939" location="!/greysasquatch/status/882153409087930368"/>
    <hyperlink ref="V1049" r:id="rId1940" location="!/shuklajitups/status/882153615842004994"/>
    <hyperlink ref="V1050" r:id="rId1941" location="!/mayan_sehgal/status/882154830482989058"/>
    <hyperlink ref="V1051" r:id="rId1942" location="!/vatskirti/status/882155946125996032"/>
    <hyperlink ref="V1052" r:id="rId1943" location="!/12psiva6/status/882157055984914432"/>
    <hyperlink ref="V1053" r:id="rId1944" location="!/adminmom/status/882159178365755392"/>
    <hyperlink ref="V1054" r:id="rId1945" location="!/zenalpesh/status/882159694072164352"/>
    <hyperlink ref="V1055" r:id="rId1946" location="!/vikasrai403/status/882160086906523648"/>
    <hyperlink ref="V1056" r:id="rId1947" location="!/appsfizz/status/882160336127893504"/>
    <hyperlink ref="V1057" r:id="rId1948" location="!/mdaleembasha/status/882160360899227648"/>
    <hyperlink ref="V1058" r:id="rId1949" location="!/mdaleembasha/status/882160360899227648"/>
    <hyperlink ref="V1059" r:id="rId1950" location="!/mdaleembasha/status/882160360899227648"/>
    <hyperlink ref="V1060" r:id="rId1951" location="!/anshulsaid/status/882160385402556416"/>
    <hyperlink ref="V1061" r:id="rId1952" location="!/vikrambannasa/status/882160470463053824"/>
    <hyperlink ref="V1062" r:id="rId1953" location="!/proud_bhakt_1/status/882160532400336897"/>
    <hyperlink ref="V1063" r:id="rId1954" location="!/proud_bhakt_1/status/882160532400336897"/>
    <hyperlink ref="V1064" r:id="rId1955" location="!/gta0gagan/status/882161302927425537"/>
    <hyperlink ref="V1065" r:id="rId1956" location="!/stories_startup/status/882162066567688192"/>
    <hyperlink ref="V1066" r:id="rId1957" location="!/freentglty/status/882162342980497408"/>
    <hyperlink ref="V1067" r:id="rId1958" location="!/rahulsharmachd/status/882162861925060608"/>
    <hyperlink ref="V1068" r:id="rId1959" location="!/ljprkmaurya/status/882162988072882176"/>
    <hyperlink ref="V1069" r:id="rId1960" location="!/sid_n94/status/882163361114447876"/>
    <hyperlink ref="V1070" r:id="rId1961" location="!/nkchandaliya/status/882163692825186304"/>
    <hyperlink ref="V1071" r:id="rId1962" location="!/vivienisdaname/status/882164786242490369"/>
    <hyperlink ref="V1072" r:id="rId1963" location="!/narendr21630865/status/882165877763751936"/>
    <hyperlink ref="V1073" r:id="rId1964" location="!/narendr21630865/status/882165877763751936"/>
    <hyperlink ref="V1074" r:id="rId1965" location="!/narendr21630865/status/882165877763751936"/>
    <hyperlink ref="V1075" r:id="rId1966" location="!/narendr21630865/status/882168790007427072"/>
    <hyperlink ref="V1076" r:id="rId1967" location="!/narendr21630865/status/882168790007427072"/>
    <hyperlink ref="V1077" r:id="rId1968" location="!/narendr21630865/status/882168790007427072"/>
    <hyperlink ref="V1078" r:id="rId1969" location="!/sahil8087/status/882169795034193920"/>
    <hyperlink ref="V1079" r:id="rId1970" location="!/shaileshups/status/882169962424451072"/>
    <hyperlink ref="V1080" r:id="rId1971" location="!/pranavobhrai/status/882173813210832896"/>
    <hyperlink ref="V1081" r:id="rId1972" location="!/pranavobhrai/status/882173813210832896"/>
    <hyperlink ref="V1082" r:id="rId1973" location="!/satyendragaur/status/882174621516271616"/>
    <hyperlink ref="V1083" r:id="rId1974" location="!/satyendragaur/status/882174621516271616"/>
    <hyperlink ref="V1084" r:id="rId1975" location="!/shritijaiswal1/status/882174639601889280"/>
    <hyperlink ref="V1085" r:id="rId1976" location="!/imanilraja/status/882175404550664192"/>
    <hyperlink ref="V1086" r:id="rId1977" location="!/imanilraja/status/882175404550664192"/>
    <hyperlink ref="V1087" r:id="rId1978" location="!/sursmi/status/882175926099783680"/>
    <hyperlink ref="V1088" r:id="rId1979" location="!/sursmi/status/882175926099783680"/>
    <hyperlink ref="V1089" r:id="rId1980" location="!/sursmi/status/882175926099783680"/>
    <hyperlink ref="V1090" r:id="rId1981" location="!/arjundahiya/status/882119873601585152"/>
    <hyperlink ref="V1091" r:id="rId1982" location="!/sonubha30083638/status/882178996066066432"/>
    <hyperlink ref="V1092" r:id="rId1983" location="!/krishna1334/status/882179113879982080"/>
    <hyperlink ref="V1093" r:id="rId1984" location="!/kkrp11/status/882179773052497920"/>
    <hyperlink ref="V1094" r:id="rId1985" location="!/kkrp11/status/882179773052497920"/>
    <hyperlink ref="V1095" r:id="rId1986" location="!/raj28296/status/882180703391109121"/>
    <hyperlink ref="V1096" r:id="rId1987" location="!/raj28296/status/882180703391109121"/>
    <hyperlink ref="V1097" r:id="rId1988" location="!/raj28296/status/882180703391109121"/>
    <hyperlink ref="V1098" r:id="rId1989" location="!/shailesh51087/status/882180705635057666"/>
    <hyperlink ref="V1099" r:id="rId1990" location="!/jjoy_21/status/882180982094184449"/>
    <hyperlink ref="V1100" r:id="rId1991" location="!/jjoy_21/status/882180619454644224"/>
    <hyperlink ref="V1101" r:id="rId1992" location="!/jjoy_21/status/882181056434024448"/>
    <hyperlink ref="V1102" r:id="rId1993" location="!/kwiderenki/status/882181963829964801"/>
    <hyperlink ref="V1103" r:id="rId1994" location="!/prashastiangel/status/882182238632202242"/>
    <hyperlink ref="V1104" r:id="rId1995" location="!/pathanasmakhan/status/881874418640801792"/>
    <hyperlink ref="V1105" r:id="rId1996" location="!/bitts4ever/status/882182459735117824"/>
    <hyperlink ref="V1106" r:id="rId1997" location="!/bitts4ever/status/882182459735117824"/>
    <hyperlink ref="V1107" r:id="rId1998" location="!/patilsaaheb/status/882182651909513216"/>
    <hyperlink ref="V1108" r:id="rId1999" location="!/aniket_kulkarni/status/882182746671415296"/>
    <hyperlink ref="V1109" r:id="rId2000" location="!/sanjaycamera/status/882068068930899968"/>
    <hyperlink ref="V1110" r:id="rId2001" location="!/assetyogi/status/882079154174398465"/>
    <hyperlink ref="V1111" r:id="rId2002" location="!/maxxmaari/status/882184170105061377"/>
    <hyperlink ref="V1112" r:id="rId2003" location="!/sjeeva26/status/882184693050822656"/>
    <hyperlink ref="V1113" r:id="rId2004" location="!/difindia/status/882161166507581440"/>
    <hyperlink ref="V1114" r:id="rId2005" location="!/difindia/status/882184714165133314"/>
    <hyperlink ref="V1115" r:id="rId2006" location="!/pritamkhowala/status/882185004608049152"/>
    <hyperlink ref="V1116" r:id="rId2007" location="!/pritamkhowala/status/882185004608049152"/>
    <hyperlink ref="V1117" r:id="rId2008" location="!/gopalmukesh/status/882185240994865152"/>
    <hyperlink ref="V1118" r:id="rId2009" location="!/vegankimaya/status/882185093027987456"/>
    <hyperlink ref="V1119" r:id="rId2010" location="!/vegankimaya/status/882185341431566336"/>
    <hyperlink ref="V1120" r:id="rId2011" location="!/jay_1810/status/882091675195240448"/>
    <hyperlink ref="V1121" r:id="rId2012" location="!/jay_1810/status/882185462831603712"/>
    <hyperlink ref="V1122" r:id="rId2013" location="!/bsindia/status/882175170739408896"/>
    <hyperlink ref="V1123" r:id="rId2014" location="!/sanjay99000/status/882186521876471808"/>
    <hyperlink ref="V1124" r:id="rId2015" location="!/sanjay99000/status/882120252255031299"/>
    <hyperlink ref="V1125" r:id="rId2016" location="!/sanjay99000/status/882120252255031299"/>
    <hyperlink ref="V1126" r:id="rId2017" location="!/sanjay99000/status/882186521876471808"/>
    <hyperlink ref="V1127" r:id="rId2018" location="!/shobhitgoel27/status/882187050501492736"/>
    <hyperlink ref="V1128" r:id="rId2019" location="!/rudrahimanshu/status/882187751365509121"/>
    <hyperlink ref="V1129" r:id="rId2020" location="!/rudrahimanshu/status/882187751365509121"/>
    <hyperlink ref="V1130" r:id="rId2021" location="!/shiv_sriv/status/882037206000353280"/>
    <hyperlink ref="V1131" r:id="rId2022" location="!/tashandstar/status/882189183749681152"/>
    <hyperlink ref="V1132" r:id="rId2023" location="!/sarathvijil55/status/882189290666577921"/>
    <hyperlink ref="V1133" r:id="rId2024" location="!/rajesh_pathak_t/status/882189561627070464"/>
    <hyperlink ref="V1134" r:id="rId2025" location="!/rajesh_pathak_t/status/882189561627070464"/>
    <hyperlink ref="V1135" r:id="rId2026" location="!/jeetupradhan02/status/882189630413561856"/>
    <hyperlink ref="V1136" r:id="rId2027" location="!/jeetupradhan02/status/882189630413561856"/>
    <hyperlink ref="V1137" r:id="rId2028" location="!/tweetsanup/status/882189636931538945"/>
    <hyperlink ref="V1138" r:id="rId2029" location="!/zeesalaamtweet/status/882191038659547136"/>
    <hyperlink ref="V1139" r:id="rId2030" location="!/zee_hindustan/status/882190854135324672"/>
    <hyperlink ref="V1140" r:id="rId2031" location="!/socialmediatbn/status/882192121389764608"/>
    <hyperlink ref="V1141" r:id="rId2032" location="!/akashahrukh/status/882192887345295361"/>
    <hyperlink ref="V1142" r:id="rId2033" location="!/sachinpatil_21/status/882193933241126912"/>
    <hyperlink ref="V1143" r:id="rId2034" location="!/sanjaykjyoti/status/882193965012975616"/>
    <hyperlink ref="V1144" r:id="rId2035" location="!/sharda1691975/status/881876698593189893"/>
    <hyperlink ref="V1145" r:id="rId2036" location="!/sharda1691975/status/882194118654537728"/>
    <hyperlink ref="V1146" r:id="rId2037" location="!/purnima890/status/882194630191828993"/>
    <hyperlink ref="V1147" r:id="rId2038" location="!/purnima890/status/882194630191828993"/>
    <hyperlink ref="V1148" r:id="rId2039" location="!/purnima890/status/882194630191828993"/>
    <hyperlink ref="V1149" r:id="rId2040" location="!/amitdeshwal77/status/882194691894235137"/>
    <hyperlink ref="V1150" r:id="rId2041" location="!/amitdeshwal77/status/882194691894235137"/>
    <hyperlink ref="V1151" r:id="rId2042" location="!/amitdeshwal77/status/882194691894235137"/>
    <hyperlink ref="V1152" r:id="rId2043" location="!/amitdeshwal77/status/882194691894235137"/>
    <hyperlink ref="V1153" r:id="rId2044" location="!/kaushik1443/status/882197793028268032"/>
    <hyperlink ref="V1154" r:id="rId2045" location="!/happanarinder/status/882198146520150019"/>
    <hyperlink ref="V1155" r:id="rId2046" location="!/rameshagrawal95/status/882198165788610560"/>
    <hyperlink ref="V1156" r:id="rId2047" location="!/drsauti/status/882198675698716672"/>
    <hyperlink ref="V1157" r:id="rId2048" location="!/aamirk000007/status/882199229447327744"/>
    <hyperlink ref="V1158" r:id="rId2049" location="!/mlmandowara/status/882199371122589697"/>
    <hyperlink ref="V1159" r:id="rId2050" location="!/mlmandowara/status/882199371122589697"/>
    <hyperlink ref="V1160" r:id="rId2051" location="!/nsmertiabkn/status/882199414055501825"/>
    <hyperlink ref="V1161" r:id="rId2052" location="!/sundarvh/status/881816904532344832"/>
    <hyperlink ref="V1162" r:id="rId2053" location="!/mohamedthousif2/status/882199891610669056"/>
    <hyperlink ref="V1163" r:id="rId2054" location="!/drnarendranet/status/882202256010919936"/>
    <hyperlink ref="V1164" r:id="rId2055" location="!/tejprakash40/status/882202949631565824"/>
    <hyperlink ref="V1165" r:id="rId2056" location="!/himanshu0972/status/882202743913406467"/>
    <hyperlink ref="V1166" r:id="rId2057" location="!/himanshu0972/status/882202981726175232"/>
    <hyperlink ref="V1167" r:id="rId2058" location="!/smgshanmu/status/882203346571976705"/>
    <hyperlink ref="V1168" r:id="rId2059" location="!/smgshanmu/status/882203346571976705"/>
    <hyperlink ref="V1169" r:id="rId2060" location="!/smgshanmu/status/882203346571976705"/>
    <hyperlink ref="V1170" r:id="rId2061" location="!/s_navroop/status/882203528483135491"/>
    <hyperlink ref="V1171" r:id="rId2062" location="!/nyusutelugu/status/882203841994776577"/>
    <hyperlink ref="V1172" r:id="rId2063" location="!/zhagarann/status/882204181909471232"/>
    <hyperlink ref="V1173" r:id="rId2064" location="!/kapes1111/status/882204459950014464"/>
    <hyperlink ref="V1174" r:id="rId2065" location="!/naalayak_dude/status/882205379362422786"/>
    <hyperlink ref="V1175" r:id="rId2066" location="!/vivekchamoli/status/882206316667600896"/>
    <hyperlink ref="V1176" r:id="rId2067" location="!/sandeep__bhatia/status/882207033004408832"/>
    <hyperlink ref="V1177" r:id="rId2068" location="!/amoltikam/status/882208241073111040"/>
    <hyperlink ref="V1178" r:id="rId2069" location="!/cartik_s/status/882208317501722624"/>
    <hyperlink ref="V1179" r:id="rId2070" location="!/cartik_s/status/882208317501722624"/>
    <hyperlink ref="V1180" r:id="rId2071" location="!/av067/status/882194109972099072"/>
    <hyperlink ref="V1181" r:id="rId2072" location="!/av067/status/882208685061095424"/>
    <hyperlink ref="V1182" r:id="rId2073" location="!/devilsam1/status/882208963260895233"/>
    <hyperlink ref="V1183" r:id="rId2074" location="!/kazmi_shauzab/status/882209152373620736"/>
    <hyperlink ref="V1184" r:id="rId2075" location="!/vijay142/status/882209425955602432"/>
    <hyperlink ref="V1185" r:id="rId2076" location="!/chitralekhamag/status/882210093902700544"/>
    <hyperlink ref="V1186" r:id="rId2077" location="!/drmanojrajoria/status/882209348105244672"/>
    <hyperlink ref="V1187" r:id="rId2078" location="!/drmanojrajoria/status/882209952013615111"/>
    <hyperlink ref="V1188" r:id="rId2079" location="!/drmanojrajoria/status/882210394961567744"/>
    <hyperlink ref="V1189" r:id="rId2080" location="!/shrutiambikar/status/882211001227132930"/>
    <hyperlink ref="V1190" r:id="rId2081" location="!/raghavitcell/status/882212397024501761"/>
    <hyperlink ref="V1191" r:id="rId2082" location="!/raghavitcell/status/882212397024501761"/>
    <hyperlink ref="V1192" r:id="rId2083" location="!/raghavitcell/status/882212397024501761"/>
    <hyperlink ref="V1193" r:id="rId2084" location="!/edluisemoura/status/882212403550707712"/>
    <hyperlink ref="V1194" r:id="rId2085" location="!/crezildosouza/status/882212405597552641"/>
    <hyperlink ref="V1195" r:id="rId2086" location="!/87android/status/882211943875919872"/>
    <hyperlink ref="V1196" r:id="rId2087" location="!/rnbhaskar1/status/882212517723983872"/>
    <hyperlink ref="V1197" r:id="rId2088" location="!/balaa_twiter/status/882212693385465857"/>
    <hyperlink ref="V1198" r:id="rId2089" location="!/balaa_twiter/status/882212693385465857"/>
    <hyperlink ref="V1199" r:id="rId2090" location="!/prosakthisaran/status/882184151616561152"/>
    <hyperlink ref="V1200" r:id="rId2091" location="!/likensharemedia/status/882213123012284416"/>
    <hyperlink ref="V1201" r:id="rId2092" location="!/tamil_films/status/882213316130594817"/>
    <hyperlink ref="V1202" r:id="rId2093" location="!/khabarchhe/status/881868707563220992"/>
    <hyperlink ref="V1203" r:id="rId2094" location="!/khabarchhe/status/881868707563220992"/>
    <hyperlink ref="V1204" r:id="rId2095" location="!/karmvir76608587/status/882214243671695361"/>
    <hyperlink ref="V1205" r:id="rId2096" location="!/hasancr88/status/882214334356705281"/>
    <hyperlink ref="V1206" r:id="rId2097" location="!/ikesari0001/status/881822330657284097"/>
    <hyperlink ref="V1207" r:id="rId2098" location="!/ikesari0001/status/882214917436133376"/>
    <hyperlink ref="V1208" r:id="rId2099" location="!/foroneindia/status/882215046331465729"/>
    <hyperlink ref="V1209" r:id="rId2100" location="!/foroneindia/status/882215046331465729"/>
    <hyperlink ref="V1210" r:id="rId2101" location="!/foroneindia/status/882215046331465729"/>
    <hyperlink ref="V1211" r:id="rId2102" location="!/pratik5367/status/882215544321183745"/>
    <hyperlink ref="V1212" r:id="rId2103" location="!/pawanerp/status/882216742033993729"/>
    <hyperlink ref="V1213" r:id="rId2104" location="!/shaitu03/status/882174913557053440"/>
    <hyperlink ref="V1214" r:id="rId2105" location="!/power_jackall/status/882219581674094592"/>
    <hyperlink ref="V1215" r:id="rId2106" location="!/wefornews/status/881860665270390786"/>
    <hyperlink ref="V1216" r:id="rId2107" location="!/wefornews/status/882219676700254210"/>
    <hyperlink ref="V1217" r:id="rId2108" location="!/rjoffl/status/882219742760640512"/>
    <hyperlink ref="V1218" r:id="rId2109" location="!/the_shinchan_/status/882219885119512576"/>
    <hyperlink ref="V1219" r:id="rId2110" location="!/gurcharangujjar/status/882220096885751809"/>
    <hyperlink ref="V1220" r:id="rId2111" location="!/shetu223/status/882221362382872576"/>
    <hyperlink ref="V1221" r:id="rId2112" location="!/anshksays/status/882221690570375169"/>
    <hyperlink ref="V1222" r:id="rId2113" location="!/mahende83360286/status/882222146994397184"/>
    <hyperlink ref="V1223" r:id="rId2114" location="!/lordzha/status/882100352543145984"/>
    <hyperlink ref="V1224" r:id="rId2115" location="!/highiyerr/status/882222726152282113"/>
    <hyperlink ref="V1225" r:id="rId2116" location="!/dharmendra10129/status/882222958625910784"/>
    <hyperlink ref="V1226" r:id="rId2117" location="!/crmallik/status/882223048715141120"/>
    <hyperlink ref="V1227" r:id="rId2118" location="!/pravinbarai/status/882223667140116480"/>
    <hyperlink ref="V1228" r:id="rId2119" location="!/dasi_nitika/status/882223845054324741"/>
    <hyperlink ref="V1229" r:id="rId2120" location="!/ashokselvan/status/882225151907053569"/>
    <hyperlink ref="V1230" r:id="rId2121" location="!/simranguddy2/status/882225348703911937"/>
    <hyperlink ref="V1231" r:id="rId2122" location="!/malu_gopal/status/882225941723856898"/>
    <hyperlink ref="V1232" r:id="rId2123" location="!/tweet2ss/status/882225512000749569"/>
    <hyperlink ref="V1233" r:id="rId2124" location="!/tweet2ss/status/882226105477984257"/>
    <hyperlink ref="V1234" r:id="rId2125" location="!/vikramsingh7211/status/881937651795980288"/>
    <hyperlink ref="V1235" r:id="rId2126" location="!/vikramsingh7211/status/882226959715119105"/>
    <hyperlink ref="V1236" r:id="rId2127" location="!/acmania97/status/882227472397414402"/>
    <hyperlink ref="V1237" r:id="rId2128" location="!/8177sonali/status/882228221378514945"/>
    <hyperlink ref="V1238" r:id="rId2129" location="!/yogipharma/status/882228644474753025"/>
    <hyperlink ref="V1239" r:id="rId2130" location="!/avichau83682146/status/882228713412333570"/>
    <hyperlink ref="V1240" r:id="rId2131" location="!/raghuve46595193/status/882228805460520960"/>
    <hyperlink ref="V1241" r:id="rId2132" location="!/ankitsomani007/status/882229096410951681"/>
    <hyperlink ref="V1242" r:id="rId2133" location="!/iamsamvanaraj/status/882230264230846468"/>
    <hyperlink ref="V1243" r:id="rId2134" location="!/kajakhazz/status/882205128815595520"/>
    <hyperlink ref="V1244" r:id="rId2135" location="!/justinyuvarajj/status/882230995730038784"/>
    <hyperlink ref="V1245" r:id="rId2136" location="!/mathrubhumi/status/882231111866175488"/>
    <hyperlink ref="V1246" r:id="rId2137" location="!/sanjai2july/status/882232831245598725"/>
    <hyperlink ref="V1247" r:id="rId2138" location="!/sunilastay/status/882234272903421952"/>
    <hyperlink ref="V1248" r:id="rId2139" location="!/sonam_pastor/status/882234764455006208"/>
    <hyperlink ref="V1249" r:id="rId2140" location="!/gazaliit/status/882235377385435136"/>
    <hyperlink ref="V1250" r:id="rId2141" location="!/fastermk/status/882235814314483713"/>
    <hyperlink ref="V1251" r:id="rId2142" location="!/sanjoyjpr/status/882235897999224833"/>
    <hyperlink ref="V1252" r:id="rId2143" location="!/kollyfilm/status/882236654022307846"/>
    <hyperlink ref="V1253" r:id="rId2144" location="!/kuldpvys/status/882237558272512000"/>
    <hyperlink ref="V1254" r:id="rId2145" location="!/inkrrish/status/882237634004824064"/>
    <hyperlink ref="V1255" r:id="rId2146" location="!/academic_dud/status/881921601867874304"/>
    <hyperlink ref="V1256" r:id="rId2147" location="!/academic_dud/status/882197969235308545"/>
    <hyperlink ref="V1257" r:id="rId2148" location="!/oneshotganesh/status/882241681529094145"/>
    <hyperlink ref="V1258" r:id="rId2149" location="!/jkumar_cwk/status/882243381270728704"/>
    <hyperlink ref="V1259" r:id="rId2150" location="!/ashutoshluckyy2/status/882243459578568704"/>
    <hyperlink ref="V1260" r:id="rId2151" location="!/hansraj02772693/status/882244063436603392"/>
    <hyperlink ref="V1261" r:id="rId2152" location="!/nskhagta/status/882244382866329600"/>
    <hyperlink ref="V1262" r:id="rId2153" location="!/shaktikap00r/status/882244731622785025"/>
    <hyperlink ref="V1263" r:id="rId2154" location="!/yogesh584/status/882245427223027712"/>
    <hyperlink ref="V1264" r:id="rId2155" location="!/samayamtelugu/status/881861126551609345"/>
    <hyperlink ref="V1265" r:id="rId2156" location="!/samayamtelugu/status/882247232589660163"/>
    <hyperlink ref="V1266" r:id="rId2157" location="!/kashifbharti/status/882247350885986306"/>
    <hyperlink ref="V1267" r:id="rId2158" location="!/iamkunwar7/status/882247356992806913"/>
    <hyperlink ref="V1268" r:id="rId2159" location="!/karboholic/status/882247542859321344"/>
    <hyperlink ref="V1269" r:id="rId2160" location="!/ankur_arora9/status/882248197841633280"/>
    <hyperlink ref="V1270" r:id="rId2161" location="!/ashishchauhan/status/882249179669688320"/>
    <hyperlink ref="V1271" r:id="rId2162" location="!/butchikotaiah/status/881898078915051521"/>
    <hyperlink ref="V1272" r:id="rId2163" location="!/butchikotaiah/status/882249665349013504"/>
    <hyperlink ref="V1273" r:id="rId2164" location="!/mojil0/status/882250223619383296"/>
    <hyperlink ref="V1274" r:id="rId2165" location="!/ndtv/status/882250682866192384"/>
    <hyperlink ref="V1275" r:id="rId2166" location="!/ndtv/status/882250682866192384"/>
    <hyperlink ref="V1276" r:id="rId2167" location="!/kaalu555/status/882114101685567488"/>
    <hyperlink ref="V1277" r:id="rId2168" location="!/udatatir/status/882250924458209285"/>
    <hyperlink ref="V1278" r:id="rId2169" location="!/udatatir/status/881821048823349248"/>
    <hyperlink ref="V1279" r:id="rId2170" location="!/deennazur/status/882251199361105920"/>
    <hyperlink ref="V1280" r:id="rId2171" location="!/kalpit83/status/882169014885244929"/>
    <hyperlink ref="V1281" r:id="rId2172" location="!/kimeshchudasma/status/882251441137737728"/>
    <hyperlink ref="V1282" r:id="rId2173" location="!/almansoor1986/status/882251713331183616"/>
    <hyperlink ref="V1283" r:id="rId2174" location="!/banerjeerahul/status/882252464854110208"/>
    <hyperlink ref="V1284" r:id="rId2175" location="!/dhawanakash1/status/882252480838602752"/>
    <hyperlink ref="V1285" r:id="rId2176" location="!/dhawanakash1/status/882252480838602752"/>
    <hyperlink ref="V1286" r:id="rId2177" location="!/dhawanakash1/status/882252480838602752"/>
    <hyperlink ref="V1287" r:id="rId2178" location="!/dhawanakash1/status/882252480838602752"/>
    <hyperlink ref="V1288" r:id="rId2179" location="!/sameer_samrat87/status/882252724540198912"/>
    <hyperlink ref="V1289" r:id="rId2180" location="!/sameer_samrat87/status/882252724540198912"/>
    <hyperlink ref="V1290" r:id="rId2181" location="!/sameer_samrat87/status/882252724540198912"/>
    <hyperlink ref="V1291" r:id="rId2182" location="!/sameer_samrat87/status/882252724540198912"/>
    <hyperlink ref="V1292" r:id="rId2183" location="!/news365247live/status/882252803065774084"/>
    <hyperlink ref="V1293" r:id="rId2184" location="!/news365247live/status/882252803065774084"/>
    <hyperlink ref="V1294" r:id="rId2185" location="!/dadoriyarohit/status/881857147989934080"/>
    <hyperlink ref="V1295" r:id="rId2186" location="!/humanityisdoc/status/882253344538079233"/>
    <hyperlink ref="V1296" r:id="rId2187" location="!/the_akshay_1/status/882253815759720448"/>
    <hyperlink ref="V1297" r:id="rId2188" location="!/manmohandeep/status/882254301652897794"/>
    <hyperlink ref="V1298" r:id="rId2189" location="!/manmohandeep/status/882254301652897794"/>
    <hyperlink ref="V1299" r:id="rId2190" location="!/champusayz/status/882255204527353858"/>
    <hyperlink ref="V1300" r:id="rId2191" location="!/champusayz/status/882255204527353858"/>
    <hyperlink ref="V1301" r:id="rId2192" location="!/sarfaraz0378/status/882256339644194816"/>
    <hyperlink ref="V1302" r:id="rId2193" location="!/sarfaraz0378/status/882256339644194816"/>
    <hyperlink ref="V1303" r:id="rId2194" location="!/devnandyadav/status/882256666460393473"/>
    <hyperlink ref="V1304" r:id="rId2195" location="!/devnandyadav/status/882256666460393473"/>
    <hyperlink ref="V1305" r:id="rId2196" location="!/devnandyadav/status/882256666460393473"/>
    <hyperlink ref="V1306" r:id="rId2197" location="!/devnandyadav/status/882256666460393473"/>
    <hyperlink ref="V1307" r:id="rId2198" location="!/gopeezere/status/882258002652401664"/>
    <hyperlink ref="V1308" r:id="rId2199" location="!/cyrusdhabhar/status/882258924874981377"/>
    <hyperlink ref="V1309" r:id="rId2200" location="!/cyrusdhabhar/status/882258924874981377"/>
    <hyperlink ref="V1310" r:id="rId2201" location="!/ananddaas4/status/882091003431329792"/>
    <hyperlink ref="V1311" r:id="rId2202" location="!/ananddaas4/status/882256495035002881"/>
    <hyperlink ref="V1312" r:id="rId2203" location="!/ananddaas4/status/882257402724319233"/>
    <hyperlink ref="V1313" r:id="rId2204" location="!/ananddaas4/status/882257676444606466"/>
    <hyperlink ref="V1314" r:id="rId2205" location="!/ananddaas4/status/882258004015534080"/>
    <hyperlink ref="V1315" r:id="rId2206" location="!/ananddaas4/status/882258717663780864"/>
    <hyperlink ref="V1316" r:id="rId2207" location="!/ananddaas4/status/882259317340213254"/>
    <hyperlink ref="V1317" r:id="rId2208" location="!/dillip81/status/882260263738593280"/>
    <hyperlink ref="V1318" r:id="rId2209" location="!/akshayam21/status/882260443200233472"/>
    <hyperlink ref="V1319" r:id="rId2210" location="!/poojannegi/status/882263285080268801"/>
    <hyperlink ref="V1320" r:id="rId2211" location="!/hemantritu7/status/882263674945011713"/>
    <hyperlink ref="V1321" r:id="rId2212" location="!/skdhusiya/status/882214721755238400"/>
    <hyperlink ref="V1322" r:id="rId2213" location="!/skdhusiya/status/882214721755238400"/>
    <hyperlink ref="V1323" r:id="rId2214" location="!/skdhusiya/status/882263777265287169"/>
    <hyperlink ref="V1324" r:id="rId2215" location="!/skdhusiya/status/882263777265287169"/>
    <hyperlink ref="V1325" r:id="rId2216" location="!/ajinkya192/status/882264721063198721"/>
    <hyperlink ref="V1326" r:id="rId2217" location="!/suneeldass/status/882265280193462274"/>
    <hyperlink ref="V1327" r:id="rId2218" location="!/anilkum82738005/status/882266578712002560"/>
    <hyperlink ref="V1328" r:id="rId2219" location="!/yourstoryco/status/881837677829554177"/>
    <hyperlink ref="V1329" r:id="rId2220" location="!/pickooo/status/881838935177023488"/>
    <hyperlink ref="V1330" r:id="rId2221" location="!/pickooo/status/882037933129162752"/>
    <hyperlink ref="V1331" r:id="rId2222" location="!/pickooo/status/882266633229684736"/>
    <hyperlink ref="V1332" r:id="rId2223" location="!/pickooo/status/882266633229684736"/>
    <hyperlink ref="V1333" r:id="rId2224" location="!/kuldeepyadav093/status/882266779782758400"/>
    <hyperlink ref="V1334" r:id="rId2225" location="!/virender62/status/882257189141753856"/>
    <hyperlink ref="V1335" r:id="rId2226" location="!/kuldeepyadav093/status/882266779782758400"/>
    <hyperlink ref="V1336" r:id="rId2227" location="!/ind_arya/status/882269622451490816"/>
    <hyperlink ref="V1337" r:id="rId2228" location="!/negativfilmroll/status/882269953176371200"/>
    <hyperlink ref="V1338" r:id="rId2229" location="!/zaverikiran9/status/882270276775432193"/>
    <hyperlink ref="V1339" r:id="rId2230" location="!/rajrn99/status/882273048841273344"/>
    <hyperlink ref="V1340" r:id="rId2231" location="!/rajrn99/status/882273048841273344"/>
    <hyperlink ref="V1341" r:id="rId2232" location="!/rajrn99/status/882273048841273344"/>
    <hyperlink ref="V1342" r:id="rId2233" location="!/deepak_chiru/status/882274040034897920"/>
    <hyperlink ref="V1343" r:id="rId2234" location="!/optimist_suraj/status/882274179763941376"/>
    <hyperlink ref="V1344" r:id="rId2235" location="!/optimist_suraj/status/882274179763941376"/>
    <hyperlink ref="V1345" r:id="rId2236" location="!/optimist_suraj/status/882274179763941376"/>
    <hyperlink ref="V1346" r:id="rId2237" location="!/imsarav0/status/882276116509085697"/>
    <hyperlink ref="V1347" r:id="rId2238" location="!/ameet84ya/status/882276133449850880"/>
    <hyperlink ref="V1348" r:id="rId2239" location="!/shiviwithnation/status/882277417292877825"/>
    <hyperlink ref="V1349" r:id="rId2240" location="!/thomasijo/status/882278545850028032"/>
    <hyperlink ref="V1350" r:id="rId2241" location="!/sudhir_8/status/882278847445475330"/>
    <hyperlink ref="V1351" r:id="rId2242" location="!/upasna01/status/882280273978638336"/>
    <hyperlink ref="V1352" r:id="rId2243" location="!/bapun1/status/882280959566987264"/>
    <hyperlink ref="V1353" r:id="rId2244" location="!/iampraveenvk/status/882281664281419776"/>
    <hyperlink ref="V1354" r:id="rId2245" location="!/sahil_rg/status/882280314810150912"/>
    <hyperlink ref="V1355" r:id="rId2246" location="!/sahil_rg/status/882281968527736832"/>
    <hyperlink ref="V1356" r:id="rId2247" location="!/sidpatankar/status/882283196208996352"/>
    <hyperlink ref="V1357" r:id="rId2248" location="!/sidpatankar/status/882283196208996352"/>
    <hyperlink ref="V1358" r:id="rId2249" location="!/wisnoo/status/882284915181604864"/>
    <hyperlink ref="V1359" r:id="rId2250" location="!/mishravijaymtnl/status/882285635460923392"/>
    <hyperlink ref="V1360" r:id="rId2251" location="!/mishravijaymtnl/status/882285635460923392"/>
    <hyperlink ref="V1361" r:id="rId2252" location="!/khan96faiz/status/882285843288776704"/>
    <hyperlink ref="V1362" r:id="rId2253" location="!/khan96faiz/status/882285843288776704"/>
    <hyperlink ref="V1363" r:id="rId2254" location="!/khan96faiz/status/882285843288776704"/>
    <hyperlink ref="V1364" r:id="rId2255" location="!/sameer_fc/status/882287147100676096"/>
    <hyperlink ref="V1365" r:id="rId2256" location="!/sameer_fc/status/882287147100676096"/>
    <hyperlink ref="V1366" r:id="rId2257" location="!/richa30shetty/status/882288477227712512"/>
    <hyperlink ref="V1367" r:id="rId2258" location="!/dharmeshd/status/882171717560303616"/>
    <hyperlink ref="V1368" r:id="rId2259" location="!/dharmeshd/status/882171717560303616"/>
    <hyperlink ref="V1369" r:id="rId2260" location="!/namril/status/882288784175386624"/>
    <hyperlink ref="V1370" r:id="rId2261" location="!/namril/status/882288784175386624"/>
    <hyperlink ref="V1371" r:id="rId2262" location="!/namril/status/882288784175386624"/>
    <hyperlink ref="V1372" r:id="rId2263" location="!/sandycandy393/status/882289549317206016"/>
    <hyperlink ref="V1373" r:id="rId2264" location="!/vidhi16/status/882289910455164928"/>
    <hyperlink ref="V1374" r:id="rId2265" location="!/reporterbharat/status/882290281110003713"/>
    <hyperlink ref="V1375" r:id="rId2266" location="!/outlookindia/status/881876184371515393"/>
    <hyperlink ref="V1376" r:id="rId2267" location="!/autoworldmag/status/881876701134766081"/>
    <hyperlink ref="V1377" r:id="rId2268" location="!/autoworldmag/status/882290764025184256"/>
    <hyperlink ref="V1378" r:id="rId2269" location="!/likelyfad/status/882292036988096512"/>
    <hyperlink ref="V1379" r:id="rId2270" location="!/isaipuyalfan/status/882294535052697600"/>
    <hyperlink ref="V1380" r:id="rId2271" location="!/preritkaushik/status/882294756998471684"/>
    <hyperlink ref="V1381" r:id="rId2272" location="!/afshaa_r/status/882298087741550597"/>
    <hyperlink ref="V1382" r:id="rId2273" location="!/mahikainfra/status/882300274487967744"/>
    <hyperlink ref="V1383" r:id="rId2274" location="!/mahikainfra/status/882300274487967744"/>
    <hyperlink ref="V1384" r:id="rId2275" location="!/mahikainfra/status/882300274487967744"/>
    <hyperlink ref="V1385" r:id="rId2276" location="!/mahikainfra/status/882300274487967744"/>
    <hyperlink ref="V1386" r:id="rId2277" location="!/mahikainfra/status/882300274487967744"/>
    <hyperlink ref="V1387" r:id="rId2278" location="!/mahikainfra/status/882300274487967744"/>
    <hyperlink ref="V1388" r:id="rId2279" location="!/mahikainfra/status/882300274487967744"/>
    <hyperlink ref="V1389" r:id="rId2280" location="!/mahikainfra/status/882300274487967744"/>
    <hyperlink ref="V1390" r:id="rId2281" location="!/sunilkai/status/882300436736114688"/>
    <hyperlink ref="V1391" r:id="rId2282" location="!/sunilkai/status/882300436736114688"/>
    <hyperlink ref="V1392" r:id="rId2283" location="!/bichitranandag/status/882300459905691648"/>
    <hyperlink ref="V1393" r:id="rId2284" location="!/whatwhyhowz/status/882303860739624961"/>
    <hyperlink ref="V1394" r:id="rId2285" location="!/whatwhyhowz/status/882303860739624961"/>
    <hyperlink ref="V1395" r:id="rId2286" location="!/whatwhyhowz/status/882303860739624961"/>
    <hyperlink ref="V1396" r:id="rId2287" location="!/hinditweet44/status/882305980872175616"/>
    <hyperlink ref="V1397" r:id="rId2288" location="!/sarahtitus0306/status/881858385439727616"/>
    <hyperlink ref="V1398" r:id="rId2289" location="!/sarahtitus0306/status/881858385439727616"/>
    <hyperlink ref="V1399" r:id="rId2290" location="!/sarahtitus0306/status/881858385439727616"/>
    <hyperlink ref="V1400" r:id="rId2291" location="!/sarahtitus0306/status/882307224990654464"/>
    <hyperlink ref="V1401" r:id="rId2292" location="!/sarahtitus0306/status/882307224990654464"/>
    <hyperlink ref="V1402" r:id="rId2293" location="!/sarahtitus0306/status/882307224990654464"/>
    <hyperlink ref="V1403" r:id="rId2294" location="!/rd_global/status/882309150276898816"/>
    <hyperlink ref="V1404" r:id="rId2295" location="!/tnmemecreator/status/882311878810025984"/>
    <hyperlink ref="V1405" r:id="rId2296" location="!/ecell_iitb/status/882149232597250048"/>
    <hyperlink ref="V1406" r:id="rId2297" location="!/chaarulataa/status/882311958221000704"/>
    <hyperlink ref="V1407" r:id="rId2298" location="!/ecell_iitb/status/882149232597250048"/>
    <hyperlink ref="V1408" r:id="rId2299" location="!/chaarulataa/status/882311958221000704"/>
    <hyperlink ref="V1409" r:id="rId2300" location="!/chaarulataa/status/882311958221000704"/>
    <hyperlink ref="V1410" r:id="rId2301" location="!/handlebarluv/status/882313037234950144"/>
    <hyperlink ref="V1411" r:id="rId2302" location="!/pumpinsui/status/882314794815991808"/>
    <hyperlink ref="V1412" r:id="rId2303" location="!/mukul991/status/882320441460666368"/>
    <hyperlink ref="V1413" r:id="rId2304" location="!/sonunamdev1993/status/882320898807738369"/>
    <hyperlink ref="V1414" r:id="rId2305" location="!/cardekho/status/882205808087285760"/>
    <hyperlink ref="V1415" r:id="rId2306" location="!/cardekho/status/882211877723426816"/>
    <hyperlink ref="V1416" r:id="rId2307" location="!/shahbazuma/status/882322722470100993"/>
    <hyperlink ref="V1417" r:id="rId2308" location="!/cardekho/status/881827687421009920"/>
    <hyperlink ref="V1418" r:id="rId2309" location="!/cardekho/status/881828077457743873"/>
    <hyperlink ref="V1419" r:id="rId2310" location="!/cardekho/status/881828798257176577"/>
    <hyperlink ref="V1420" r:id="rId2311" location="!/cardekho/status/881829131758874624"/>
    <hyperlink ref="V1421" r:id="rId2312" location="!/cardekho/status/881829630407098368"/>
    <hyperlink ref="V1422" r:id="rId2313" location="!/shahbazuma/status/882322722470100993"/>
    <hyperlink ref="V1423" r:id="rId2314" location="!/nneerajdj/status/882322979526504448"/>
    <hyperlink ref="V1424" r:id="rId2315" location="!/gajjewar1/status/882326172847099904"/>
    <hyperlink ref="V1425" r:id="rId2316" location="!/gajjewar1/status/882326172847099904"/>
    <hyperlink ref="V1426" r:id="rId2317" location="!/gajjewar1/status/882326172847099904"/>
    <hyperlink ref="V1427" r:id="rId2318" location="!/gajjewar1/status/882326172847099904"/>
    <hyperlink ref="V1428" r:id="rId2319" location="!/satyendradb/status/882342133952393216"/>
    <hyperlink ref="V1429" r:id="rId2320" location="!/satyendradb/status/882342133952393216"/>
    <hyperlink ref="V1430" r:id="rId2321" location="!/ilovemaper/status/882347451537133569"/>
    <hyperlink ref="V1431" r:id="rId2322" location="!/ilovemaper/status/882347451537133569"/>
    <hyperlink ref="V1432" r:id="rId2323" location="!/ilovemaper/status/882347451537133569"/>
    <hyperlink ref="V1433" r:id="rId2324" location="!/iratnain/status/882367775859236872"/>
    <hyperlink ref="V1434" r:id="rId2325" location="!/iratnain/status/882368067308859392"/>
    <hyperlink ref="V1435" r:id="rId2326" location="!/commando_pawan/status/882369496094187520"/>
    <hyperlink ref="V1436" r:id="rId2327" location="!/i_bhikari/status/882399781649342465"/>
    <hyperlink ref="V1437" r:id="rId2328" location="!/cinemavilla/status/882395971807617024"/>
    <hyperlink ref="V1438" r:id="rId2329" location="!/thangarajmarapp/status/882401225680896000"/>
    <hyperlink ref="V1439" r:id="rId2330" location="!/cella77466074/status/882401339208196096"/>
    <hyperlink ref="V1440" r:id="rId2331" location="!/drpannalalpd/status/882401402240344064"/>
    <hyperlink ref="V1441" r:id="rId2332" location="!/deepakkhatri812/status/881833151168958464"/>
    <hyperlink ref="V1442" r:id="rId2333" location="!/deepakkhatri812/status/881833151168958464"/>
    <hyperlink ref="V1443" r:id="rId2334" location="!/deepakkhatri812/status/882402184679354369"/>
    <hyperlink ref="V1444" r:id="rId2335" location="!/realdipenderb/status/882406517932048385"/>
    <hyperlink ref="V1445" r:id="rId2336" location="!/realdipenderb/status/882406517932048385"/>
    <hyperlink ref="V1446" r:id="rId2337" location="!/manyapande/status/882415543365492736"/>
    <hyperlink ref="V1447" r:id="rId2338" location="!/gourav90473675/status/881917615060393984"/>
    <hyperlink ref="V1448" r:id="rId2339" location="!/gourav90473675/status/881917615060393984"/>
    <hyperlink ref="V1449" r:id="rId2340" location="!/gourav90473675/status/882429470455377920"/>
    <hyperlink ref="V1450" r:id="rId2341" location="!/gourav90473675/status/882429470455377920"/>
    <hyperlink ref="V1451" r:id="rId2342" location="!/gourav90473675/status/882429470455377920"/>
    <hyperlink ref="V1452" r:id="rId2343" location="!/kravindrakal/status/882431317740269574"/>
    <hyperlink ref="V1453" r:id="rId2344" location="!/gstbhilwara/status/882432089269907456"/>
    <hyperlink ref="V1454" r:id="rId2345" location="!/aathisudharshan/status/882433168439033856"/>
    <hyperlink ref="V1455" r:id="rId2346" location="!/mukkaalakrish/status/882434364948176896"/>
    <hyperlink ref="V1456" r:id="rId2347" location="!/ambigasaba/status/882439084861341696"/>
    <hyperlink ref="V1457" r:id="rId2348" location="!/badbolebabaji/status/882443778451267584"/>
    <hyperlink ref="V1458" r:id="rId2349" location="!/vgwadaye/status/882446111859986432"/>
    <hyperlink ref="V1459" r:id="rId2350" location="!/nelsonvenkat/status/882277968935923712"/>
    <hyperlink ref="V1460" r:id="rId2351" location="!/jeo_lovely/status/882446539494260738"/>
    <hyperlink ref="V1461" r:id="rId2352" location="!/nitindh64883443/status/882447568281542656"/>
    <hyperlink ref="V1462" r:id="rId2353" location="!/nitindh64883443/status/882447568281542656"/>
    <hyperlink ref="V1463" r:id="rId2354" location="!/nitindh64883443/status/882447568281542656"/>
    <hyperlink ref="V1464" r:id="rId2355" location="!/nizammohaideen/status/882155929692626945"/>
    <hyperlink ref="V1465" r:id="rId2356" location="!/nizammohaideen/status/882318241195900928"/>
    <hyperlink ref="V1466" r:id="rId2357" location="!/nizammohaideen/status/882448260568293377"/>
    <hyperlink ref="V1467" r:id="rId2358" location="!/sumit46601827/status/882453969158537216"/>
    <hyperlink ref="V1468" r:id="rId2359" location="!/sumit46601827/status/882453969158537216"/>
    <hyperlink ref="V1469" r:id="rId2360" location="!/puri_alok/status/882454067385057280"/>
    <hyperlink ref="V1470" r:id="rId2361" location="!/puri_alok/status/882454067385057280"/>
    <hyperlink ref="V1471" r:id="rId2362" location="!/swachhpolitics/status/882136522006212609"/>
    <hyperlink ref="V1472" r:id="rId2363" location="!/swachhpolitics/status/882204267188113409"/>
    <hyperlink ref="V1473" r:id="rId2364" location="!/swachhpolitics/status/882454075815505921"/>
    <hyperlink ref="V1474" r:id="rId2365" location="!/prazhanth/status/882454477143285760"/>
    <hyperlink ref="V1475" r:id="rId2366" location="!/prazhanth/status/882454477143285760"/>
    <hyperlink ref="V1476" r:id="rId2367" location="!/mahaveernetaji/status/881822973853745152"/>
    <hyperlink ref="V1477" r:id="rId2368" location="!/mahaveernetaji/status/882456312046534656"/>
    <hyperlink ref="V1478" r:id="rId2369" location="!/mahaveernetaji/status/882456312046534656"/>
    <hyperlink ref="V1479" r:id="rId2370" location="!/dinesh222sharma/status/882456349384245248"/>
    <hyperlink ref="V1480" r:id="rId2371" location="!/dinesh222sharma/status/882456349384245248"/>
    <hyperlink ref="V1481" r:id="rId2372" location="!/bhr_pawan/status/882456400944799744"/>
    <hyperlink ref="V1482" r:id="rId2373" location="!/bhr_pawan/status/882456400944799744"/>
    <hyperlink ref="V1483" r:id="rId2374" location="!/guptamekhala_st/status/882456435770118145"/>
    <hyperlink ref="V1484" r:id="rId2375" location="!/guptamekhala_st/status/882456435770118145"/>
    <hyperlink ref="V1485" r:id="rId2376" location="!/khabarchhe/status/882213947394449409"/>
    <hyperlink ref="V1486" r:id="rId2377" location="!/bijlani16/status/882457167546032128"/>
    <hyperlink ref="V1487" r:id="rId2378" location="!/bijlani16/status/882457167546032128"/>
    <hyperlink ref="V1488" r:id="rId2379" location="!/rneelmani/status/882043278870298624"/>
    <hyperlink ref="V1489" r:id="rId2380" location="!/rneelmani/status/882043278870298624"/>
    <hyperlink ref="V1490" r:id="rId2381" location="!/prabhasks/status/882457256909971456"/>
    <hyperlink ref="V1491" r:id="rId2382" location="!/sheikhi28569333/status/882457379773788161"/>
    <hyperlink ref="V1492" r:id="rId2383" location="!/sheikhi28569333/status/882457379773788161"/>
    <hyperlink ref="V1493" r:id="rId2384" location="!/iamranjeetkumar/status/882458220526264320"/>
    <hyperlink ref="V1494" r:id="rId2385" location="!/iamranjeetkumar/status/882458220526264320"/>
    <hyperlink ref="V1495" r:id="rId2386" location="!/nkrishnavanshi/status/882458939387981824"/>
    <hyperlink ref="V1496" r:id="rId2387" location="!/nkrishnavanshi/status/882458939387981824"/>
    <hyperlink ref="V1497" r:id="rId2388" location="!/mcadeepuraj/status/882460336938299393"/>
    <hyperlink ref="V1498" r:id="rId2389" location="!/finenish/status/882462044611420160"/>
    <hyperlink ref="V1499" r:id="rId2390" location="!/suruabcd/status/882462159493632001"/>
    <hyperlink ref="V1500" r:id="rId2391" location="!/officeofas_/status/882109794571702273"/>
    <hyperlink ref="V1501" r:id="rId2392" location="!/officeofas_/status/882109794571702273"/>
    <hyperlink ref="V1502" r:id="rId2393" location="!/officeofas_/status/882466275200561152"/>
    <hyperlink ref="V1503" r:id="rId2394" location="!/officeofas_/status/882466275200561152"/>
    <hyperlink ref="V1504" r:id="rId2395" location="!/manjeet96644088/status/882085264633597952"/>
    <hyperlink ref="V1505" r:id="rId2396" location="!/manjeet96644088/status/882085264633597952"/>
    <hyperlink ref="V1506" r:id="rId2397" location="!/manjeet96644088/status/882085264633597952"/>
    <hyperlink ref="V1507" r:id="rId2398" location="!/manjeet96644088/status/882240158912962560"/>
    <hyperlink ref="V1508" r:id="rId2399" location="!/manjeet96644088/status/882240158912962560"/>
    <hyperlink ref="V1509" r:id="rId2400" location="!/manjeet96644088/status/882467275374292993"/>
    <hyperlink ref="V1510" r:id="rId2401" location="!/manjeet96644088/status/882467275374292993"/>
    <hyperlink ref="V1511" r:id="rId2402" location="!/kornginnaya/status/882467703189000192"/>
    <hyperlink ref="V1512" r:id="rId2403" location="!/shivatheb0ss/status/882468060400988161"/>
    <hyperlink ref="V1513" r:id="rId2404" location="!/wfnhindi/status/882470749117628416"/>
    <hyperlink ref="V1514" r:id="rId2405" location="!/wfnhindi/status/882470942852628480"/>
    <hyperlink ref="V1515" r:id="rId2406" location="!/sharwan64641238/status/882471339822645249"/>
    <hyperlink ref="V1516" r:id="rId2407" location="!/sharwan64641238/status/882471339822645249"/>
    <hyperlink ref="V1517" r:id="rId2408" location="!/shamabegum99/status/882471960743202816"/>
    <hyperlink ref="V1518" r:id="rId2409" location="!/shamabegum99/status/882471960743202816"/>
    <hyperlink ref="V1519" r:id="rId2410" location="!/chefbhasin/status/882201429087268864"/>
    <hyperlink ref="V1520" r:id="rId2411" location="!/thisnthatart/status/882472159242629120"/>
    <hyperlink ref="V1521" r:id="rId2412" location="!/kalusinglyf1/status/882474408673243136"/>
    <hyperlink ref="V1522" r:id="rId2413" location="!/rev_ved/status/882289486876426240"/>
    <hyperlink ref="V1523" r:id="rId2414" location="!/shardultare/status/882475381760110592"/>
    <hyperlink ref="V1524" r:id="rId2415" location="!/picky_tai/status/882476750458028032"/>
    <hyperlink ref="V1525" r:id="rId2416" location="!/kunjirshailesh/status/882476812781199360"/>
    <hyperlink ref="V1526" r:id="rId2417" location="!/ddmotorsindia/status/882477670927183872"/>
    <hyperlink ref="V1527" r:id="rId2418" location="!/ddmotorsindia/status/882477670927183872"/>
    <hyperlink ref="V1528" r:id="rId2419" location="!/relevant_voice/status/882434775948177408"/>
    <hyperlink ref="V1529" r:id="rId2420" location="!/rudrakr1/status/882480439612592130"/>
    <hyperlink ref="V1530" r:id="rId2421" location="!/relevant_voice/status/882453548708921345"/>
    <hyperlink ref="V1531" r:id="rId2422" location="!/rudrakr1/status/882480439612592130"/>
    <hyperlink ref="V1532" r:id="rId2423" location="!/kulbeermehra/status/882482945608626176"/>
    <hyperlink ref="V1533" r:id="rId2424" location="!/pateljigar7/status/882484802124775426"/>
    <hyperlink ref="V1534" r:id="rId2425" location="!/pateljigar7/status/882484802124775426"/>
    <hyperlink ref="V1535" r:id="rId2426" location="!/amit_talwar2/status/882486567004250112"/>
    <hyperlink ref="V1536" r:id="rId2427" location="!/cbre_india/status/882125388960325632"/>
    <hyperlink ref="V1537" r:id="rId2428" location="!/viveksuyal/status/882486923020746752"/>
    <hyperlink ref="V1538" r:id="rId2429" location="!/viveksuyal/status/882486923020746752"/>
    <hyperlink ref="V1539" r:id="rId2430" location="!/azharind/status/882487994262970370"/>
    <hyperlink ref="V1540" r:id="rId2431" location="!/soubhik_bala/status/882488711014789122"/>
    <hyperlink ref="V1541" r:id="rId2432" location="!/nationjai/status/882489411480436736"/>
    <hyperlink ref="V1542" r:id="rId2433" location="!/ravindr66039896/status/882491203123519488"/>
    <hyperlink ref="V1543" r:id="rId2434" location="!/shakuntlaj/status/882491234232807424"/>
    <hyperlink ref="V1544" r:id="rId2435" location="!/yadavchandrap/status/882139774252859392"/>
    <hyperlink ref="V1545" r:id="rId2436" location="!/yadavchandrap/status/882491911629529088"/>
    <hyperlink ref="V1546" r:id="rId2437" location="!/rain_rohini/status/882204835231158272"/>
    <hyperlink ref="V1547" r:id="rId2438" location="!/rain_rohini/status/882204835231158272"/>
    <hyperlink ref="V1548" r:id="rId2439" location="!/physicaltraders/status/882205340015742976"/>
    <hyperlink ref="V1549" r:id="rId2440" location="!/physicaltraders/status/882205340015742976"/>
    <hyperlink ref="V1550" r:id="rId2441" location="!/physicaltraders/status/882205340015742976"/>
    <hyperlink ref="V1551" r:id="rId2442" location="!/physicaltraders/status/882492221865558016"/>
    <hyperlink ref="V1552" r:id="rId2443" location="!/gafoora850/status/882492310818353152"/>
    <hyperlink ref="V1553" r:id="rId2444" location="!/vignesh7773/status/882494117078474752"/>
    <hyperlink ref="V1554" r:id="rId2445" location="!/rajeevgoyal7/status/882494283600625664"/>
    <hyperlink ref="V1555" r:id="rId2446" location="!/nitecrawlerz/status/882497399960117248"/>
    <hyperlink ref="V1556" r:id="rId2447" location="!/chaudharyamit07/status/882499167007854592"/>
    <hyperlink ref="V1557" r:id="rId2448" location="!/chaudharyamit07/status/882499167007854592"/>
    <hyperlink ref="V1558" r:id="rId2449" location="!/chaudharyamit07/status/882499167007854592"/>
    <hyperlink ref="V1559" r:id="rId2450" location="!/amespsingh/status/882499852591955968"/>
    <hyperlink ref="V1560" r:id="rId2451" location="!/amespsingh/status/882499852591955968"/>
    <hyperlink ref="V1561" r:id="rId2452" location="!/mdbaid/status/882499918782373890"/>
    <hyperlink ref="V1562" r:id="rId2453" location="!/mdbaid/status/882499918782373890"/>
    <hyperlink ref="V1563" r:id="rId2454" location="!/anuragnb/status/882500003310194688"/>
    <hyperlink ref="V1564" r:id="rId2455" location="!/brucelee_ind/status/882500003331100672"/>
    <hyperlink ref="V1565" r:id="rId2456" location="!/bdalvi93/status/882500003335360512"/>
    <hyperlink ref="V1566" r:id="rId2457" location="!/dd_newsbharati/status/882500003352027137"/>
    <hyperlink ref="V1567" r:id="rId2458" location="!/mashaoorgulati/status/882500003377291264"/>
    <hyperlink ref="V1568" r:id="rId2459" location="!/jayasuryami/status/882500003410747392"/>
    <hyperlink ref="V1569" r:id="rId2460" location="!/anuragk5693/status/882500003415171072"/>
    <hyperlink ref="V1570" r:id="rId2461" location="!/gargiofficial/status/882500003431825408"/>
    <hyperlink ref="V1571" r:id="rId2462" location="!/iamnewswatch/status/882500003431829505"/>
    <hyperlink ref="V1572" r:id="rId2463" location="!/milindarolkar/status/882500003448504320"/>
    <hyperlink ref="V1573" r:id="rId2464" location="!/mohiniu04/status/882500003452772352"/>
    <hyperlink ref="V1574" r:id="rId2465" location="!/mpmousumi/status/882500003465314304"/>
    <hyperlink ref="V1575" r:id="rId2466" location="!/sahilasahilab/status/882500003482050560"/>
    <hyperlink ref="V1576" r:id="rId2467" location="!/michael_meraind/status/882500003494637568"/>
    <hyperlink ref="V1577" r:id="rId2468" location="!/tarataraindia/status/882500003511402496"/>
    <hyperlink ref="V1578" r:id="rId2469" location="!/nbbhagyashree/status/882500003515686912"/>
    <hyperlink ref="V1579" r:id="rId2470" location="!/viragpachpore/status/882500003519881216"/>
    <hyperlink ref="V1580" r:id="rId2471" location="!/tarannumbaloch/status/882500003536658434"/>
    <hyperlink ref="V1581" r:id="rId2472" location="!/punetimesonline/status/882478773609705472"/>
    <hyperlink ref="V1582" r:id="rId2473" location="!/nuzhataziz/status/882500109849645056"/>
    <hyperlink ref="V1583" r:id="rId2474" location="!/punetimesonline/status/882478773609705472"/>
    <hyperlink ref="V1584" r:id="rId2475" location="!/nuzhataziz/status/882500109849645056"/>
    <hyperlink ref="V1585" r:id="rId2476" location="!/nuzhataziz/status/882500109849645056"/>
    <hyperlink ref="V1586" r:id="rId2477" location="!/newsbharati/status/882499605107048449"/>
    <hyperlink ref="V1587" r:id="rId2478" location="!/jasonbourneind/status/882500427832377345"/>
    <hyperlink ref="V1588" r:id="rId2479" location="!/sangeeta210794/status/882500495025295360"/>
    <hyperlink ref="V1589" r:id="rId2480" location="!/talhagsm1/status/882505007408398338"/>
    <hyperlink ref="V1590" r:id="rId2481" location="!/talhagsm1/status/882505007408398338"/>
    <hyperlink ref="V1591" r:id="rId2482" location="!/ashwanisinghal/status/882506069171331072"/>
    <hyperlink ref="V1592" r:id="rId2483" location="!/ashwanisinghal/status/882506069171331072"/>
    <hyperlink ref="V1593" r:id="rId2484" location="!/bishnoidevilal6/status/882506131393830912"/>
    <hyperlink ref="V1594" r:id="rId2485" location="!/pawanja01357375/status/882218079186427904"/>
    <hyperlink ref="V1595" r:id="rId2486" location="!/pawanja01357375/status/882223003446124544"/>
    <hyperlink ref="V1596" r:id="rId2487" location="!/pawanja01357375/status/882507675535196160"/>
    <hyperlink ref="V1597" r:id="rId2488" location="!/bhakisundar/status/882510389069570048"/>
    <hyperlink ref="V1598" r:id="rId2489" location="!/zchintan/status/882510560553615360"/>
    <hyperlink ref="V1599" r:id="rId2490" location="!/iffidel/status/882512376884482053"/>
    <hyperlink ref="V1600" r:id="rId2491" location="!/iffidel/status/882512376884482053"/>
    <hyperlink ref="V1601" r:id="rId2492" location="!/rainerraj/status/882513841191395328"/>
    <hyperlink ref="V1602" r:id="rId2493" location="!/sanjaycamera/status/882068068930899968"/>
    <hyperlink ref="V1603" r:id="rId2494" location="!/sanjaycamera/status/882182792205000704"/>
    <hyperlink ref="V1604" r:id="rId2495" location="!/sonijeetu99/status/882515140184121344"/>
    <hyperlink ref="V1605" r:id="rId2496" location="!/sonijeetu99/status/882515140184121344"/>
    <hyperlink ref="V1606" r:id="rId2497" location="!/tweetmeatayush/status/882515426470580224"/>
    <hyperlink ref="V1607" r:id="rId2498" location="!/tweetmeatayush/status/882515426470580224"/>
    <hyperlink ref="V1608" r:id="rId2499" location="!/rajeevreddym/status/881909296610459648"/>
    <hyperlink ref="V1609" r:id="rId2500" location="!/rajveer77500253/status/882517328075792384"/>
    <hyperlink ref="V1610" r:id="rId2501" location="!/dalipgautam2/status/882518393991155713"/>
    <hyperlink ref="V1611" r:id="rId2502" location="!/dalipgautam2/status/882518393991155713"/>
    <hyperlink ref="V1612" r:id="rId2503" location="!/polimernews/status/882522191090163712"/>
    <hyperlink ref="V1613" r:id="rId2504" location="!/ilovedirestrait/status/882524198379282432"/>
    <hyperlink ref="V1614" r:id="rId2505" location="!/kanopatel16/status/882525733284982784"/>
    <hyperlink ref="V1615" r:id="rId2506" location="!/mr_parfect_nil/status/882244741622005762"/>
    <hyperlink ref="V1616" r:id="rId2507" location="!/mr_parfect_nil/status/882244741622005762"/>
    <hyperlink ref="V1617" r:id="rId2508" location="!/kanopatel16/status/882525733284982784"/>
    <hyperlink ref="V1618" r:id="rId2509" location="!/kanopatel16/status/882525733284982784"/>
    <hyperlink ref="V1619" r:id="rId2510" location="!/kanopatel16/status/882525733284982784"/>
    <hyperlink ref="V1620" r:id="rId2511" location="!/djgoodlook/status/882205248420532224"/>
    <hyperlink ref="V1621" r:id="rId2512" location="!/djgoodlook/status/882205248420532224"/>
    <hyperlink ref="V1622" r:id="rId2513" location="!/djgoodlook/status/882526581016715265"/>
    <hyperlink ref="V1623" r:id="rId2514" location="!/djgoodlook/status/882526581016715265"/>
    <hyperlink ref="V1624" r:id="rId2515" location="!/rajendrasinhya1/status/882526623496404992"/>
    <hyperlink ref="V1625" r:id="rId2516" location="!/pollsofpublic/status/882528302979796996"/>
    <hyperlink ref="V1626" r:id="rId2517" location="!/pollsofpublic/status/882528302979796996"/>
    <hyperlink ref="V1627" r:id="rId2518" location="!/amit_thakur1988/status/882531955778084864"/>
    <hyperlink ref="V1628" r:id="rId2519" location="!/pooran775/status/882534218143735809"/>
    <hyperlink ref="V1629" r:id="rId2520" location="!/chetan_s5/status/882536766887960576"/>
    <hyperlink ref="V1630" r:id="rId2521" location="!/maneeshasaini/status/882537583137267712"/>
    <hyperlink ref="V1631" r:id="rId2522" location="!/_rathihitesh/status/882537933399404546"/>
    <hyperlink ref="V1632" r:id="rId2523" location="!/rahul672/status/882538263277207552"/>
    <hyperlink ref="V1633" r:id="rId2524" location="!/krishnabhatjk/status/882538495331287040"/>
    <hyperlink ref="V1634" r:id="rId2525" location="!/praveshredhu/status/882538946227564546"/>
    <hyperlink ref="V1635" r:id="rId2526" location="!/cxcochin_tweet/status/882539453989793792"/>
    <hyperlink ref="V1636" r:id="rId2527" location="!/hkgupta16/status/882539808551165953"/>
    <hyperlink ref="V1637" r:id="rId2528" location="!/hkgupta16/status/882539882005938178"/>
    <hyperlink ref="V1638" r:id="rId2529" location="!/mercyraavan/status/882540133655887872"/>
    <hyperlink ref="V1639" r:id="rId2530" location="!/jyotsnavarma9/status/882540431774318592"/>
    <hyperlink ref="V1640" r:id="rId2531" location="!/cs_rakeshkumar/status/882540700344225792"/>
    <hyperlink ref="V1641" r:id="rId2532" location="!/gst_mumbaiwest/status/882541077873520641"/>
    <hyperlink ref="V1642" r:id="rId2533" location="!/teamrrg/status/882541128095903744"/>
    <hyperlink ref="V1643" r:id="rId2534" location="!/jmsankaralingam/status/882541549560545281"/>
    <hyperlink ref="V1644" r:id="rId2535" location="!/6891kiran/status/882542640201318400"/>
    <hyperlink ref="V1645" r:id="rId2536" location="!/casharanya1/status/882546151144136705"/>
    <hyperlink ref="V1646" r:id="rId2537" location="!/ankitsagar03/status/882548074106597377"/>
    <hyperlink ref="V1647" r:id="rId2538" location="!/sethamit/status/882548513577422852"/>
    <hyperlink ref="V1648" r:id="rId2539" location="!/sethamit/status/882548513577422852"/>
    <hyperlink ref="V1649" r:id="rId2540" location="!/sethamit/status/882548513577422852"/>
    <hyperlink ref="V1650" r:id="rId2541" location="!/deepak_netram/status/882548590479941635"/>
    <hyperlink ref="V1651" r:id="rId2542" location="!/deepak_netram/status/882548590479941635"/>
    <hyperlink ref="V1652" r:id="rId2543" location="!/deepak_netram/status/882548590479941635"/>
    <hyperlink ref="V1653" r:id="rId2544" location="!/the_nachiket/status/882552098503630849"/>
    <hyperlink ref="V1654" r:id="rId2545" location="!/oneworld07/status/882553935851954176"/>
    <hyperlink ref="V1655" r:id="rId2546" location="!/ravbhatia/status/882556772828848129"/>
    <hyperlink ref="V1656" r:id="rId2547" location="!/sumedhafiscal/status/882558441222545408"/>
    <hyperlink ref="V1657" r:id="rId2548" location="!/madhureshsethi/status/882559469359513600"/>
    <hyperlink ref="V1658" r:id="rId2549" location="!/madhureshsethi/status/882559469359513600"/>
    <hyperlink ref="V1659" r:id="rId2550" location="!/madhureshsethi/status/882559469359513600"/>
    <hyperlink ref="V1660" r:id="rId2551" location="!/rajpoot23456/status/882561112029503488"/>
    <hyperlink ref="V1661" r:id="rId2552" location="!/manishdoke/status/882563567765114880"/>
    <hyperlink ref="V1662" r:id="rId2553" location="!/kaamz_twits/status/882564000961118208"/>
    <hyperlink ref="V1663" r:id="rId2554" location="!/kaamz_twits/status/882564000961118208"/>
    <hyperlink ref="V1664" r:id="rId2555" location="!/kaamz_twits/status/882564000961118208"/>
    <hyperlink ref="V1665" r:id="rId2556" location="!/trehanmanik/status/882567938691158016"/>
    <hyperlink ref="V1666" r:id="rId2557" location="!/atulgi/status/882568429667876864"/>
    <hyperlink ref="V1667" r:id="rId2558" location="!/sanghavishal/status/882568950193602560"/>
    <hyperlink ref="V1668" r:id="rId2559" location="!/carandbike/status/882250175003017217"/>
    <hyperlink ref="V1669" r:id="rId2560" location="!/beingpunarva/status/882569677528076290"/>
    <hyperlink ref="V1670" r:id="rId2561" location="!/beingpunarva/status/882569677528076290"/>
    <hyperlink ref="V1671" r:id="rId2562" location="!/cikjplmkovulrwc/status/882572407361466368"/>
    <hyperlink ref="V1672" r:id="rId2563" location="!/cikjplmkovulrwc/status/882572407361466368"/>
    <hyperlink ref="V1673" r:id="rId2564" location="!/hardikparjapati/status/882575104349286400"/>
    <hyperlink ref="V1674" r:id="rId2565" location="!/customszone1/status/882575403591884800"/>
    <hyperlink ref="V1675" r:id="rId2566" location="!/mumbaimirror/status/882574943812177920"/>
    <hyperlink ref="V1676" r:id="rId2567" location="!/bacwaters/status/882576206444584960"/>
    <hyperlink ref="V1677" r:id="rId2568" location="!/bacwaters/status/882576206444584960"/>
    <hyperlink ref="V1678" r:id="rId2569" location="!/18akgoyal/status/882577248586354689"/>
    <hyperlink ref="V1679" r:id="rId2570" location="!/hemarpriya/status/882583271489495041"/>
    <hyperlink ref="V1680" r:id="rId2571" location="!/basav_raaj34/status/882584491071488000"/>
    <hyperlink ref="V1681" r:id="rId2572" location="!/hardik_kumar56/status/882562300669861888"/>
    <hyperlink ref="V1682" r:id="rId2573" location="!/hardik_kumar56/status/882562300669861888"/>
    <hyperlink ref="V1683" r:id="rId2574" location="!/hardik_kumar56/status/882584730213863424"/>
    <hyperlink ref="V1684" r:id="rId2575" location="!/abhaychawla13/status/882588039393943552"/>
    <hyperlink ref="V1685" r:id="rId2576" location="!/fls53/status/882588352897196032"/>
    <hyperlink ref="V1686" r:id="rId2577" location="!/gst_meerutzone/status/882591771796152321"/>
    <hyperlink ref="V1687" r:id="rId2578" location="!/bhavesh99t/status/882593315190976512"/>
    <hyperlink ref="V1688" r:id="rId2579" location="!/6bd7b11118f64c8/status/882594238130774016"/>
    <hyperlink ref="V1689" r:id="rId2580" location="!/kaushal84379921/status/882594874905833473"/>
    <hyperlink ref="V1690" r:id="rId2581" location="!/345aman/status/882595221506326530"/>
    <hyperlink ref="V1691" r:id="rId2582" location="!/abhisony1666/status/882596722618363904"/>
    <hyperlink ref="V1692" r:id="rId2583" location="!/rahulsi23757348/status/882600534116618242"/>
    <hyperlink ref="V1693" r:id="rId2584" location="!/gstvadodara/status/882602003364405248"/>
    <hyperlink ref="V1694" r:id="rId2585" location="!/supermanbita/status/882603806713823232"/>
    <hyperlink ref="V1695" r:id="rId2586" location="!/aryansa92289113/status/882605334447230976"/>
    <hyperlink ref="V1696" r:id="rId2587" location="!/bhumika1231/status/882606915703984128"/>
    <hyperlink ref="V1697" r:id="rId2588" location="!/kalpurza/status/882607725967888384"/>
    <hyperlink ref="V1698" r:id="rId2589" location="!/biswasranit/status/882608115442606080"/>
    <hyperlink ref="V1699" r:id="rId2590" location="!/indiaexplained/status/882608602992697345"/>
    <hyperlink ref="V1700" r:id="rId2591" location="!/akpandey89/status/882608606197284864"/>
    <hyperlink ref="V1701" r:id="rId2592" location="!/moazzambegkhans/status/882608794693390336"/>
    <hyperlink ref="V1702" r:id="rId2593" location="!/shashi4aap/status/882609510069682176"/>
    <hyperlink ref="V1703" r:id="rId2594" location="!/maddykajarekar/status/882609570471858178"/>
    <hyperlink ref="V1704" r:id="rId2595" location="!/deshbhaktbillu/status/882573032295944192"/>
    <hyperlink ref="V1705" r:id="rId2596" location="!/deshbhaktbillu/status/882609606257782784"/>
    <hyperlink ref="V1706" r:id="rId2597" location="!/bnana_repblic/status/882611536010727424"/>
    <hyperlink ref="V1707" r:id="rId2598" location="!/bhattnaturally1/status/882612973512032257"/>
    <hyperlink ref="V1708" r:id="rId2599" location="!/cxstahmed_tweet/status/882613122099322880"/>
    <hyperlink ref="V1709" r:id="rId2600" location="!/rvvinays/status/881880587027533824"/>
    <hyperlink ref="V1710" r:id="rId2601" location="!/rvvinays/status/882615688778665987"/>
    <hyperlink ref="V1711" r:id="rId2602" location="!/hritesh_/status/881881228491862018"/>
    <hyperlink ref="V1712" r:id="rId2603" location="!/hritesh_/status/882615752796381184"/>
    <hyperlink ref="V1713" r:id="rId2604" location="!/namaste_jee/status/882615793887977472"/>
    <hyperlink ref="V1714" r:id="rId2605" location="!/imsachiii/status/881826946757349377"/>
    <hyperlink ref="V1715" r:id="rId2606" location="!/imsachiii/status/881911196533870592"/>
    <hyperlink ref="V1716" r:id="rId2607" location="!/imsachiii/status/882615907884945409"/>
    <hyperlink ref="V1717" r:id="rId2608" location="!/ayushsingh936/status/881895202721607680"/>
    <hyperlink ref="V1718" r:id="rId2609" location="!/ayushsingh936/status/882615912213426176"/>
    <hyperlink ref="V1719" r:id="rId2610" location="!/rajivgoswami17/status/882616204350849024"/>
    <hyperlink ref="V1720" r:id="rId2611" location="!/thara_gopalan/status/882616264438329344"/>
    <hyperlink ref="V1721" r:id="rId2612" location="!/rajeevtwari0505/status/881880585144324096"/>
    <hyperlink ref="V1722" r:id="rId2613" location="!/rajeevtwari0505/status/882616430113378304"/>
    <hyperlink ref="V1723" r:id="rId2614" location="!/tulikas/status/881891635470225410"/>
    <hyperlink ref="V1724" r:id="rId2615" location="!/tulikas/status/881942053999046656"/>
    <hyperlink ref="V1725" r:id="rId2616" location="!/tulikas/status/882617334225129472"/>
    <hyperlink ref="V1726" r:id="rId2617" location="!/saffron_lioness/status/881898724959694848"/>
    <hyperlink ref="V1727" r:id="rId2618" location="!/saffron_lioness/status/882621817495703560"/>
    <hyperlink ref="V1728" r:id="rId2619" location="!/sumeet_b/status/882624071590137862"/>
    <hyperlink ref="V1729" r:id="rId2620" location="!/alcoholicmaurya/status/882627379776036864"/>
    <hyperlink ref="V1730" r:id="rId2621" location="!/kallijotta/status/882627831804694529"/>
    <hyperlink ref="V1731" r:id="rId2622" location="!/hooda_anju/status/882628859954438144"/>
    <hyperlink ref="V1732" r:id="rId2623" location="!/23yashuu/status/882631456027181059"/>
    <hyperlink ref="V1733" r:id="rId2624" location="!/23yashuu/status/882631456027181059"/>
    <hyperlink ref="V1734" r:id="rId2625" location="!/23yashuu/status/882631456027181059"/>
    <hyperlink ref="V1735" r:id="rId2626" location="!/23yashuu/status/882631456027181059"/>
    <hyperlink ref="V1736" r:id="rId2627" location="!/23yashuu/status/882103079956623361"/>
    <hyperlink ref="V1737" r:id="rId2628" location="!/sam87022448/status/882631492656140288"/>
    <hyperlink ref="V1738" r:id="rId2629" location="!/jagdishojha45/status/881886356745535491"/>
    <hyperlink ref="V1739" r:id="rId2630" location="!/jagdishojha45/status/882631972035506176"/>
    <hyperlink ref="V1740" r:id="rId2631" location="!/the_akash_jain/status/882632670995521540"/>
    <hyperlink ref="V1741" r:id="rId2632" location="!/twitty_arpna/status/881910351427760128"/>
    <hyperlink ref="V1742" r:id="rId2633" location="!/twitty_arpna/status/882633672075210752"/>
    <hyperlink ref="V1743" r:id="rId2634" location="!/ghanta10/status/882634612316549121"/>
    <hyperlink ref="V1744" r:id="rId2635" location="!/ravindrask2/status/882635611542134784"/>
    <hyperlink ref="V1745" r:id="rId2636" location="!/atheist_maurya/status/882641758475083776"/>
    <hyperlink ref="V1746" r:id="rId2637" location="!/true_wome/status/882641928092737536"/>
    <hyperlink ref="V1747" r:id="rId2638" location="!/surbhig663/status/882642673676505088"/>
    <hyperlink ref="V1748" r:id="rId2639" location="!/ajaykumar2697/status/881882490524139520"/>
    <hyperlink ref="V1749" r:id="rId2640" location="!/ajaykumar2697/status/882643363572338688"/>
    <hyperlink ref="V1750" r:id="rId2641" location="!/neelam_kohli/status/882644592171950081"/>
    <hyperlink ref="V1751" r:id="rId2642" location="!/viralvm69/status/882645599568506880"/>
    <hyperlink ref="V1752" r:id="rId2643" location="!/abpanandatv/status/882554999376457728"/>
    <hyperlink ref="V1753" r:id="rId2644" location="!/abpanandatv/status/882556389033246720"/>
    <hyperlink ref="V1754" r:id="rId2645" location="!/subrata49263789/status/882645680841527296"/>
    <hyperlink ref="V1755" r:id="rId2646" location="!/trollmomta/status/882647784238718976"/>
    <hyperlink ref="V1756" r:id="rId2647" location="!/trollmomta/status/882647784238718976"/>
    <hyperlink ref="V1757" r:id="rId2648" location="!/trollmomta/status/882647784238718976"/>
    <hyperlink ref="V1758" r:id="rId2649" location="!/trollmomta/status/882647784238718976"/>
    <hyperlink ref="V1759" r:id="rId2650" location="!/trollmomta/status/882647784238718976"/>
    <hyperlink ref="V1760" r:id="rId2651" location="!/trollmomta/status/882647784238718976"/>
    <hyperlink ref="V1761" r:id="rId2652" location="!/hitenvithalani/status/882647909832900608"/>
    <hyperlink ref="V1762" r:id="rId2653" location="!/gurkirat_0001/status/882648068742684672"/>
    <hyperlink ref="V1763" r:id="rId2654" location="!/aksinhaster/status/882648114808729602"/>
    <hyperlink ref="V1764" r:id="rId2655" location="!/ajithpathiyoor/status/882648329212919809"/>
    <hyperlink ref="V1765" r:id="rId2656" location="!/vidyadharginde/status/882648374951821312"/>
    <hyperlink ref="V1766" r:id="rId2657" location="!/dhruvbhim/status/882648461266477056"/>
    <hyperlink ref="V1767" r:id="rId2658" location="!/sehgal_inder/status/882648680355864578"/>
    <hyperlink ref="V1768" r:id="rId2659" location="!/gkamat53/status/882650323629649920"/>
    <hyperlink ref="V1769" r:id="rId2660" location="!/rsharma4u/status/882650362297040897"/>
    <hyperlink ref="V1770" r:id="rId2661" location="!/spirit_etrnl10/status/882650468136083460"/>
    <hyperlink ref="V1771" r:id="rId2662" location="!/deshgujarat/status/882650563032358914"/>
    <hyperlink ref="V1772" r:id="rId2663" location="!/anandgujarathi/status/882650771292119040"/>
    <hyperlink ref="V1773" r:id="rId2664" location="!/bhavanisms/status/882650916180025348"/>
    <hyperlink ref="V1774" r:id="rId2665" location="!/manishkapadiya/status/882651135726702592"/>
    <hyperlink ref="V1775" r:id="rId2666" location="!/rnra9262514/status/882651345387270144"/>
    <hyperlink ref="V1776" r:id="rId2667" location="!/coolabhikumar10/status/882651364802740224"/>
    <hyperlink ref="V1777" r:id="rId2668" location="!/suneel_15/status/882651573339512833"/>
    <hyperlink ref="V1778" r:id="rId2669" location="!/sachins12446581/status/882652034553532416"/>
    <hyperlink ref="V1779" r:id="rId2670" location="!/kanikaseth14/status/882652973481943040"/>
    <hyperlink ref="V1780" r:id="rId2671" location="!/archie_214/status/882653220555849728"/>
    <hyperlink ref="V1781" r:id="rId2672" location="!/bharalmanoj/status/882654627040116737"/>
    <hyperlink ref="V1782" r:id="rId2673" location="!/khandwala_hetal/status/882655410544455680"/>
    <hyperlink ref="V1783" r:id="rId2674" location="!/sheonarainberia/status/882655676832649217"/>
    <hyperlink ref="V1784" r:id="rId2675" location="!/vision_ogl/status/882656059386671106"/>
    <hyperlink ref="V1785" r:id="rId2676" location="!/nirmitjain3/status/882656353348497408"/>
    <hyperlink ref="V1786" r:id="rId2677" location="!/niteshkumar009/status/881886118160941057"/>
    <hyperlink ref="V1787" r:id="rId2678" location="!/niteshkumar009/status/882656506688221185"/>
    <hyperlink ref="V1788" r:id="rId2679" location="!/booringaf/status/882656982196465671"/>
    <hyperlink ref="V1789" r:id="rId2680" location="!/yasharthgenxt/status/882657436829700096"/>
    <hyperlink ref="V1790" r:id="rId2681" location="!/moneycontrolcom/status/881816175922954240"/>
    <hyperlink ref="V1791" r:id="rId2682" location="!/ronakjaink/status/881816331443609600"/>
    <hyperlink ref="V1792" r:id="rId2683" location="!/ronakjaink/status/882659394999037952"/>
    <hyperlink ref="V1793" r:id="rId2684" location="!/satyenmehta1/status/882659762176798724"/>
    <hyperlink ref="V1794" r:id="rId2685" location="!/aartish05668964/status/881881489339805696"/>
    <hyperlink ref="V1795" r:id="rId2686" location="!/aartish05668964/status/882660934484987904"/>
    <hyperlink ref="V1796" r:id="rId2687" location="!/sathish43210/status/882666343828381697"/>
    <hyperlink ref="V1797" r:id="rId2688" location="!/veer_3oct/status/882659510594273280"/>
    <hyperlink ref="V1798" r:id="rId2689" location="!/isurb_/status/882669022441082885"/>
    <hyperlink ref="V1799" r:id="rId2690" location="!/drrenusehgal/status/882669535664365568"/>
    <hyperlink ref="V1800" r:id="rId2691" location="!/drrenusehgal/status/882669535664365568"/>
    <hyperlink ref="V1801" r:id="rId2692" location="!/drrenusehgal/status/882669535664365568"/>
    <hyperlink ref="V1802" r:id="rId2693" location="!/drrenusehgal/status/882669535664365568"/>
    <hyperlink ref="V1803" r:id="rId2694" location="!/drrenusehgal/status/882669535664365568"/>
    <hyperlink ref="V1804" r:id="rId2695" location="!/mkcgfpl/status/882670836670398464"/>
    <hyperlink ref="V1805" r:id="rId2696" location="!/iamprassanna/status/882671551245565952"/>
    <hyperlink ref="V1806" r:id="rId2697" location="!/arunkrchauhan/status/882673671541633024"/>
    <hyperlink ref="V1807" r:id="rId2698" location="!/tvrnsarma/status/882675034224865280"/>
    <hyperlink ref="V1808" r:id="rId2699" location="!/tvrnsarma/status/882675356251037697"/>
    <hyperlink ref="V1809" r:id="rId2700" location="!/amirjkhan2/status/882675674003189760"/>
    <hyperlink ref="V1810" r:id="rId2701" location="!/kothari0007/status/882676556585357312"/>
    <hyperlink ref="V1811" r:id="rId2702" location="!/kothari0007/status/882676556585357312"/>
    <hyperlink ref="V1812" r:id="rId2703" location="!/kothari0007/status/882676556585357312"/>
    <hyperlink ref="V1813" r:id="rId2704" location="!/kothari0007/status/882676556585357312"/>
    <hyperlink ref="V1814" r:id="rId2705" location="!/canamanrmehta/status/882677345701818370"/>
    <hyperlink ref="V1815" r:id="rId2706" location="!/anuchaudhary20/status/882677654658437121"/>
    <hyperlink ref="V1816" r:id="rId2707" location="!/ravsd88/status/882677865405227008"/>
    <hyperlink ref="V1817" r:id="rId2708" location="!/mirornow/status/881847286116081665"/>
    <hyperlink ref="V1818" r:id="rId2709" location="!/mirornow/status/882100235840966657"/>
    <hyperlink ref="V1819" r:id="rId2710" location="!/mirornow/status/882680554927378436"/>
    <hyperlink ref="V1820" r:id="rId2711" location="!/mirornow/status/882681807405285376"/>
    <hyperlink ref="V1821" r:id="rId2712" location="!/mirornow/status/881845204512378881"/>
    <hyperlink ref="V1822" r:id="rId2713" location="!/mirornow/status/881845217804124162"/>
    <hyperlink ref="V1823" r:id="rId2714" location="!/mirornow/status/881846198256242691"/>
    <hyperlink ref="V1824" r:id="rId2715" location="!/mirornow/status/881847286116081665"/>
    <hyperlink ref="V1825" r:id="rId2716" location="!/mirornow/status/881847286116081665"/>
    <hyperlink ref="V1826" r:id="rId2717" location="!/mirornow/status/882100235840966657"/>
    <hyperlink ref="V1827" r:id="rId2718" location="!/mirornow/status/882680728558940160"/>
    <hyperlink ref="V1828" r:id="rId2719" location="!/mirornow/status/882682846237929472"/>
    <hyperlink ref="V1829" r:id="rId2720" location="!/mirornow/status/882682982720581633"/>
    <hyperlink ref="V1830" r:id="rId2721" location="!/mirornow/status/882683028975357955"/>
    <hyperlink ref="V1831" r:id="rId2722" location="!/mirornow/status/882683051821715460"/>
    <hyperlink ref="V1832" r:id="rId2723" location="!/mirornow/status/882683085845913600"/>
    <hyperlink ref="V1833" r:id="rId2724" location="!/mirornow/status/882683174442213376"/>
    <hyperlink ref="V1834" r:id="rId2725" location="!/mirornow/status/882683463740125184"/>
    <hyperlink ref="V1835" r:id="rId2726" location="!/mirornow/status/882683578844315648"/>
    <hyperlink ref="V1836" r:id="rId2727" location="!/bigdreamineyes/status/882645240766582785"/>
    <hyperlink ref="V1837" r:id="rId2728" location="!/gudiya_thedoll_/status/882689009344032773"/>
    <hyperlink ref="V1838" r:id="rId2729" location="!/ashak014/status/882692743322927104"/>
    <hyperlink ref="V1839" r:id="rId2730" location="!/vaio_0819/status/882692956892811264"/>
    <hyperlink ref="V1840" r:id="rId2731" location="!/hridaytiwari/status/882693431704698880"/>
    <hyperlink ref="V1841" r:id="rId2732" location="!/boardfyto/status/882701552439504897"/>
    <hyperlink ref="V1842" r:id="rId2733" location="!/gardenviewsandy/status/882702416835104768"/>
    <hyperlink ref="V1843" r:id="rId2734" location="!/trendingnowpage/status/882705803135795200"/>
    <hyperlink ref="V1844" r:id="rId2735" location="!/patrick_in198/status/882714783513845761"/>
    <hyperlink ref="V1845" r:id="rId2736" location="!/88kanhaiyalal/status/882590787703328769"/>
    <hyperlink ref="V1846" r:id="rId2737" location="!/88kanhaiyalal/status/882742397389635584"/>
    <hyperlink ref="V1847" r:id="rId2738" location="!/qz_singh/status/881928636500107264"/>
    <hyperlink ref="V1848" r:id="rId2739" location="!/pavan_sethi/status/881877026998820864"/>
    <hyperlink ref="V1849" r:id="rId2740" location="!/qz_singh/status/881928636500107264"/>
    <hyperlink ref="V1850" r:id="rId2741" location="!/pavan_sethi/status/881877026998820864"/>
    <hyperlink ref="V1851" r:id="rId2742" location="!/qz_singh/status/881869749407404033"/>
    <hyperlink ref="V1852" r:id="rId2743" location="!/qz_singh/status/881928636500107264"/>
    <hyperlink ref="V1853" r:id="rId2744" location="!/pavan_sethi/status/881877026998820864"/>
    <hyperlink ref="V1854" r:id="rId2745" location="!/pavan_sethi/status/881877026998820864"/>
    <hyperlink ref="V1855" r:id="rId2746" location="!/pavan_sethi/status/882764625732919297"/>
    <hyperlink ref="V1856" r:id="rId2747" location="!/jatpintu/status/882768718752874500"/>
    <hyperlink ref="V1857" r:id="rId2748" location="!/amrita_soni1996/status/882595608258723840"/>
    <hyperlink ref="V1858" r:id="rId2749" location="!/sudrashantiwari/status/882773790777913346"/>
    <hyperlink ref="V1859" r:id="rId2750" location="!/maddycharan/status/882774884824211457"/>
    <hyperlink ref="V1860" r:id="rId2751" location="!/bharatkavikas/status/882775264241086464"/>
    <hyperlink ref="V1861" r:id="rId2752" location="!/bharatkavikas/status/882775264241086464"/>
    <hyperlink ref="V1862" r:id="rId2753" location="!/bharatkavikas/status/882775264241086464"/>
    <hyperlink ref="V1863" r:id="rId2754" location="!/bharatkavikas/status/882775264241086464"/>
    <hyperlink ref="V1864" r:id="rId2755" location="!/mistrymck/status/882776754783371268"/>
    <hyperlink ref="V1865" r:id="rId2756" location="!/anandraaj01/status/882777779594571777"/>
    <hyperlink ref="V1866" r:id="rId2757" location="!/ramakri01248370/status/882781075340054529"/>
    <hyperlink ref="V1867" r:id="rId2758" location="!/rohit_paradkar/status/882784298075430914"/>
    <hyperlink ref="V1868" r:id="rId2759" location="!/rohit_paradkar/status/882784298075430914"/>
    <hyperlink ref="V1869" r:id="rId2760" location="!/rohit_paradkar/status/882784298075430914"/>
    <hyperlink ref="V1870" r:id="rId2761" location="!/rakesh8bharti/status/882784435225088000"/>
    <hyperlink ref="V1871" r:id="rId2762" location="!/arjunpradhanirs/status/882784599755051008"/>
    <hyperlink ref="V1872" r:id="rId2763" location="!/tejassh19/status/882786405499449345"/>
    <hyperlink ref="V1873" r:id="rId2764" location="!/rahultri1977/status/882786875936833536"/>
    <hyperlink ref="V1874" r:id="rId2765" location="!/walaleashish/status/882786966093406209"/>
    <hyperlink ref="V1875" r:id="rId2766" location="!/nungaivsraj/status/882787702235553792"/>
    <hyperlink ref="V1876" r:id="rId2767" location="!/truelyuers/status/882788423274086403"/>
    <hyperlink ref="V1877" r:id="rId2768" location="!/rajannautiyal/status/882789536316534784"/>
    <hyperlink ref="V1878" r:id="rId2769" location="!/vijayjha14/status/882792215810125826"/>
    <hyperlink ref="V1879" r:id="rId2770" location="!/nikeshsinha4u/status/882792372563615745"/>
    <hyperlink ref="V1880" r:id="rId2771" location="!/rg_fan_group/status/882793734156541952"/>
    <hyperlink ref="V1881" r:id="rId2772" location="!/himgarg12/status/882794226282446848"/>
    <hyperlink ref="V1882" r:id="rId2773" location="!/lother_tenzin/status/882794761073152000"/>
    <hyperlink ref="V1883" r:id="rId2774" location="!/anilkhanna248/status/882794928182611970"/>
    <hyperlink ref="V1884" r:id="rId2775" location="!/prabhjotsingh67/status/882796089967071235"/>
    <hyperlink ref="V1885" r:id="rId2776" location="!/prabhjotsingh67/status/882796089967071235"/>
    <hyperlink ref="V1886" r:id="rId2777" location="!/prabhjotsingh67/status/882796089967071235"/>
    <hyperlink ref="V1887" r:id="rId2778" location="!/wealthpedia_in/status/882797315320233985"/>
    <hyperlink ref="V1888" r:id="rId2779" location="!/swatiullas/status/882797928871481344"/>
    <hyperlink ref="V1889" r:id="rId2780" location="!/its_anagha/status/882800234761306112"/>
    <hyperlink ref="V1890" r:id="rId2781" location="!/nirmalghanchi/status/882800945251459072"/>
    <hyperlink ref="V1891" r:id="rId2782" location="!/premghanchi1/status/882800947428196353"/>
    <hyperlink ref="V1892" r:id="rId2783" location="!/prem_dasi_pali/status/882800950238470144"/>
    <hyperlink ref="V1893" r:id="rId2784" location="!/nirmal16848858/status/882800913144066048"/>
    <hyperlink ref="V1894" r:id="rId2785" location="!/niti_mehra/status/882803028029341696"/>
    <hyperlink ref="V1895" r:id="rId2786" location="!/prem19036295/status/882800920085630981"/>
    <hyperlink ref="V1896" r:id="rId2787" location="!/niti_mehra/status/882803097780707330"/>
    <hyperlink ref="V1897" r:id="rId2788" location="!/meshiveshpandey/status/881922764944396288"/>
    <hyperlink ref="V1898" r:id="rId2789" location="!/meshiveshpandey/status/882804277718265856"/>
    <hyperlink ref="V1899" r:id="rId2790" location="!/nirmalprem4/status/882800928067379200"/>
    <hyperlink ref="V1900" r:id="rId2791" location="!/sandeepdass5/status/882804348316782592"/>
    <hyperlink ref="V1901" r:id="rId2792" location="!/dasi_neetu/status/882804382131257345"/>
    <hyperlink ref="V1902" r:id="rId2793" location="!/ccujaipur_tweet/status/882804464813568001"/>
    <hyperlink ref="V1903" r:id="rId2794" location="!/arun_sh2000/status/882805078532530176"/>
    <hyperlink ref="V1904" r:id="rId2795" location="!/dkomal_kd/status/882806947614949376"/>
    <hyperlink ref="V1905" r:id="rId2796" location="!/rak_esh_raz/status/882807383701028864"/>
    <hyperlink ref="V1906" r:id="rId2797" location="!/bulletpandiofcl/status/882467487119323136"/>
    <hyperlink ref="V1907" r:id="rId2798" location="!/jagaaiadmk/status/882809328935333888"/>
    <hyperlink ref="V1908" r:id="rId2799" location="!/cauverytv/status/882493490080251904"/>
    <hyperlink ref="V1909" r:id="rId2800" location="!/vasu1deivigan/status/882809778531119104"/>
    <hyperlink ref="V1910" r:id="rId2801" location="!/deepakroutjsl/status/882810720437624837"/>
    <hyperlink ref="V1911" r:id="rId2802" location="!/newproblem/status/882807864699604993"/>
    <hyperlink ref="V1912" r:id="rId2803" location="!/calzhyrts/status/882811124047020032"/>
    <hyperlink ref="V1913" r:id="rId2804" location="!/newproblem/status/882807837654740992"/>
    <hyperlink ref="V1914" r:id="rId2805" location="!/newproblem/status/882807864699604993"/>
    <hyperlink ref="V1915" r:id="rId2806" location="!/calzhyrts/status/882811124047020032"/>
    <hyperlink ref="V1916" r:id="rId2807" location="!/newproblem/status/882807837654740992"/>
    <hyperlink ref="V1917" r:id="rId2808" location="!/newproblem/status/882807864699604993"/>
    <hyperlink ref="V1918" r:id="rId2809" location="!/calzhyrts/status/882811124047020032"/>
    <hyperlink ref="V1919" r:id="rId2810" location="!/newproblem/status/882807837654740992"/>
    <hyperlink ref="V1920" r:id="rId2811" location="!/newproblem/status/882807837654740992"/>
    <hyperlink ref="V1921" r:id="rId2812" location="!/newproblem/status/882807864699604993"/>
    <hyperlink ref="V1922" r:id="rId2813" location="!/newproblem/status/882807864699604993"/>
    <hyperlink ref="V1923" r:id="rId2814" location="!/calzhyrts/status/882811124047020032"/>
    <hyperlink ref="V1924" r:id="rId2815" location="!/calzhyrts/status/882811124047020032"/>
    <hyperlink ref="V1925" r:id="rId2816" location="!/kiranchourad/status/882812329796272128"/>
    <hyperlink ref="V1926" r:id="rId2817" location="!/krish88harris/status/882813677950447616"/>
    <hyperlink ref="V1927" r:id="rId2818" location="!/kancha_bhau/status/882815775903555585"/>
    <hyperlink ref="V1928" r:id="rId2819" location="!/basant_bhoruka/status/882817564648378373"/>
    <hyperlink ref="V1929" r:id="rId2820" location="!/chhaprisala/status/882817686236954624"/>
    <hyperlink ref="V1930" r:id="rId2821" location="!/namo_satya/status/881960142719340545"/>
    <hyperlink ref="V1931" r:id="rId2822" location="!/namo_satya/status/882818377223372800"/>
    <hyperlink ref="V1932" r:id="rId2823" location="!/amarchandsarma1/status/882820209358364674"/>
    <hyperlink ref="V1933" r:id="rId2824" location="!/ogl_baba/status/882655926116794370"/>
    <hyperlink ref="V1934" r:id="rId2825" location="!/narende79983176/status/882821902951219201"/>
    <hyperlink ref="V1935" r:id="rId2826" location="!/murali_pulapa/status/882824538395996160"/>
    <hyperlink ref="V1936" r:id="rId2827" location="!/partnersadworld/status/882571032497840128"/>
    <hyperlink ref="V1937" r:id="rId2828" location="!/partnersadworld/status/882826258375208962"/>
    <hyperlink ref="V1938" r:id="rId2829" location="!/thalaarmy1/status/882827237413748738"/>
    <hyperlink ref="V1939" r:id="rId2830" location="!/austinvijay/status/882827375553257476"/>
    <hyperlink ref="V1940" r:id="rId2831" location="!/dhargamalik/status/882827764772081665"/>
    <hyperlink ref="V1941" r:id="rId2832" location="!/haji_wahab143/status/882828960773681152"/>
    <hyperlink ref="V1942" r:id="rId2833" location="!/cxnagpur_tweet/status/882829184015454210"/>
    <hyperlink ref="V1943" r:id="rId2834" location="!/krshubhambhagat/status/882831575314026496"/>
    <hyperlink ref="V1944" r:id="rId2835" location="!/krshubhambhagat/status/882831575314026496"/>
    <hyperlink ref="V1945" r:id="rId2836" location="!/sanguine01chan/status/882834729757749249"/>
    <hyperlink ref="V1946" r:id="rId2837" location="!/yogesh_r_p/status/882836348918517760"/>
    <hyperlink ref="V1947" r:id="rId2838" location="!/babs8060/status/882840404848066563"/>
    <hyperlink ref="V1948" r:id="rId2839" location="!/harmony1960/status/882843111025549313"/>
    <hyperlink ref="V1949" r:id="rId2840" location="!/ingeniousmanish/status/882845124472041472"/>
    <hyperlink ref="V1950" r:id="rId2841" location="!/ingeniousmanish/status/882845124472041472"/>
    <hyperlink ref="V1951" r:id="rId2842" location="!/vikasku14365475/status/882845262212997120"/>
    <hyperlink ref="V1952" r:id="rId2843" location="!/vikasku14365475/status/882845262212997120"/>
    <hyperlink ref="V1953" r:id="rId2844" location="!/jugvirsingha/status/882845521236439041"/>
    <hyperlink ref="V1954" r:id="rId2845" location="!/baldevschauhan/status/882064237060694016"/>
    <hyperlink ref="V1955" r:id="rId2846" location="!/rt_himachal/status/882064238432440320"/>
    <hyperlink ref="V1956" r:id="rId2847" location="!/rt_himachal/status/882845522654048256"/>
    <hyperlink ref="V1957" r:id="rId2848" location="!/vjsingh878/status/882124774947860484"/>
    <hyperlink ref="V1958" r:id="rId2849" location="!/vjsingh878/status/882124774947860484"/>
    <hyperlink ref="V1959" r:id="rId2850" location="!/vjsingh878/status/882126741988413440"/>
    <hyperlink ref="V1960" r:id="rId2851" location="!/vjsingh878/status/882126741988413440"/>
    <hyperlink ref="V1961" r:id="rId2852" location="!/vjsingh878/status/882173667534409728"/>
    <hyperlink ref="V1962" r:id="rId2853" location="!/vjsingh878/status/882173667534409728"/>
    <hyperlink ref="V1963" r:id="rId2854" location="!/vjsingh878/status/882460926733144064"/>
    <hyperlink ref="V1964" r:id="rId2855" location="!/vjsingh878/status/882460926733144064"/>
    <hyperlink ref="V1965" r:id="rId2856" location="!/vjsingh878/status/882846092290904065"/>
    <hyperlink ref="V1966" r:id="rId2857" location="!/vjsingh878/status/882846092290904065"/>
    <hyperlink ref="V1967" r:id="rId2858" location="!/vjsingh878/status/882846141955571712"/>
    <hyperlink ref="V1968" r:id="rId2859" location="!/vjsingh878/status/882846141955571712"/>
    <hyperlink ref="V1969" r:id="rId2860" location="!/gajwanilalit992/status/882847931325394944"/>
    <hyperlink ref="V1970" r:id="rId2861" location="!/gajwanilalit992/status/882847931325394944"/>
    <hyperlink ref="V1971" r:id="rId2862" location="!/ramji34344930/status/882848437846159361"/>
    <hyperlink ref="V1972" r:id="rId2863" location="!/ramji34344930/status/882848437846159361"/>
    <hyperlink ref="V1973" r:id="rId2864" location="!/shashihegdevk/status/882849079050461184"/>
    <hyperlink ref="V1974" r:id="rId2865" location="!/deepish99/status/882849144024383488"/>
    <hyperlink ref="V1975" r:id="rId2866" location="!/check_karo_yaar/status/882849588293419009"/>
    <hyperlink ref="V1976" r:id="rId2867" location="!/check_karo_yaar/status/882849588293419009"/>
    <hyperlink ref="V1977" r:id="rId2868" location="!/biharimarathi/status/882849748759326722"/>
    <hyperlink ref="V1978" r:id="rId2869" location="!/monishkhore1/status/882145499532451840"/>
    <hyperlink ref="V1979" r:id="rId2870" location="!/monishkhore1/status/882145499532451840"/>
    <hyperlink ref="V1980" r:id="rId2871" location="!/monishkhore1/status/882145620995305472"/>
    <hyperlink ref="V1981" r:id="rId2872" location="!/monishkhore1/status/882145620995305472"/>
    <hyperlink ref="V1982" r:id="rId2873" location="!/monishkhore1/status/882145710879232001"/>
    <hyperlink ref="V1983" r:id="rId2874" location="!/monishkhore1/status/882145710879232001"/>
    <hyperlink ref="V1984" r:id="rId2875" location="!/monishkhore1/status/882246437945266176"/>
    <hyperlink ref="V1985" r:id="rId2876" location="!/monishkhore1/status/882246437945266176"/>
    <hyperlink ref="V1986" r:id="rId2877" location="!/monishkhore1/status/882844853436108800"/>
    <hyperlink ref="V1987" r:id="rId2878" location="!/monishkhore1/status/882844853436108800"/>
    <hyperlink ref="V1988" r:id="rId2879" location="!/monishkhore1/status/882850462193647616"/>
    <hyperlink ref="V1989" r:id="rId2880" location="!/monishkhore1/status/882850462193647616"/>
    <hyperlink ref="V1990" r:id="rId2881" location="!/adb_india/status/882851035043176448"/>
    <hyperlink ref="V1991" r:id="rId2882" location="!/adb_india/status/882851035043176448"/>
    <hyperlink ref="V1992" r:id="rId2883" location="!/adb_india/status/882851035043176448"/>
    <hyperlink ref="V1993" r:id="rId2884" location="!/adb_india/status/882851035043176448"/>
    <hyperlink ref="V1994" r:id="rId2885" location="!/adb_india/status/882851035043176448"/>
    <hyperlink ref="V1995" r:id="rId2886" location="!/adb_india/status/882851035043176448"/>
    <hyperlink ref="V1996" r:id="rId2887" location="!/adb_india/status/882851035043176448"/>
    <hyperlink ref="V1997" r:id="rId2888" location="!/adb_india/status/882851035043176448"/>
    <hyperlink ref="V1998" r:id="rId2889" location="!/kalicharan666/status/882853616305840128"/>
    <hyperlink ref="V1999" r:id="rId2890" location="!/dnhindi/status/882854653292986368"/>
    <hyperlink ref="V2000" r:id="rId2891" location="!/mayankshrotriy3/status/882228220761788416"/>
    <hyperlink ref="V2001" r:id="rId2892" location="!/mayankshrotriy3/status/882228220761788416"/>
    <hyperlink ref="V2002" r:id="rId2893" location="!/mayankshrotriy3/status/882228335736004609"/>
    <hyperlink ref="V2003" r:id="rId2894" location="!/mayankshrotriy3/status/882228335736004609"/>
    <hyperlink ref="V2004" r:id="rId2895" location="!/mayankshrotriy3/status/882527292689334272"/>
    <hyperlink ref="V2005" r:id="rId2896" location="!/mayankshrotriy3/status/882527292689334272"/>
    <hyperlink ref="V2006" r:id="rId2897" location="!/mayankshrotriy3/status/882856150118440960"/>
    <hyperlink ref="V2007" r:id="rId2898" location="!/mayankshrotriy3/status/882856150118440960"/>
    <hyperlink ref="V2008" r:id="rId2899" location="!/prasannasinh/status/882856562292776964"/>
    <hyperlink ref="V2009" r:id="rId2900" location="!/newsstatehindi/status/882858293231624194"/>
    <hyperlink ref="V2010" r:id="rId2901" location="!/newsstatehindi/status/882857364927291393"/>
    <hyperlink ref="V2011" r:id="rId2902" location="!/newsstatehindi/status/882858293231624194"/>
    <hyperlink ref="V2012" r:id="rId2903" location="!/mohanra65077195/status/882858375037329408"/>
    <hyperlink ref="V2013" r:id="rId2904" location="!/mahindraparkchs/status/882859365035888641"/>
    <hyperlink ref="V2014" r:id="rId2905" location="!/dhavanbhayani/status/882859462075138048"/>
    <hyperlink ref="V2015" r:id="rId2906" location="!/mijaajnews/status/882103286744064000"/>
    <hyperlink ref="V2016" r:id="rId2907" location="!/mijaajnews/status/882166859654549504"/>
    <hyperlink ref="V2017" r:id="rId2908" location="!/mijaajnews/status/882248353597317120"/>
    <hyperlink ref="V2018" r:id="rId2909" location="!/mijaajnews/status/882859617377697792"/>
    <hyperlink ref="V2019" r:id="rId2910" location="!/ayyaj/status/882860671758630912"/>
    <hyperlink ref="V2020" r:id="rId2911" location="!/jeevanbafna/status/882861479870873600"/>
    <hyperlink ref="V2021" r:id="rId2912" location="!/babloooochandan/status/882861480126758913"/>
    <hyperlink ref="V2022" r:id="rId2913" location="!/bafnajeevan/status/882861480336478208"/>
    <hyperlink ref="V2023" r:id="rId2914" location="!/kunal_mb/status/882861480411922432"/>
    <hyperlink ref="V2024" r:id="rId2915" location="!/jaijinen/status/882861480420323329"/>
    <hyperlink ref="V2025" r:id="rId2916" location="!/dineshdoshiblr/status/882861480420360192"/>
    <hyperlink ref="V2026" r:id="rId2917" location="!/lucky_seth/status/882861480487469056"/>
    <hyperlink ref="V2027" r:id="rId2918" location="!/mahendrammumbai/status/882861480588189696"/>
    <hyperlink ref="V2028" r:id="rId2919" location="!/mahendrapbafna/status/882861480646922240"/>
    <hyperlink ref="V2029" r:id="rId2920" location="!/mekalwint/status/882861480835661824"/>
    <hyperlink ref="V2030" r:id="rId2921" location="!/mukesh_rajat/status/882861481364144128"/>
    <hyperlink ref="V2031" r:id="rId2922" location="!/mukeshmrajat/status/882861481477365760"/>
    <hyperlink ref="V2032" r:id="rId2923" location="!/sanjaybohrajj/status/882861481636659200"/>
    <hyperlink ref="V2033" r:id="rId2924" location="!/sureshdoshi/status/882861481657737216"/>
    <hyperlink ref="V2034" r:id="rId2925" location="!/sureshdoshi42/status/882861481661833216"/>
    <hyperlink ref="V2035" r:id="rId2926" location="!/riteshpunatar/status/882861481682796546"/>
    <hyperlink ref="V2036" r:id="rId2927" location="!/pkavedi/status/882861481741565952"/>
    <hyperlink ref="V2037" r:id="rId2928" location="!/priyanka_ji/status/882861481779318784"/>
    <hyperlink ref="V2038" r:id="rId2929" location="!/mukeshrajat/status/882861481833897984"/>
    <hyperlink ref="V2039" r:id="rId2930" location="!/vinodjain220220/status/882861481838100480"/>
    <hyperlink ref="V2040" r:id="rId2931" location="!/tusharshtt/status/882861482140209152"/>
    <hyperlink ref="V2041" r:id="rId2932" location="!/vickykanungo/status/882861482274242560"/>
    <hyperlink ref="V2042" r:id="rId2933" location="!/imdino320/status/882861769676345344"/>
    <hyperlink ref="V2043" r:id="rId2934" location="!/rkbothra1/status/882865245848338432"/>
    <hyperlink ref="V2044" r:id="rId2935" location="!/adarsh_samarpit/status/882865587029856256"/>
    <hyperlink ref="V2045" r:id="rId2936" location="!/sharmayagya/status/882865669343252480"/>
    <hyperlink ref="V2046" r:id="rId2937" location="!/sharmayagya/status/882865669343252480"/>
    <hyperlink ref="V2047" r:id="rId2938" location="!/nasreenkhan/status/882867710710865924"/>
    <hyperlink ref="V2048" r:id="rId2939" location="!/sachina1982/status/882867325816365056"/>
    <hyperlink ref="V2049" r:id="rId2940" location="!/sachina1982/status/882867325816365056"/>
    <hyperlink ref="V2050" r:id="rId2941" location="!/sachina1982/status/882868146138259456"/>
    <hyperlink ref="V2051" r:id="rId2942" location="!/sachina1982/status/882868146138259456"/>
    <hyperlink ref="V2052" r:id="rId2943" location="!/ravialagat/status/882868179856310272"/>
    <hyperlink ref="V2053" r:id="rId2944" location="!/desinor9/status/881940113130901504"/>
    <hyperlink ref="V2054" r:id="rId2945" location="!/desinor9/status/882869119237840896"/>
    <hyperlink ref="V2055" r:id="rId2946" location="!/sapari071/status/882869349668835328"/>
    <hyperlink ref="V2056" r:id="rId2947" location="!/yashkumar93/status/882870106845564928"/>
    <hyperlink ref="V2057" r:id="rId2948" location="!/priyankaghatak/status/881921860245405696"/>
    <hyperlink ref="V2058" r:id="rId2949" location="!/swanand33/status/882871911176433664"/>
    <hyperlink ref="V2059" r:id="rId2950" location="!/poojash53988193/status/882873222110302209"/>
    <hyperlink ref="V2060" r:id="rId2951" location="!/yashsheopur/status/882877891826126848"/>
    <hyperlink ref="V2061" r:id="rId2952" location="!/bishnu467/status/882877977586917377"/>
    <hyperlink ref="V2062" r:id="rId2953" location="!/sanjay0864/status/882878335121997824"/>
    <hyperlink ref="V2063" r:id="rId2954" location="!/virtuousvivek/status/882878905136369664"/>
    <hyperlink ref="V2064" r:id="rId2955" location="!/virtuousvivek/status/882878905136369664"/>
    <hyperlink ref="V2065" r:id="rId2956" location="!/politicalstuntz/status/882842491845726208"/>
    <hyperlink ref="V2066" r:id="rId2957" location="!/politicalstuntz/status/882879970783051777"/>
    <hyperlink ref="V2067" r:id="rId2958" location="!/drsanjeevrajp4/status/882880498036506625"/>
    <hyperlink ref="V2068" r:id="rId2959" location="!/anki4uever/status/882880762252582913"/>
    <hyperlink ref="V2069" r:id="rId2960" location="!/rkhuria/status/882881545781993472"/>
    <hyperlink ref="V2070" r:id="rId2961" location="!/enewsroomindia/status/882882599890432000"/>
    <hyperlink ref="V2071" r:id="rId2962" location="!/enewsroomindia/status/882882599890432000"/>
    <hyperlink ref="V2072" r:id="rId2963" location="!/nadeemgappu/status/882882968552968192"/>
    <hyperlink ref="V2073" r:id="rId2964" location="!/devynschroeder/status/882884281944743936"/>
    <hyperlink ref="V2074" r:id="rId2965" location="!/mattsmatts/status/882886797293830144"/>
    <hyperlink ref="V2075" r:id="rId2966" location="!/manisampath/status/882888016359862273"/>
    <hyperlink ref="V2076" r:id="rId2967" location="!/manisampath/status/882888137512370176"/>
    <hyperlink ref="V2077" r:id="rId2968" location="!/iconicarif/status/882888688660762624"/>
    <hyperlink ref="V2078" r:id="rId2969" location="!/rahulsahu96782/status/882888889462956034"/>
    <hyperlink ref="V2079" r:id="rId2970" location="!/shortflimmaker/status/882889254447194112"/>
    <hyperlink ref="V2080" r:id="rId2971" location="!/luv_datta/status/882895228717461504"/>
    <hyperlink ref="V2081" r:id="rId2972" location="!/rameshbhagat999/status/882896791250907136"/>
    <hyperlink ref="V2082" r:id="rId2973" location="!/johnekka11/status/882896814432702464"/>
    <hyperlink ref="V2083" r:id="rId2974" location="!/johnekka11/status/882896814432702464"/>
    <hyperlink ref="V2084" r:id="rId2975" location="!/johnekka11/status/882896814432702464"/>
    <hyperlink ref="V2085" r:id="rId2976" location="!/mrinalhzrk/status/882886445131628544"/>
    <hyperlink ref="V2086" r:id="rId2977" location="!/bora2mousumi/status/882897085779001344"/>
    <hyperlink ref="V2087" r:id="rId2978" location="!/ak_meman/status/882900451804499968"/>
    <hyperlink ref="V2088" r:id="rId2979" location="!/thewarriorcs/status/882901446919806976"/>
    <hyperlink ref="V2089" r:id="rId2980" location="!/drivesparkte/status/881847487731908608"/>
    <hyperlink ref="V2090" r:id="rId2981" location="!/drivesparkte/status/882100248583184384"/>
    <hyperlink ref="V2091" r:id="rId2982" location="!/drivesparkte/status/882138692965376000"/>
    <hyperlink ref="V2092" r:id="rId2983" location="!/drivesparkte/status/882195951405875202"/>
    <hyperlink ref="V2093" r:id="rId2984" location="!/drivesparkte/status/882203720246714368"/>
    <hyperlink ref="V2094" r:id="rId2985" location="!/drivesparkte/status/882901516805259264"/>
    <hyperlink ref="V2095" r:id="rId2986" location="!/oneindiatelugu/status/881847489871073281"/>
    <hyperlink ref="V2096" r:id="rId2987" location="!/oneindiatelugu/status/881849520895565825"/>
    <hyperlink ref="V2097" r:id="rId2988" location="!/oneindiatelugu/status/882100253846978564"/>
    <hyperlink ref="V2098" r:id="rId2989" location="!/oneindiatelugu/status/882138697239379968"/>
    <hyperlink ref="V2099" r:id="rId2990" location="!/oneindiatelugu/status/882195957273608192"/>
    <hyperlink ref="V2100" r:id="rId2991" location="!/oneindiatelugu/status/882203723123924992"/>
    <hyperlink ref="V2101" r:id="rId2992" location="!/oneindiatelugu/status/882901519837741056"/>
    <hyperlink ref="V2102" r:id="rId2993" location="!/pushpak_inc/status/882903486257672192"/>
    <hyperlink ref="V2103" r:id="rId2994" location="!/pushpak_inc/status/882903486257672192"/>
    <hyperlink ref="V2104" r:id="rId2995" location="!/painolid/status/882903172523581440"/>
    <hyperlink ref="V2105" r:id="rId2996" location="!/painolid/status/882903172523581440"/>
    <hyperlink ref="V2106" r:id="rId2997" location="!/painolid/status/882903500811784192"/>
    <hyperlink ref="V2107" r:id="rId2998" location="!/painolid/status/882903500811784192"/>
    <hyperlink ref="V2108" r:id="rId2999" location="!/radhacharandas/status/882905521157799936"/>
    <hyperlink ref="V2109" r:id="rId3000" location="!/radhacharandas/status/882905521157799936"/>
    <hyperlink ref="V2110" r:id="rId3001" location="!/vithalvelani/status/882905751143948288"/>
    <hyperlink ref="V2111" r:id="rId3002" location="!/lijo_mathai/status/882232600743395328"/>
    <hyperlink ref="V2112" r:id="rId3003" location="!/lijo_mathai/status/882232769203494912"/>
    <hyperlink ref="V2113" r:id="rId3004" location="!/odmag/status/882234404814282752"/>
    <hyperlink ref="V2114" r:id="rId3005" location="!/odmag/status/882234419129364480"/>
    <hyperlink ref="V2115" r:id="rId3006" location="!/odmag/status/882547983690022912"/>
    <hyperlink ref="V2116" r:id="rId3007" location="!/odmag/status/882547983690022912"/>
    <hyperlink ref="V2117" r:id="rId3008" location="!/odmag/status/882907684990664705"/>
    <hyperlink ref="V2118" r:id="rId3009" location="!/linkpropind/status/881821340805853184"/>
    <hyperlink ref="V2119" r:id="rId3010" location="!/linkpropind/status/881884488355151872"/>
    <hyperlink ref="V2120" r:id="rId3011" location="!/linkpropind/status/882840744880463872"/>
    <hyperlink ref="V2121" r:id="rId3012" location="!/linkpropind/status/882878286266814464"/>
    <hyperlink ref="V2122" r:id="rId3013" location="!/linkpropind/status/882908485473648640"/>
    <hyperlink ref="V2123" r:id="rId3014" location="!/adityadeciphers/status/882908552662142977"/>
    <hyperlink ref="V2124" r:id="rId3015" location="!/hrblockindia/status/882532017639960576"/>
    <hyperlink ref="V2125" r:id="rId3016" location="!/hrblockindia/status/882803806207176708"/>
    <hyperlink ref="V2126" r:id="rId3017" location="!/hrblockindia/status/882855300608344064"/>
    <hyperlink ref="V2127" r:id="rId3018" location="!/hrblockindia/status/882909503301222403"/>
    <hyperlink ref="V2128" r:id="rId3019" location="!/aaliyagoyel1/status/882909526646718464"/>
    <hyperlink ref="V2129" r:id="rId3020" location="!/raiparas/status/882912142118330368"/>
    <hyperlink ref="V2130" r:id="rId3021" location="!/eenadulivenews/status/881828003746947073"/>
    <hyperlink ref="V2131" r:id="rId3022" location="!/eenadulivenews/status/881838575360155649"/>
    <hyperlink ref="V2132" r:id="rId3023" location="!/eenadulivenews/status/882196837188247553"/>
    <hyperlink ref="V2133" r:id="rId3024" location="!/eenadulivenews/status/882242000535207936"/>
    <hyperlink ref="V2134" r:id="rId3025" location="!/eenadulivenews/status/882589770504749056"/>
    <hyperlink ref="V2135" r:id="rId3026" location="!/eenadulivenews/status/882912270707077121"/>
    <hyperlink ref="V2136" r:id="rId3027" location="!/pawanjhawat/status/882050217817681920"/>
    <hyperlink ref="V2137" r:id="rId3028" location="!/pawanjhawat/status/882050217817681920"/>
    <hyperlink ref="V2138" r:id="rId3029" location="!/pawanjhawat/status/882051526583140352"/>
    <hyperlink ref="V2139" r:id="rId3030" location="!/pawanjhawat/status/882051526583140352"/>
    <hyperlink ref="V2140" r:id="rId3031" location="!/pawanjhawat/status/882051526583140352"/>
    <hyperlink ref="V2141" r:id="rId3032" location="!/pawanjhawat/status/882912463393509376"/>
    <hyperlink ref="V2142" r:id="rId3033" location="!/pawanjhawat/status/882912463393509376"/>
    <hyperlink ref="V2143" r:id="rId3034" location="!/bakchodi_k_haad/status/882913078228115457"/>
    <hyperlink ref="V2144" r:id="rId3035" location="!/paragjammu/status/882916107895676928"/>
    <hyperlink ref="V2145" r:id="rId3036" location="!/paragjammu/status/882916107895676928"/>
    <hyperlink ref="V2146" r:id="rId3037" location="!/anku7666/status/882916724009574401"/>
    <hyperlink ref="V2147" r:id="rId3038" location="!/bajrangisaheb/status/882917502396882944"/>
    <hyperlink ref="V2148" r:id="rId3039" location="!/umeshdeshmukh27/status/882917723331866624"/>
    <hyperlink ref="V2149" r:id="rId3040" location="!/rabbani_swift/status/882918409046024193"/>
    <hyperlink ref="V2150" r:id="rId3041" location="!/rabbani_swift/status/882918409046024193"/>
    <hyperlink ref="V2151" r:id="rId3042" location="!/k_kumar24/status/882919080654589952"/>
    <hyperlink ref="V2152" r:id="rId3043" location="!/shivkumarmodi2/status/882919918202695680"/>
    <hyperlink ref="V2153" r:id="rId3044" location="!/salmansayz/status/882922233986809856"/>
    <hyperlink ref="V2154" r:id="rId3045" location="!/sdjalor5/status/882923518513598464"/>
    <hyperlink ref="V2155" r:id="rId3046" location="!/prakash28878391/status/882924072073646081"/>
    <hyperlink ref="V2156" r:id="rId3047" location="!/pb3030/status/882926210077999109"/>
    <hyperlink ref="V2157" r:id="rId3048" location="!/belwal_himanshu/status/882926455893762048"/>
    <hyperlink ref="V2158" r:id="rId3049" location="!/yosanaikabaal/status/882926695178620929"/>
    <hyperlink ref="V2159" r:id="rId3050" location="!/ahinsaproperty/status/882549039266385921"/>
    <hyperlink ref="V2160" r:id="rId3051" location="!/ahinsaproperty/status/882549081846947840"/>
    <hyperlink ref="V2161" r:id="rId3052" location="!/ahinsaproperty/status/882919757397151744"/>
    <hyperlink ref="V2162" r:id="rId3053" location="!/ahinsaproperty/status/882926855522734080"/>
    <hyperlink ref="V2163" r:id="rId3054" location="!/newslaundry/status/882558512441679872"/>
    <hyperlink ref="V2164" r:id="rId3055" location="!/ambika24/status/882926955095400448"/>
    <hyperlink ref="V2165" r:id="rId3056" location="!/jhaalok/status/882927296859865088"/>
    <hyperlink ref="V2166" r:id="rId3057" location="!/yashpal21977260/status/882928078460203010"/>
    <hyperlink ref="V2167" r:id="rId3058" location="!/prabhas64/status/882928558649229314"/>
    <hyperlink ref="V2168" r:id="rId3059" location="!/soansalvi14/status/882935159346970626"/>
    <hyperlink ref="V2169" r:id="rId3060" location="!/rutviksubhedar/status/882519377584640000"/>
    <hyperlink ref="V2170" r:id="rId3061" location="!/rutviksubhedar/status/882519377584640000"/>
    <hyperlink ref="V2171" r:id="rId3062" location="!/rutviksubhedar/status/882935255056793600"/>
    <hyperlink ref="V2172" r:id="rId3063" location="!/bahanpoonam/status/882935387886428160"/>
    <hyperlink ref="V2173" r:id="rId3064" location="!/deadman_return/status/882936241766809600"/>
    <hyperlink ref="V2174" r:id="rId3065" location="!/augyjohn/status/882938220836659200"/>
    <hyperlink ref="V2175" r:id="rId3066" location="!/abhib28/status/882940086802931712"/>
    <hyperlink ref="V2176" r:id="rId3067" location="!/tallysolutions/status/882827529937203200"/>
    <hyperlink ref="V2177" r:id="rId3068" location="!/swetachotia/status/882941056181878784"/>
    <hyperlink ref="V2178" r:id="rId3069" location="!/agnanigeeta/status/882383234033516544"/>
    <hyperlink ref="V2179" r:id="rId3070" location="!/agnanigeeta/status/882383234033516544"/>
    <hyperlink ref="V2180" r:id="rId3071" location="!/agnanigeeta/status/882383234033516544"/>
    <hyperlink ref="V2181" r:id="rId3072" location="!/agnanigeeta/status/882942583156097024"/>
    <hyperlink ref="V2182" r:id="rId3073" location="!/miliktailor/status/882943458716950528"/>
    <hyperlink ref="V2183" r:id="rId3074" location="!/manojmehtamm/status/881871152678928384"/>
    <hyperlink ref="V2184" r:id="rId3075" location="!/narendraksonkar/status/881870715074617344"/>
    <hyperlink ref="V2185" r:id="rId3076" location="!/manojmehtamm/status/881871152678928384"/>
    <hyperlink ref="V2186" r:id="rId3077" location="!/manojmehtamm/status/881871152678928384"/>
    <hyperlink ref="V2187" r:id="rId3078" location="!/jamaljonsan/status/881870214882762753"/>
    <hyperlink ref="V2188" r:id="rId3079" location="!/narendraksonkar/status/881870715074617344"/>
    <hyperlink ref="V2189" r:id="rId3080" location="!/jamaljonsan/status/881870214882762753"/>
    <hyperlink ref="V2190" r:id="rId3081" location="!/jamaljonsan/status/882878040014938112"/>
    <hyperlink ref="V2191" r:id="rId3082" location="!/narendraksonkar/status/881870715074617344"/>
    <hyperlink ref="V2192" r:id="rId3083" location="!/narendraksonkar/status/882943553567064065"/>
    <hyperlink ref="V2193" r:id="rId3084" location="!/ejaz7/status/882943635397910529"/>
    <hyperlink ref="V2194" r:id="rId3085" location="!/sanjaybafna/status/882856928619245570"/>
    <hyperlink ref="V2195" r:id="rId3086" location="!/abhigyanbafna/status/882946654231347200"/>
    <hyperlink ref="V2196" r:id="rId3087" location="!/rufinighat/status/882950940604727296"/>
    <hyperlink ref="V2197" r:id="rId3088" location="!/whistle_baja/status/882952956777160706"/>
    <hyperlink ref="V2198" r:id="rId3089" location="!/mukthar82/status/882953464904658944"/>
    <hyperlink ref="V2199" r:id="rId3090" location="!/gops333/status/882953649374117888"/>
    <hyperlink ref="V2200" r:id="rId3091" location="!/shabrawmk1/status/882954830523891717"/>
    <hyperlink ref="V2201" r:id="rId3092" location="!/kpadmarani1/status/882955798447509505"/>
    <hyperlink ref="V2202" r:id="rId3093" location="!/amar129438/status/882956032313614336"/>
    <hyperlink ref="V2203" r:id="rId3094" location="!/sunilveevee/status/882956998853230592"/>
    <hyperlink ref="V2204" r:id="rId3095" location="!/raisinaseries/status/882957316378705927"/>
    <hyperlink ref="V2205" r:id="rId3096" location="!/mahesh_ek/status/882957484775936000"/>
    <hyperlink ref="V2206" r:id="rId3097" location="!/mahesh_ek/status/882957485639741440"/>
    <hyperlink ref="V2207" r:id="rId3098" location="!/dabhs79/status/882957311228002304"/>
    <hyperlink ref="V2208" r:id="rId3099" location="!/manojmevada/status/882957592284323840"/>
    <hyperlink ref="V2209" r:id="rId3100" location="!/rangasiyaar/status/882957684965638145"/>
    <hyperlink ref="V2210" r:id="rId3101" location="!/miradnan17/status/882957817182801920"/>
    <hyperlink ref="V2211" r:id="rId3102" location="!/jai74863750/status/882958020103163904"/>
    <hyperlink ref="V2212" r:id="rId3103" location="!/oneindiagujarat/status/882128620138897410"/>
    <hyperlink ref="V2213" r:id="rId3104" location="!/oneindiagujarat/status/882202583833522176"/>
    <hyperlink ref="V2214" r:id="rId3105" location="!/oneindiagujarat/status/882212327281446913"/>
    <hyperlink ref="V2215" r:id="rId3106" location="!/oneindiagujarat/status/882909495038554112"/>
    <hyperlink ref="V2216" r:id="rId3107" location="!/oneindiagujarat/status/882958563550875649"/>
    <hyperlink ref="V2217" r:id="rId3108" location="!/iimrbot/status/882264280875270144"/>
    <hyperlink ref="V2218" r:id="rId3109" location="!/iimrbot/status/882958856585969665"/>
    <hyperlink ref="V2219" r:id="rId3110" location="!/lijoscaria7878/status/882958881479041025"/>
    <hyperlink ref="V2220" r:id="rId3111" location="!/hashankaranaray/status/881873649745010688"/>
    <hyperlink ref="V2221" r:id="rId3112" location="!/hashankaranaray/status/882959139663601665"/>
    <hyperlink ref="V2222" r:id="rId3113" location="!/sameer470/status/882959498679341057"/>
    <hyperlink ref="V2223" r:id="rId3114" location="!/prabhua1/status/882960074313932802"/>
    <hyperlink ref="V2224" r:id="rId3115" location="!/itsbarathd/status/882960559619964933"/>
    <hyperlink ref="V2225" r:id="rId3116" location="!/tnccminority/status/882962022375104512"/>
    <hyperlink ref="V2226" r:id="rId3117" location="!/jab9777/status/882962212406435840"/>
    <hyperlink ref="V2227" r:id="rId3118" location="!/thawheednow/status/882963166866681856"/>
    <hyperlink ref="V2228" r:id="rId3119" location="!/reclaimbharat/status/882964792037834753"/>
    <hyperlink ref="V2229" r:id="rId3120" location="!/saran_h_shankar/status/882967024267165696"/>
    <hyperlink ref="V2230" r:id="rId3121" location="!/laxmipanwar168/status/882967195701084160"/>
    <hyperlink ref="V2231" r:id="rId3122" location="!/sanjaypalpanwa1/status/882967339641315330"/>
    <hyperlink ref="V2232" r:id="rId3123" location="!/babun1515/status/882968297985134593"/>
    <hyperlink ref="V2233" r:id="rId3124" location="!/seeker_cae/status/882969021204713472"/>
    <hyperlink ref="V2234" r:id="rId3125" location="!/dcssunil/status/882969210078539776"/>
    <hyperlink ref="V2235" r:id="rId3126" location="!/tmadan_inc/status/882969823470264320"/>
    <hyperlink ref="V2236" r:id="rId3127" location="!/shahmanish6465/status/882957167967428609"/>
    <hyperlink ref="V2237" r:id="rId3128" location="!/solutionsjoshi/status/882970830770126849"/>
    <hyperlink ref="V2238" r:id="rId3129" location="!/harisanwer1987/status/882972434407735297"/>
    <hyperlink ref="V2239" r:id="rId3130" location="!/pradeep62604300/status/882973133912682497"/>
    <hyperlink ref="V2240" r:id="rId3131" location="!/kishanderisabel/status/882973399886159872"/>
    <hyperlink ref="V2241" r:id="rId3132" location="!/shubhamsaxenain/status/882975147325607936"/>
    <hyperlink ref="V2242" r:id="rId3133" location="!/alkeshmshah/status/882975809681604608"/>
    <hyperlink ref="V2243" r:id="rId3134" location="!/opindia/status/882975863167438849"/>
    <hyperlink ref="V2244" r:id="rId3135" location="!/samarbhandral/status/882976702200074241"/>
    <hyperlink ref="V2245" r:id="rId3136" location="!/pradeepnaudiyal/status/882977360127160320"/>
    <hyperlink ref="V2246" r:id="rId3137" location="!/akc17/status/882980867932528640"/>
    <hyperlink ref="V2247" r:id="rId3138" location="!/himquantum/status/882982409460830209"/>
    <hyperlink ref="V2248" r:id="rId3139" location="!/bbaghel/status/881896359976194048"/>
    <hyperlink ref="V2249" r:id="rId3140" location="!/bbaghel/status/882798344606818304"/>
    <hyperlink ref="V2250" r:id="rId3141" location="!/prabhakar2july/status/882984385095507968"/>
    <hyperlink ref="V2251" r:id="rId3142" location="!/tausif_alhindi/status/882596000602484738"/>
    <hyperlink ref="V2252" r:id="rId3143" location="!/tausif_alhindi/status/882985199247798272"/>
    <hyperlink ref="V2253" r:id="rId3144" location="!/adrenna9/status/881824637335650304"/>
    <hyperlink ref="V2254" r:id="rId3145" location="!/adrenna9/status/881824637335650304"/>
    <hyperlink ref="V2255" r:id="rId3146" location="!/adrenna9/status/881833406329307136"/>
    <hyperlink ref="V2256" r:id="rId3147" location="!/adrenna9/status/881833406329307136"/>
    <hyperlink ref="V2257" r:id="rId3148" location="!/adrenna9/status/881833848207679493"/>
    <hyperlink ref="V2258" r:id="rId3149" location="!/adrenna9/status/881833848207679493"/>
    <hyperlink ref="V2259" r:id="rId3150" location="!/adrenna9/status/881825383204573185"/>
    <hyperlink ref="V2260" r:id="rId3151" location="!/adrenna9/status/881834327515906048"/>
    <hyperlink ref="V2261" r:id="rId3152" location="!/adrenna9/status/881833629504032769"/>
    <hyperlink ref="V2262" r:id="rId3153" location="!/adrenna9/status/881853210436149248"/>
    <hyperlink ref="V2263" r:id="rId3154" location="!/adrenna9/status/881854067475062786"/>
    <hyperlink ref="V2264" r:id="rId3155" location="!/adrenna9/status/881854067475062786"/>
    <hyperlink ref="V2265" r:id="rId3156" location="!/adrenna9/status/881855285429551105"/>
    <hyperlink ref="V2266" r:id="rId3157" location="!/adrenna9/status/881855285429551105"/>
    <hyperlink ref="V2267" r:id="rId3158" location="!/adrenna9/status/881855285429551105"/>
    <hyperlink ref="V2268" r:id="rId3159" location="!/adrenna9/status/881896324299317249"/>
    <hyperlink ref="V2269" r:id="rId3160" location="!/adrenna9/status/881914909553967106"/>
    <hyperlink ref="V2270" r:id="rId3161" location="!/adrenna9/status/881914909553967106"/>
    <hyperlink ref="V2271" r:id="rId3162" location="!/ajitkumar_kanan/status/881950830794080257"/>
    <hyperlink ref="V2272" r:id="rId3163" location="!/ajitkumar_kanan/status/881950830794080257"/>
    <hyperlink ref="V2273" r:id="rId3164" location="!/ajitkumar_kanan/status/882555781761163265"/>
    <hyperlink ref="V2274" r:id="rId3165" location="!/ajitkumar_kanan/status/882955908069851137"/>
    <hyperlink ref="V2275" r:id="rId3166" location="!/adrenna9/status/881914909553967106"/>
    <hyperlink ref="V2276" r:id="rId3167" location="!/adrenna9/status/882559914027008001"/>
    <hyperlink ref="V2277" r:id="rId3168" location="!/adrenna9/status/882985376683499520"/>
    <hyperlink ref="V2278" r:id="rId3169" location="!/adrenna9/status/881834327515906048"/>
    <hyperlink ref="V2279" r:id="rId3170" location="!/ibackmodi/status/882785315718606848"/>
    <hyperlink ref="V2280" r:id="rId3171" location="!/bjp_guj/status/882986611566235648"/>
    <hyperlink ref="V2281" r:id="rId3172" location="!/meghsinghbansi1/status/881953805063122944"/>
    <hyperlink ref="V2282" r:id="rId3173" location="!/dineshdass11/status/882991585213861889"/>
    <hyperlink ref="V2283" r:id="rId3174" location="!/jatin_thomas/status/882992377748611072"/>
    <hyperlink ref="V2284" r:id="rId3175" location="!/tharoorian_inc/status/881892395557699585"/>
    <hyperlink ref="V2285" r:id="rId3176" location="!/tharoorian_inc/status/881892395557699585"/>
    <hyperlink ref="V2286" r:id="rId3177" location="!/tharoorian_inc/status/882134287234904064"/>
    <hyperlink ref="V2287" r:id="rId3178" location="!/tharoorian_inc/status/882993673054453760"/>
    <hyperlink ref="V2288" r:id="rId3179" location="!/juned_malek/status/882995400243728384"/>
    <hyperlink ref="V2289" r:id="rId3180" location="!/jojoawana/status/881920977835139072"/>
    <hyperlink ref="V2290" r:id="rId3181" location="!/jojoawana/status/881841040822546432"/>
    <hyperlink ref="V2291" r:id="rId3182" location="!/jojoawana/status/882277208127098880"/>
    <hyperlink ref="V2292" r:id="rId3183" location="!/jojoawana/status/882555566559698944"/>
    <hyperlink ref="V2293" r:id="rId3184" location="!/jojoawana/status/882995575435743232"/>
    <hyperlink ref="V2294" r:id="rId3185" location="!/pummy863/status/882996204069695488"/>
    <hyperlink ref="V2295" r:id="rId3186" location="!/ronakparikh83/status/882975331619028999"/>
    <hyperlink ref="V2296" r:id="rId3187" location="!/ronakparikh83/status/882996452716298240"/>
    <hyperlink ref="V2297" r:id="rId3188" location="!/pushp_1504/status/881880296257454080"/>
    <hyperlink ref="V2298" r:id="rId3189" location="!/pushp_1504/status/882615580217487360"/>
    <hyperlink ref="V2299" r:id="rId3190" location="!/dpb_dayalu/status/882999439694213120"/>
    <hyperlink ref="V2300" r:id="rId3191" location="!/itis404error/status/882999630648102912"/>
    <hyperlink ref="V2301" r:id="rId3192" location="!/mithileshpandey/status/883001206070706177"/>
    <hyperlink ref="V2302" r:id="rId3193" location="!/011anish2012/status/883002363409072128"/>
    <hyperlink ref="V2303" r:id="rId3194" location="!/big_tent/status/883003475319296001"/>
    <hyperlink ref="V2304" r:id="rId3195" location="!/dr_chandra_pune/status/883006404897890304"/>
    <hyperlink ref="V2305" r:id="rId3196" location="!/saheb_jii/status/883007397995749377"/>
    <hyperlink ref="V2306" r:id="rId3197" location="!/madhuridwarka/status/882174760519598081"/>
    <hyperlink ref="V2307" r:id="rId3198" location="!/arun2981/status/881839341126828032"/>
    <hyperlink ref="V2308" r:id="rId3199" location="!/arun2981/status/883009119900229632"/>
    <hyperlink ref="V2309" r:id="rId3200" location="!/nagar_aruna/status/883009157154172932"/>
    <hyperlink ref="V2310" r:id="rId3201" location="!/manjeetnegilive/status/883009978407108608"/>
    <hyperlink ref="V2311" r:id="rId3202" location="!/manjeetnegilive/status/883009978407108608"/>
    <hyperlink ref="V2312" r:id="rId3203" location="!/aditya5bahl/status/883010183772815360"/>
    <hyperlink ref="V2313" r:id="rId3204" location="!/deepakj43771491/status/883010768785911808"/>
    <hyperlink ref="V2314" r:id="rId3205" location="!/hardiksheth4/status/883011173079056386"/>
    <hyperlink ref="V2315" r:id="rId3206" location="!/shubli/status/883013155286167552"/>
    <hyperlink ref="V2316" r:id="rId3207" location="!/dasmitta/status/883013393610936320"/>
    <hyperlink ref="V2317" r:id="rId3208" location="!/prem77257054/status/882800933280911360"/>
    <hyperlink ref="V2318" r:id="rId3209" location="!/themayankrathod/status/883014397509160962"/>
    <hyperlink ref="V2319" r:id="rId3210" location="!/wowdoge007/status/883014839601250304"/>
    <hyperlink ref="V2320" r:id="rId3211" location="!/nareshrajput311/status/881918633697570817"/>
    <hyperlink ref="V2321" r:id="rId3212" location="!/nareshrajput311/status/881918633697570817"/>
    <hyperlink ref="V2322" r:id="rId3213" location="!/nareshrajput311/status/881918633697570817"/>
    <hyperlink ref="V2323" r:id="rId3214" location="!/nareshrajput311/status/883015108674428931"/>
    <hyperlink ref="V2324" r:id="rId3215" location="!/burarideepak/status/883016059753603072"/>
    <hyperlink ref="V2325" r:id="rId3216" location="!/prasada001/status/883016569735041024"/>
    <hyperlink ref="V2326" r:id="rId3217" location="!/arfath_8/status/883017917826084868"/>
    <hyperlink ref="V2327" r:id="rId3218" location="!/shobharambjp/status/883018329295908866"/>
    <hyperlink ref="V2328" r:id="rId3219" location="!/sunita251/status/883020243743932417"/>
    <hyperlink ref="V2329" r:id="rId3220" location="!/sunita251/status/883020243743932417"/>
    <hyperlink ref="V2330" r:id="rId3221" location="!/sunita251/status/883020243743932417"/>
    <hyperlink ref="V2331" r:id="rId3222" location="!/cnbc_awaaz/status/882971779584540677"/>
    <hyperlink ref="V2332" r:id="rId3223" location="!/cnbc_awaaz/status/882973596053716992"/>
    <hyperlink ref="V2333" r:id="rId3224" location="!/ratedsrk/status/883021716074754048"/>
    <hyperlink ref="V2334" r:id="rId3225" location="!/nalayak_sanstha/status/883021986149969920"/>
    <hyperlink ref="V2335" r:id="rId3226" location="!/tusharmaniyar86/status/883018374057345024"/>
    <hyperlink ref="V2336" r:id="rId3227" location="!/meghani/status/883022009390608384"/>
    <hyperlink ref="V2337" r:id="rId3228" location="!/mgrg7/status/883022336223580160"/>
    <hyperlink ref="V2338" r:id="rId3229" location="!/ajaysaikorian/status/883024781842317312"/>
    <hyperlink ref="V2339" r:id="rId3230" location="!/patel6786/status/883024978387509248"/>
    <hyperlink ref="V2340" r:id="rId3231" location="!/summermerin/status/883026743145013248"/>
    <hyperlink ref="V2341" r:id="rId3232" location="!/geetv79/status/882270470581567489"/>
    <hyperlink ref="V2342" r:id="rId3233" location="!/geetv79/status/882270470581567489"/>
    <hyperlink ref="V2343" r:id="rId3234" location="!/geetv79/status/882270470581567489"/>
    <hyperlink ref="V2344" r:id="rId3235" location="!/geetv79/status/883027903893471232"/>
    <hyperlink ref="V2345" r:id="rId3236" location="!/maulinshah9/status/882581804317679616"/>
    <hyperlink ref="V2346" r:id="rId3237" location="!/puriyash41/status/882582132517818370"/>
    <hyperlink ref="V2347" r:id="rId3238" location="!/puriyash41/status/883028150074064896"/>
    <hyperlink ref="V2348" r:id="rId3239" location="!/jain_nihal/status/881927226312204288"/>
    <hyperlink ref="V2349" r:id="rId3240" location="!/rohitktr/status/883028202116882432"/>
    <hyperlink ref="V2350" r:id="rId3241" location="!/250praveen/status/882226156157587458"/>
    <hyperlink ref="V2351" r:id="rId3242" location="!/250praveen/status/883028276679069696"/>
    <hyperlink ref="V2352" r:id="rId3243" location="!/250praveen/status/883028276679069696"/>
    <hyperlink ref="V2353" r:id="rId3244" location="!/alakbseth/status/883028596033499136"/>
    <hyperlink ref="V2354" r:id="rId3245" location="!/goeltm_tg/status/883030045756841984"/>
    <hyperlink ref="V2355" r:id="rId3246" location="!/anjalikhurana1/status/883033988884963328"/>
    <hyperlink ref="V2356" r:id="rId3247" location="!/vkuwal/status/883035037188280320"/>
    <hyperlink ref="V2357" r:id="rId3248" location="!/vikascongress/status/881899837343453185"/>
    <hyperlink ref="V2358" r:id="rId3249" location="!/vikascongress/status/882074933077069824"/>
    <hyperlink ref="V2359" r:id="rId3250" location="!/jaijaicongress/status/881934862428413952"/>
    <hyperlink ref="V2360" r:id="rId3251" location="!/vikascongress/status/881899837343453185"/>
    <hyperlink ref="V2361" r:id="rId3252" location="!/vikascongress/status/882074933077069824"/>
    <hyperlink ref="V2362" r:id="rId3253" location="!/teamcait/status/882849259569111044"/>
    <hyperlink ref="V2363" r:id="rId3254" location="!/jaijaicongress/status/881934862428413952"/>
    <hyperlink ref="V2364" r:id="rId3255" location="!/jaijaicongress/status/881934862428413952"/>
    <hyperlink ref="V2365" r:id="rId3256" location="!/drdineshverma7/status/883037497080528897"/>
    <hyperlink ref="V2366" r:id="rId3257" location="!/sushantpatilv11/status/883038872392810496"/>
    <hyperlink ref="V2367" r:id="rId3258" location="!/scrutinari/status/883039373867982848"/>
    <hyperlink ref="V2368" r:id="rId3259" location="!/niru_pali/status/882800952566272000"/>
    <hyperlink ref="V2369" r:id="rId3260" location="!/6pali/status/883042423999389697"/>
    <hyperlink ref="V2370" r:id="rId3261" location="!/ethindi/status/882109641630535681"/>
    <hyperlink ref="V2371" r:id="rId3262" location="!/ethindi/status/882119170103443456"/>
    <hyperlink ref="V2372" r:id="rId3263" location="!/ethindi/status/882173200418840576"/>
    <hyperlink ref="V2373" r:id="rId3264" location="!/ethindi/status/882456025474908161"/>
    <hyperlink ref="V2374" r:id="rId3265" location="!/ethindi/status/882844509842808832"/>
    <hyperlink ref="V2375" r:id="rId3266" location="!/ethindi/status/882845134987042816"/>
    <hyperlink ref="V2376" r:id="rId3267" location="!/navbharattimes/status/882109667106709504"/>
    <hyperlink ref="V2377" r:id="rId3268" location="!/navbharattimes/status/882119204798775296"/>
    <hyperlink ref="V2378" r:id="rId3269" location="!/navbharattimes/status/882173235676106752"/>
    <hyperlink ref="V2379" r:id="rId3270" location="!/navbharattimes/status/882456055808090112"/>
    <hyperlink ref="V2380" r:id="rId3271" location="!/navbharattimes/status/882844528624807938"/>
    <hyperlink ref="V2381" r:id="rId3272" location="!/navbharattimes/status/882845162526855168"/>
    <hyperlink ref="V2382" r:id="rId3273" location="!/anuraggarg11/status/882903496370003968"/>
    <hyperlink ref="V2383" r:id="rId3274" location="!/anuraggarg11/status/882903496370003968"/>
    <hyperlink ref="V2384" r:id="rId3275" location="!/anuraggarg11/status/883042926082760705"/>
    <hyperlink ref="V2385" r:id="rId3276" location="!/haseenaakhan2/status/883044667234947072"/>
    <hyperlink ref="V2386" r:id="rId3277" location="!/nasirkureshi/status/883046741737648128"/>
    <hyperlink ref="V2387" r:id="rId3278" location="!/v_palestine/status/883048608685326336"/>
    <hyperlink ref="V2388" r:id="rId3279" location="!/sharafatazmi/status/883048957395570689"/>
    <hyperlink ref="V2389" r:id="rId3280" location="!/swastisharma8/status/883050890432847872"/>
    <hyperlink ref="V2390" r:id="rId3281" location="!/shinils/status/881821541159247872"/>
    <hyperlink ref="V2391" r:id="rId3282" location="!/shinils/status/881988377934913537"/>
    <hyperlink ref="V2392" r:id="rId3283" location="!/shinils/status/882701043800211456"/>
    <hyperlink ref="V2393" r:id="rId3284" location="!/shinils/status/883053355618123777"/>
    <hyperlink ref="V2394" r:id="rId3285" location="!/vishal_klc/status/883066582892765186"/>
    <hyperlink ref="V2395" r:id="rId3286" location="!/hhs_in/status/883075415673192448"/>
    <hyperlink ref="V2396" r:id="rId3287" location="!/vasudevg/status/883083811419897856"/>
    <hyperlink ref="V2397" r:id="rId3288" location="!/muslimbthnhuman/status/883095204424757249"/>
    <hyperlink ref="V2398" r:id="rId3289" location="!/jawaid_47262/status/883095718608687106"/>
    <hyperlink ref="V2399" r:id="rId3290" location="!/navedjafri_boo/status/883044966909399040"/>
    <hyperlink ref="V2400" r:id="rId3291" location="!/superstar_faizu/status/883111032641773569"/>
    <hyperlink ref="V2401" r:id="rId3292" location="!/sibiyogan/status/882820668777222145"/>
    <hyperlink ref="V2402" r:id="rId3293" location="!/dayaananth/status/883131090596110337"/>
    <hyperlink ref="V2403" r:id="rId3294" location="!/msprajapati4/status/883137140632178688"/>
    <hyperlink ref="V2404" r:id="rId3295" location="!/msprajapati4/status/883137140632178688"/>
    <hyperlink ref="V2405" r:id="rId3296" location="!/abnsbharatorg/status/883139394445561856"/>
    <hyperlink ref="V2406" r:id="rId3297" location="!/msprajapati4/status/883137140632178688"/>
    <hyperlink ref="V2407" r:id="rId3298" location="!/abnsbharatorg/status/883139394445561856"/>
    <hyperlink ref="V2408" r:id="rId3299" location="!/msprajapati4/status/883137140632178688"/>
    <hyperlink ref="V2409" r:id="rId3300" location="!/abnsbharatorg/status/883139394445561856"/>
    <hyperlink ref="V2410" r:id="rId3301" location="!/abnsbharatorg/status/883138005741039616"/>
    <hyperlink ref="V2411" r:id="rId3302" location="!/abnsbharatorg/status/883138031955435520"/>
    <hyperlink ref="V2412" r:id="rId3303" location="!/tmc_supporters/status/883053167717568512"/>
    <hyperlink ref="V2413" r:id="rId3304" location="!/soumendasaitc/status/883149257976365056"/>
    <hyperlink ref="V2414" r:id="rId3305" location="!/tmc_supporters/status/883053167717568512"/>
    <hyperlink ref="V2415" r:id="rId3306" location="!/soumendasaitc/status/883149257976365056"/>
    <hyperlink ref="V2416" r:id="rId3307" location="!/tmc_supporters/status/883053167717568512"/>
    <hyperlink ref="V2417" r:id="rId3308" location="!/soumendasaitc/status/883149257976365056"/>
    <hyperlink ref="V2418" r:id="rId3309" location="!/tmc_supporters/status/883053167717568512"/>
    <hyperlink ref="V2419" r:id="rId3310" location="!/soumendasaitc/status/883149257976365056"/>
    <hyperlink ref="V2420" r:id="rId3311" location="!/soumendasaitc/status/883149257976365056"/>
    <hyperlink ref="V2421" r:id="rId3312" location="!/ankitnegi577/status/883159461086453760"/>
    <hyperlink ref="V2422" r:id="rId3313" location="!/drrpnishank/status/882916013171290112"/>
    <hyperlink ref="V2423" r:id="rId3314" location="!/fastnewsdelhi/status/883162749315932160"/>
    <hyperlink ref="V2424" r:id="rId3315" location="!/mpchalia/status/883163618807734272"/>
    <hyperlink ref="V2425" r:id="rId3316" location="!/mpchalia/status/883163618807734272"/>
    <hyperlink ref="V2426" r:id="rId3317" location="!/mpchalia/status/883163618807734272"/>
    <hyperlink ref="V2427" r:id="rId3318" location="!/mpchalia/status/883163618807734272"/>
    <hyperlink ref="V2428" r:id="rId3319" location="!/mpchalia/status/883163618807734272"/>
    <hyperlink ref="V2429" r:id="rId3320" location="!/alamgirizvi/status/882450768900481025"/>
    <hyperlink ref="V2430" r:id="rId3321" location="!/nileshg6838/status/882574837184684032"/>
    <hyperlink ref="V2431" r:id="rId3322" location="!/nnaseemahmad071/status/882329031420518400"/>
    <hyperlink ref="V2432" r:id="rId3323" location="!/alamgirizvi/status/882450768900481025"/>
    <hyperlink ref="V2433" r:id="rId3324" location="!/nileshg6838/status/882574837184684032"/>
    <hyperlink ref="V2434" r:id="rId3325" location="!/nileshg6838/status/883022076411604992"/>
    <hyperlink ref="V2435" r:id="rId3326" location="!/nileshg6838/status/883164001739386881"/>
    <hyperlink ref="V2436" r:id="rId3327" location="!/nileshg6838/status/883164001739386881"/>
    <hyperlink ref="V2437" r:id="rId3328" location="!/nileshg6838/status/883164001739386881"/>
    <hyperlink ref="V2438" r:id="rId3329" location="!/nileshg6838/status/883164001739386881"/>
    <hyperlink ref="V2439" r:id="rId3330" location="!/nileshg6838/status/883164001739386881"/>
    <hyperlink ref="V2440" r:id="rId3331" location="!/oshosetu/status/883168004418097153"/>
    <hyperlink ref="V2441" r:id="rId3332" location="!/eswardhoni6007/status/883168872576163840"/>
    <hyperlink ref="V2442" r:id="rId3333" location="!/anandraja89/status/883178733485424640"/>
    <hyperlink ref="V2443" r:id="rId3334" location="!/lionnavjit/status/883180111268335616"/>
    <hyperlink ref="V2444" r:id="rId3335" location="!/vj_devil007/status/882088407102607360"/>
    <hyperlink ref="V2445" r:id="rId3336" location="!/jaijaicongress/status/881943451306151938"/>
    <hyperlink ref="V2446" r:id="rId3337" location="!/jaijaicongress/status/883035854393835520"/>
    <hyperlink ref="V2447" r:id="rId3338" location="!/vj_devil007/status/882088407102607360"/>
    <hyperlink ref="V2448" r:id="rId3339" location="!/rkhd008/status/882221523792277507"/>
    <hyperlink ref="V2449" r:id="rId3340" location="!/rkhd008/status/882221969114112004"/>
    <hyperlink ref="V2450" r:id="rId3341" location="!/vj_devil007/status/882190679853740032"/>
    <hyperlink ref="V2451" r:id="rId3342" location="!/simmiahuja_/status/882876591201595393"/>
    <hyperlink ref="V2452" r:id="rId3343" location="!/vj_devil007/status/882983862435024896"/>
    <hyperlink ref="V2453" r:id="rId3344" location="!/vj_devil007/status/882155140035354624"/>
    <hyperlink ref="V2454" r:id="rId3345" location="!/vj_devil007/status/883184487496024064"/>
    <hyperlink ref="V2455" r:id="rId3346" location="!/vj_devil007/status/882116615843786752"/>
    <hyperlink ref="V2456" r:id="rId3347" location="!/vj_devil007/status/882155140035354624"/>
    <hyperlink ref="V2457" r:id="rId3348" location="!/vj_devil007/status/882775947354701824"/>
    <hyperlink ref="V2458" r:id="rId3349" location="!/vj_devil007/status/883184487496024064"/>
    <hyperlink ref="V2459" r:id="rId3350" location="!/anuppathak37/status/881852180700864512"/>
    <hyperlink ref="V2460" r:id="rId3351" location="!/anuppathak37/status/881852180700864512"/>
    <hyperlink ref="V2461" r:id="rId3352" location="!/anuppathak37/status/881852180700864512"/>
    <hyperlink ref="V2462" r:id="rId3353" location="!/anuppathak37/status/881852180700864512"/>
    <hyperlink ref="V2463" r:id="rId3354" location="!/anuppathak37/status/881872449603739648"/>
    <hyperlink ref="V2464" r:id="rId3355" location="!/anuppathak37/status/881872449603739648"/>
    <hyperlink ref="V2465" r:id="rId3356" location="!/anuppathak37/status/881872449603739648"/>
    <hyperlink ref="V2466" r:id="rId3357" location="!/anuppathak37/status/881872899740651521"/>
    <hyperlink ref="V2467" r:id="rId3358" location="!/anuppathak37/status/881872963116519424"/>
    <hyperlink ref="V2468" r:id="rId3359" location="!/anuppathak37/status/881873061103849472"/>
    <hyperlink ref="V2469" r:id="rId3360" location="!/anuppathak37/status/881873386887987200"/>
    <hyperlink ref="V2470" r:id="rId3361" location="!/anuppathak37/status/881873459223027712"/>
    <hyperlink ref="V2471" r:id="rId3362" location="!/anuppathak37/status/881873553066303489"/>
    <hyperlink ref="V2472" r:id="rId3363" location="!/anuppathak37/status/881873827331846144"/>
    <hyperlink ref="V2473" r:id="rId3364" location="!/anuppathak37/status/881873889088765952"/>
    <hyperlink ref="V2474" r:id="rId3365" location="!/praveendel/status/882847469712756737"/>
    <hyperlink ref="V2475" r:id="rId3366" location="!/praveendel/status/882847469712756737"/>
    <hyperlink ref="V2476" r:id="rId3367" location="!/anuppathak37/status/881873889088765952"/>
    <hyperlink ref="V2477" r:id="rId3368" location="!/anuppathak37/status/881873889088765952"/>
    <hyperlink ref="V2478" r:id="rId3369" location="!/anuppathak37/status/881873889088765952"/>
    <hyperlink ref="V2479" r:id="rId3370" location="!/teamcait/status/882849259569111044"/>
    <hyperlink ref="V2480" r:id="rId3371" location="!/teamcait/status/882849259569111044"/>
    <hyperlink ref="V2481" r:id="rId3372" location="!/teamcait/status/882849259569111044"/>
    <hyperlink ref="V2482" r:id="rId3373" location="!/teamcait/status/882849259569111044"/>
    <hyperlink ref="V2483" r:id="rId3374" location="!/teamcait/status/882849259569111044"/>
    <hyperlink ref="V2484" r:id="rId3375" location="!/anuppathak37/status/881873889088765952"/>
    <hyperlink ref="V2485" r:id="rId3376" location="!/anuppathak37/status/881873981497778179"/>
    <hyperlink ref="V2486" r:id="rId3377" location="!/anuppathak37/status/881924928450076672"/>
    <hyperlink ref="V2487" r:id="rId3378" location="!/anuppathak37/status/881924928450076672"/>
    <hyperlink ref="V2488" r:id="rId3379" location="!/anuppathak37/status/881925090987855872"/>
    <hyperlink ref="V2489" r:id="rId3380" location="!/anuppathak37/status/881924928450076672"/>
    <hyperlink ref="V2490" r:id="rId3381" location="!/anuppathak37/status/881925090987855872"/>
    <hyperlink ref="V2491" r:id="rId3382" location="!/anuppathak37/status/881925090987855872"/>
    <hyperlink ref="V2492" r:id="rId3383" location="!/anuppathak37/status/881925090987855872"/>
    <hyperlink ref="V2493" r:id="rId3384" location="!/anuppathak37/status/881925919148957696"/>
    <hyperlink ref="V2494" r:id="rId3385" location="!/anuppathak37/status/881931988961083392"/>
    <hyperlink ref="V2495" r:id="rId3386" location="!/anuppathak37/status/882081207650893824"/>
    <hyperlink ref="V2496" r:id="rId3387" location="!/anuppathak37/status/882081478191874048"/>
    <hyperlink ref="V2497" r:id="rId3388" location="!/anuppathak37/status/882081717288280065"/>
    <hyperlink ref="V2498" r:id="rId3389" location="!/anuppathak37/status/882084794741309440"/>
    <hyperlink ref="V2499" r:id="rId3390" location="!/anuppathak37/status/882085502643392513"/>
    <hyperlink ref="V2500" r:id="rId3391" location="!/anuppathak37/status/882085502643392513"/>
    <hyperlink ref="V2501" r:id="rId3392" location="!/anuppathak37/status/882085605617786880"/>
    <hyperlink ref="V2502" r:id="rId3393" location="!/anuppathak37/status/882085938532278272"/>
    <hyperlink ref="V2503" r:id="rId3394" location="!/anuppathak37/status/882086003581739008"/>
    <hyperlink ref="V2504" r:id="rId3395" location="!/anuppathak37/status/882086003581739008"/>
    <hyperlink ref="V2505" r:id="rId3396" location="!/anuppathak37/status/882086312978690048"/>
    <hyperlink ref="V2506" r:id="rId3397" location="!/anuppathak37/status/881852180700864512"/>
    <hyperlink ref="V2507" r:id="rId3398" location="!/anuppathak37/status/882086312978690048"/>
    <hyperlink ref="V2508" r:id="rId3399" location="!/anuppathak37/status/881873553066303489"/>
    <hyperlink ref="V2509" r:id="rId3400" location="!/anuppathak37/status/882085605617786880"/>
    <hyperlink ref="V2510" r:id="rId3401" location="!/anuppathak37/status/882089839717253120"/>
    <hyperlink ref="V2511" r:id="rId3402" location="!/cbec_india/status/882537406536208385"/>
    <hyperlink ref="V2512" r:id="rId3403" location="!/finminindia/status/882647566571118593"/>
    <hyperlink ref="V2513" r:id="rId3404" location="!/anuppathak37/status/882085605617786880"/>
    <hyperlink ref="V2514" r:id="rId3405" location="!/anuppathak37/status/882089839717253120"/>
    <hyperlink ref="V2515" r:id="rId3406" location="!/anuppathak37/status/882089839717253120"/>
    <hyperlink ref="V2516" r:id="rId3407" location="!/anuppathak37/status/882090127597518849"/>
    <hyperlink ref="V2517" r:id="rId3408" location="!/anuppathak37/status/882092967237885952"/>
    <hyperlink ref="V2518" r:id="rId3409" location="!/anuppathak37/status/882093144833118208"/>
    <hyperlink ref="V2519" r:id="rId3410" location="!/anuppathak37/status/882093144833118208"/>
    <hyperlink ref="V2520" r:id="rId3411" location="!/anuppathak37/status/882155438917115904"/>
    <hyperlink ref="V2521" r:id="rId3412" location="!/anuppathak37/status/881873889088765952"/>
    <hyperlink ref="V2522" r:id="rId3413" location="!/anuppathak37/status/881925967458967552"/>
    <hyperlink ref="V2523" r:id="rId3414" location="!/anuppathak37/status/882085605617786880"/>
    <hyperlink ref="V2524" r:id="rId3415" location="!/anuppathak37/status/882089839717253120"/>
    <hyperlink ref="V2525" r:id="rId3416" location="!/anuppathak37/status/882211907335106560"/>
    <hyperlink ref="V2526" r:id="rId3417" location="!/anuppathak37/status/882085010458656769"/>
    <hyperlink ref="V2527" r:id="rId3418" location="!/anuppathak37/status/882248849024098304"/>
    <hyperlink ref="V2528" r:id="rId3419" location="!/anuppathak37/status/882249371428855811"/>
    <hyperlink ref="V2529" r:id="rId3420" location="!/anuppathak37/status/882448187193151488"/>
    <hyperlink ref="V2530" r:id="rId3421" location="!/anuppathak37/status/882453161222393860"/>
    <hyperlink ref="V2531" r:id="rId3422" location="!/anuppathak37/status/882453432484864000"/>
    <hyperlink ref="V2532" r:id="rId3423" location="!/anuppathak37/status/882453432484864000"/>
    <hyperlink ref="V2533" r:id="rId3424" location="!/anuppathak37/status/882453663125430273"/>
    <hyperlink ref="V2534" r:id="rId3425" location="!/anuppathak37/status/882089291219783680"/>
    <hyperlink ref="V2535" r:id="rId3426" location="!/anuppathak37/status/882455045723242496"/>
    <hyperlink ref="V2536" r:id="rId3427" location="!/anuppathak37/status/882527572067721216"/>
    <hyperlink ref="V2537" r:id="rId3428" location="!/anuppathak37/status/882527941640441861"/>
    <hyperlink ref="V2538" r:id="rId3429" location="!/anuppathak37/status/881872899740651521"/>
    <hyperlink ref="V2539" r:id="rId3430" location="!/anuppathak37/status/881873061103849472"/>
    <hyperlink ref="V2540" r:id="rId3431" location="!/anuppathak37/status/881873386887987200"/>
    <hyperlink ref="V2541" r:id="rId3432" location="!/anuppathak37/status/881873459223027712"/>
    <hyperlink ref="V2542" r:id="rId3433" location="!/anuppathak37/status/881873553066303489"/>
    <hyperlink ref="V2543" r:id="rId3434" location="!/anuppathak37/status/881873827331846144"/>
    <hyperlink ref="V2544" r:id="rId3435" location="!/anuppathak37/status/881873981497778179"/>
    <hyperlink ref="V2545" r:id="rId3436" location="!/anuppathak37/status/881924928450076672"/>
    <hyperlink ref="V2546" r:id="rId3437" location="!/anuppathak37/status/881925090987855872"/>
    <hyperlink ref="V2547" r:id="rId3438" location="!/anuppathak37/status/882155438917115904"/>
    <hyperlink ref="V2548" r:id="rId3439" location="!/anuppathak37/status/882249371428855811"/>
    <hyperlink ref="V2549" r:id="rId3440" location="!/anuppathak37/status/882527572067721216"/>
    <hyperlink ref="V2550" r:id="rId3441" location="!/anuppathak37/status/882527941640441861"/>
    <hyperlink ref="V2551" r:id="rId3442" location="!/anuppathak37/status/882563813790187520"/>
    <hyperlink ref="V2552" r:id="rId3443" location="!/anuppathak37/status/882563813790187520"/>
    <hyperlink ref="V2553" r:id="rId3444" location="!/anuppathak37/status/882593027641835520"/>
    <hyperlink ref="V2554" r:id="rId3445" location="!/anuppathak37/status/882593284337524736"/>
    <hyperlink ref="V2555" r:id="rId3446" location="!/anuppathak37/status/882593568270934016"/>
    <hyperlink ref="V2556" r:id="rId3447" location="!/anuppathak37/status/882593716082360320"/>
    <hyperlink ref="V2557" r:id="rId3448" location="!/anuppathak37/status/882593826791018497"/>
    <hyperlink ref="V2558" r:id="rId3449" location="!/anuppathak37/status/882817057808625664"/>
    <hyperlink ref="V2559" r:id="rId3450" location="!/anuppathak37/status/882817293499211776"/>
    <hyperlink ref="V2560" r:id="rId3451" location="!/anuppathak37/status/881873386887987200"/>
    <hyperlink ref="V2561" r:id="rId3452" location="!/anuppathak37/status/881873459223027712"/>
    <hyperlink ref="V2562" r:id="rId3453" location="!/anuppathak37/status/881873553066303489"/>
    <hyperlink ref="V2563" r:id="rId3454" location="!/anuppathak37/status/881873981497778179"/>
    <hyperlink ref="V2564" r:id="rId3455" location="!/anuppathak37/status/881924006806396928"/>
    <hyperlink ref="V2565" r:id="rId3456" location="!/anuppathak37/status/881924147940478976"/>
    <hyperlink ref="V2566" r:id="rId3457" location="!/anuppathak37/status/881924588531208192"/>
    <hyperlink ref="V2567" r:id="rId3458" location="!/anuppathak37/status/881924928450076672"/>
    <hyperlink ref="V2568" r:id="rId3459" location="!/anuppathak37/status/881925090987855872"/>
    <hyperlink ref="V2569" r:id="rId3460" location="!/anuppathak37/status/881925919148957696"/>
    <hyperlink ref="V2570" r:id="rId3461" location="!/anuppathak37/status/882084794741309440"/>
    <hyperlink ref="V2571" r:id="rId3462" location="!/anuppathak37/status/882085605617786880"/>
    <hyperlink ref="V2572" r:id="rId3463" location="!/anuppathak37/status/882089839717253120"/>
    <hyperlink ref="V2573" r:id="rId3464" location="!/anuppathak37/status/882248849024098304"/>
    <hyperlink ref="V2574" r:id="rId3465" location="!/anuppathak37/status/882448187193151488"/>
    <hyperlink ref="V2575" r:id="rId3466" location="!/anuppathak37/status/882453161222393860"/>
    <hyperlink ref="V2576" r:id="rId3467" location="!/anuppathak37/status/882453432484864000"/>
    <hyperlink ref="V2577" r:id="rId3468" location="!/anuppathak37/status/882453663125430273"/>
    <hyperlink ref="V2578" r:id="rId3469" location="!/anuppathak37/status/882527941640441861"/>
    <hyperlink ref="V2579" r:id="rId3470" location="!/anuppathak37/status/882563813790187520"/>
    <hyperlink ref="V2580" r:id="rId3471" location="!/anuppathak37/status/882593027641835520"/>
    <hyperlink ref="V2581" r:id="rId3472" location="!/anuppathak37/status/882593284337524736"/>
    <hyperlink ref="V2582" r:id="rId3473" location="!/anuppathak37/status/882593568270934016"/>
    <hyperlink ref="V2583" r:id="rId3474" location="!/anuppathak37/status/882593716082360320"/>
    <hyperlink ref="V2584" r:id="rId3475" location="!/anuppathak37/status/882593826791018497"/>
    <hyperlink ref="V2585" r:id="rId3476" location="!/anuppathak37/status/882817057808625664"/>
    <hyperlink ref="V2586" r:id="rId3477" location="!/anuppathak37/status/882817293499211776"/>
    <hyperlink ref="V2587" r:id="rId3478" location="!/anuppathak37/status/882817397996105733"/>
    <hyperlink ref="V2588" r:id="rId3479" location="!/anuppathak37/status/882817397996105733"/>
    <hyperlink ref="V2589" r:id="rId3480" location="!/anuppathak37/status/881851954619572224"/>
    <hyperlink ref="V2590" r:id="rId3481" location="!/anuppathak37/status/881872449603739648"/>
    <hyperlink ref="V2591" r:id="rId3482" location="!/anuppathak37/status/881873553066303489"/>
    <hyperlink ref="V2592" r:id="rId3483" location="!/anuppathak37/status/881873889088765952"/>
    <hyperlink ref="V2593" r:id="rId3484" location="!/anuppathak37/status/881873981497778179"/>
    <hyperlink ref="V2594" r:id="rId3485" location="!/anuppathak37/status/881873981497778179"/>
    <hyperlink ref="V2595" r:id="rId3486" location="!/anuppathak37/status/881925090987855872"/>
    <hyperlink ref="V2596" r:id="rId3487" location="!/anuppathak37/status/881932462087065605"/>
    <hyperlink ref="V2597" r:id="rId3488" location="!/anuppathak37/status/882085605617786880"/>
    <hyperlink ref="V2598" r:id="rId3489" location="!/anuppathak37/status/882211995700797440"/>
    <hyperlink ref="V2599" r:id="rId3490" location="!/anuppathak37/status/882454050884603905"/>
    <hyperlink ref="V2600" r:id="rId3491" location="!/anuppathak37/status/882455045723242496"/>
    <hyperlink ref="V2601" r:id="rId3492" location="!/anuppathak37/status/882643585530699776"/>
    <hyperlink ref="V2602" r:id="rId3493" location="!/anuppathak37/status/882817397996105733"/>
    <hyperlink ref="V2603" r:id="rId3494" location="!/anuppathak37/status/883185633346203649"/>
    <hyperlink ref="V2604" r:id="rId3495" location="!/jamescam_arun/status/883191917726453762"/>
    <hyperlink ref="V2605" r:id="rId3496" location="!/nayashopi/status/883196065662418944"/>
    <hyperlink ref="V2606" r:id="rId3497" location="!/gkgatul/status/881825245639749632"/>
    <hyperlink ref="V2607" r:id="rId3498" location="!/gkgatul/status/881825245639749632"/>
    <hyperlink ref="V2608" r:id="rId3499" location="!/punjabkesari/status/882139414478172160"/>
    <hyperlink ref="V2609" r:id="rId3500" location="!/punjabkesari/status/882196039108710400"/>
    <hyperlink ref="V2610" r:id="rId3501" location="!/punjabkesari/status/882201534703910912"/>
    <hyperlink ref="V2611" r:id="rId3502" location="!/punjabkesari/status/882491019907837952"/>
    <hyperlink ref="V2612" r:id="rId3503" location="!/punjabkesari/status/882528227595386881"/>
    <hyperlink ref="V2613" r:id="rId3504" location="!/gkgatul/status/882528481799684096"/>
    <hyperlink ref="V2614" r:id="rId3505" location="!/gkgatul/status/883197614044266496"/>
    <hyperlink ref="V2615" r:id="rId3506" location="!/sudhinbhadoria/status/883163138551496704"/>
    <hyperlink ref="V2616" r:id="rId3507" location="!/gkgatul/status/883197614044266496"/>
    <hyperlink ref="V2617" r:id="rId3508" location="!/sudhinbhadoria/status/883163138551496704"/>
    <hyperlink ref="V2618" r:id="rId3509" location="!/gkgatul/status/883197614044266496"/>
    <hyperlink ref="V2619" r:id="rId3510" location="!/sudhinbhadoria/status/883163138551496704"/>
    <hyperlink ref="V2620" r:id="rId3511" location="!/gkgatul/status/883197614044266496"/>
    <hyperlink ref="V2621" r:id="rId3512" location="!/gkgatul/status/883197614044266496"/>
    <hyperlink ref="V2622" r:id="rId3513" location="!/iloveindiatoo/status/881917849475862528"/>
    <hyperlink ref="V2623" r:id="rId3514" location="!/awana777/status/882624486159163393"/>
    <hyperlink ref="V2624" r:id="rId3515" location="!/awana777/status/882624514143567872"/>
    <hyperlink ref="V2625" r:id="rId3516" location="!/da_tasan/status/883041758149459968"/>
    <hyperlink ref="V2626" r:id="rId3517" location="!/awana777/status/883199523723530240"/>
    <hyperlink ref="V2627" r:id="rId3518" location="!/pallavi_parmar/status/883201374204432384"/>
    <hyperlink ref="V2628" r:id="rId3519" location="!/hindispeaker/status/882919957926862848"/>
    <hyperlink ref="V2629" r:id="rId3520" location="!/hindispeaker/status/882921110873886720"/>
    <hyperlink ref="V2630" r:id="rId3521" location="!/hindispeaker/status/882990264989569024"/>
    <hyperlink ref="V2631" r:id="rId3522" location="!/braju33/status/883202475695714305"/>
    <hyperlink ref="V2632" r:id="rId3523" location="!/sinha1900/status/882586916733857793"/>
    <hyperlink ref="V2633" r:id="rId3524" location="!/sangeet19102528/status/883203881408147457"/>
    <hyperlink ref="V2634" r:id="rId3525" location="!/lakkaraju1/status/883203886189760513"/>
    <hyperlink ref="V2635" r:id="rId3526" location="!/ramveergurjar/status/882135038158032897"/>
    <hyperlink ref="V2636" r:id="rId3527" location="!/bshindi/status/882097455822548992"/>
    <hyperlink ref="V2637" r:id="rId3528" location="!/bshindi/status/883204134630850560"/>
    <hyperlink ref="V2638" r:id="rId3529" location="!/bshindi/status/882164102147309568"/>
    <hyperlink ref="V2639" r:id="rId3530" location="!/gopikrishnabe/status/883206798378979328"/>
    <hyperlink ref="V2640" r:id="rId3531" location="!/rajendrabpande/status/881855266970411008"/>
    <hyperlink ref="V2641" r:id="rId3532" location="!/rajendrabpande/status/881855266970411008"/>
    <hyperlink ref="V2642" r:id="rId3533" location="!/rajendrabpande/status/882103452536418306"/>
    <hyperlink ref="V2643" r:id="rId3534" location="!/rajendrabpande/status/882103452536418306"/>
    <hyperlink ref="V2644" r:id="rId3535" location="!/rajendrabpande/status/882103452536418306"/>
    <hyperlink ref="V2645" r:id="rId3536" location="!/rajendrabpande/status/882107946599043074"/>
    <hyperlink ref="V2646" r:id="rId3537" location="!/rajendrabpande/status/882114629882699778"/>
    <hyperlink ref="V2647" r:id="rId3538" location="!/rajendrabpande/status/882114629882699778"/>
    <hyperlink ref="V2648" r:id="rId3539" location="!/rajendrabpande/status/882133926017249280"/>
    <hyperlink ref="V2649" r:id="rId3540" location="!/rajendrabpande/status/882133926017249280"/>
    <hyperlink ref="V2650" r:id="rId3541" location="!/rajendrabpande/status/883208660100407296"/>
    <hyperlink ref="V2651" r:id="rId3542" location="!/rajendrabpande/status/883208660100407296"/>
    <hyperlink ref="V2652" r:id="rId3543" location="!/rajendrabpande/status/883208660100407296"/>
    <hyperlink ref="V2653" r:id="rId3544" location="!/rajendrabpande/status/883208660100407296"/>
    <hyperlink ref="V2654" r:id="rId3545" location="!/uniindianews/status/881855267142483968"/>
    <hyperlink ref="V2655" r:id="rId3546" location="!/uniindianews/status/882103452528025600"/>
    <hyperlink ref="V2656" r:id="rId3547" location="!/uniindianews/status/882133926130597892"/>
    <hyperlink ref="V2657" r:id="rId3548" location="!/uniindianews/status/883208660125491200"/>
    <hyperlink ref="V2658" r:id="rId3549" location="!/uniindianews/status/882103452528025600"/>
    <hyperlink ref="V2659" r:id="rId3550" location="!/uniindianews/status/882114630125891584"/>
    <hyperlink ref="V2660" r:id="rId3551" location="!/uniindianews/status/882133926130597892"/>
    <hyperlink ref="V2661" r:id="rId3552" location="!/uniindianews/status/883208660125491200"/>
    <hyperlink ref="V2662" r:id="rId3553" location="!/uniindianews/status/883208660125491200"/>
    <hyperlink ref="V2663" r:id="rId3554" location="!/uniindianews/status/881855267142483968"/>
    <hyperlink ref="V2664" r:id="rId3555" location="!/uniindianews/status/882103452528025600"/>
    <hyperlink ref="V2665" r:id="rId3556" location="!/uniindianews/status/882107946653458433"/>
    <hyperlink ref="V2666" r:id="rId3557" location="!/uniindianews/status/882114630125891584"/>
    <hyperlink ref="V2667" r:id="rId3558" location="!/uniindianews/status/883208660125491200"/>
    <hyperlink ref="V2668" r:id="rId3559" location="!/uniindianews/status/882194110022537217"/>
    <hyperlink ref="V2669" r:id="rId3560" location="!/uniindianews/status/882208685191086081"/>
  </hyperlinks>
  <pageMargins left="0.7" right="0.7" top="0.75" bottom="0.75" header="0.3" footer="0.3"/>
  <pageSetup orientation="portrait" verticalDpi="0" r:id="rId3561"/>
  <legacyDrawing r:id="rId3562"/>
  <tableParts count="1">
    <tablePart r:id="rId3563"/>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AU1967"/>
  <sheetViews>
    <sheetView workbookViewId="0">
      <pane xSplit="1" ySplit="2" topLeftCell="B3" activePane="bottomRight" state="frozen"/>
      <selection pane="topRight" activeCell="B1" sqref="B1"/>
      <selection pane="bottomLeft" activeCell="A3" sqref="A3"/>
      <selection pane="bottomRight" activeCell="A3" sqref="A3"/>
    </sheetView>
  </sheetViews>
  <sheetFormatPr defaultRowHeight="15" x14ac:dyDescent="0.25"/>
  <cols>
    <col min="1" max="1" width="9.140625" style="1"/>
    <col min="2" max="2" width="7.85546875" customWidth="1"/>
    <col min="3" max="3" width="8.5703125" customWidth="1"/>
    <col min="4" max="4" width="6.7109375" customWidth="1"/>
    <col min="5" max="5" width="9.85546875" customWidth="1"/>
    <col min="6" max="6" width="7.7109375" customWidth="1"/>
    <col min="7" max="7" width="11" customWidth="1"/>
    <col min="8" max="8" width="8.5703125" customWidth="1"/>
    <col min="9" max="9" width="9.7109375" customWidth="1"/>
    <col min="10" max="10" width="10.5703125" style="3" customWidth="1"/>
    <col min="11" max="11" width="9.140625" customWidth="1"/>
    <col min="12" max="12" width="9.140625" hidden="1" customWidth="1"/>
    <col min="13" max="14" width="4.28515625" hidden="1" customWidth="1"/>
    <col min="15" max="15" width="10.28515625" hidden="1" customWidth="1"/>
    <col min="16" max="16" width="6.42578125" hidden="1" customWidth="1"/>
    <col min="17" max="17" width="8.28515625" hidden="1" customWidth="1"/>
    <col min="18" max="18" width="9.5703125" hidden="1" customWidth="1"/>
    <col min="19" max="19" width="9.28515625" hidden="1" customWidth="1"/>
    <col min="20" max="20" width="9.5703125" hidden="1" customWidth="1"/>
    <col min="21" max="23" width="14.28515625" hidden="1" customWidth="1"/>
    <col min="24" max="24" width="11.85546875" hidden="1" customWidth="1"/>
    <col min="25" max="25" width="14.42578125" hidden="1" customWidth="1"/>
    <col min="26" max="26" width="18.28515625" hidden="1" customWidth="1"/>
    <col min="27" max="27" width="5" style="3" hidden="1" customWidth="1"/>
    <col min="28" max="28" width="16" style="3" hidden="1" customWidth="1"/>
    <col min="29" max="29" width="16" style="6" bestFit="1" customWidth="1"/>
    <col min="30" max="30" width="11.5703125" style="2" bestFit="1" customWidth="1"/>
    <col min="31" max="31" width="12" style="3" bestFit="1" customWidth="1"/>
    <col min="32" max="32" width="9.7109375" style="3" bestFit="1" customWidth="1"/>
    <col min="33" max="33" width="11.42578125" style="3" bestFit="1" customWidth="1"/>
    <col min="34" max="34" width="18.140625" style="3" bestFit="1" customWidth="1"/>
    <col min="35" max="35" width="10.5703125" bestFit="1" customWidth="1"/>
    <col min="36" max="36" width="10.7109375" bestFit="1" customWidth="1"/>
    <col min="37" max="37" width="7.42578125" bestFit="1" customWidth="1"/>
    <col min="38" max="38" width="7.7109375" bestFit="1" customWidth="1"/>
    <col min="39" max="39" width="16.140625" bestFit="1" customWidth="1"/>
    <col min="40" max="41" width="15.7109375" bestFit="1" customWidth="1"/>
    <col min="42" max="42" width="15.140625" bestFit="1" customWidth="1"/>
  </cols>
  <sheetData>
    <row r="1" spans="1:47" x14ac:dyDescent="0.25">
      <c r="B1" s="25" t="s">
        <v>39</v>
      </c>
      <c r="C1" s="18"/>
      <c r="D1" s="18"/>
      <c r="E1" s="18"/>
      <c r="F1" s="18"/>
      <c r="G1" s="18"/>
      <c r="H1" s="27" t="s">
        <v>43</v>
      </c>
      <c r="I1" s="26"/>
      <c r="J1" s="26"/>
      <c r="K1" s="26"/>
      <c r="L1" s="29" t="s">
        <v>44</v>
      </c>
      <c r="M1" s="28"/>
      <c r="N1" s="28"/>
      <c r="O1" s="28"/>
      <c r="P1" s="28"/>
      <c r="Q1" s="28"/>
      <c r="R1" s="24" t="s">
        <v>42</v>
      </c>
      <c r="S1" s="21"/>
      <c r="T1" s="22"/>
      <c r="U1" s="23"/>
      <c r="V1" s="21"/>
      <c r="W1" s="21"/>
      <c r="X1" s="21"/>
      <c r="Y1" s="21"/>
      <c r="Z1" s="21"/>
      <c r="AA1" s="30" t="s">
        <v>40</v>
      </c>
      <c r="AB1" s="20"/>
      <c r="AC1" s="31" t="s">
        <v>41</v>
      </c>
      <c r="AD1"/>
      <c r="AE1"/>
      <c r="AF1"/>
      <c r="AG1"/>
      <c r="AH1"/>
    </row>
    <row r="2" spans="1:47" ht="30" customHeight="1" x14ac:dyDescent="0.25">
      <c r="A2" s="11" t="s">
        <v>5</v>
      </c>
      <c r="B2" s="8" t="s">
        <v>2</v>
      </c>
      <c r="C2" s="8" t="s">
        <v>8</v>
      </c>
      <c r="D2" s="9" t="s">
        <v>45</v>
      </c>
      <c r="E2" s="10" t="s">
        <v>4</v>
      </c>
      <c r="F2" s="8" t="s">
        <v>48</v>
      </c>
      <c r="G2" s="8" t="s">
        <v>11</v>
      </c>
      <c r="H2" s="8" t="s">
        <v>46</v>
      </c>
      <c r="I2" s="8" t="s">
        <v>47</v>
      </c>
      <c r="J2" s="8" t="s">
        <v>77</v>
      </c>
      <c r="K2" s="8" t="s">
        <v>10</v>
      </c>
      <c r="L2" s="8" t="s">
        <v>27</v>
      </c>
      <c r="M2" s="8" t="s">
        <v>15</v>
      </c>
      <c r="N2" s="8" t="s">
        <v>16</v>
      </c>
      <c r="O2" s="8" t="s">
        <v>13</v>
      </c>
      <c r="P2" s="8" t="s">
        <v>28</v>
      </c>
      <c r="Q2" s="8" t="s">
        <v>29</v>
      </c>
      <c r="R2" s="13" t="s">
        <v>31</v>
      </c>
      <c r="S2" s="13" t="s">
        <v>32</v>
      </c>
      <c r="T2" s="13" t="s">
        <v>33</v>
      </c>
      <c r="U2" s="13" t="s">
        <v>34</v>
      </c>
      <c r="V2" s="13" t="s">
        <v>35</v>
      </c>
      <c r="W2" s="13" t="s">
        <v>36</v>
      </c>
      <c r="X2" s="13" t="s">
        <v>137</v>
      </c>
      <c r="Y2" s="13" t="s">
        <v>37</v>
      </c>
      <c r="Z2" s="13" t="s">
        <v>170</v>
      </c>
      <c r="AA2" s="11" t="s">
        <v>12</v>
      </c>
      <c r="AB2" s="11" t="s">
        <v>38</v>
      </c>
      <c r="AC2" s="8" t="s">
        <v>26</v>
      </c>
      <c r="AD2" s="13" t="s">
        <v>191</v>
      </c>
      <c r="AE2" s="13" t="s">
        <v>192</v>
      </c>
      <c r="AF2" s="13" t="s">
        <v>193</v>
      </c>
      <c r="AG2" s="13" t="s">
        <v>194</v>
      </c>
      <c r="AH2" s="13" t="s">
        <v>195</v>
      </c>
      <c r="AI2" s="13" t="s">
        <v>196</v>
      </c>
      <c r="AJ2" s="13" t="s">
        <v>197</v>
      </c>
      <c r="AK2" s="13" t="s">
        <v>198</v>
      </c>
      <c r="AL2" s="13" t="s">
        <v>199</v>
      </c>
      <c r="AM2" s="13" t="s">
        <v>200</v>
      </c>
      <c r="AN2" s="13" t="s">
        <v>201</v>
      </c>
      <c r="AO2" s="13" t="s">
        <v>202</v>
      </c>
      <c r="AP2" s="13" t="s">
        <v>203</v>
      </c>
      <c r="AQ2" s="3"/>
      <c r="AR2" s="3"/>
    </row>
    <row r="3" spans="1:47" ht="15" customHeight="1" x14ac:dyDescent="0.25">
      <c r="A3" s="66" t="s">
        <v>270</v>
      </c>
      <c r="B3" s="84"/>
      <c r="C3" s="84"/>
      <c r="D3" s="85"/>
      <c r="E3" s="87"/>
      <c r="F3" s="76" t="s">
        <v>11196</v>
      </c>
      <c r="G3" s="84"/>
      <c r="H3" s="77"/>
      <c r="I3" s="88"/>
      <c r="J3" s="88"/>
      <c r="K3" s="77" t="s">
        <v>15034</v>
      </c>
      <c r="L3" s="100"/>
      <c r="M3" s="101"/>
      <c r="N3" s="101"/>
      <c r="O3" s="102"/>
      <c r="P3" s="103"/>
      <c r="Q3" s="103"/>
      <c r="R3" s="50"/>
      <c r="S3" s="50"/>
      <c r="T3" s="50"/>
      <c r="U3" s="50"/>
      <c r="V3" s="51"/>
      <c r="W3" s="51"/>
      <c r="X3" s="52"/>
      <c r="Y3" s="51"/>
      <c r="Z3" s="51"/>
      <c r="AA3" s="89"/>
      <c r="AB3" s="89"/>
      <c r="AC3" s="90"/>
      <c r="AD3" s="67">
        <v>262</v>
      </c>
      <c r="AE3" s="67">
        <v>129</v>
      </c>
      <c r="AF3" s="67">
        <v>1618</v>
      </c>
      <c r="AG3" s="67">
        <v>1554</v>
      </c>
      <c r="AH3" s="67">
        <v>19800</v>
      </c>
      <c r="AI3" s="67"/>
      <c r="AJ3" s="67" t="s">
        <v>9762</v>
      </c>
      <c r="AK3" s="72"/>
      <c r="AL3" s="67" t="s">
        <v>248</v>
      </c>
      <c r="AM3" s="69">
        <v>40264.412141203706</v>
      </c>
      <c r="AN3" s="67" t="s">
        <v>210</v>
      </c>
      <c r="AO3" s="72" t="s">
        <v>13076</v>
      </c>
      <c r="AP3" s="67" t="s">
        <v>66</v>
      </c>
      <c r="AQ3" s="3"/>
      <c r="AR3" s="3"/>
    </row>
    <row r="4" spans="1:47" x14ac:dyDescent="0.25">
      <c r="A4" s="66" t="s">
        <v>1913</v>
      </c>
      <c r="B4" s="84"/>
      <c r="C4" s="84"/>
      <c r="D4" s="85"/>
      <c r="E4" s="104"/>
      <c r="F4" s="76" t="s">
        <v>11197</v>
      </c>
      <c r="G4" s="105"/>
      <c r="H4" s="77"/>
      <c r="I4" s="88"/>
      <c r="J4" s="106"/>
      <c r="K4" s="77" t="s">
        <v>15035</v>
      </c>
      <c r="L4" s="107"/>
      <c r="M4" s="101"/>
      <c r="N4" s="101"/>
      <c r="O4" s="102"/>
      <c r="P4" s="103"/>
      <c r="Q4" s="103"/>
      <c r="R4" s="75"/>
      <c r="S4" s="75"/>
      <c r="T4" s="75"/>
      <c r="U4" s="75"/>
      <c r="V4" s="52"/>
      <c r="W4" s="52"/>
      <c r="X4" s="52"/>
      <c r="Y4" s="52"/>
      <c r="Z4" s="51"/>
      <c r="AA4" s="89"/>
      <c r="AB4" s="89"/>
      <c r="AC4" s="90"/>
      <c r="AD4" s="68">
        <v>23</v>
      </c>
      <c r="AE4" s="68">
        <v>340</v>
      </c>
      <c r="AF4" s="68">
        <v>2145</v>
      </c>
      <c r="AG4" s="68">
        <v>339</v>
      </c>
      <c r="AH4" s="68"/>
      <c r="AI4" s="68" t="s">
        <v>8185</v>
      </c>
      <c r="AJ4" s="68" t="s">
        <v>204</v>
      </c>
      <c r="AK4" s="71" t="s">
        <v>10507</v>
      </c>
      <c r="AL4" s="68"/>
      <c r="AM4" s="70">
        <v>42688.35465277778</v>
      </c>
      <c r="AN4" s="68" t="s">
        <v>210</v>
      </c>
      <c r="AO4" s="71" t="s">
        <v>13077</v>
      </c>
      <c r="AP4" s="68" t="s">
        <v>65</v>
      </c>
      <c r="AQ4" s="2"/>
      <c r="AR4" s="3"/>
      <c r="AS4" s="3"/>
      <c r="AT4" s="3"/>
      <c r="AU4" s="3"/>
    </row>
    <row r="5" spans="1:47" x14ac:dyDescent="0.25">
      <c r="A5" s="66" t="s">
        <v>271</v>
      </c>
      <c r="B5" s="84"/>
      <c r="C5" s="84"/>
      <c r="D5" s="85"/>
      <c r="E5" s="104"/>
      <c r="F5" s="76" t="s">
        <v>11198</v>
      </c>
      <c r="G5" s="105"/>
      <c r="H5" s="77"/>
      <c r="I5" s="88"/>
      <c r="J5" s="106"/>
      <c r="K5" s="77" t="s">
        <v>15036</v>
      </c>
      <c r="L5" s="107"/>
      <c r="M5" s="101"/>
      <c r="N5" s="101"/>
      <c r="O5" s="102"/>
      <c r="P5" s="103"/>
      <c r="Q5" s="103"/>
      <c r="R5" s="75"/>
      <c r="S5" s="75"/>
      <c r="T5" s="75"/>
      <c r="U5" s="75"/>
      <c r="V5" s="52"/>
      <c r="W5" s="52"/>
      <c r="X5" s="52"/>
      <c r="Y5" s="52"/>
      <c r="Z5" s="51"/>
      <c r="AA5" s="89"/>
      <c r="AB5" s="89"/>
      <c r="AC5" s="90"/>
      <c r="AD5" s="68">
        <v>3866</v>
      </c>
      <c r="AE5" s="68">
        <v>5246</v>
      </c>
      <c r="AF5" s="68">
        <v>12838</v>
      </c>
      <c r="AG5" s="68">
        <v>46148</v>
      </c>
      <c r="AH5" s="68">
        <v>19800</v>
      </c>
      <c r="AI5" s="68" t="s">
        <v>8186</v>
      </c>
      <c r="AJ5" s="68" t="s">
        <v>9763</v>
      </c>
      <c r="AK5" s="68"/>
      <c r="AL5" s="68" t="s">
        <v>207</v>
      </c>
      <c r="AM5" s="70">
        <v>41798.335046296299</v>
      </c>
      <c r="AN5" s="68" t="s">
        <v>210</v>
      </c>
      <c r="AO5" s="71" t="s">
        <v>13078</v>
      </c>
      <c r="AP5" s="68" t="s">
        <v>66</v>
      </c>
      <c r="AQ5" s="2"/>
      <c r="AR5" s="3"/>
      <c r="AS5" s="3"/>
      <c r="AT5" s="3"/>
      <c r="AU5" s="3"/>
    </row>
    <row r="6" spans="1:47" x14ac:dyDescent="0.25">
      <c r="A6" s="66" t="s">
        <v>1914</v>
      </c>
      <c r="B6" s="84"/>
      <c r="C6" s="84"/>
      <c r="D6" s="85"/>
      <c r="E6" s="104"/>
      <c r="F6" s="76" t="s">
        <v>11199</v>
      </c>
      <c r="G6" s="105"/>
      <c r="H6" s="77"/>
      <c r="I6" s="88"/>
      <c r="J6" s="106"/>
      <c r="K6" s="77" t="s">
        <v>15037</v>
      </c>
      <c r="L6" s="107"/>
      <c r="M6" s="101"/>
      <c r="N6" s="101"/>
      <c r="O6" s="102"/>
      <c r="P6" s="103"/>
      <c r="Q6" s="103"/>
      <c r="R6" s="75"/>
      <c r="S6" s="75"/>
      <c r="T6" s="75"/>
      <c r="U6" s="75"/>
      <c r="V6" s="52"/>
      <c r="W6" s="52"/>
      <c r="X6" s="52"/>
      <c r="Y6" s="52"/>
      <c r="Z6" s="51"/>
      <c r="AA6" s="89"/>
      <c r="AB6" s="89"/>
      <c r="AC6" s="90"/>
      <c r="AD6" s="68">
        <v>50</v>
      </c>
      <c r="AE6" s="68">
        <v>372204</v>
      </c>
      <c r="AF6" s="68">
        <v>15442</v>
      </c>
      <c r="AG6" s="68">
        <v>130</v>
      </c>
      <c r="AH6" s="68">
        <v>19800</v>
      </c>
      <c r="AI6" s="68" t="s">
        <v>8187</v>
      </c>
      <c r="AJ6" s="68" t="s">
        <v>9764</v>
      </c>
      <c r="AK6" s="68"/>
      <c r="AL6" s="68" t="s">
        <v>207</v>
      </c>
      <c r="AM6" s="70">
        <v>41821.374421296299</v>
      </c>
      <c r="AN6" s="68" t="s">
        <v>210</v>
      </c>
      <c r="AO6" s="71" t="s">
        <v>13079</v>
      </c>
      <c r="AP6" s="68" t="s">
        <v>65</v>
      </c>
      <c r="AQ6" s="2"/>
      <c r="AR6" s="3"/>
      <c r="AS6" s="3"/>
      <c r="AT6" s="3"/>
      <c r="AU6" s="3"/>
    </row>
    <row r="7" spans="1:47" x14ac:dyDescent="0.25">
      <c r="A7" s="66" t="s">
        <v>272</v>
      </c>
      <c r="B7" s="84"/>
      <c r="C7" s="84"/>
      <c r="D7" s="85"/>
      <c r="E7" s="104"/>
      <c r="F7" s="76" t="s">
        <v>11200</v>
      </c>
      <c r="G7" s="105"/>
      <c r="H7" s="77"/>
      <c r="I7" s="88"/>
      <c r="J7" s="106"/>
      <c r="K7" s="77" t="s">
        <v>15038</v>
      </c>
      <c r="L7" s="107"/>
      <c r="M7" s="101"/>
      <c r="N7" s="101"/>
      <c r="O7" s="102"/>
      <c r="P7" s="103"/>
      <c r="Q7" s="103"/>
      <c r="R7" s="75"/>
      <c r="S7" s="75"/>
      <c r="T7" s="75"/>
      <c r="U7" s="75"/>
      <c r="V7" s="52"/>
      <c r="W7" s="52"/>
      <c r="X7" s="52"/>
      <c r="Y7" s="52"/>
      <c r="Z7" s="51"/>
      <c r="AA7" s="89"/>
      <c r="AB7" s="89"/>
      <c r="AC7" s="90"/>
      <c r="AD7" s="68">
        <v>689</v>
      </c>
      <c r="AE7" s="68">
        <v>273</v>
      </c>
      <c r="AF7" s="68">
        <v>23250</v>
      </c>
      <c r="AG7" s="68">
        <v>12221</v>
      </c>
      <c r="AH7" s="68">
        <v>19800</v>
      </c>
      <c r="AI7" s="68" t="s">
        <v>8188</v>
      </c>
      <c r="AJ7" s="68" t="s">
        <v>204</v>
      </c>
      <c r="AK7" s="68"/>
      <c r="AL7" s="68" t="s">
        <v>249</v>
      </c>
      <c r="AM7" s="70">
        <v>40050.78869212963</v>
      </c>
      <c r="AN7" s="68" t="s">
        <v>210</v>
      </c>
      <c r="AO7" s="71" t="s">
        <v>13080</v>
      </c>
      <c r="AP7" s="68" t="s">
        <v>66</v>
      </c>
      <c r="AQ7" s="2"/>
      <c r="AR7" s="3"/>
      <c r="AS7" s="3"/>
      <c r="AT7" s="3"/>
      <c r="AU7" s="3"/>
    </row>
    <row r="8" spans="1:47" x14ac:dyDescent="0.25">
      <c r="A8" s="66" t="s">
        <v>273</v>
      </c>
      <c r="B8" s="84"/>
      <c r="C8" s="84"/>
      <c r="D8" s="85"/>
      <c r="E8" s="104"/>
      <c r="F8" s="76" t="s">
        <v>11201</v>
      </c>
      <c r="G8" s="105"/>
      <c r="H8" s="77"/>
      <c r="I8" s="88"/>
      <c r="J8" s="106"/>
      <c r="K8" s="77" t="s">
        <v>15039</v>
      </c>
      <c r="L8" s="107"/>
      <c r="M8" s="101"/>
      <c r="N8" s="101"/>
      <c r="O8" s="102"/>
      <c r="P8" s="103"/>
      <c r="Q8" s="103"/>
      <c r="R8" s="75"/>
      <c r="S8" s="75"/>
      <c r="T8" s="75"/>
      <c r="U8" s="75"/>
      <c r="V8" s="52"/>
      <c r="W8" s="52"/>
      <c r="X8" s="52"/>
      <c r="Y8" s="52"/>
      <c r="Z8" s="51"/>
      <c r="AA8" s="89"/>
      <c r="AB8" s="89"/>
      <c r="AC8" s="90"/>
      <c r="AD8" s="68">
        <v>113</v>
      </c>
      <c r="AE8" s="68">
        <v>18</v>
      </c>
      <c r="AF8" s="68">
        <v>182</v>
      </c>
      <c r="AG8" s="68">
        <v>3</v>
      </c>
      <c r="AH8" s="68">
        <v>19800</v>
      </c>
      <c r="AI8" s="68" t="s">
        <v>8189</v>
      </c>
      <c r="AJ8" s="68" t="s">
        <v>237</v>
      </c>
      <c r="AK8" s="68"/>
      <c r="AL8" s="68" t="s">
        <v>207</v>
      </c>
      <c r="AM8" s="70">
        <v>40156.444351851853</v>
      </c>
      <c r="AN8" s="68" t="s">
        <v>210</v>
      </c>
      <c r="AO8" s="71" t="s">
        <v>13081</v>
      </c>
      <c r="AP8" s="68" t="s">
        <v>66</v>
      </c>
    </row>
    <row r="9" spans="1:47" x14ac:dyDescent="0.25">
      <c r="A9" s="66" t="s">
        <v>1915</v>
      </c>
      <c r="B9" s="84"/>
      <c r="C9" s="84"/>
      <c r="D9" s="85"/>
      <c r="E9" s="104"/>
      <c r="F9" s="76" t="s">
        <v>11202</v>
      </c>
      <c r="G9" s="105"/>
      <c r="H9" s="77"/>
      <c r="I9" s="88"/>
      <c r="J9" s="106"/>
      <c r="K9" s="77" t="s">
        <v>15040</v>
      </c>
      <c r="L9" s="107"/>
      <c r="M9" s="101"/>
      <c r="N9" s="101"/>
      <c r="O9" s="102"/>
      <c r="P9" s="103"/>
      <c r="Q9" s="103"/>
      <c r="R9" s="75"/>
      <c r="S9" s="75"/>
      <c r="T9" s="75"/>
      <c r="U9" s="75"/>
      <c r="V9" s="52"/>
      <c r="W9" s="52"/>
      <c r="X9" s="52"/>
      <c r="Y9" s="52"/>
      <c r="Z9" s="51"/>
      <c r="AA9" s="89"/>
      <c r="AB9" s="89"/>
      <c r="AC9" s="90"/>
      <c r="AD9" s="68">
        <v>0</v>
      </c>
      <c r="AE9" s="68">
        <v>983419</v>
      </c>
      <c r="AF9" s="68">
        <v>0</v>
      </c>
      <c r="AG9" s="68">
        <v>0</v>
      </c>
      <c r="AH9" s="68">
        <v>-25200</v>
      </c>
      <c r="AI9" s="71" t="s">
        <v>8190</v>
      </c>
      <c r="AJ9" s="68" t="s">
        <v>9765</v>
      </c>
      <c r="AK9" s="68"/>
      <c r="AL9" s="68" t="s">
        <v>206</v>
      </c>
      <c r="AM9" s="70">
        <v>40813.209756944445</v>
      </c>
      <c r="AN9" s="68" t="s">
        <v>210</v>
      </c>
      <c r="AO9" s="71" t="s">
        <v>13082</v>
      </c>
      <c r="AP9" s="68" t="s">
        <v>65</v>
      </c>
    </row>
    <row r="10" spans="1:47" x14ac:dyDescent="0.25">
      <c r="A10" s="66" t="s">
        <v>274</v>
      </c>
      <c r="B10" s="84"/>
      <c r="C10" s="84"/>
      <c r="D10" s="85"/>
      <c r="E10" s="104"/>
      <c r="F10" s="76" t="s">
        <v>11203</v>
      </c>
      <c r="G10" s="105"/>
      <c r="H10" s="77"/>
      <c r="I10" s="88"/>
      <c r="J10" s="106"/>
      <c r="K10" s="77" t="s">
        <v>15041</v>
      </c>
      <c r="L10" s="107"/>
      <c r="M10" s="101"/>
      <c r="N10" s="101"/>
      <c r="O10" s="102"/>
      <c r="P10" s="103"/>
      <c r="Q10" s="103"/>
      <c r="R10" s="75"/>
      <c r="S10" s="75"/>
      <c r="T10" s="75"/>
      <c r="U10" s="75"/>
      <c r="V10" s="52"/>
      <c r="W10" s="52"/>
      <c r="X10" s="52"/>
      <c r="Y10" s="52"/>
      <c r="Z10" s="51"/>
      <c r="AA10" s="89"/>
      <c r="AB10" s="89"/>
      <c r="AC10" s="90"/>
      <c r="AD10" s="68">
        <v>681</v>
      </c>
      <c r="AE10" s="68">
        <v>339</v>
      </c>
      <c r="AF10" s="68">
        <v>35445</v>
      </c>
      <c r="AG10" s="68">
        <v>30371</v>
      </c>
      <c r="AH10" s="68"/>
      <c r="AI10" s="68"/>
      <c r="AJ10" s="68"/>
      <c r="AK10" s="68"/>
      <c r="AL10" s="68"/>
      <c r="AM10" s="70">
        <v>42170.279560185183</v>
      </c>
      <c r="AN10" s="68" t="s">
        <v>210</v>
      </c>
      <c r="AO10" s="71" t="s">
        <v>13083</v>
      </c>
      <c r="AP10" s="68" t="s">
        <v>66</v>
      </c>
    </row>
    <row r="11" spans="1:47" x14ac:dyDescent="0.25">
      <c r="A11" s="66" t="s">
        <v>1809</v>
      </c>
      <c r="B11" s="84"/>
      <c r="C11" s="84"/>
      <c r="D11" s="85"/>
      <c r="E11" s="104"/>
      <c r="F11" s="76" t="s">
        <v>11204</v>
      </c>
      <c r="G11" s="105"/>
      <c r="H11" s="77"/>
      <c r="I11" s="88"/>
      <c r="J11" s="106"/>
      <c r="K11" s="77" t="s">
        <v>15042</v>
      </c>
      <c r="L11" s="107"/>
      <c r="M11" s="101"/>
      <c r="N11" s="101"/>
      <c r="O11" s="102"/>
      <c r="P11" s="103"/>
      <c r="Q11" s="103"/>
      <c r="R11" s="75"/>
      <c r="S11" s="75"/>
      <c r="T11" s="75"/>
      <c r="U11" s="75"/>
      <c r="V11" s="52"/>
      <c r="W11" s="52"/>
      <c r="X11" s="52"/>
      <c r="Y11" s="52"/>
      <c r="Z11" s="51"/>
      <c r="AA11" s="89"/>
      <c r="AB11" s="89"/>
      <c r="AC11" s="90"/>
      <c r="AD11" s="68">
        <v>359</v>
      </c>
      <c r="AE11" s="68">
        <v>1313</v>
      </c>
      <c r="AF11" s="68">
        <v>14895</v>
      </c>
      <c r="AG11" s="68">
        <v>2950</v>
      </c>
      <c r="AH11" s="68">
        <v>-25200</v>
      </c>
      <c r="AI11" s="68" t="s">
        <v>8191</v>
      </c>
      <c r="AJ11" s="68" t="s">
        <v>207</v>
      </c>
      <c r="AK11" s="68"/>
      <c r="AL11" s="68" t="s">
        <v>206</v>
      </c>
      <c r="AM11" s="70">
        <v>40044.547662037039</v>
      </c>
      <c r="AN11" s="68" t="s">
        <v>210</v>
      </c>
      <c r="AO11" s="71" t="s">
        <v>13084</v>
      </c>
      <c r="AP11" s="68" t="s">
        <v>66</v>
      </c>
    </row>
    <row r="12" spans="1:47" x14ac:dyDescent="0.25">
      <c r="A12" s="66" t="s">
        <v>275</v>
      </c>
      <c r="B12" s="84"/>
      <c r="C12" s="84"/>
      <c r="D12" s="85"/>
      <c r="E12" s="104"/>
      <c r="F12" s="76" t="s">
        <v>11205</v>
      </c>
      <c r="G12" s="105"/>
      <c r="H12" s="77"/>
      <c r="I12" s="88"/>
      <c r="J12" s="106"/>
      <c r="K12" s="77" t="s">
        <v>15043</v>
      </c>
      <c r="L12" s="107"/>
      <c r="M12" s="101"/>
      <c r="N12" s="101"/>
      <c r="O12" s="102"/>
      <c r="P12" s="103"/>
      <c r="Q12" s="103"/>
      <c r="R12" s="75"/>
      <c r="S12" s="75"/>
      <c r="T12" s="75"/>
      <c r="U12" s="75"/>
      <c r="V12" s="52"/>
      <c r="W12" s="52"/>
      <c r="X12" s="52"/>
      <c r="Y12" s="52"/>
      <c r="Z12" s="51"/>
      <c r="AA12" s="89"/>
      <c r="AB12" s="89"/>
      <c r="AC12" s="90"/>
      <c r="AD12" s="68">
        <v>172</v>
      </c>
      <c r="AE12" s="68">
        <v>204</v>
      </c>
      <c r="AF12" s="68">
        <v>3044</v>
      </c>
      <c r="AG12" s="68">
        <v>7339</v>
      </c>
      <c r="AH12" s="68"/>
      <c r="AI12" s="68" t="s">
        <v>8192</v>
      </c>
      <c r="AJ12" s="68" t="s">
        <v>9766</v>
      </c>
      <c r="AK12" s="68"/>
      <c r="AL12" s="68"/>
      <c r="AM12" s="70">
        <v>42424.41138888889</v>
      </c>
      <c r="AN12" s="68" t="s">
        <v>210</v>
      </c>
      <c r="AO12" s="71" t="s">
        <v>13085</v>
      </c>
      <c r="AP12" s="68" t="s">
        <v>66</v>
      </c>
    </row>
    <row r="13" spans="1:47" x14ac:dyDescent="0.25">
      <c r="A13" s="66" t="s">
        <v>276</v>
      </c>
      <c r="B13" s="84"/>
      <c r="C13" s="84"/>
      <c r="D13" s="85"/>
      <c r="E13" s="104"/>
      <c r="F13" s="76" t="s">
        <v>11206</v>
      </c>
      <c r="G13" s="105"/>
      <c r="H13" s="77"/>
      <c r="I13" s="88"/>
      <c r="J13" s="106"/>
      <c r="K13" s="77" t="s">
        <v>15044</v>
      </c>
      <c r="L13" s="107"/>
      <c r="M13" s="101"/>
      <c r="N13" s="101"/>
      <c r="O13" s="102"/>
      <c r="P13" s="103"/>
      <c r="Q13" s="103"/>
      <c r="R13" s="75"/>
      <c r="S13" s="75"/>
      <c r="T13" s="75"/>
      <c r="U13" s="75"/>
      <c r="V13" s="52"/>
      <c r="W13" s="52"/>
      <c r="X13" s="52"/>
      <c r="Y13" s="52"/>
      <c r="Z13" s="51"/>
      <c r="AA13" s="89"/>
      <c r="AB13" s="89"/>
      <c r="AC13" s="90"/>
      <c r="AD13" s="68">
        <v>116</v>
      </c>
      <c r="AE13" s="68">
        <v>136</v>
      </c>
      <c r="AF13" s="68">
        <v>441</v>
      </c>
      <c r="AG13" s="68">
        <v>293</v>
      </c>
      <c r="AH13" s="68"/>
      <c r="AI13" s="68" t="s">
        <v>8193</v>
      </c>
      <c r="AJ13" s="68" t="s">
        <v>235</v>
      </c>
      <c r="AK13" s="68"/>
      <c r="AL13" s="68"/>
      <c r="AM13" s="70">
        <v>42754.492800925924</v>
      </c>
      <c r="AN13" s="68" t="s">
        <v>210</v>
      </c>
      <c r="AO13" s="71" t="s">
        <v>13086</v>
      </c>
      <c r="AP13" s="68" t="s">
        <v>66</v>
      </c>
    </row>
    <row r="14" spans="1:47" x14ac:dyDescent="0.25">
      <c r="A14" s="66" t="s">
        <v>1916</v>
      </c>
      <c r="B14" s="84"/>
      <c r="C14" s="84"/>
      <c r="D14" s="85"/>
      <c r="E14" s="104"/>
      <c r="F14" s="76" t="s">
        <v>11207</v>
      </c>
      <c r="G14" s="105"/>
      <c r="H14" s="77"/>
      <c r="I14" s="88"/>
      <c r="J14" s="106"/>
      <c r="K14" s="77" t="s">
        <v>15045</v>
      </c>
      <c r="L14" s="107"/>
      <c r="M14" s="101"/>
      <c r="N14" s="101"/>
      <c r="O14" s="102"/>
      <c r="P14" s="103"/>
      <c r="Q14" s="103"/>
      <c r="R14" s="75"/>
      <c r="S14" s="75"/>
      <c r="T14" s="75"/>
      <c r="U14" s="75"/>
      <c r="V14" s="52"/>
      <c r="W14" s="52"/>
      <c r="X14" s="52"/>
      <c r="Y14" s="52"/>
      <c r="Z14" s="51"/>
      <c r="AA14" s="89"/>
      <c r="AB14" s="89"/>
      <c r="AC14" s="90"/>
      <c r="AD14" s="68">
        <v>111</v>
      </c>
      <c r="AE14" s="68">
        <v>163</v>
      </c>
      <c r="AF14" s="68">
        <v>361</v>
      </c>
      <c r="AG14" s="68">
        <v>1035</v>
      </c>
      <c r="AH14" s="68"/>
      <c r="AI14" s="68" t="s">
        <v>8194</v>
      </c>
      <c r="AJ14" s="68" t="s">
        <v>235</v>
      </c>
      <c r="AK14" s="68"/>
      <c r="AL14" s="68"/>
      <c r="AM14" s="70">
        <v>42812.462592592594</v>
      </c>
      <c r="AN14" s="68" t="s">
        <v>210</v>
      </c>
      <c r="AO14" s="71" t="s">
        <v>13087</v>
      </c>
      <c r="AP14" s="68" t="s">
        <v>65</v>
      </c>
    </row>
    <row r="15" spans="1:47" x14ac:dyDescent="0.25">
      <c r="A15" s="66" t="s">
        <v>277</v>
      </c>
      <c r="B15" s="84"/>
      <c r="C15" s="84"/>
      <c r="D15" s="85"/>
      <c r="E15" s="104"/>
      <c r="F15" s="76" t="s">
        <v>11208</v>
      </c>
      <c r="G15" s="105"/>
      <c r="H15" s="77"/>
      <c r="I15" s="88"/>
      <c r="J15" s="106"/>
      <c r="K15" s="77" t="s">
        <v>15046</v>
      </c>
      <c r="L15" s="107"/>
      <c r="M15" s="101"/>
      <c r="N15" s="101"/>
      <c r="O15" s="102"/>
      <c r="P15" s="103"/>
      <c r="Q15" s="103"/>
      <c r="R15" s="75"/>
      <c r="S15" s="75"/>
      <c r="T15" s="75"/>
      <c r="U15" s="75"/>
      <c r="V15" s="52"/>
      <c r="W15" s="52"/>
      <c r="X15" s="52"/>
      <c r="Y15" s="52"/>
      <c r="Z15" s="51"/>
      <c r="AA15" s="89"/>
      <c r="AB15" s="89"/>
      <c r="AC15" s="90"/>
      <c r="AD15" s="68">
        <v>26</v>
      </c>
      <c r="AE15" s="68">
        <v>14</v>
      </c>
      <c r="AF15" s="68">
        <v>54</v>
      </c>
      <c r="AG15" s="68">
        <v>67</v>
      </c>
      <c r="AH15" s="68"/>
      <c r="AI15" s="68" t="s">
        <v>8195</v>
      </c>
      <c r="AJ15" s="68"/>
      <c r="AK15" s="68"/>
      <c r="AL15" s="68"/>
      <c r="AM15" s="70">
        <v>42735.780624999999</v>
      </c>
      <c r="AN15" s="68" t="s">
        <v>210</v>
      </c>
      <c r="AO15" s="71" t="s">
        <v>13088</v>
      </c>
      <c r="AP15" s="68" t="s">
        <v>66</v>
      </c>
    </row>
    <row r="16" spans="1:47" x14ac:dyDescent="0.25">
      <c r="A16" s="66" t="s">
        <v>278</v>
      </c>
      <c r="B16" s="84"/>
      <c r="C16" s="84"/>
      <c r="D16" s="85"/>
      <c r="E16" s="104"/>
      <c r="F16" s="76" t="s">
        <v>11209</v>
      </c>
      <c r="G16" s="105"/>
      <c r="H16" s="77"/>
      <c r="I16" s="88"/>
      <c r="J16" s="106"/>
      <c r="K16" s="77" t="s">
        <v>15047</v>
      </c>
      <c r="L16" s="107"/>
      <c r="M16" s="101"/>
      <c r="N16" s="101"/>
      <c r="O16" s="102"/>
      <c r="P16" s="103"/>
      <c r="Q16" s="103"/>
      <c r="R16" s="75"/>
      <c r="S16" s="75"/>
      <c r="T16" s="75"/>
      <c r="U16" s="75"/>
      <c r="V16" s="52"/>
      <c r="W16" s="52"/>
      <c r="X16" s="52"/>
      <c r="Y16" s="52"/>
      <c r="Z16" s="51"/>
      <c r="AA16" s="89"/>
      <c r="AB16" s="89"/>
      <c r="AC16" s="90"/>
      <c r="AD16" s="68">
        <v>894</v>
      </c>
      <c r="AE16" s="68">
        <v>329</v>
      </c>
      <c r="AF16" s="68">
        <v>3741</v>
      </c>
      <c r="AG16" s="68">
        <v>24884</v>
      </c>
      <c r="AH16" s="68"/>
      <c r="AI16" s="68" t="s">
        <v>8196</v>
      </c>
      <c r="AJ16" s="68" t="s">
        <v>9767</v>
      </c>
      <c r="AK16" s="71" t="s">
        <v>10508</v>
      </c>
      <c r="AL16" s="68"/>
      <c r="AM16" s="70">
        <v>40255.116863425923</v>
      </c>
      <c r="AN16" s="68" t="s">
        <v>210</v>
      </c>
      <c r="AO16" s="71" t="s">
        <v>13089</v>
      </c>
      <c r="AP16" s="68" t="s">
        <v>66</v>
      </c>
    </row>
    <row r="17" spans="1:42" x14ac:dyDescent="0.25">
      <c r="A17" s="66" t="s">
        <v>1917</v>
      </c>
      <c r="B17" s="84"/>
      <c r="C17" s="84"/>
      <c r="D17" s="85"/>
      <c r="E17" s="104"/>
      <c r="F17" s="76" t="s">
        <v>11210</v>
      </c>
      <c r="G17" s="105"/>
      <c r="H17" s="77"/>
      <c r="I17" s="88"/>
      <c r="J17" s="106"/>
      <c r="K17" s="77" t="s">
        <v>15048</v>
      </c>
      <c r="L17" s="107"/>
      <c r="M17" s="101"/>
      <c r="N17" s="101"/>
      <c r="O17" s="102"/>
      <c r="P17" s="103"/>
      <c r="Q17" s="103"/>
      <c r="R17" s="75"/>
      <c r="S17" s="75"/>
      <c r="T17" s="75"/>
      <c r="U17" s="75"/>
      <c r="V17" s="52"/>
      <c r="W17" s="52"/>
      <c r="X17" s="52"/>
      <c r="Y17" s="52"/>
      <c r="Z17" s="51"/>
      <c r="AA17" s="89"/>
      <c r="AB17" s="89"/>
      <c r="AC17" s="90"/>
      <c r="AD17" s="68">
        <v>222</v>
      </c>
      <c r="AE17" s="68">
        <v>4536</v>
      </c>
      <c r="AF17" s="68">
        <v>957</v>
      </c>
      <c r="AG17" s="68">
        <v>3056</v>
      </c>
      <c r="AH17" s="68">
        <v>19800</v>
      </c>
      <c r="AI17" s="68" t="s">
        <v>8197</v>
      </c>
      <c r="AJ17" s="68" t="s">
        <v>204</v>
      </c>
      <c r="AK17" s="71" t="s">
        <v>10509</v>
      </c>
      <c r="AL17" s="68" t="s">
        <v>207</v>
      </c>
      <c r="AM17" s="70">
        <v>40746.670104166667</v>
      </c>
      <c r="AN17" s="68" t="s">
        <v>210</v>
      </c>
      <c r="AO17" s="71" t="s">
        <v>13090</v>
      </c>
      <c r="AP17" s="68" t="s">
        <v>65</v>
      </c>
    </row>
    <row r="18" spans="1:42" x14ac:dyDescent="0.25">
      <c r="A18" s="66" t="s">
        <v>279</v>
      </c>
      <c r="B18" s="84"/>
      <c r="C18" s="84"/>
      <c r="D18" s="85"/>
      <c r="E18" s="104"/>
      <c r="F18" s="76" t="s">
        <v>11211</v>
      </c>
      <c r="G18" s="105"/>
      <c r="H18" s="77"/>
      <c r="I18" s="88"/>
      <c r="J18" s="106"/>
      <c r="K18" s="77" t="s">
        <v>15049</v>
      </c>
      <c r="L18" s="107"/>
      <c r="M18" s="101"/>
      <c r="N18" s="101"/>
      <c r="O18" s="102"/>
      <c r="P18" s="103"/>
      <c r="Q18" s="103"/>
      <c r="R18" s="75"/>
      <c r="S18" s="75"/>
      <c r="T18" s="75"/>
      <c r="U18" s="75"/>
      <c r="V18" s="52"/>
      <c r="W18" s="52"/>
      <c r="X18" s="52"/>
      <c r="Y18" s="52"/>
      <c r="Z18" s="51"/>
      <c r="AA18" s="89"/>
      <c r="AB18" s="89"/>
      <c r="AC18" s="90"/>
      <c r="AD18" s="68">
        <v>522</v>
      </c>
      <c r="AE18" s="68">
        <v>989</v>
      </c>
      <c r="AF18" s="68">
        <v>13463</v>
      </c>
      <c r="AG18" s="68">
        <v>7398</v>
      </c>
      <c r="AH18" s="68">
        <v>19800</v>
      </c>
      <c r="AI18" s="68" t="s">
        <v>8198</v>
      </c>
      <c r="AJ18" s="68" t="s">
        <v>208</v>
      </c>
      <c r="AK18" s="68"/>
      <c r="AL18" s="68" t="s">
        <v>207</v>
      </c>
      <c r="AM18" s="70">
        <v>40925.31795138889</v>
      </c>
      <c r="AN18" s="68" t="s">
        <v>210</v>
      </c>
      <c r="AO18" s="71" t="s">
        <v>13091</v>
      </c>
      <c r="AP18" s="68" t="s">
        <v>66</v>
      </c>
    </row>
    <row r="19" spans="1:42" x14ac:dyDescent="0.25">
      <c r="A19" s="66" t="s">
        <v>739</v>
      </c>
      <c r="B19" s="84"/>
      <c r="C19" s="84"/>
      <c r="D19" s="85"/>
      <c r="E19" s="104"/>
      <c r="F19" s="76" t="s">
        <v>11212</v>
      </c>
      <c r="G19" s="105"/>
      <c r="H19" s="77"/>
      <c r="I19" s="88"/>
      <c r="J19" s="106"/>
      <c r="K19" s="77" t="s">
        <v>15050</v>
      </c>
      <c r="L19" s="107"/>
      <c r="M19" s="101"/>
      <c r="N19" s="101"/>
      <c r="O19" s="102"/>
      <c r="P19" s="103"/>
      <c r="Q19" s="103"/>
      <c r="R19" s="75"/>
      <c r="S19" s="75"/>
      <c r="T19" s="75"/>
      <c r="U19" s="75"/>
      <c r="V19" s="52"/>
      <c r="W19" s="52"/>
      <c r="X19" s="52"/>
      <c r="Y19" s="52"/>
      <c r="Z19" s="51"/>
      <c r="AA19" s="89"/>
      <c r="AB19" s="89"/>
      <c r="AC19" s="90"/>
      <c r="AD19" s="68">
        <v>543</v>
      </c>
      <c r="AE19" s="68">
        <v>18390</v>
      </c>
      <c r="AF19" s="68">
        <v>16063</v>
      </c>
      <c r="AG19" s="68">
        <v>2164</v>
      </c>
      <c r="AH19" s="68">
        <v>19800</v>
      </c>
      <c r="AI19" s="68" t="s">
        <v>8199</v>
      </c>
      <c r="AJ19" s="68" t="s">
        <v>9768</v>
      </c>
      <c r="AK19" s="71" t="s">
        <v>10510</v>
      </c>
      <c r="AL19" s="68" t="s">
        <v>208</v>
      </c>
      <c r="AM19" s="70">
        <v>40665.336736111109</v>
      </c>
      <c r="AN19" s="68" t="s">
        <v>210</v>
      </c>
      <c r="AO19" s="71" t="s">
        <v>13092</v>
      </c>
      <c r="AP19" s="68" t="s">
        <v>66</v>
      </c>
    </row>
    <row r="20" spans="1:42" x14ac:dyDescent="0.25">
      <c r="A20" s="66" t="s">
        <v>280</v>
      </c>
      <c r="B20" s="84"/>
      <c r="C20" s="84"/>
      <c r="D20" s="85"/>
      <c r="E20" s="104"/>
      <c r="F20" s="76" t="s">
        <v>11213</v>
      </c>
      <c r="G20" s="105"/>
      <c r="H20" s="77"/>
      <c r="I20" s="88"/>
      <c r="J20" s="106"/>
      <c r="K20" s="77" t="s">
        <v>15051</v>
      </c>
      <c r="L20" s="107"/>
      <c r="M20" s="101"/>
      <c r="N20" s="101"/>
      <c r="O20" s="102"/>
      <c r="P20" s="103"/>
      <c r="Q20" s="103"/>
      <c r="R20" s="75"/>
      <c r="S20" s="75"/>
      <c r="T20" s="75"/>
      <c r="U20" s="75"/>
      <c r="V20" s="52"/>
      <c r="W20" s="52"/>
      <c r="X20" s="52"/>
      <c r="Y20" s="52"/>
      <c r="Z20" s="51"/>
      <c r="AA20" s="89"/>
      <c r="AB20" s="89"/>
      <c r="AC20" s="90"/>
      <c r="AD20" s="68">
        <v>15</v>
      </c>
      <c r="AE20" s="68">
        <v>128</v>
      </c>
      <c r="AF20" s="68">
        <v>7152</v>
      </c>
      <c r="AG20" s="68">
        <v>519</v>
      </c>
      <c r="AH20" s="68"/>
      <c r="AI20" s="68" t="s">
        <v>8200</v>
      </c>
      <c r="AJ20" s="68" t="s">
        <v>9769</v>
      </c>
      <c r="AK20" s="71" t="s">
        <v>10511</v>
      </c>
      <c r="AL20" s="68"/>
      <c r="AM20" s="70">
        <v>42795.518055555556</v>
      </c>
      <c r="AN20" s="68" t="s">
        <v>210</v>
      </c>
      <c r="AO20" s="71" t="s">
        <v>13093</v>
      </c>
      <c r="AP20" s="68" t="s">
        <v>66</v>
      </c>
    </row>
    <row r="21" spans="1:42" x14ac:dyDescent="0.25">
      <c r="A21" s="66" t="s">
        <v>281</v>
      </c>
      <c r="B21" s="84"/>
      <c r="C21" s="84"/>
      <c r="D21" s="85"/>
      <c r="E21" s="104"/>
      <c r="F21" s="76" t="s">
        <v>11214</v>
      </c>
      <c r="G21" s="105"/>
      <c r="H21" s="77"/>
      <c r="I21" s="88"/>
      <c r="J21" s="106"/>
      <c r="K21" s="77" t="s">
        <v>15052</v>
      </c>
      <c r="L21" s="107"/>
      <c r="M21" s="101"/>
      <c r="N21" s="101"/>
      <c r="O21" s="102"/>
      <c r="P21" s="103"/>
      <c r="Q21" s="103"/>
      <c r="R21" s="75"/>
      <c r="S21" s="75"/>
      <c r="T21" s="75"/>
      <c r="U21" s="75"/>
      <c r="V21" s="52"/>
      <c r="W21" s="52"/>
      <c r="X21" s="52"/>
      <c r="Y21" s="52"/>
      <c r="Z21" s="51"/>
      <c r="AA21" s="89"/>
      <c r="AB21" s="89"/>
      <c r="AC21" s="90"/>
      <c r="AD21" s="68">
        <v>190</v>
      </c>
      <c r="AE21" s="68">
        <v>1624</v>
      </c>
      <c r="AF21" s="68">
        <v>20746</v>
      </c>
      <c r="AG21" s="68">
        <v>11287</v>
      </c>
      <c r="AH21" s="68">
        <v>19800</v>
      </c>
      <c r="AI21" s="68"/>
      <c r="AJ21" s="68"/>
      <c r="AK21" s="68"/>
      <c r="AL21" s="68" t="s">
        <v>207</v>
      </c>
      <c r="AM21" s="70">
        <v>40091.499224537038</v>
      </c>
      <c r="AN21" s="68" t="s">
        <v>210</v>
      </c>
      <c r="AO21" s="71" t="s">
        <v>13094</v>
      </c>
      <c r="AP21" s="68" t="s">
        <v>66</v>
      </c>
    </row>
    <row r="22" spans="1:42" x14ac:dyDescent="0.25">
      <c r="A22" s="66" t="s">
        <v>1510</v>
      </c>
      <c r="B22" s="84"/>
      <c r="C22" s="84"/>
      <c r="D22" s="85"/>
      <c r="E22" s="104"/>
      <c r="F22" s="76" t="s">
        <v>11215</v>
      </c>
      <c r="G22" s="105"/>
      <c r="H22" s="77"/>
      <c r="I22" s="88"/>
      <c r="J22" s="106"/>
      <c r="K22" s="77" t="s">
        <v>15053</v>
      </c>
      <c r="L22" s="107"/>
      <c r="M22" s="101"/>
      <c r="N22" s="101"/>
      <c r="O22" s="102"/>
      <c r="P22" s="103"/>
      <c r="Q22" s="103"/>
      <c r="R22" s="75"/>
      <c r="S22" s="75"/>
      <c r="T22" s="75"/>
      <c r="U22" s="75"/>
      <c r="V22" s="52"/>
      <c r="W22" s="52"/>
      <c r="X22" s="52"/>
      <c r="Y22" s="52"/>
      <c r="Z22" s="51"/>
      <c r="AA22" s="89"/>
      <c r="AB22" s="89"/>
      <c r="AC22" s="90"/>
      <c r="AD22" s="68">
        <v>241</v>
      </c>
      <c r="AE22" s="68">
        <v>513415</v>
      </c>
      <c r="AF22" s="68">
        <v>128207</v>
      </c>
      <c r="AG22" s="68">
        <v>563</v>
      </c>
      <c r="AH22" s="68">
        <v>19800</v>
      </c>
      <c r="AI22" s="68" t="s">
        <v>8201</v>
      </c>
      <c r="AJ22" s="68" t="s">
        <v>248</v>
      </c>
      <c r="AK22" s="71" t="s">
        <v>10512</v>
      </c>
      <c r="AL22" s="68" t="s">
        <v>207</v>
      </c>
      <c r="AM22" s="70">
        <v>40051.330196759256</v>
      </c>
      <c r="AN22" s="68" t="s">
        <v>210</v>
      </c>
      <c r="AO22" s="71" t="s">
        <v>13095</v>
      </c>
      <c r="AP22" s="68" t="s">
        <v>66</v>
      </c>
    </row>
    <row r="23" spans="1:42" x14ac:dyDescent="0.25">
      <c r="A23" s="66" t="s">
        <v>282</v>
      </c>
      <c r="B23" s="84"/>
      <c r="C23" s="84"/>
      <c r="D23" s="85"/>
      <c r="E23" s="104"/>
      <c r="F23" s="76" t="s">
        <v>11216</v>
      </c>
      <c r="G23" s="105"/>
      <c r="H23" s="77"/>
      <c r="I23" s="88"/>
      <c r="J23" s="106"/>
      <c r="K23" s="77" t="s">
        <v>15054</v>
      </c>
      <c r="L23" s="107"/>
      <c r="M23" s="101"/>
      <c r="N23" s="101"/>
      <c r="O23" s="102"/>
      <c r="P23" s="103"/>
      <c r="Q23" s="103"/>
      <c r="R23" s="75"/>
      <c r="S23" s="75"/>
      <c r="T23" s="75"/>
      <c r="U23" s="75"/>
      <c r="V23" s="52"/>
      <c r="W23" s="52"/>
      <c r="X23" s="52"/>
      <c r="Y23" s="52"/>
      <c r="Z23" s="51"/>
      <c r="AA23" s="89"/>
      <c r="AB23" s="89"/>
      <c r="AC23" s="90"/>
      <c r="AD23" s="68">
        <v>2172</v>
      </c>
      <c r="AE23" s="68">
        <v>3106</v>
      </c>
      <c r="AF23" s="68">
        <v>158842</v>
      </c>
      <c r="AG23" s="68">
        <v>15208</v>
      </c>
      <c r="AH23" s="68">
        <v>19800</v>
      </c>
      <c r="AI23" s="68" t="s">
        <v>8202</v>
      </c>
      <c r="AJ23" s="68"/>
      <c r="AK23" s="68"/>
      <c r="AL23" s="68" t="s">
        <v>247</v>
      </c>
      <c r="AM23" s="70">
        <v>40241.601053240738</v>
      </c>
      <c r="AN23" s="68" t="s">
        <v>210</v>
      </c>
      <c r="AO23" s="71" t="s">
        <v>13096</v>
      </c>
      <c r="AP23" s="68" t="s">
        <v>66</v>
      </c>
    </row>
    <row r="24" spans="1:42" x14ac:dyDescent="0.25">
      <c r="A24" s="66" t="s">
        <v>283</v>
      </c>
      <c r="B24" s="84"/>
      <c r="C24" s="84"/>
      <c r="D24" s="85"/>
      <c r="E24" s="104"/>
      <c r="F24" s="76" t="s">
        <v>11217</v>
      </c>
      <c r="G24" s="105"/>
      <c r="H24" s="77"/>
      <c r="I24" s="88"/>
      <c r="J24" s="106"/>
      <c r="K24" s="77" t="s">
        <v>15055</v>
      </c>
      <c r="L24" s="107"/>
      <c r="M24" s="101"/>
      <c r="N24" s="101"/>
      <c r="O24" s="102"/>
      <c r="P24" s="103"/>
      <c r="Q24" s="103"/>
      <c r="R24" s="75"/>
      <c r="S24" s="75"/>
      <c r="T24" s="75"/>
      <c r="U24" s="75"/>
      <c r="V24" s="52"/>
      <c r="W24" s="52"/>
      <c r="X24" s="52"/>
      <c r="Y24" s="52"/>
      <c r="Z24" s="51"/>
      <c r="AA24" s="89"/>
      <c r="AB24" s="89"/>
      <c r="AC24" s="90"/>
      <c r="AD24" s="68">
        <v>1896</v>
      </c>
      <c r="AE24" s="68">
        <v>1628</v>
      </c>
      <c r="AF24" s="68">
        <v>43806</v>
      </c>
      <c r="AG24" s="68">
        <v>2113</v>
      </c>
      <c r="AH24" s="68">
        <v>-36000</v>
      </c>
      <c r="AI24" s="68" t="s">
        <v>8203</v>
      </c>
      <c r="AJ24" s="68"/>
      <c r="AK24" s="71" t="s">
        <v>10513</v>
      </c>
      <c r="AL24" s="68" t="s">
        <v>209</v>
      </c>
      <c r="AM24" s="70">
        <v>40286.344594907408</v>
      </c>
      <c r="AN24" s="68" t="s">
        <v>210</v>
      </c>
      <c r="AO24" s="71" t="s">
        <v>13097</v>
      </c>
      <c r="AP24" s="68" t="s">
        <v>66</v>
      </c>
    </row>
    <row r="25" spans="1:42" x14ac:dyDescent="0.25">
      <c r="A25" s="66" t="s">
        <v>284</v>
      </c>
      <c r="B25" s="84"/>
      <c r="C25" s="84"/>
      <c r="D25" s="85"/>
      <c r="E25" s="104"/>
      <c r="F25" s="76" t="s">
        <v>11218</v>
      </c>
      <c r="G25" s="105"/>
      <c r="H25" s="77"/>
      <c r="I25" s="88"/>
      <c r="J25" s="106"/>
      <c r="K25" s="77" t="s">
        <v>15056</v>
      </c>
      <c r="L25" s="107"/>
      <c r="M25" s="101"/>
      <c r="N25" s="101"/>
      <c r="O25" s="102"/>
      <c r="P25" s="103"/>
      <c r="Q25" s="103"/>
      <c r="R25" s="75"/>
      <c r="S25" s="75"/>
      <c r="T25" s="75"/>
      <c r="U25" s="75"/>
      <c r="V25" s="52"/>
      <c r="W25" s="52"/>
      <c r="X25" s="52"/>
      <c r="Y25" s="52"/>
      <c r="Z25" s="51"/>
      <c r="AA25" s="89"/>
      <c r="AB25" s="89"/>
      <c r="AC25" s="90"/>
      <c r="AD25" s="68">
        <v>217</v>
      </c>
      <c r="AE25" s="68">
        <v>134</v>
      </c>
      <c r="AF25" s="68">
        <v>1049</v>
      </c>
      <c r="AG25" s="68">
        <v>732</v>
      </c>
      <c r="AH25" s="68"/>
      <c r="AI25" s="68" t="s">
        <v>8204</v>
      </c>
      <c r="AJ25" s="68" t="s">
        <v>204</v>
      </c>
      <c r="AK25" s="68"/>
      <c r="AL25" s="68"/>
      <c r="AM25" s="70">
        <v>42809.53497685185</v>
      </c>
      <c r="AN25" s="68" t="s">
        <v>210</v>
      </c>
      <c r="AO25" s="71" t="s">
        <v>13098</v>
      </c>
      <c r="AP25" s="68" t="s">
        <v>66</v>
      </c>
    </row>
    <row r="26" spans="1:42" x14ac:dyDescent="0.25">
      <c r="A26" s="66" t="s">
        <v>285</v>
      </c>
      <c r="B26" s="84"/>
      <c r="C26" s="84"/>
      <c r="D26" s="85"/>
      <c r="E26" s="104"/>
      <c r="F26" s="76" t="s">
        <v>11219</v>
      </c>
      <c r="G26" s="105"/>
      <c r="H26" s="77"/>
      <c r="I26" s="88"/>
      <c r="J26" s="106"/>
      <c r="K26" s="77" t="s">
        <v>15057</v>
      </c>
      <c r="L26" s="107"/>
      <c r="M26" s="101"/>
      <c r="N26" s="101"/>
      <c r="O26" s="102"/>
      <c r="P26" s="103"/>
      <c r="Q26" s="103"/>
      <c r="R26" s="75"/>
      <c r="S26" s="75"/>
      <c r="T26" s="75"/>
      <c r="U26" s="75"/>
      <c r="V26" s="52"/>
      <c r="W26" s="52"/>
      <c r="X26" s="52"/>
      <c r="Y26" s="52"/>
      <c r="Z26" s="51"/>
      <c r="AA26" s="89"/>
      <c r="AB26" s="89"/>
      <c r="AC26" s="90"/>
      <c r="AD26" s="68">
        <v>107</v>
      </c>
      <c r="AE26" s="68">
        <v>1969</v>
      </c>
      <c r="AF26" s="68">
        <v>37432</v>
      </c>
      <c r="AG26" s="68">
        <v>4</v>
      </c>
      <c r="AH26" s="68"/>
      <c r="AI26" s="68" t="s">
        <v>8205</v>
      </c>
      <c r="AJ26" s="68"/>
      <c r="AK26" s="71" t="s">
        <v>10514</v>
      </c>
      <c r="AL26" s="68"/>
      <c r="AM26" s="70">
        <v>41397.380150462966</v>
      </c>
      <c r="AN26" s="68" t="s">
        <v>210</v>
      </c>
      <c r="AO26" s="71" t="s">
        <v>13099</v>
      </c>
      <c r="AP26" s="68" t="s">
        <v>66</v>
      </c>
    </row>
    <row r="27" spans="1:42" x14ac:dyDescent="0.25">
      <c r="A27" s="66" t="s">
        <v>286</v>
      </c>
      <c r="B27" s="84"/>
      <c r="C27" s="84"/>
      <c r="D27" s="85"/>
      <c r="E27" s="104"/>
      <c r="F27" s="76" t="s">
        <v>11220</v>
      </c>
      <c r="G27" s="105"/>
      <c r="H27" s="77"/>
      <c r="I27" s="88"/>
      <c r="J27" s="106"/>
      <c r="K27" s="77" t="s">
        <v>15058</v>
      </c>
      <c r="L27" s="107"/>
      <c r="M27" s="101"/>
      <c r="N27" s="101"/>
      <c r="O27" s="102"/>
      <c r="P27" s="103"/>
      <c r="Q27" s="103"/>
      <c r="R27" s="75"/>
      <c r="S27" s="75"/>
      <c r="T27" s="75"/>
      <c r="U27" s="75"/>
      <c r="V27" s="52"/>
      <c r="W27" s="52"/>
      <c r="X27" s="52"/>
      <c r="Y27" s="52"/>
      <c r="Z27" s="51"/>
      <c r="AA27" s="89"/>
      <c r="AB27" s="89"/>
      <c r="AC27" s="90"/>
      <c r="AD27" s="68">
        <v>458</v>
      </c>
      <c r="AE27" s="68">
        <v>1262</v>
      </c>
      <c r="AF27" s="68">
        <v>110943</v>
      </c>
      <c r="AG27" s="68">
        <v>6175</v>
      </c>
      <c r="AH27" s="68">
        <v>19800</v>
      </c>
      <c r="AI27" s="68" t="s">
        <v>8206</v>
      </c>
      <c r="AJ27" s="68" t="s">
        <v>9770</v>
      </c>
      <c r="AK27" s="68"/>
      <c r="AL27" s="68" t="s">
        <v>248</v>
      </c>
      <c r="AM27" s="70">
        <v>40054.869826388887</v>
      </c>
      <c r="AN27" s="68" t="s">
        <v>210</v>
      </c>
      <c r="AO27" s="71" t="s">
        <v>13100</v>
      </c>
      <c r="AP27" s="68" t="s">
        <v>66</v>
      </c>
    </row>
    <row r="28" spans="1:42" x14ac:dyDescent="0.25">
      <c r="A28" s="66" t="s">
        <v>287</v>
      </c>
      <c r="B28" s="84"/>
      <c r="C28" s="84"/>
      <c r="D28" s="85"/>
      <c r="E28" s="104"/>
      <c r="F28" s="76" t="s">
        <v>11221</v>
      </c>
      <c r="G28" s="105"/>
      <c r="H28" s="77"/>
      <c r="I28" s="88"/>
      <c r="J28" s="106"/>
      <c r="K28" s="77" t="s">
        <v>15059</v>
      </c>
      <c r="L28" s="107"/>
      <c r="M28" s="101"/>
      <c r="N28" s="101"/>
      <c r="O28" s="102"/>
      <c r="P28" s="103"/>
      <c r="Q28" s="103"/>
      <c r="R28" s="75"/>
      <c r="S28" s="75"/>
      <c r="T28" s="75"/>
      <c r="U28" s="75"/>
      <c r="V28" s="52"/>
      <c r="W28" s="52"/>
      <c r="X28" s="52"/>
      <c r="Y28" s="52"/>
      <c r="Z28" s="51"/>
      <c r="AA28" s="89"/>
      <c r="AB28" s="89"/>
      <c r="AC28" s="90"/>
      <c r="AD28" s="68">
        <v>5003</v>
      </c>
      <c r="AE28" s="68">
        <v>451</v>
      </c>
      <c r="AF28" s="68">
        <v>3826</v>
      </c>
      <c r="AG28" s="68">
        <v>11114</v>
      </c>
      <c r="AH28" s="68"/>
      <c r="AI28" s="68"/>
      <c r="AJ28" s="68"/>
      <c r="AK28" s="68"/>
      <c r="AL28" s="68"/>
      <c r="AM28" s="70">
        <v>42804.598819444444</v>
      </c>
      <c r="AN28" s="68" t="s">
        <v>210</v>
      </c>
      <c r="AO28" s="71" t="s">
        <v>13101</v>
      </c>
      <c r="AP28" s="68" t="s">
        <v>66</v>
      </c>
    </row>
    <row r="29" spans="1:42" x14ac:dyDescent="0.25">
      <c r="A29" s="66" t="s">
        <v>288</v>
      </c>
      <c r="B29" s="84"/>
      <c r="C29" s="84"/>
      <c r="D29" s="85"/>
      <c r="E29" s="104"/>
      <c r="F29" s="76" t="s">
        <v>11222</v>
      </c>
      <c r="G29" s="105"/>
      <c r="H29" s="77"/>
      <c r="I29" s="88"/>
      <c r="J29" s="106"/>
      <c r="K29" s="77" t="s">
        <v>15060</v>
      </c>
      <c r="L29" s="107"/>
      <c r="M29" s="101"/>
      <c r="N29" s="101"/>
      <c r="O29" s="102"/>
      <c r="P29" s="103"/>
      <c r="Q29" s="103"/>
      <c r="R29" s="75"/>
      <c r="S29" s="75"/>
      <c r="T29" s="75"/>
      <c r="U29" s="75"/>
      <c r="V29" s="52"/>
      <c r="W29" s="52"/>
      <c r="X29" s="52"/>
      <c r="Y29" s="52"/>
      <c r="Z29" s="51"/>
      <c r="AA29" s="89"/>
      <c r="AB29" s="89"/>
      <c r="AC29" s="90"/>
      <c r="AD29" s="68">
        <v>5000</v>
      </c>
      <c r="AE29" s="68">
        <v>3472</v>
      </c>
      <c r="AF29" s="68">
        <v>27801</v>
      </c>
      <c r="AG29" s="68">
        <v>24461</v>
      </c>
      <c r="AH29" s="68">
        <v>19800</v>
      </c>
      <c r="AI29" s="68" t="s">
        <v>8207</v>
      </c>
      <c r="AJ29" s="68" t="s">
        <v>9771</v>
      </c>
      <c r="AK29" s="68"/>
      <c r="AL29" s="68" t="s">
        <v>207</v>
      </c>
      <c r="AM29" s="70">
        <v>40929.565752314818</v>
      </c>
      <c r="AN29" s="68" t="s">
        <v>210</v>
      </c>
      <c r="AO29" s="71" t="s">
        <v>13102</v>
      </c>
      <c r="AP29" s="68" t="s">
        <v>66</v>
      </c>
    </row>
    <row r="30" spans="1:42" x14ac:dyDescent="0.25">
      <c r="A30" s="66" t="s">
        <v>1089</v>
      </c>
      <c r="B30" s="84"/>
      <c r="C30" s="84"/>
      <c r="D30" s="85"/>
      <c r="E30" s="104"/>
      <c r="F30" s="76" t="s">
        <v>11223</v>
      </c>
      <c r="G30" s="105"/>
      <c r="H30" s="77"/>
      <c r="I30" s="88"/>
      <c r="J30" s="106"/>
      <c r="K30" s="77" t="s">
        <v>15061</v>
      </c>
      <c r="L30" s="107"/>
      <c r="M30" s="101"/>
      <c r="N30" s="101"/>
      <c r="O30" s="102"/>
      <c r="P30" s="103"/>
      <c r="Q30" s="103"/>
      <c r="R30" s="75"/>
      <c r="S30" s="75"/>
      <c r="T30" s="75"/>
      <c r="U30" s="75"/>
      <c r="V30" s="52"/>
      <c r="W30" s="52"/>
      <c r="X30" s="52"/>
      <c r="Y30" s="52"/>
      <c r="Z30" s="51"/>
      <c r="AA30" s="89"/>
      <c r="AB30" s="89"/>
      <c r="AC30" s="90"/>
      <c r="AD30" s="68">
        <v>982</v>
      </c>
      <c r="AE30" s="68">
        <v>4922</v>
      </c>
      <c r="AF30" s="68">
        <v>47631</v>
      </c>
      <c r="AG30" s="68">
        <v>2636</v>
      </c>
      <c r="AH30" s="68">
        <v>19800</v>
      </c>
      <c r="AI30" s="68" t="s">
        <v>8208</v>
      </c>
      <c r="AJ30" s="68"/>
      <c r="AK30" s="68"/>
      <c r="AL30" s="68" t="s">
        <v>207</v>
      </c>
      <c r="AM30" s="70">
        <v>40602.353206018517</v>
      </c>
      <c r="AN30" s="68" t="s">
        <v>210</v>
      </c>
      <c r="AO30" s="71" t="s">
        <v>13103</v>
      </c>
      <c r="AP30" s="68" t="s">
        <v>66</v>
      </c>
    </row>
    <row r="31" spans="1:42" x14ac:dyDescent="0.25">
      <c r="A31" s="66" t="s">
        <v>289</v>
      </c>
      <c r="B31" s="84"/>
      <c r="C31" s="84"/>
      <c r="D31" s="85"/>
      <c r="E31" s="104"/>
      <c r="F31" s="76" t="s">
        <v>11224</v>
      </c>
      <c r="G31" s="105"/>
      <c r="H31" s="77"/>
      <c r="I31" s="88"/>
      <c r="J31" s="106"/>
      <c r="K31" s="77" t="s">
        <v>15062</v>
      </c>
      <c r="L31" s="107"/>
      <c r="M31" s="101"/>
      <c r="N31" s="101"/>
      <c r="O31" s="102"/>
      <c r="P31" s="103"/>
      <c r="Q31" s="103"/>
      <c r="R31" s="75"/>
      <c r="S31" s="75"/>
      <c r="T31" s="75"/>
      <c r="U31" s="75"/>
      <c r="V31" s="52"/>
      <c r="W31" s="52"/>
      <c r="X31" s="52"/>
      <c r="Y31" s="52"/>
      <c r="Z31" s="51"/>
      <c r="AA31" s="89"/>
      <c r="AB31" s="89"/>
      <c r="AC31" s="90"/>
      <c r="AD31" s="68">
        <v>294</v>
      </c>
      <c r="AE31" s="68">
        <v>105</v>
      </c>
      <c r="AF31" s="68">
        <v>16186</v>
      </c>
      <c r="AG31" s="68">
        <v>1505</v>
      </c>
      <c r="AH31" s="68"/>
      <c r="AI31" s="68"/>
      <c r="AJ31" s="68" t="s">
        <v>9772</v>
      </c>
      <c r="AK31" s="68"/>
      <c r="AL31" s="68"/>
      <c r="AM31" s="70">
        <v>40886.383368055554</v>
      </c>
      <c r="AN31" s="68" t="s">
        <v>210</v>
      </c>
      <c r="AO31" s="71" t="s">
        <v>13104</v>
      </c>
      <c r="AP31" s="68" t="s">
        <v>66</v>
      </c>
    </row>
    <row r="32" spans="1:42" x14ac:dyDescent="0.25">
      <c r="A32" s="66" t="s">
        <v>290</v>
      </c>
      <c r="B32" s="84"/>
      <c r="C32" s="84"/>
      <c r="D32" s="85"/>
      <c r="E32" s="104"/>
      <c r="F32" s="76" t="s">
        <v>11225</v>
      </c>
      <c r="G32" s="105"/>
      <c r="H32" s="77"/>
      <c r="I32" s="88"/>
      <c r="J32" s="106"/>
      <c r="K32" s="77" t="s">
        <v>15063</v>
      </c>
      <c r="L32" s="107"/>
      <c r="M32" s="101"/>
      <c r="N32" s="101"/>
      <c r="O32" s="102"/>
      <c r="P32" s="103"/>
      <c r="Q32" s="103"/>
      <c r="R32" s="75"/>
      <c r="S32" s="75"/>
      <c r="T32" s="75"/>
      <c r="U32" s="75"/>
      <c r="V32" s="52"/>
      <c r="W32" s="52"/>
      <c r="X32" s="52"/>
      <c r="Y32" s="52"/>
      <c r="Z32" s="51"/>
      <c r="AA32" s="89"/>
      <c r="AB32" s="89"/>
      <c r="AC32" s="90"/>
      <c r="AD32" s="68">
        <v>63</v>
      </c>
      <c r="AE32" s="68">
        <v>424</v>
      </c>
      <c r="AF32" s="68">
        <v>11135</v>
      </c>
      <c r="AG32" s="68">
        <v>10318</v>
      </c>
      <c r="AH32" s="68"/>
      <c r="AI32" s="68" t="s">
        <v>8209</v>
      </c>
      <c r="AJ32" s="68" t="s">
        <v>9773</v>
      </c>
      <c r="AK32" s="68"/>
      <c r="AL32" s="68"/>
      <c r="AM32" s="70">
        <v>42579.342453703706</v>
      </c>
      <c r="AN32" s="68" t="s">
        <v>210</v>
      </c>
      <c r="AO32" s="71" t="s">
        <v>13105</v>
      </c>
      <c r="AP32" s="68" t="s">
        <v>66</v>
      </c>
    </row>
    <row r="33" spans="1:42" x14ac:dyDescent="0.25">
      <c r="A33" s="66" t="s">
        <v>212</v>
      </c>
      <c r="B33" s="84"/>
      <c r="C33" s="84"/>
      <c r="D33" s="85"/>
      <c r="E33" s="104"/>
      <c r="F33" s="76" t="s">
        <v>252</v>
      </c>
      <c r="G33" s="105"/>
      <c r="H33" s="77"/>
      <c r="I33" s="88"/>
      <c r="J33" s="106"/>
      <c r="K33" s="77" t="s">
        <v>15064</v>
      </c>
      <c r="L33" s="107"/>
      <c r="M33" s="101"/>
      <c r="N33" s="101"/>
      <c r="O33" s="102"/>
      <c r="P33" s="103"/>
      <c r="Q33" s="103"/>
      <c r="R33" s="75"/>
      <c r="S33" s="75"/>
      <c r="T33" s="75"/>
      <c r="U33" s="75"/>
      <c r="V33" s="52"/>
      <c r="W33" s="52"/>
      <c r="X33" s="52"/>
      <c r="Y33" s="52"/>
      <c r="Z33" s="51"/>
      <c r="AA33" s="89"/>
      <c r="AB33" s="89"/>
      <c r="AC33" s="90"/>
      <c r="AD33" s="68">
        <v>194</v>
      </c>
      <c r="AE33" s="68">
        <v>318</v>
      </c>
      <c r="AF33" s="68">
        <v>17848</v>
      </c>
      <c r="AG33" s="68">
        <v>222</v>
      </c>
      <c r="AH33" s="68"/>
      <c r="AI33" s="68" t="s">
        <v>225</v>
      </c>
      <c r="AJ33" s="68"/>
      <c r="AK33" s="68"/>
      <c r="AL33" s="68"/>
      <c r="AM33" s="70">
        <v>42755.264409722222</v>
      </c>
      <c r="AN33" s="68" t="s">
        <v>210</v>
      </c>
      <c r="AO33" s="71" t="s">
        <v>259</v>
      </c>
      <c r="AP33" s="68" t="s">
        <v>66</v>
      </c>
    </row>
    <row r="34" spans="1:42" x14ac:dyDescent="0.25">
      <c r="A34" s="66" t="s">
        <v>1918</v>
      </c>
      <c r="B34" s="84"/>
      <c r="C34" s="84"/>
      <c r="D34" s="85"/>
      <c r="E34" s="104"/>
      <c r="F34" s="76" t="s">
        <v>11226</v>
      </c>
      <c r="G34" s="105"/>
      <c r="H34" s="77"/>
      <c r="I34" s="88"/>
      <c r="J34" s="106"/>
      <c r="K34" s="77" t="s">
        <v>15065</v>
      </c>
      <c r="L34" s="107"/>
      <c r="M34" s="101"/>
      <c r="N34" s="101"/>
      <c r="O34" s="102"/>
      <c r="P34" s="103"/>
      <c r="Q34" s="103"/>
      <c r="R34" s="75"/>
      <c r="S34" s="75"/>
      <c r="T34" s="75"/>
      <c r="U34" s="75"/>
      <c r="V34" s="52"/>
      <c r="W34" s="52"/>
      <c r="X34" s="52"/>
      <c r="Y34" s="52"/>
      <c r="Z34" s="51"/>
      <c r="AA34" s="89"/>
      <c r="AB34" s="89"/>
      <c r="AC34" s="90"/>
      <c r="AD34" s="68">
        <v>445</v>
      </c>
      <c r="AE34" s="68">
        <v>3257</v>
      </c>
      <c r="AF34" s="68">
        <v>50261</v>
      </c>
      <c r="AG34" s="68">
        <v>77</v>
      </c>
      <c r="AH34" s="68">
        <v>-25200</v>
      </c>
      <c r="AI34" s="68" t="s">
        <v>8210</v>
      </c>
      <c r="AJ34" s="68" t="s">
        <v>9774</v>
      </c>
      <c r="AK34" s="71" t="s">
        <v>10515</v>
      </c>
      <c r="AL34" s="68" t="s">
        <v>206</v>
      </c>
      <c r="AM34" s="70">
        <v>42199.508599537039</v>
      </c>
      <c r="AN34" s="68" t="s">
        <v>210</v>
      </c>
      <c r="AO34" s="71" t="s">
        <v>13106</v>
      </c>
      <c r="AP34" s="68" t="s">
        <v>65</v>
      </c>
    </row>
    <row r="35" spans="1:42" x14ac:dyDescent="0.25">
      <c r="A35" s="66" t="s">
        <v>291</v>
      </c>
      <c r="B35" s="84"/>
      <c r="C35" s="84"/>
      <c r="D35" s="85"/>
      <c r="E35" s="104"/>
      <c r="F35" s="76" t="s">
        <v>11227</v>
      </c>
      <c r="G35" s="105"/>
      <c r="H35" s="77"/>
      <c r="I35" s="88"/>
      <c r="J35" s="106"/>
      <c r="K35" s="77" t="s">
        <v>15066</v>
      </c>
      <c r="L35" s="107"/>
      <c r="M35" s="101"/>
      <c r="N35" s="101"/>
      <c r="O35" s="102"/>
      <c r="P35" s="103"/>
      <c r="Q35" s="103"/>
      <c r="R35" s="75"/>
      <c r="S35" s="75"/>
      <c r="T35" s="75"/>
      <c r="U35" s="75"/>
      <c r="V35" s="52"/>
      <c r="W35" s="52"/>
      <c r="X35" s="52"/>
      <c r="Y35" s="52"/>
      <c r="Z35" s="51"/>
      <c r="AA35" s="89"/>
      <c r="AB35" s="89"/>
      <c r="AC35" s="90"/>
      <c r="AD35" s="68">
        <v>566</v>
      </c>
      <c r="AE35" s="68">
        <v>865</v>
      </c>
      <c r="AF35" s="68">
        <v>6132</v>
      </c>
      <c r="AG35" s="68">
        <v>1325</v>
      </c>
      <c r="AH35" s="68">
        <v>19800</v>
      </c>
      <c r="AI35" s="68" t="s">
        <v>8211</v>
      </c>
      <c r="AJ35" s="68" t="s">
        <v>204</v>
      </c>
      <c r="AK35" s="71" t="s">
        <v>10516</v>
      </c>
      <c r="AL35" s="68" t="s">
        <v>11164</v>
      </c>
      <c r="AM35" s="70">
        <v>39968.567928240744</v>
      </c>
      <c r="AN35" s="68" t="s">
        <v>210</v>
      </c>
      <c r="AO35" s="71" t="s">
        <v>13107</v>
      </c>
      <c r="AP35" s="68" t="s">
        <v>66</v>
      </c>
    </row>
    <row r="36" spans="1:42" x14ac:dyDescent="0.25">
      <c r="A36" s="66" t="s">
        <v>1919</v>
      </c>
      <c r="B36" s="84"/>
      <c r="C36" s="84"/>
      <c r="D36" s="85"/>
      <c r="E36" s="104"/>
      <c r="F36" s="76" t="s">
        <v>11228</v>
      </c>
      <c r="G36" s="105"/>
      <c r="H36" s="77"/>
      <c r="I36" s="88"/>
      <c r="J36" s="106"/>
      <c r="K36" s="77" t="s">
        <v>15067</v>
      </c>
      <c r="L36" s="107"/>
      <c r="M36" s="101"/>
      <c r="N36" s="101"/>
      <c r="O36" s="102"/>
      <c r="P36" s="103"/>
      <c r="Q36" s="103"/>
      <c r="R36" s="75"/>
      <c r="S36" s="75"/>
      <c r="T36" s="75"/>
      <c r="U36" s="75"/>
      <c r="V36" s="52"/>
      <c r="W36" s="52"/>
      <c r="X36" s="52"/>
      <c r="Y36" s="52"/>
      <c r="Z36" s="51"/>
      <c r="AA36" s="89"/>
      <c r="AB36" s="89"/>
      <c r="AC36" s="90"/>
      <c r="AD36" s="68">
        <v>582</v>
      </c>
      <c r="AE36" s="68">
        <v>643</v>
      </c>
      <c r="AF36" s="68">
        <v>1325</v>
      </c>
      <c r="AG36" s="68">
        <v>825</v>
      </c>
      <c r="AH36" s="68"/>
      <c r="AI36" s="68" t="s">
        <v>8212</v>
      </c>
      <c r="AJ36" s="68" t="s">
        <v>9775</v>
      </c>
      <c r="AK36" s="71" t="s">
        <v>10517</v>
      </c>
      <c r="AL36" s="68"/>
      <c r="AM36" s="70">
        <v>41883.463506944441</v>
      </c>
      <c r="AN36" s="68" t="s">
        <v>210</v>
      </c>
      <c r="AO36" s="71" t="s">
        <v>13108</v>
      </c>
      <c r="AP36" s="68" t="s">
        <v>65</v>
      </c>
    </row>
    <row r="37" spans="1:42" x14ac:dyDescent="0.25">
      <c r="A37" s="66" t="s">
        <v>292</v>
      </c>
      <c r="B37" s="84"/>
      <c r="C37" s="84"/>
      <c r="D37" s="85"/>
      <c r="E37" s="104"/>
      <c r="F37" s="76" t="s">
        <v>11229</v>
      </c>
      <c r="G37" s="105"/>
      <c r="H37" s="77"/>
      <c r="I37" s="88"/>
      <c r="J37" s="106"/>
      <c r="K37" s="77" t="s">
        <v>15068</v>
      </c>
      <c r="L37" s="107"/>
      <c r="M37" s="101"/>
      <c r="N37" s="101"/>
      <c r="O37" s="102"/>
      <c r="P37" s="103"/>
      <c r="Q37" s="103"/>
      <c r="R37" s="75"/>
      <c r="S37" s="75"/>
      <c r="T37" s="75"/>
      <c r="U37" s="75"/>
      <c r="V37" s="52"/>
      <c r="W37" s="52"/>
      <c r="X37" s="52"/>
      <c r="Y37" s="52"/>
      <c r="Z37" s="51"/>
      <c r="AA37" s="89"/>
      <c r="AB37" s="89"/>
      <c r="AC37" s="90"/>
      <c r="AD37" s="68">
        <v>1026</v>
      </c>
      <c r="AE37" s="68">
        <v>3356</v>
      </c>
      <c r="AF37" s="68">
        <v>45840</v>
      </c>
      <c r="AG37" s="68">
        <v>10052</v>
      </c>
      <c r="AH37" s="68">
        <v>19800</v>
      </c>
      <c r="AI37" s="68" t="s">
        <v>8213</v>
      </c>
      <c r="AJ37" s="68" t="s">
        <v>204</v>
      </c>
      <c r="AK37" s="68"/>
      <c r="AL37" s="68" t="s">
        <v>208</v>
      </c>
      <c r="AM37" s="70">
        <v>40056.800462962965</v>
      </c>
      <c r="AN37" s="68" t="s">
        <v>210</v>
      </c>
      <c r="AO37" s="71" t="s">
        <v>13109</v>
      </c>
      <c r="AP37" s="68" t="s">
        <v>66</v>
      </c>
    </row>
    <row r="38" spans="1:42" x14ac:dyDescent="0.25">
      <c r="A38" s="66" t="s">
        <v>293</v>
      </c>
      <c r="B38" s="84"/>
      <c r="C38" s="84"/>
      <c r="D38" s="85"/>
      <c r="E38" s="104"/>
      <c r="F38" s="76" t="s">
        <v>11230</v>
      </c>
      <c r="G38" s="105"/>
      <c r="H38" s="77"/>
      <c r="I38" s="88"/>
      <c r="J38" s="106"/>
      <c r="K38" s="77" t="s">
        <v>15069</v>
      </c>
      <c r="L38" s="107"/>
      <c r="M38" s="101"/>
      <c r="N38" s="101"/>
      <c r="O38" s="102"/>
      <c r="P38" s="103"/>
      <c r="Q38" s="103"/>
      <c r="R38" s="75"/>
      <c r="S38" s="75"/>
      <c r="T38" s="75"/>
      <c r="U38" s="75"/>
      <c r="V38" s="52"/>
      <c r="W38" s="52"/>
      <c r="X38" s="52"/>
      <c r="Y38" s="52"/>
      <c r="Z38" s="51"/>
      <c r="AA38" s="89"/>
      <c r="AB38" s="89"/>
      <c r="AC38" s="90"/>
      <c r="AD38" s="68">
        <v>600</v>
      </c>
      <c r="AE38" s="68">
        <v>1172</v>
      </c>
      <c r="AF38" s="68">
        <v>156266</v>
      </c>
      <c r="AG38" s="68">
        <v>38575</v>
      </c>
      <c r="AH38" s="68"/>
      <c r="AI38" s="68" t="s">
        <v>8214</v>
      </c>
      <c r="AJ38" s="68" t="s">
        <v>9776</v>
      </c>
      <c r="AK38" s="71" t="s">
        <v>10518</v>
      </c>
      <c r="AL38" s="68"/>
      <c r="AM38" s="70">
        <v>41665.570069444446</v>
      </c>
      <c r="AN38" s="68" t="s">
        <v>210</v>
      </c>
      <c r="AO38" s="71" t="s">
        <v>13110</v>
      </c>
      <c r="AP38" s="68" t="s">
        <v>66</v>
      </c>
    </row>
    <row r="39" spans="1:42" x14ac:dyDescent="0.25">
      <c r="A39" s="66" t="s">
        <v>861</v>
      </c>
      <c r="B39" s="84"/>
      <c r="C39" s="84"/>
      <c r="D39" s="85"/>
      <c r="E39" s="104"/>
      <c r="F39" s="76" t="s">
        <v>11231</v>
      </c>
      <c r="G39" s="105"/>
      <c r="H39" s="77"/>
      <c r="I39" s="88"/>
      <c r="J39" s="106"/>
      <c r="K39" s="77" t="s">
        <v>15070</v>
      </c>
      <c r="L39" s="107"/>
      <c r="M39" s="101"/>
      <c r="N39" s="101"/>
      <c r="O39" s="102"/>
      <c r="P39" s="103"/>
      <c r="Q39" s="103"/>
      <c r="R39" s="75"/>
      <c r="S39" s="75"/>
      <c r="T39" s="75"/>
      <c r="U39" s="75"/>
      <c r="V39" s="52"/>
      <c r="W39" s="52"/>
      <c r="X39" s="52"/>
      <c r="Y39" s="52"/>
      <c r="Z39" s="51"/>
      <c r="AA39" s="89"/>
      <c r="AB39" s="89"/>
      <c r="AC39" s="90"/>
      <c r="AD39" s="68">
        <v>427</v>
      </c>
      <c r="AE39" s="68">
        <v>1083</v>
      </c>
      <c r="AF39" s="68">
        <v>45242</v>
      </c>
      <c r="AG39" s="68">
        <v>61726</v>
      </c>
      <c r="AH39" s="68">
        <v>19800</v>
      </c>
      <c r="AI39" s="68" t="s">
        <v>8215</v>
      </c>
      <c r="AJ39" s="68" t="s">
        <v>9777</v>
      </c>
      <c r="AK39" s="68"/>
      <c r="AL39" s="68" t="s">
        <v>207</v>
      </c>
      <c r="AM39" s="70">
        <v>40183.298680555556</v>
      </c>
      <c r="AN39" s="68" t="s">
        <v>210</v>
      </c>
      <c r="AO39" s="71" t="s">
        <v>13111</v>
      </c>
      <c r="AP39" s="68" t="s">
        <v>66</v>
      </c>
    </row>
    <row r="40" spans="1:42" x14ac:dyDescent="0.25">
      <c r="A40" s="66" t="s">
        <v>294</v>
      </c>
      <c r="B40" s="84"/>
      <c r="C40" s="84"/>
      <c r="D40" s="85"/>
      <c r="E40" s="104"/>
      <c r="F40" s="76" t="s">
        <v>11232</v>
      </c>
      <c r="G40" s="105"/>
      <c r="H40" s="77"/>
      <c r="I40" s="88"/>
      <c r="J40" s="106"/>
      <c r="K40" s="77" t="s">
        <v>15071</v>
      </c>
      <c r="L40" s="107"/>
      <c r="M40" s="101"/>
      <c r="N40" s="101"/>
      <c r="O40" s="102"/>
      <c r="P40" s="103"/>
      <c r="Q40" s="103"/>
      <c r="R40" s="75"/>
      <c r="S40" s="75"/>
      <c r="T40" s="75"/>
      <c r="U40" s="75"/>
      <c r="V40" s="52"/>
      <c r="W40" s="52"/>
      <c r="X40" s="52"/>
      <c r="Y40" s="52"/>
      <c r="Z40" s="51"/>
      <c r="AA40" s="89"/>
      <c r="AB40" s="89"/>
      <c r="AC40" s="90"/>
      <c r="AD40" s="68">
        <v>234</v>
      </c>
      <c r="AE40" s="68">
        <v>69</v>
      </c>
      <c r="AF40" s="68">
        <v>160</v>
      </c>
      <c r="AG40" s="68">
        <v>148</v>
      </c>
      <c r="AH40" s="68">
        <v>19800</v>
      </c>
      <c r="AI40" s="68" t="s">
        <v>8216</v>
      </c>
      <c r="AJ40" s="68" t="s">
        <v>204</v>
      </c>
      <c r="AK40" s="68"/>
      <c r="AL40" s="68" t="s">
        <v>207</v>
      </c>
      <c r="AM40" s="70">
        <v>40242.593553240738</v>
      </c>
      <c r="AN40" s="68" t="s">
        <v>210</v>
      </c>
      <c r="AO40" s="71" t="s">
        <v>13112</v>
      </c>
      <c r="AP40" s="68" t="s">
        <v>66</v>
      </c>
    </row>
    <row r="41" spans="1:42" x14ac:dyDescent="0.25">
      <c r="A41" s="66" t="s">
        <v>1920</v>
      </c>
      <c r="B41" s="84"/>
      <c r="C41" s="84"/>
      <c r="D41" s="85"/>
      <c r="E41" s="104"/>
      <c r="F41" s="76" t="s">
        <v>11233</v>
      </c>
      <c r="G41" s="105"/>
      <c r="H41" s="77"/>
      <c r="I41" s="88"/>
      <c r="J41" s="106"/>
      <c r="K41" s="77" t="s">
        <v>15072</v>
      </c>
      <c r="L41" s="107"/>
      <c r="M41" s="101"/>
      <c r="N41" s="101"/>
      <c r="O41" s="102"/>
      <c r="P41" s="103"/>
      <c r="Q41" s="103"/>
      <c r="R41" s="75"/>
      <c r="S41" s="75"/>
      <c r="T41" s="75"/>
      <c r="U41" s="75"/>
      <c r="V41" s="52"/>
      <c r="W41" s="52"/>
      <c r="X41" s="52"/>
      <c r="Y41" s="52"/>
      <c r="Z41" s="51"/>
      <c r="AA41" s="89"/>
      <c r="AB41" s="89"/>
      <c r="AC41" s="90"/>
      <c r="AD41" s="68">
        <v>255</v>
      </c>
      <c r="AE41" s="68">
        <v>9382</v>
      </c>
      <c r="AF41" s="68">
        <v>47732</v>
      </c>
      <c r="AG41" s="68">
        <v>24203</v>
      </c>
      <c r="AH41" s="68">
        <v>-36000</v>
      </c>
      <c r="AI41" s="68" t="s">
        <v>8217</v>
      </c>
      <c r="AJ41" s="68" t="s">
        <v>9778</v>
      </c>
      <c r="AK41" s="71" t="s">
        <v>10519</v>
      </c>
      <c r="AL41" s="68" t="s">
        <v>209</v>
      </c>
      <c r="AM41" s="70">
        <v>40879.45721064815</v>
      </c>
      <c r="AN41" s="68" t="s">
        <v>210</v>
      </c>
      <c r="AO41" s="71" t="s">
        <v>13113</v>
      </c>
      <c r="AP41" s="68" t="s">
        <v>65</v>
      </c>
    </row>
    <row r="42" spans="1:42" x14ac:dyDescent="0.25">
      <c r="A42" s="66" t="s">
        <v>295</v>
      </c>
      <c r="B42" s="84"/>
      <c r="C42" s="84"/>
      <c r="D42" s="85"/>
      <c r="E42" s="104"/>
      <c r="F42" s="76" t="s">
        <v>11234</v>
      </c>
      <c r="G42" s="105"/>
      <c r="H42" s="77"/>
      <c r="I42" s="88"/>
      <c r="J42" s="106"/>
      <c r="K42" s="77" t="s">
        <v>15073</v>
      </c>
      <c r="L42" s="107"/>
      <c r="M42" s="101"/>
      <c r="N42" s="101"/>
      <c r="O42" s="102"/>
      <c r="P42" s="103"/>
      <c r="Q42" s="103"/>
      <c r="R42" s="75"/>
      <c r="S42" s="75"/>
      <c r="T42" s="75"/>
      <c r="U42" s="75"/>
      <c r="V42" s="52"/>
      <c r="W42" s="52"/>
      <c r="X42" s="52"/>
      <c r="Y42" s="52"/>
      <c r="Z42" s="51"/>
      <c r="AA42" s="89"/>
      <c r="AB42" s="89"/>
      <c r="AC42" s="90"/>
      <c r="AD42" s="68">
        <v>392</v>
      </c>
      <c r="AE42" s="68">
        <v>51</v>
      </c>
      <c r="AF42" s="68">
        <v>306</v>
      </c>
      <c r="AG42" s="68">
        <v>864</v>
      </c>
      <c r="AH42" s="68">
        <v>19800</v>
      </c>
      <c r="AI42" s="68" t="s">
        <v>8218</v>
      </c>
      <c r="AJ42" s="68" t="s">
        <v>9779</v>
      </c>
      <c r="AK42" s="68"/>
      <c r="AL42" s="68" t="s">
        <v>208</v>
      </c>
      <c r="AM42" s="70">
        <v>41161.613125000003</v>
      </c>
      <c r="AN42" s="68" t="s">
        <v>210</v>
      </c>
      <c r="AO42" s="71" t="s">
        <v>13114</v>
      </c>
      <c r="AP42" s="68" t="s">
        <v>66</v>
      </c>
    </row>
    <row r="43" spans="1:42" x14ac:dyDescent="0.25">
      <c r="A43" s="66" t="s">
        <v>1921</v>
      </c>
      <c r="B43" s="84"/>
      <c r="C43" s="84"/>
      <c r="D43" s="85"/>
      <c r="E43" s="104"/>
      <c r="F43" s="76" t="s">
        <v>11235</v>
      </c>
      <c r="G43" s="105"/>
      <c r="H43" s="77"/>
      <c r="I43" s="88"/>
      <c r="J43" s="106"/>
      <c r="K43" s="77" t="s">
        <v>15074</v>
      </c>
      <c r="L43" s="107"/>
      <c r="M43" s="101"/>
      <c r="N43" s="101"/>
      <c r="O43" s="102"/>
      <c r="P43" s="103"/>
      <c r="Q43" s="103"/>
      <c r="R43" s="75"/>
      <c r="S43" s="75"/>
      <c r="T43" s="75"/>
      <c r="U43" s="75"/>
      <c r="V43" s="52"/>
      <c r="W43" s="52"/>
      <c r="X43" s="52"/>
      <c r="Y43" s="52"/>
      <c r="Z43" s="51"/>
      <c r="AA43" s="89"/>
      <c r="AB43" s="89"/>
      <c r="AC43" s="90"/>
      <c r="AD43" s="68">
        <v>730</v>
      </c>
      <c r="AE43" s="68">
        <v>64531</v>
      </c>
      <c r="AF43" s="68">
        <v>16863</v>
      </c>
      <c r="AG43" s="68">
        <v>1991</v>
      </c>
      <c r="AH43" s="68"/>
      <c r="AI43" s="68" t="s">
        <v>8219</v>
      </c>
      <c r="AJ43" s="68" t="s">
        <v>9780</v>
      </c>
      <c r="AK43" s="71" t="s">
        <v>10520</v>
      </c>
      <c r="AL43" s="68"/>
      <c r="AM43" s="70">
        <v>41074.796122685184</v>
      </c>
      <c r="AN43" s="68" t="s">
        <v>210</v>
      </c>
      <c r="AO43" s="71" t="s">
        <v>13115</v>
      </c>
      <c r="AP43" s="68" t="s">
        <v>65</v>
      </c>
    </row>
    <row r="44" spans="1:42" x14ac:dyDescent="0.25">
      <c r="A44" s="66" t="s">
        <v>296</v>
      </c>
      <c r="B44" s="84"/>
      <c r="C44" s="84"/>
      <c r="D44" s="85"/>
      <c r="E44" s="104"/>
      <c r="F44" s="76" t="s">
        <v>11236</v>
      </c>
      <c r="G44" s="105"/>
      <c r="H44" s="77"/>
      <c r="I44" s="88"/>
      <c r="J44" s="106"/>
      <c r="K44" s="77" t="s">
        <v>15075</v>
      </c>
      <c r="L44" s="107"/>
      <c r="M44" s="101"/>
      <c r="N44" s="101"/>
      <c r="O44" s="102"/>
      <c r="P44" s="103"/>
      <c r="Q44" s="103"/>
      <c r="R44" s="75"/>
      <c r="S44" s="75"/>
      <c r="T44" s="75"/>
      <c r="U44" s="75"/>
      <c r="V44" s="52"/>
      <c r="W44" s="52"/>
      <c r="X44" s="52"/>
      <c r="Y44" s="52"/>
      <c r="Z44" s="51"/>
      <c r="AA44" s="89"/>
      <c r="AB44" s="89"/>
      <c r="AC44" s="90"/>
      <c r="AD44" s="68">
        <v>238</v>
      </c>
      <c r="AE44" s="68">
        <v>16</v>
      </c>
      <c r="AF44" s="68">
        <v>351</v>
      </c>
      <c r="AG44" s="68">
        <v>10</v>
      </c>
      <c r="AH44" s="68"/>
      <c r="AI44" s="68" t="s">
        <v>8220</v>
      </c>
      <c r="AJ44" s="68" t="s">
        <v>204</v>
      </c>
      <c r="AK44" s="68"/>
      <c r="AL44" s="68"/>
      <c r="AM44" s="70">
        <v>42876.427453703705</v>
      </c>
      <c r="AN44" s="68" t="s">
        <v>210</v>
      </c>
      <c r="AO44" s="71" t="s">
        <v>13116</v>
      </c>
      <c r="AP44" s="68" t="s">
        <v>66</v>
      </c>
    </row>
    <row r="45" spans="1:42" x14ac:dyDescent="0.25">
      <c r="A45" s="66" t="s">
        <v>1836</v>
      </c>
      <c r="B45" s="84"/>
      <c r="C45" s="84"/>
      <c r="D45" s="85"/>
      <c r="E45" s="104"/>
      <c r="F45" s="76" t="s">
        <v>11237</v>
      </c>
      <c r="G45" s="105"/>
      <c r="H45" s="77"/>
      <c r="I45" s="88"/>
      <c r="J45" s="106"/>
      <c r="K45" s="77" t="s">
        <v>15076</v>
      </c>
      <c r="L45" s="107"/>
      <c r="M45" s="101"/>
      <c r="N45" s="101"/>
      <c r="O45" s="102"/>
      <c r="P45" s="103"/>
      <c r="Q45" s="103"/>
      <c r="R45" s="75"/>
      <c r="S45" s="75"/>
      <c r="T45" s="75"/>
      <c r="U45" s="75"/>
      <c r="V45" s="52"/>
      <c r="W45" s="52"/>
      <c r="X45" s="52"/>
      <c r="Y45" s="52"/>
      <c r="Z45" s="51"/>
      <c r="AA45" s="89"/>
      <c r="AB45" s="89"/>
      <c r="AC45" s="90"/>
      <c r="AD45" s="68">
        <v>4810</v>
      </c>
      <c r="AE45" s="68">
        <v>45741</v>
      </c>
      <c r="AF45" s="68">
        <v>315619</v>
      </c>
      <c r="AG45" s="68">
        <v>194743</v>
      </c>
      <c r="AH45" s="68"/>
      <c r="AI45" s="68" t="s">
        <v>8221</v>
      </c>
      <c r="AJ45" s="68" t="s">
        <v>204</v>
      </c>
      <c r="AK45" s="68"/>
      <c r="AL45" s="68"/>
      <c r="AM45" s="70">
        <v>42053.523912037039</v>
      </c>
      <c r="AN45" s="68" t="s">
        <v>210</v>
      </c>
      <c r="AO45" s="71" t="s">
        <v>13117</v>
      </c>
      <c r="AP45" s="68" t="s">
        <v>66</v>
      </c>
    </row>
    <row r="46" spans="1:42" x14ac:dyDescent="0.25">
      <c r="A46" s="66" t="s">
        <v>297</v>
      </c>
      <c r="B46" s="84"/>
      <c r="C46" s="84"/>
      <c r="D46" s="85"/>
      <c r="E46" s="104"/>
      <c r="F46" s="76" t="s">
        <v>11238</v>
      </c>
      <c r="G46" s="105"/>
      <c r="H46" s="77"/>
      <c r="I46" s="88"/>
      <c r="J46" s="106"/>
      <c r="K46" s="77" t="s">
        <v>15077</v>
      </c>
      <c r="L46" s="107"/>
      <c r="M46" s="101"/>
      <c r="N46" s="101"/>
      <c r="O46" s="102"/>
      <c r="P46" s="103"/>
      <c r="Q46" s="103"/>
      <c r="R46" s="75"/>
      <c r="S46" s="75"/>
      <c r="T46" s="75"/>
      <c r="U46" s="75"/>
      <c r="V46" s="52"/>
      <c r="W46" s="52"/>
      <c r="X46" s="52"/>
      <c r="Y46" s="52"/>
      <c r="Z46" s="51"/>
      <c r="AA46" s="89"/>
      <c r="AB46" s="89"/>
      <c r="AC46" s="90"/>
      <c r="AD46" s="68">
        <v>549</v>
      </c>
      <c r="AE46" s="68">
        <v>162</v>
      </c>
      <c r="AF46" s="68">
        <v>13096</v>
      </c>
      <c r="AG46" s="68">
        <v>18499</v>
      </c>
      <c r="AH46" s="68"/>
      <c r="AI46" s="68"/>
      <c r="AJ46" s="68"/>
      <c r="AK46" s="68"/>
      <c r="AL46" s="68"/>
      <c r="AM46" s="70">
        <v>42185.419293981482</v>
      </c>
      <c r="AN46" s="68" t="s">
        <v>210</v>
      </c>
      <c r="AO46" s="71" t="s">
        <v>13118</v>
      </c>
      <c r="AP46" s="68" t="s">
        <v>66</v>
      </c>
    </row>
    <row r="47" spans="1:42" x14ac:dyDescent="0.25">
      <c r="A47" s="66" t="s">
        <v>318</v>
      </c>
      <c r="B47" s="84"/>
      <c r="C47" s="84"/>
      <c r="D47" s="85"/>
      <c r="E47" s="104"/>
      <c r="F47" s="76" t="s">
        <v>11239</v>
      </c>
      <c r="G47" s="105"/>
      <c r="H47" s="77"/>
      <c r="I47" s="88"/>
      <c r="J47" s="106"/>
      <c r="K47" s="77" t="s">
        <v>15078</v>
      </c>
      <c r="L47" s="107"/>
      <c r="M47" s="101"/>
      <c r="N47" s="101"/>
      <c r="O47" s="102"/>
      <c r="P47" s="103"/>
      <c r="Q47" s="103"/>
      <c r="R47" s="75"/>
      <c r="S47" s="75"/>
      <c r="T47" s="75"/>
      <c r="U47" s="75"/>
      <c r="V47" s="52"/>
      <c r="W47" s="52"/>
      <c r="X47" s="52"/>
      <c r="Y47" s="52"/>
      <c r="Z47" s="51"/>
      <c r="AA47" s="89"/>
      <c r="AB47" s="89"/>
      <c r="AC47" s="90"/>
      <c r="AD47" s="68">
        <v>3604</v>
      </c>
      <c r="AE47" s="68">
        <v>18938</v>
      </c>
      <c r="AF47" s="68">
        <v>304369</v>
      </c>
      <c r="AG47" s="68">
        <v>39283</v>
      </c>
      <c r="AH47" s="68">
        <v>19800</v>
      </c>
      <c r="AI47" s="68" t="s">
        <v>8222</v>
      </c>
      <c r="AJ47" s="68" t="s">
        <v>9781</v>
      </c>
      <c r="AK47" s="71" t="s">
        <v>10521</v>
      </c>
      <c r="AL47" s="68" t="s">
        <v>247</v>
      </c>
      <c r="AM47" s="70">
        <v>39957.461481481485</v>
      </c>
      <c r="AN47" s="68" t="s">
        <v>210</v>
      </c>
      <c r="AO47" s="71" t="s">
        <v>13119</v>
      </c>
      <c r="AP47" s="68" t="s">
        <v>66</v>
      </c>
    </row>
    <row r="48" spans="1:42" x14ac:dyDescent="0.25">
      <c r="A48" s="66" t="s">
        <v>298</v>
      </c>
      <c r="B48" s="84"/>
      <c r="C48" s="84"/>
      <c r="D48" s="85"/>
      <c r="E48" s="104"/>
      <c r="F48" s="76" t="s">
        <v>11240</v>
      </c>
      <c r="G48" s="105"/>
      <c r="H48" s="77"/>
      <c r="I48" s="88"/>
      <c r="J48" s="106"/>
      <c r="K48" s="77" t="s">
        <v>15079</v>
      </c>
      <c r="L48" s="107"/>
      <c r="M48" s="101"/>
      <c r="N48" s="101"/>
      <c r="O48" s="102"/>
      <c r="P48" s="103"/>
      <c r="Q48" s="103"/>
      <c r="R48" s="75"/>
      <c r="S48" s="75"/>
      <c r="T48" s="75"/>
      <c r="U48" s="75"/>
      <c r="V48" s="52"/>
      <c r="W48" s="52"/>
      <c r="X48" s="52"/>
      <c r="Y48" s="52"/>
      <c r="Z48" s="51"/>
      <c r="AA48" s="89"/>
      <c r="AB48" s="89"/>
      <c r="AC48" s="90"/>
      <c r="AD48" s="68">
        <v>179</v>
      </c>
      <c r="AE48" s="68">
        <v>18801</v>
      </c>
      <c r="AF48" s="68">
        <v>3623</v>
      </c>
      <c r="AG48" s="68">
        <v>1473</v>
      </c>
      <c r="AH48" s="68">
        <v>19800</v>
      </c>
      <c r="AI48" s="68" t="s">
        <v>8223</v>
      </c>
      <c r="AJ48" s="68" t="s">
        <v>207</v>
      </c>
      <c r="AK48" s="71" t="s">
        <v>10522</v>
      </c>
      <c r="AL48" s="68" t="s">
        <v>207</v>
      </c>
      <c r="AM48" s="70">
        <v>40566.162407407406</v>
      </c>
      <c r="AN48" s="68" t="s">
        <v>210</v>
      </c>
      <c r="AO48" s="71" t="s">
        <v>13120</v>
      </c>
      <c r="AP48" s="68" t="s">
        <v>66</v>
      </c>
    </row>
    <row r="49" spans="1:42" x14ac:dyDescent="0.25">
      <c r="A49" s="66" t="s">
        <v>299</v>
      </c>
      <c r="B49" s="84"/>
      <c r="C49" s="84"/>
      <c r="D49" s="85"/>
      <c r="E49" s="104"/>
      <c r="F49" s="76" t="s">
        <v>11241</v>
      </c>
      <c r="G49" s="105"/>
      <c r="H49" s="77"/>
      <c r="I49" s="88"/>
      <c r="J49" s="106"/>
      <c r="K49" s="77" t="s">
        <v>15080</v>
      </c>
      <c r="L49" s="107"/>
      <c r="M49" s="101"/>
      <c r="N49" s="101"/>
      <c r="O49" s="102"/>
      <c r="P49" s="103"/>
      <c r="Q49" s="103"/>
      <c r="R49" s="75"/>
      <c r="S49" s="75"/>
      <c r="T49" s="75"/>
      <c r="U49" s="75"/>
      <c r="V49" s="52"/>
      <c r="W49" s="52"/>
      <c r="X49" s="52"/>
      <c r="Y49" s="52"/>
      <c r="Z49" s="51"/>
      <c r="AA49" s="89"/>
      <c r="AB49" s="89"/>
      <c r="AC49" s="90"/>
      <c r="AD49" s="68">
        <v>227</v>
      </c>
      <c r="AE49" s="68">
        <v>4319</v>
      </c>
      <c r="AF49" s="68">
        <v>4107</v>
      </c>
      <c r="AG49" s="68">
        <v>2857</v>
      </c>
      <c r="AH49" s="68"/>
      <c r="AI49" s="68" t="s">
        <v>8224</v>
      </c>
      <c r="AJ49" s="68" t="s">
        <v>9782</v>
      </c>
      <c r="AK49" s="71" t="s">
        <v>10523</v>
      </c>
      <c r="AL49" s="68"/>
      <c r="AM49" s="70">
        <v>42551.732557870368</v>
      </c>
      <c r="AN49" s="68" t="s">
        <v>210</v>
      </c>
      <c r="AO49" s="71" t="s">
        <v>13121</v>
      </c>
      <c r="AP49" s="68" t="s">
        <v>66</v>
      </c>
    </row>
    <row r="50" spans="1:42" x14ac:dyDescent="0.25">
      <c r="A50" s="66" t="s">
        <v>1184</v>
      </c>
      <c r="B50" s="84"/>
      <c r="C50" s="84"/>
      <c r="D50" s="85"/>
      <c r="E50" s="104"/>
      <c r="F50" s="76" t="s">
        <v>11242</v>
      </c>
      <c r="G50" s="105"/>
      <c r="H50" s="77"/>
      <c r="I50" s="88"/>
      <c r="J50" s="106"/>
      <c r="K50" s="77" t="s">
        <v>15081</v>
      </c>
      <c r="L50" s="107"/>
      <c r="M50" s="101"/>
      <c r="N50" s="101"/>
      <c r="O50" s="102"/>
      <c r="P50" s="103"/>
      <c r="Q50" s="103"/>
      <c r="R50" s="75"/>
      <c r="S50" s="75"/>
      <c r="T50" s="75"/>
      <c r="U50" s="75"/>
      <c r="V50" s="52"/>
      <c r="W50" s="52"/>
      <c r="X50" s="52"/>
      <c r="Y50" s="52"/>
      <c r="Z50" s="51"/>
      <c r="AA50" s="89"/>
      <c r="AB50" s="89"/>
      <c r="AC50" s="90"/>
      <c r="AD50" s="68">
        <v>138</v>
      </c>
      <c r="AE50" s="68">
        <v>1161</v>
      </c>
      <c r="AF50" s="68">
        <v>26287</v>
      </c>
      <c r="AG50" s="68">
        <v>1370</v>
      </c>
      <c r="AH50" s="68">
        <v>-25200</v>
      </c>
      <c r="AI50" s="68" t="s">
        <v>8225</v>
      </c>
      <c r="AJ50" s="68" t="s">
        <v>9783</v>
      </c>
      <c r="AK50" s="68"/>
      <c r="AL50" s="68" t="s">
        <v>206</v>
      </c>
      <c r="AM50" s="70">
        <v>42657.259687500002</v>
      </c>
      <c r="AN50" s="68" t="s">
        <v>210</v>
      </c>
      <c r="AO50" s="71" t="s">
        <v>13122</v>
      </c>
      <c r="AP50" s="68" t="s">
        <v>66</v>
      </c>
    </row>
    <row r="51" spans="1:42" x14ac:dyDescent="0.25">
      <c r="A51" s="66" t="s">
        <v>300</v>
      </c>
      <c r="B51" s="84"/>
      <c r="C51" s="84"/>
      <c r="D51" s="85"/>
      <c r="E51" s="104"/>
      <c r="F51" s="76" t="s">
        <v>11243</v>
      </c>
      <c r="G51" s="105"/>
      <c r="H51" s="77"/>
      <c r="I51" s="88"/>
      <c r="J51" s="106"/>
      <c r="K51" s="77" t="s">
        <v>15082</v>
      </c>
      <c r="L51" s="107"/>
      <c r="M51" s="101"/>
      <c r="N51" s="101"/>
      <c r="O51" s="102"/>
      <c r="P51" s="103"/>
      <c r="Q51" s="103"/>
      <c r="R51" s="75"/>
      <c r="S51" s="75"/>
      <c r="T51" s="75"/>
      <c r="U51" s="75"/>
      <c r="V51" s="52"/>
      <c r="W51" s="52"/>
      <c r="X51" s="52"/>
      <c r="Y51" s="52"/>
      <c r="Z51" s="51"/>
      <c r="AA51" s="89"/>
      <c r="AB51" s="89"/>
      <c r="AC51" s="90"/>
      <c r="AD51" s="68">
        <v>17926</v>
      </c>
      <c r="AE51" s="68">
        <v>18960</v>
      </c>
      <c r="AF51" s="68">
        <v>254142</v>
      </c>
      <c r="AG51" s="68">
        <v>11</v>
      </c>
      <c r="AH51" s="68">
        <v>-25200</v>
      </c>
      <c r="AI51" s="68" t="s">
        <v>8226</v>
      </c>
      <c r="AJ51" s="68"/>
      <c r="AK51" s="71" t="s">
        <v>10524</v>
      </c>
      <c r="AL51" s="68" t="s">
        <v>206</v>
      </c>
      <c r="AM51" s="70">
        <v>42220.919930555552</v>
      </c>
      <c r="AN51" s="68" t="s">
        <v>210</v>
      </c>
      <c r="AO51" s="71" t="s">
        <v>13123</v>
      </c>
      <c r="AP51" s="68" t="s">
        <v>66</v>
      </c>
    </row>
    <row r="52" spans="1:42" x14ac:dyDescent="0.25">
      <c r="A52" s="66" t="s">
        <v>1922</v>
      </c>
      <c r="B52" s="84"/>
      <c r="C52" s="84"/>
      <c r="D52" s="85"/>
      <c r="E52" s="104"/>
      <c r="F52" s="76" t="s">
        <v>11244</v>
      </c>
      <c r="G52" s="105"/>
      <c r="H52" s="77"/>
      <c r="I52" s="88"/>
      <c r="J52" s="106"/>
      <c r="K52" s="77" t="s">
        <v>15083</v>
      </c>
      <c r="L52" s="107"/>
      <c r="M52" s="101"/>
      <c r="N52" s="101"/>
      <c r="O52" s="102"/>
      <c r="P52" s="103"/>
      <c r="Q52" s="103"/>
      <c r="R52" s="75"/>
      <c r="S52" s="75"/>
      <c r="T52" s="75"/>
      <c r="U52" s="75"/>
      <c r="V52" s="52"/>
      <c r="W52" s="52"/>
      <c r="X52" s="52"/>
      <c r="Y52" s="52"/>
      <c r="Z52" s="51"/>
      <c r="AA52" s="89"/>
      <c r="AB52" s="89"/>
      <c r="AC52" s="90"/>
      <c r="AD52" s="68">
        <v>1365</v>
      </c>
      <c r="AE52" s="68">
        <v>1580</v>
      </c>
      <c r="AF52" s="68">
        <v>217</v>
      </c>
      <c r="AG52" s="68">
        <v>25</v>
      </c>
      <c r="AH52" s="68">
        <v>-25200</v>
      </c>
      <c r="AI52" s="68" t="s">
        <v>8227</v>
      </c>
      <c r="AJ52" s="68" t="s">
        <v>231</v>
      </c>
      <c r="AK52" s="68"/>
      <c r="AL52" s="68" t="s">
        <v>206</v>
      </c>
      <c r="AM52" s="70">
        <v>42856.433287037034</v>
      </c>
      <c r="AN52" s="68" t="s">
        <v>210</v>
      </c>
      <c r="AO52" s="71" t="s">
        <v>13124</v>
      </c>
      <c r="AP52" s="68" t="s">
        <v>65</v>
      </c>
    </row>
    <row r="53" spans="1:42" x14ac:dyDescent="0.25">
      <c r="A53" s="66" t="s">
        <v>301</v>
      </c>
      <c r="B53" s="84"/>
      <c r="C53" s="84"/>
      <c r="D53" s="85"/>
      <c r="E53" s="104"/>
      <c r="F53" s="76" t="s">
        <v>11245</v>
      </c>
      <c r="G53" s="105"/>
      <c r="H53" s="77"/>
      <c r="I53" s="88"/>
      <c r="J53" s="106"/>
      <c r="K53" s="77" t="s">
        <v>15084</v>
      </c>
      <c r="L53" s="107"/>
      <c r="M53" s="101"/>
      <c r="N53" s="101"/>
      <c r="O53" s="102"/>
      <c r="P53" s="103"/>
      <c r="Q53" s="103"/>
      <c r="R53" s="75"/>
      <c r="S53" s="75"/>
      <c r="T53" s="75"/>
      <c r="U53" s="75"/>
      <c r="V53" s="52"/>
      <c r="W53" s="52"/>
      <c r="X53" s="52"/>
      <c r="Y53" s="52"/>
      <c r="Z53" s="51"/>
      <c r="AA53" s="89"/>
      <c r="AB53" s="89"/>
      <c r="AC53" s="90"/>
      <c r="AD53" s="68">
        <v>276</v>
      </c>
      <c r="AE53" s="68">
        <v>30</v>
      </c>
      <c r="AF53" s="68">
        <v>2846</v>
      </c>
      <c r="AG53" s="68">
        <v>2806</v>
      </c>
      <c r="AH53" s="68"/>
      <c r="AI53" s="68" t="s">
        <v>8228</v>
      </c>
      <c r="AJ53" s="68"/>
      <c r="AK53" s="68"/>
      <c r="AL53" s="68"/>
      <c r="AM53" s="70">
        <v>42724.785902777781</v>
      </c>
      <c r="AN53" s="68" t="s">
        <v>210</v>
      </c>
      <c r="AO53" s="71" t="s">
        <v>13125</v>
      </c>
      <c r="AP53" s="68" t="s">
        <v>66</v>
      </c>
    </row>
    <row r="54" spans="1:42" x14ac:dyDescent="0.25">
      <c r="A54" s="66" t="s">
        <v>302</v>
      </c>
      <c r="B54" s="84"/>
      <c r="C54" s="84"/>
      <c r="D54" s="85"/>
      <c r="E54" s="104"/>
      <c r="F54" s="76" t="s">
        <v>11246</v>
      </c>
      <c r="G54" s="105"/>
      <c r="H54" s="77"/>
      <c r="I54" s="88"/>
      <c r="J54" s="106"/>
      <c r="K54" s="77" t="s">
        <v>15085</v>
      </c>
      <c r="L54" s="107"/>
      <c r="M54" s="101"/>
      <c r="N54" s="101"/>
      <c r="O54" s="102"/>
      <c r="P54" s="103"/>
      <c r="Q54" s="103"/>
      <c r="R54" s="75"/>
      <c r="S54" s="75"/>
      <c r="T54" s="75"/>
      <c r="U54" s="75"/>
      <c r="V54" s="52"/>
      <c r="W54" s="52"/>
      <c r="X54" s="52"/>
      <c r="Y54" s="52"/>
      <c r="Z54" s="51"/>
      <c r="AA54" s="89"/>
      <c r="AB54" s="89"/>
      <c r="AC54" s="90"/>
      <c r="AD54" s="68">
        <v>1011</v>
      </c>
      <c r="AE54" s="68">
        <v>4885</v>
      </c>
      <c r="AF54" s="68">
        <v>46745</v>
      </c>
      <c r="AG54" s="68">
        <v>17102</v>
      </c>
      <c r="AH54" s="68">
        <v>19800</v>
      </c>
      <c r="AI54" s="68" t="s">
        <v>8229</v>
      </c>
      <c r="AJ54" s="68" t="s">
        <v>9784</v>
      </c>
      <c r="AK54" s="71" t="s">
        <v>10525</v>
      </c>
      <c r="AL54" s="68" t="s">
        <v>207</v>
      </c>
      <c r="AM54" s="70">
        <v>40371.65625</v>
      </c>
      <c r="AN54" s="68" t="s">
        <v>210</v>
      </c>
      <c r="AO54" s="71" t="s">
        <v>13126</v>
      </c>
      <c r="AP54" s="68" t="s">
        <v>66</v>
      </c>
    </row>
    <row r="55" spans="1:42" x14ac:dyDescent="0.25">
      <c r="A55" s="66" t="s">
        <v>303</v>
      </c>
      <c r="B55" s="84"/>
      <c r="C55" s="84"/>
      <c r="D55" s="85"/>
      <c r="E55" s="104"/>
      <c r="F55" s="76" t="s">
        <v>11247</v>
      </c>
      <c r="G55" s="105"/>
      <c r="H55" s="77"/>
      <c r="I55" s="88"/>
      <c r="J55" s="106"/>
      <c r="K55" s="77" t="s">
        <v>15086</v>
      </c>
      <c r="L55" s="107"/>
      <c r="M55" s="101"/>
      <c r="N55" s="101"/>
      <c r="O55" s="102"/>
      <c r="P55" s="103"/>
      <c r="Q55" s="103"/>
      <c r="R55" s="75"/>
      <c r="S55" s="75"/>
      <c r="T55" s="75"/>
      <c r="U55" s="75"/>
      <c r="V55" s="52"/>
      <c r="W55" s="52"/>
      <c r="X55" s="52"/>
      <c r="Y55" s="52"/>
      <c r="Z55" s="51"/>
      <c r="AA55" s="89"/>
      <c r="AB55" s="89"/>
      <c r="AC55" s="90"/>
      <c r="AD55" s="68">
        <v>126</v>
      </c>
      <c r="AE55" s="68">
        <v>17</v>
      </c>
      <c r="AF55" s="68">
        <v>466</v>
      </c>
      <c r="AG55" s="68">
        <v>594</v>
      </c>
      <c r="AH55" s="68"/>
      <c r="AI55" s="68"/>
      <c r="AJ55" s="68" t="s">
        <v>204</v>
      </c>
      <c r="AK55" s="68"/>
      <c r="AL55" s="68"/>
      <c r="AM55" s="70">
        <v>42864.721087962964</v>
      </c>
      <c r="AN55" s="68" t="s">
        <v>210</v>
      </c>
      <c r="AO55" s="71" t="s">
        <v>13127</v>
      </c>
      <c r="AP55" s="68" t="s">
        <v>66</v>
      </c>
    </row>
    <row r="56" spans="1:42" x14ac:dyDescent="0.25">
      <c r="A56" s="66" t="s">
        <v>216</v>
      </c>
      <c r="B56" s="84"/>
      <c r="C56" s="84"/>
      <c r="D56" s="85"/>
      <c r="E56" s="104"/>
      <c r="F56" s="76" t="s">
        <v>253</v>
      </c>
      <c r="G56" s="105"/>
      <c r="H56" s="77"/>
      <c r="I56" s="88"/>
      <c r="J56" s="106"/>
      <c r="K56" s="77" t="s">
        <v>266</v>
      </c>
      <c r="L56" s="107"/>
      <c r="M56" s="101"/>
      <c r="N56" s="101"/>
      <c r="O56" s="102"/>
      <c r="P56" s="103"/>
      <c r="Q56" s="103"/>
      <c r="R56" s="75"/>
      <c r="S56" s="75"/>
      <c r="T56" s="75"/>
      <c r="U56" s="75"/>
      <c r="V56" s="52"/>
      <c r="W56" s="52"/>
      <c r="X56" s="52"/>
      <c r="Y56" s="52"/>
      <c r="Z56" s="51"/>
      <c r="AA56" s="89"/>
      <c r="AB56" s="89"/>
      <c r="AC56" s="90"/>
      <c r="AD56" s="68">
        <v>1770</v>
      </c>
      <c r="AE56" s="68">
        <v>31329063</v>
      </c>
      <c r="AF56" s="68">
        <v>15828</v>
      </c>
      <c r="AG56" s="68">
        <v>0</v>
      </c>
      <c r="AH56" s="68">
        <v>19800</v>
      </c>
      <c r="AI56" s="68" t="s">
        <v>226</v>
      </c>
      <c r="AJ56" s="68" t="s">
        <v>204</v>
      </c>
      <c r="AK56" s="71" t="s">
        <v>243</v>
      </c>
      <c r="AL56" s="68" t="s">
        <v>207</v>
      </c>
      <c r="AM56" s="70">
        <v>39823.72148148148</v>
      </c>
      <c r="AN56" s="68" t="s">
        <v>210</v>
      </c>
      <c r="AO56" s="71" t="s">
        <v>260</v>
      </c>
      <c r="AP56" s="68" t="s">
        <v>65</v>
      </c>
    </row>
    <row r="57" spans="1:42" x14ac:dyDescent="0.25">
      <c r="A57" s="66" t="s">
        <v>1923</v>
      </c>
      <c r="B57" s="84"/>
      <c r="C57" s="84"/>
      <c r="D57" s="85"/>
      <c r="E57" s="104"/>
      <c r="F57" s="76" t="s">
        <v>11248</v>
      </c>
      <c r="G57" s="105"/>
      <c r="H57" s="77"/>
      <c r="I57" s="88"/>
      <c r="J57" s="106"/>
      <c r="K57" s="77" t="s">
        <v>15087</v>
      </c>
      <c r="L57" s="107"/>
      <c r="M57" s="101"/>
      <c r="N57" s="101"/>
      <c r="O57" s="102"/>
      <c r="P57" s="103"/>
      <c r="Q57" s="103"/>
      <c r="R57" s="75"/>
      <c r="S57" s="75"/>
      <c r="T57" s="75"/>
      <c r="U57" s="75"/>
      <c r="V57" s="52"/>
      <c r="W57" s="52"/>
      <c r="X57" s="52"/>
      <c r="Y57" s="52"/>
      <c r="Z57" s="51"/>
      <c r="AA57" s="89"/>
      <c r="AB57" s="89"/>
      <c r="AC57" s="90"/>
      <c r="AD57" s="68">
        <v>2</v>
      </c>
      <c r="AE57" s="68">
        <v>5376027</v>
      </c>
      <c r="AF57" s="68">
        <v>162105</v>
      </c>
      <c r="AG57" s="68">
        <v>0</v>
      </c>
      <c r="AH57" s="68">
        <v>19800</v>
      </c>
      <c r="AI57" s="68" t="s">
        <v>8230</v>
      </c>
      <c r="AJ57" s="68"/>
      <c r="AK57" s="71" t="s">
        <v>10526</v>
      </c>
      <c r="AL57" s="68" t="s">
        <v>207</v>
      </c>
      <c r="AM57" s="70">
        <v>40477.096608796295</v>
      </c>
      <c r="AN57" s="68" t="s">
        <v>210</v>
      </c>
      <c r="AO57" s="71" t="s">
        <v>13128</v>
      </c>
      <c r="AP57" s="68" t="s">
        <v>65</v>
      </c>
    </row>
    <row r="58" spans="1:42" x14ac:dyDescent="0.25">
      <c r="A58" s="66" t="s">
        <v>1924</v>
      </c>
      <c r="B58" s="84"/>
      <c r="C58" s="84"/>
      <c r="D58" s="85"/>
      <c r="E58" s="104"/>
      <c r="F58" s="76" t="s">
        <v>11249</v>
      </c>
      <c r="G58" s="105"/>
      <c r="H58" s="77"/>
      <c r="I58" s="88"/>
      <c r="J58" s="106"/>
      <c r="K58" s="77" t="s">
        <v>15088</v>
      </c>
      <c r="L58" s="107"/>
      <c r="M58" s="101"/>
      <c r="N58" s="101"/>
      <c r="O58" s="102"/>
      <c r="P58" s="103"/>
      <c r="Q58" s="103"/>
      <c r="R58" s="75"/>
      <c r="S58" s="75"/>
      <c r="T58" s="75"/>
      <c r="U58" s="75"/>
      <c r="V58" s="52"/>
      <c r="W58" s="52"/>
      <c r="X58" s="52"/>
      <c r="Y58" s="52"/>
      <c r="Z58" s="51"/>
      <c r="AA58" s="89"/>
      <c r="AB58" s="89"/>
      <c r="AC58" s="90"/>
      <c r="AD58" s="68">
        <v>507</v>
      </c>
      <c r="AE58" s="68">
        <v>142</v>
      </c>
      <c r="AF58" s="68">
        <v>1322</v>
      </c>
      <c r="AG58" s="68">
        <v>4686</v>
      </c>
      <c r="AH58" s="68"/>
      <c r="AI58" s="68" t="s">
        <v>8231</v>
      </c>
      <c r="AJ58" s="68" t="s">
        <v>204</v>
      </c>
      <c r="AK58" s="71" t="s">
        <v>10527</v>
      </c>
      <c r="AL58" s="68"/>
      <c r="AM58" s="70">
        <v>42590.47451388889</v>
      </c>
      <c r="AN58" s="68" t="s">
        <v>210</v>
      </c>
      <c r="AO58" s="71" t="s">
        <v>13129</v>
      </c>
      <c r="AP58" s="68" t="s">
        <v>65</v>
      </c>
    </row>
    <row r="59" spans="1:42" x14ac:dyDescent="0.25">
      <c r="A59" s="66" t="s">
        <v>304</v>
      </c>
      <c r="B59" s="84"/>
      <c r="C59" s="84"/>
      <c r="D59" s="85"/>
      <c r="E59" s="104"/>
      <c r="F59" s="76" t="s">
        <v>11250</v>
      </c>
      <c r="G59" s="105"/>
      <c r="H59" s="77"/>
      <c r="I59" s="88"/>
      <c r="J59" s="106"/>
      <c r="K59" s="77" t="s">
        <v>15089</v>
      </c>
      <c r="L59" s="107"/>
      <c r="M59" s="101"/>
      <c r="N59" s="101"/>
      <c r="O59" s="102"/>
      <c r="P59" s="103"/>
      <c r="Q59" s="103"/>
      <c r="R59" s="75"/>
      <c r="S59" s="75"/>
      <c r="T59" s="75"/>
      <c r="U59" s="75"/>
      <c r="V59" s="52"/>
      <c r="W59" s="52"/>
      <c r="X59" s="52"/>
      <c r="Y59" s="52"/>
      <c r="Z59" s="51"/>
      <c r="AA59" s="89"/>
      <c r="AB59" s="89"/>
      <c r="AC59" s="90"/>
      <c r="AD59" s="68">
        <v>339</v>
      </c>
      <c r="AE59" s="68">
        <v>442</v>
      </c>
      <c r="AF59" s="68">
        <v>8278</v>
      </c>
      <c r="AG59" s="68">
        <v>110</v>
      </c>
      <c r="AH59" s="68"/>
      <c r="AI59" s="68" t="s">
        <v>8232</v>
      </c>
      <c r="AJ59" s="68" t="s">
        <v>204</v>
      </c>
      <c r="AK59" s="71" t="s">
        <v>10528</v>
      </c>
      <c r="AL59" s="68"/>
      <c r="AM59" s="70">
        <v>42101.423449074071</v>
      </c>
      <c r="AN59" s="68" t="s">
        <v>210</v>
      </c>
      <c r="AO59" s="71" t="s">
        <v>13130</v>
      </c>
      <c r="AP59" s="68" t="s">
        <v>66</v>
      </c>
    </row>
    <row r="60" spans="1:42" x14ac:dyDescent="0.25">
      <c r="A60" s="66" t="s">
        <v>305</v>
      </c>
      <c r="B60" s="84"/>
      <c r="C60" s="84"/>
      <c r="D60" s="85"/>
      <c r="E60" s="104"/>
      <c r="F60" s="76" t="s">
        <v>11251</v>
      </c>
      <c r="G60" s="105"/>
      <c r="H60" s="77"/>
      <c r="I60" s="88"/>
      <c r="J60" s="106"/>
      <c r="K60" s="77" t="s">
        <v>15090</v>
      </c>
      <c r="L60" s="107"/>
      <c r="M60" s="101"/>
      <c r="N60" s="101"/>
      <c r="O60" s="102"/>
      <c r="P60" s="103"/>
      <c r="Q60" s="103"/>
      <c r="R60" s="75"/>
      <c r="S60" s="75"/>
      <c r="T60" s="75"/>
      <c r="U60" s="75"/>
      <c r="V60" s="52"/>
      <c r="W60" s="52"/>
      <c r="X60" s="52"/>
      <c r="Y60" s="52"/>
      <c r="Z60" s="51"/>
      <c r="AA60" s="89"/>
      <c r="AB60" s="89"/>
      <c r="AC60" s="90"/>
      <c r="AD60" s="68">
        <v>241</v>
      </c>
      <c r="AE60" s="68">
        <v>269</v>
      </c>
      <c r="AF60" s="68">
        <v>9607</v>
      </c>
      <c r="AG60" s="68">
        <v>147</v>
      </c>
      <c r="AH60" s="68">
        <v>19800</v>
      </c>
      <c r="AI60" s="68" t="s">
        <v>8233</v>
      </c>
      <c r="AJ60" s="68" t="s">
        <v>237</v>
      </c>
      <c r="AK60" s="68"/>
      <c r="AL60" s="68" t="s">
        <v>208</v>
      </c>
      <c r="AM60" s="70">
        <v>40711.40079861111</v>
      </c>
      <c r="AN60" s="68" t="s">
        <v>210</v>
      </c>
      <c r="AO60" s="71" t="s">
        <v>13131</v>
      </c>
      <c r="AP60" s="68" t="s">
        <v>66</v>
      </c>
    </row>
    <row r="61" spans="1:42" x14ac:dyDescent="0.25">
      <c r="A61" s="66" t="s">
        <v>1925</v>
      </c>
      <c r="B61" s="84"/>
      <c r="C61" s="84"/>
      <c r="D61" s="85"/>
      <c r="E61" s="104"/>
      <c r="F61" s="76" t="s">
        <v>11252</v>
      </c>
      <c r="G61" s="105"/>
      <c r="H61" s="77"/>
      <c r="I61" s="88"/>
      <c r="J61" s="106"/>
      <c r="K61" s="77" t="s">
        <v>15091</v>
      </c>
      <c r="L61" s="107"/>
      <c r="M61" s="101"/>
      <c r="N61" s="101"/>
      <c r="O61" s="102"/>
      <c r="P61" s="103"/>
      <c r="Q61" s="103"/>
      <c r="R61" s="75"/>
      <c r="S61" s="75"/>
      <c r="T61" s="75"/>
      <c r="U61" s="75"/>
      <c r="V61" s="52"/>
      <c r="W61" s="52"/>
      <c r="X61" s="52"/>
      <c r="Y61" s="52"/>
      <c r="Z61" s="51"/>
      <c r="AA61" s="89"/>
      <c r="AB61" s="89"/>
      <c r="AC61" s="90"/>
      <c r="AD61" s="68">
        <v>35</v>
      </c>
      <c r="AE61" s="68">
        <v>2719360</v>
      </c>
      <c r="AF61" s="68">
        <v>283775</v>
      </c>
      <c r="AG61" s="68">
        <v>270</v>
      </c>
      <c r="AH61" s="68">
        <v>19800</v>
      </c>
      <c r="AI61" s="68" t="s">
        <v>8234</v>
      </c>
      <c r="AJ61" s="68"/>
      <c r="AK61" s="71" t="s">
        <v>10529</v>
      </c>
      <c r="AL61" s="68" t="s">
        <v>207</v>
      </c>
      <c r="AM61" s="70">
        <v>39946.538171296299</v>
      </c>
      <c r="AN61" s="68" t="s">
        <v>210</v>
      </c>
      <c r="AO61" s="71" t="s">
        <v>13132</v>
      </c>
      <c r="AP61" s="68" t="s">
        <v>65</v>
      </c>
    </row>
    <row r="62" spans="1:42" x14ac:dyDescent="0.25">
      <c r="A62" s="66" t="s">
        <v>306</v>
      </c>
      <c r="B62" s="84"/>
      <c r="C62" s="84"/>
      <c r="D62" s="85"/>
      <c r="E62" s="104"/>
      <c r="F62" s="76" t="s">
        <v>11253</v>
      </c>
      <c r="G62" s="105"/>
      <c r="H62" s="77"/>
      <c r="I62" s="88"/>
      <c r="J62" s="106"/>
      <c r="K62" s="77" t="s">
        <v>15092</v>
      </c>
      <c r="L62" s="107"/>
      <c r="M62" s="101"/>
      <c r="N62" s="101"/>
      <c r="O62" s="102"/>
      <c r="P62" s="103"/>
      <c r="Q62" s="103"/>
      <c r="R62" s="75"/>
      <c r="S62" s="75"/>
      <c r="T62" s="75"/>
      <c r="U62" s="75"/>
      <c r="V62" s="52"/>
      <c r="W62" s="52"/>
      <c r="X62" s="52"/>
      <c r="Y62" s="52"/>
      <c r="Z62" s="51"/>
      <c r="AA62" s="89"/>
      <c r="AB62" s="89"/>
      <c r="AC62" s="90"/>
      <c r="AD62" s="68">
        <v>818</v>
      </c>
      <c r="AE62" s="68">
        <v>917</v>
      </c>
      <c r="AF62" s="68">
        <v>8002</v>
      </c>
      <c r="AG62" s="68">
        <v>1460</v>
      </c>
      <c r="AH62" s="68"/>
      <c r="AI62" s="68" t="s">
        <v>8235</v>
      </c>
      <c r="AJ62" s="68" t="s">
        <v>9785</v>
      </c>
      <c r="AK62" s="68"/>
      <c r="AL62" s="68"/>
      <c r="AM62" s="70">
        <v>42550.57708333333</v>
      </c>
      <c r="AN62" s="68" t="s">
        <v>210</v>
      </c>
      <c r="AO62" s="71" t="s">
        <v>13133</v>
      </c>
      <c r="AP62" s="68" t="s">
        <v>66</v>
      </c>
    </row>
    <row r="63" spans="1:42" x14ac:dyDescent="0.25">
      <c r="A63" s="66" t="s">
        <v>307</v>
      </c>
      <c r="B63" s="84"/>
      <c r="C63" s="84"/>
      <c r="D63" s="85"/>
      <c r="E63" s="104"/>
      <c r="F63" s="76" t="s">
        <v>11254</v>
      </c>
      <c r="G63" s="105"/>
      <c r="H63" s="77"/>
      <c r="I63" s="88"/>
      <c r="J63" s="106"/>
      <c r="K63" s="77" t="s">
        <v>15093</v>
      </c>
      <c r="L63" s="107"/>
      <c r="M63" s="101"/>
      <c r="N63" s="101"/>
      <c r="O63" s="102"/>
      <c r="P63" s="103"/>
      <c r="Q63" s="103"/>
      <c r="R63" s="75"/>
      <c r="S63" s="75"/>
      <c r="T63" s="75"/>
      <c r="U63" s="75"/>
      <c r="V63" s="52"/>
      <c r="W63" s="52"/>
      <c r="X63" s="52"/>
      <c r="Y63" s="52"/>
      <c r="Z63" s="51"/>
      <c r="AA63" s="89"/>
      <c r="AB63" s="89"/>
      <c r="AC63" s="90"/>
      <c r="AD63" s="68">
        <v>343</v>
      </c>
      <c r="AE63" s="68">
        <v>355</v>
      </c>
      <c r="AF63" s="68">
        <v>55635</v>
      </c>
      <c r="AG63" s="68">
        <v>11264</v>
      </c>
      <c r="AH63" s="68"/>
      <c r="AI63" s="68" t="s">
        <v>8236</v>
      </c>
      <c r="AJ63" s="68" t="s">
        <v>9786</v>
      </c>
      <c r="AK63" s="68"/>
      <c r="AL63" s="68"/>
      <c r="AM63" s="70">
        <v>41125.223958333336</v>
      </c>
      <c r="AN63" s="68" t="s">
        <v>210</v>
      </c>
      <c r="AO63" s="71" t="s">
        <v>13134</v>
      </c>
      <c r="AP63" s="68" t="s">
        <v>66</v>
      </c>
    </row>
    <row r="64" spans="1:42" x14ac:dyDescent="0.25">
      <c r="A64" s="66" t="s">
        <v>308</v>
      </c>
      <c r="B64" s="84"/>
      <c r="C64" s="84"/>
      <c r="D64" s="85"/>
      <c r="E64" s="104"/>
      <c r="F64" s="76" t="s">
        <v>11255</v>
      </c>
      <c r="G64" s="105"/>
      <c r="H64" s="77"/>
      <c r="I64" s="88"/>
      <c r="J64" s="106"/>
      <c r="K64" s="77" t="s">
        <v>15094</v>
      </c>
      <c r="L64" s="107"/>
      <c r="M64" s="101"/>
      <c r="N64" s="101"/>
      <c r="O64" s="102"/>
      <c r="P64" s="103"/>
      <c r="Q64" s="103"/>
      <c r="R64" s="75"/>
      <c r="S64" s="75"/>
      <c r="T64" s="75"/>
      <c r="U64" s="75"/>
      <c r="V64" s="52"/>
      <c r="W64" s="52"/>
      <c r="X64" s="52"/>
      <c r="Y64" s="52"/>
      <c r="Z64" s="51"/>
      <c r="AA64" s="89"/>
      <c r="AB64" s="89"/>
      <c r="AC64" s="90"/>
      <c r="AD64" s="68">
        <v>39</v>
      </c>
      <c r="AE64" s="68">
        <v>6</v>
      </c>
      <c r="AF64" s="68">
        <v>17</v>
      </c>
      <c r="AG64" s="68">
        <v>6</v>
      </c>
      <c r="AH64" s="68"/>
      <c r="AI64" s="68" t="s">
        <v>8237</v>
      </c>
      <c r="AJ64" s="68" t="s">
        <v>204</v>
      </c>
      <c r="AK64" s="68"/>
      <c r="AL64" s="68"/>
      <c r="AM64" s="70">
        <v>42805.193749999999</v>
      </c>
      <c r="AN64" s="68" t="s">
        <v>210</v>
      </c>
      <c r="AO64" s="71" t="s">
        <v>13135</v>
      </c>
      <c r="AP64" s="68" t="s">
        <v>66</v>
      </c>
    </row>
    <row r="65" spans="1:42" x14ac:dyDescent="0.25">
      <c r="A65" s="66" t="s">
        <v>1631</v>
      </c>
      <c r="B65" s="84"/>
      <c r="C65" s="84"/>
      <c r="D65" s="85"/>
      <c r="E65" s="104"/>
      <c r="F65" s="76" t="s">
        <v>11256</v>
      </c>
      <c r="G65" s="105"/>
      <c r="H65" s="77"/>
      <c r="I65" s="88"/>
      <c r="J65" s="106"/>
      <c r="K65" s="77" t="s">
        <v>15095</v>
      </c>
      <c r="L65" s="107"/>
      <c r="M65" s="101"/>
      <c r="N65" s="101"/>
      <c r="O65" s="102"/>
      <c r="P65" s="103"/>
      <c r="Q65" s="103"/>
      <c r="R65" s="75"/>
      <c r="S65" s="75"/>
      <c r="T65" s="75"/>
      <c r="U65" s="75"/>
      <c r="V65" s="52"/>
      <c r="W65" s="52"/>
      <c r="X65" s="52"/>
      <c r="Y65" s="52"/>
      <c r="Z65" s="51"/>
      <c r="AA65" s="89"/>
      <c r="AB65" s="89"/>
      <c r="AC65" s="90"/>
      <c r="AD65" s="68">
        <v>23</v>
      </c>
      <c r="AE65" s="68">
        <v>129</v>
      </c>
      <c r="AF65" s="68">
        <v>2064</v>
      </c>
      <c r="AG65" s="68">
        <v>4</v>
      </c>
      <c r="AH65" s="68">
        <v>-25200</v>
      </c>
      <c r="AI65" s="68" t="s">
        <v>8238</v>
      </c>
      <c r="AJ65" s="68" t="s">
        <v>204</v>
      </c>
      <c r="AK65" s="71" t="s">
        <v>10530</v>
      </c>
      <c r="AL65" s="68" t="s">
        <v>206</v>
      </c>
      <c r="AM65" s="70">
        <v>42616.293171296296</v>
      </c>
      <c r="AN65" s="68" t="s">
        <v>210</v>
      </c>
      <c r="AO65" s="71" t="s">
        <v>13136</v>
      </c>
      <c r="AP65" s="68" t="s">
        <v>66</v>
      </c>
    </row>
    <row r="66" spans="1:42" x14ac:dyDescent="0.25">
      <c r="A66" s="66" t="s">
        <v>309</v>
      </c>
      <c r="B66" s="84"/>
      <c r="C66" s="84"/>
      <c r="D66" s="85"/>
      <c r="E66" s="104"/>
      <c r="F66" s="76" t="s">
        <v>11257</v>
      </c>
      <c r="G66" s="105"/>
      <c r="H66" s="77"/>
      <c r="I66" s="88"/>
      <c r="J66" s="106"/>
      <c r="K66" s="77" t="s">
        <v>15096</v>
      </c>
      <c r="L66" s="107"/>
      <c r="M66" s="101"/>
      <c r="N66" s="101"/>
      <c r="O66" s="102"/>
      <c r="P66" s="103"/>
      <c r="Q66" s="103"/>
      <c r="R66" s="75"/>
      <c r="S66" s="75"/>
      <c r="T66" s="75"/>
      <c r="U66" s="75"/>
      <c r="V66" s="52"/>
      <c r="W66" s="52"/>
      <c r="X66" s="52"/>
      <c r="Y66" s="52"/>
      <c r="Z66" s="51"/>
      <c r="AA66" s="89"/>
      <c r="AB66" s="89"/>
      <c r="AC66" s="90"/>
      <c r="AD66" s="68">
        <v>398</v>
      </c>
      <c r="AE66" s="68">
        <v>58</v>
      </c>
      <c r="AF66" s="68">
        <v>2824</v>
      </c>
      <c r="AG66" s="68">
        <v>2568</v>
      </c>
      <c r="AH66" s="68"/>
      <c r="AI66" s="68" t="s">
        <v>8239</v>
      </c>
      <c r="AJ66" s="68" t="s">
        <v>231</v>
      </c>
      <c r="AK66" s="68"/>
      <c r="AL66" s="68"/>
      <c r="AM66" s="70">
        <v>42832.408761574072</v>
      </c>
      <c r="AN66" s="68" t="s">
        <v>210</v>
      </c>
      <c r="AO66" s="71" t="s">
        <v>13137</v>
      </c>
      <c r="AP66" s="68" t="s">
        <v>66</v>
      </c>
    </row>
    <row r="67" spans="1:42" x14ac:dyDescent="0.25">
      <c r="A67" s="66" t="s">
        <v>1855</v>
      </c>
      <c r="B67" s="84"/>
      <c r="C67" s="84"/>
      <c r="D67" s="85"/>
      <c r="E67" s="104"/>
      <c r="F67" s="76" t="s">
        <v>11258</v>
      </c>
      <c r="G67" s="105"/>
      <c r="H67" s="77"/>
      <c r="I67" s="88"/>
      <c r="J67" s="106"/>
      <c r="K67" s="77" t="s">
        <v>15097</v>
      </c>
      <c r="L67" s="107"/>
      <c r="M67" s="101"/>
      <c r="N67" s="101"/>
      <c r="O67" s="102"/>
      <c r="P67" s="103"/>
      <c r="Q67" s="103"/>
      <c r="R67" s="75"/>
      <c r="S67" s="75"/>
      <c r="T67" s="75"/>
      <c r="U67" s="75"/>
      <c r="V67" s="52"/>
      <c r="W67" s="52"/>
      <c r="X67" s="52"/>
      <c r="Y67" s="52"/>
      <c r="Z67" s="51"/>
      <c r="AA67" s="89"/>
      <c r="AB67" s="89"/>
      <c r="AC67" s="90"/>
      <c r="AD67" s="68">
        <v>478</v>
      </c>
      <c r="AE67" s="68">
        <v>586041</v>
      </c>
      <c r="AF67" s="68">
        <v>174134</v>
      </c>
      <c r="AG67" s="68">
        <v>11</v>
      </c>
      <c r="AH67" s="68">
        <v>19800</v>
      </c>
      <c r="AI67" s="68" t="s">
        <v>8240</v>
      </c>
      <c r="AJ67" s="68" t="s">
        <v>9787</v>
      </c>
      <c r="AK67" s="71" t="s">
        <v>10531</v>
      </c>
      <c r="AL67" s="68" t="s">
        <v>207</v>
      </c>
      <c r="AM67" s="70">
        <v>40252.284525462965</v>
      </c>
      <c r="AN67" s="68" t="s">
        <v>210</v>
      </c>
      <c r="AO67" s="71" t="s">
        <v>13138</v>
      </c>
      <c r="AP67" s="68" t="s">
        <v>66</v>
      </c>
    </row>
    <row r="68" spans="1:42" x14ac:dyDescent="0.25">
      <c r="A68" s="66" t="s">
        <v>1854</v>
      </c>
      <c r="B68" s="84"/>
      <c r="C68" s="84"/>
      <c r="D68" s="85"/>
      <c r="E68" s="104"/>
      <c r="F68" s="76" t="s">
        <v>11259</v>
      </c>
      <c r="G68" s="105"/>
      <c r="H68" s="77"/>
      <c r="I68" s="88"/>
      <c r="J68" s="106"/>
      <c r="K68" s="77" t="s">
        <v>15098</v>
      </c>
      <c r="L68" s="107"/>
      <c r="M68" s="101"/>
      <c r="N68" s="101"/>
      <c r="O68" s="102"/>
      <c r="P68" s="103"/>
      <c r="Q68" s="103"/>
      <c r="R68" s="75"/>
      <c r="S68" s="75"/>
      <c r="T68" s="75"/>
      <c r="U68" s="75"/>
      <c r="V68" s="52"/>
      <c r="W68" s="52"/>
      <c r="X68" s="52"/>
      <c r="Y68" s="52"/>
      <c r="Z68" s="51"/>
      <c r="AA68" s="89"/>
      <c r="AB68" s="89"/>
      <c r="AC68" s="90"/>
      <c r="AD68" s="68">
        <v>43</v>
      </c>
      <c r="AE68" s="68">
        <v>24416</v>
      </c>
      <c r="AF68" s="68">
        <v>9462</v>
      </c>
      <c r="AG68" s="68">
        <v>1</v>
      </c>
      <c r="AH68" s="68">
        <v>19800</v>
      </c>
      <c r="AI68" s="68" t="s">
        <v>8241</v>
      </c>
      <c r="AJ68" s="68" t="s">
        <v>207</v>
      </c>
      <c r="AK68" s="71" t="s">
        <v>10532</v>
      </c>
      <c r="AL68" s="68" t="s">
        <v>207</v>
      </c>
      <c r="AM68" s="70">
        <v>39990.264652777776</v>
      </c>
      <c r="AN68" s="68" t="s">
        <v>210</v>
      </c>
      <c r="AO68" s="71" t="s">
        <v>13139</v>
      </c>
      <c r="AP68" s="68" t="s">
        <v>66</v>
      </c>
    </row>
    <row r="69" spans="1:42" x14ac:dyDescent="0.25">
      <c r="A69" s="66" t="s">
        <v>310</v>
      </c>
      <c r="B69" s="84"/>
      <c r="C69" s="84"/>
      <c r="D69" s="85"/>
      <c r="E69" s="104"/>
      <c r="F69" s="76" t="s">
        <v>11260</v>
      </c>
      <c r="G69" s="105"/>
      <c r="H69" s="77"/>
      <c r="I69" s="88"/>
      <c r="J69" s="106"/>
      <c r="K69" s="77" t="s">
        <v>15099</v>
      </c>
      <c r="L69" s="107"/>
      <c r="M69" s="101"/>
      <c r="N69" s="101"/>
      <c r="O69" s="102"/>
      <c r="P69" s="103"/>
      <c r="Q69" s="103"/>
      <c r="R69" s="75"/>
      <c r="S69" s="75"/>
      <c r="T69" s="75"/>
      <c r="U69" s="75"/>
      <c r="V69" s="52"/>
      <c r="W69" s="52"/>
      <c r="X69" s="52"/>
      <c r="Y69" s="52"/>
      <c r="Z69" s="51"/>
      <c r="AA69" s="89"/>
      <c r="AB69" s="89"/>
      <c r="AC69" s="90"/>
      <c r="AD69" s="68">
        <v>631</v>
      </c>
      <c r="AE69" s="68">
        <v>355</v>
      </c>
      <c r="AF69" s="68">
        <v>20023</v>
      </c>
      <c r="AG69" s="68">
        <v>276</v>
      </c>
      <c r="AH69" s="68"/>
      <c r="AI69" s="68" t="s">
        <v>8242</v>
      </c>
      <c r="AJ69" s="68" t="s">
        <v>239</v>
      </c>
      <c r="AK69" s="71" t="s">
        <v>10533</v>
      </c>
      <c r="AL69" s="68"/>
      <c r="AM69" s="70">
        <v>42633.536666666667</v>
      </c>
      <c r="AN69" s="68" t="s">
        <v>210</v>
      </c>
      <c r="AO69" s="71" t="s">
        <v>13140</v>
      </c>
      <c r="AP69" s="68" t="s">
        <v>66</v>
      </c>
    </row>
    <row r="70" spans="1:42" x14ac:dyDescent="0.25">
      <c r="A70" s="66" t="s">
        <v>311</v>
      </c>
      <c r="B70" s="84"/>
      <c r="C70" s="84"/>
      <c r="D70" s="85"/>
      <c r="E70" s="104"/>
      <c r="F70" s="76" t="s">
        <v>11261</v>
      </c>
      <c r="G70" s="105"/>
      <c r="H70" s="77"/>
      <c r="I70" s="88"/>
      <c r="J70" s="106"/>
      <c r="K70" s="77" t="s">
        <v>15100</v>
      </c>
      <c r="L70" s="107"/>
      <c r="M70" s="101"/>
      <c r="N70" s="101"/>
      <c r="O70" s="102"/>
      <c r="P70" s="103"/>
      <c r="Q70" s="103"/>
      <c r="R70" s="75"/>
      <c r="S70" s="75"/>
      <c r="T70" s="75"/>
      <c r="U70" s="75"/>
      <c r="V70" s="52"/>
      <c r="W70" s="52"/>
      <c r="X70" s="52"/>
      <c r="Y70" s="52"/>
      <c r="Z70" s="51"/>
      <c r="AA70" s="89"/>
      <c r="AB70" s="89"/>
      <c r="AC70" s="90"/>
      <c r="AD70" s="68">
        <v>902</v>
      </c>
      <c r="AE70" s="68">
        <v>836</v>
      </c>
      <c r="AF70" s="68">
        <v>83428</v>
      </c>
      <c r="AG70" s="68">
        <v>45532</v>
      </c>
      <c r="AH70" s="68"/>
      <c r="AI70" s="68" t="s">
        <v>8243</v>
      </c>
      <c r="AJ70" s="68"/>
      <c r="AK70" s="68"/>
      <c r="AL70" s="68"/>
      <c r="AM70" s="70">
        <v>40762.299189814818</v>
      </c>
      <c r="AN70" s="68" t="s">
        <v>210</v>
      </c>
      <c r="AO70" s="71" t="s">
        <v>13141</v>
      </c>
      <c r="AP70" s="68" t="s">
        <v>66</v>
      </c>
    </row>
    <row r="71" spans="1:42" x14ac:dyDescent="0.25">
      <c r="A71" s="66" t="s">
        <v>312</v>
      </c>
      <c r="B71" s="84"/>
      <c r="C71" s="84"/>
      <c r="D71" s="85"/>
      <c r="E71" s="104"/>
      <c r="F71" s="76" t="s">
        <v>11262</v>
      </c>
      <c r="G71" s="105"/>
      <c r="H71" s="77"/>
      <c r="I71" s="88"/>
      <c r="J71" s="106"/>
      <c r="K71" s="77" t="s">
        <v>15101</v>
      </c>
      <c r="L71" s="107"/>
      <c r="M71" s="101"/>
      <c r="N71" s="101"/>
      <c r="O71" s="102"/>
      <c r="P71" s="103"/>
      <c r="Q71" s="103"/>
      <c r="R71" s="75"/>
      <c r="S71" s="75"/>
      <c r="T71" s="75"/>
      <c r="U71" s="75"/>
      <c r="V71" s="52"/>
      <c r="W71" s="52"/>
      <c r="X71" s="52"/>
      <c r="Y71" s="52"/>
      <c r="Z71" s="51"/>
      <c r="AA71" s="89"/>
      <c r="AB71" s="89"/>
      <c r="AC71" s="90"/>
      <c r="AD71" s="68">
        <v>1359</v>
      </c>
      <c r="AE71" s="68">
        <v>540</v>
      </c>
      <c r="AF71" s="68">
        <v>671</v>
      </c>
      <c r="AG71" s="68">
        <v>54</v>
      </c>
      <c r="AH71" s="68"/>
      <c r="AI71" s="68" t="s">
        <v>8244</v>
      </c>
      <c r="AJ71" s="68" t="s">
        <v>9788</v>
      </c>
      <c r="AK71" s="68"/>
      <c r="AL71" s="68"/>
      <c r="AM71" s="70">
        <v>42753.132094907407</v>
      </c>
      <c r="AN71" s="68" t="s">
        <v>210</v>
      </c>
      <c r="AO71" s="71" t="s">
        <v>13142</v>
      </c>
      <c r="AP71" s="68" t="s">
        <v>66</v>
      </c>
    </row>
    <row r="72" spans="1:42" x14ac:dyDescent="0.25">
      <c r="A72" s="66" t="s">
        <v>1926</v>
      </c>
      <c r="B72" s="84"/>
      <c r="C72" s="84"/>
      <c r="D72" s="85"/>
      <c r="E72" s="104"/>
      <c r="F72" s="76" t="s">
        <v>11263</v>
      </c>
      <c r="G72" s="105"/>
      <c r="H72" s="77"/>
      <c r="I72" s="88"/>
      <c r="J72" s="106"/>
      <c r="K72" s="77" t="s">
        <v>15102</v>
      </c>
      <c r="L72" s="107"/>
      <c r="M72" s="101"/>
      <c r="N72" s="101"/>
      <c r="O72" s="102"/>
      <c r="P72" s="103"/>
      <c r="Q72" s="103"/>
      <c r="R72" s="75"/>
      <c r="S72" s="75"/>
      <c r="T72" s="75"/>
      <c r="U72" s="75"/>
      <c r="V72" s="52"/>
      <c r="W72" s="52"/>
      <c r="X72" s="52"/>
      <c r="Y72" s="52"/>
      <c r="Z72" s="51"/>
      <c r="AA72" s="89"/>
      <c r="AB72" s="89"/>
      <c r="AC72" s="90"/>
      <c r="AD72" s="68">
        <v>499</v>
      </c>
      <c r="AE72" s="68">
        <v>10381148</v>
      </c>
      <c r="AF72" s="68">
        <v>329859</v>
      </c>
      <c r="AG72" s="68">
        <v>253</v>
      </c>
      <c r="AH72" s="68">
        <v>19800</v>
      </c>
      <c r="AI72" s="68" t="s">
        <v>8245</v>
      </c>
      <c r="AJ72" s="68" t="s">
        <v>207</v>
      </c>
      <c r="AK72" s="71" t="s">
        <v>10534</v>
      </c>
      <c r="AL72" s="68" t="s">
        <v>207</v>
      </c>
      <c r="AM72" s="70">
        <v>40287.451562499999</v>
      </c>
      <c r="AN72" s="68" t="s">
        <v>210</v>
      </c>
      <c r="AO72" s="71" t="s">
        <v>13143</v>
      </c>
      <c r="AP72" s="68" t="s">
        <v>65</v>
      </c>
    </row>
    <row r="73" spans="1:42" x14ac:dyDescent="0.25">
      <c r="A73" s="66" t="s">
        <v>313</v>
      </c>
      <c r="B73" s="84"/>
      <c r="C73" s="84"/>
      <c r="D73" s="85"/>
      <c r="E73" s="104"/>
      <c r="F73" s="76" t="s">
        <v>11264</v>
      </c>
      <c r="G73" s="105"/>
      <c r="H73" s="77"/>
      <c r="I73" s="88"/>
      <c r="J73" s="106"/>
      <c r="K73" s="77" t="s">
        <v>15103</v>
      </c>
      <c r="L73" s="107"/>
      <c r="M73" s="101"/>
      <c r="N73" s="101"/>
      <c r="O73" s="102"/>
      <c r="P73" s="103"/>
      <c r="Q73" s="103"/>
      <c r="R73" s="75"/>
      <c r="S73" s="75"/>
      <c r="T73" s="75"/>
      <c r="U73" s="75"/>
      <c r="V73" s="52"/>
      <c r="W73" s="52"/>
      <c r="X73" s="52"/>
      <c r="Y73" s="52"/>
      <c r="Z73" s="51"/>
      <c r="AA73" s="89"/>
      <c r="AB73" s="89"/>
      <c r="AC73" s="90"/>
      <c r="AD73" s="68">
        <v>943</v>
      </c>
      <c r="AE73" s="68">
        <v>1484</v>
      </c>
      <c r="AF73" s="68">
        <v>122129</v>
      </c>
      <c r="AG73" s="68">
        <v>26980</v>
      </c>
      <c r="AH73" s="68"/>
      <c r="AI73" s="68" t="s">
        <v>8246</v>
      </c>
      <c r="AJ73" s="68"/>
      <c r="AK73" s="68"/>
      <c r="AL73" s="68"/>
      <c r="AM73" s="70">
        <v>42261.031446759262</v>
      </c>
      <c r="AN73" s="68" t="s">
        <v>210</v>
      </c>
      <c r="AO73" s="71" t="s">
        <v>13144</v>
      </c>
      <c r="AP73" s="68" t="s">
        <v>66</v>
      </c>
    </row>
    <row r="74" spans="1:42" x14ac:dyDescent="0.25">
      <c r="A74" s="66" t="s">
        <v>314</v>
      </c>
      <c r="B74" s="84"/>
      <c r="C74" s="84"/>
      <c r="D74" s="85"/>
      <c r="E74" s="104"/>
      <c r="F74" s="76" t="s">
        <v>11265</v>
      </c>
      <c r="G74" s="105"/>
      <c r="H74" s="77"/>
      <c r="I74" s="88"/>
      <c r="J74" s="106"/>
      <c r="K74" s="77" t="s">
        <v>15104</v>
      </c>
      <c r="L74" s="107"/>
      <c r="M74" s="101"/>
      <c r="N74" s="101"/>
      <c r="O74" s="102"/>
      <c r="P74" s="103"/>
      <c r="Q74" s="103"/>
      <c r="R74" s="75"/>
      <c r="S74" s="75"/>
      <c r="T74" s="75"/>
      <c r="U74" s="75"/>
      <c r="V74" s="52"/>
      <c r="W74" s="52"/>
      <c r="X74" s="52"/>
      <c r="Y74" s="52"/>
      <c r="Z74" s="51"/>
      <c r="AA74" s="89"/>
      <c r="AB74" s="89"/>
      <c r="AC74" s="90"/>
      <c r="AD74" s="68">
        <v>166</v>
      </c>
      <c r="AE74" s="68">
        <v>261</v>
      </c>
      <c r="AF74" s="68">
        <v>2166</v>
      </c>
      <c r="AG74" s="68">
        <v>6083</v>
      </c>
      <c r="AH74" s="68">
        <v>19800</v>
      </c>
      <c r="AI74" s="68" t="s">
        <v>8247</v>
      </c>
      <c r="AJ74" s="68" t="s">
        <v>9789</v>
      </c>
      <c r="AK74" s="68"/>
      <c r="AL74" s="68" t="s">
        <v>208</v>
      </c>
      <c r="AM74" s="70">
        <v>41316.426817129628</v>
      </c>
      <c r="AN74" s="68" t="s">
        <v>210</v>
      </c>
      <c r="AO74" s="71" t="s">
        <v>13145</v>
      </c>
      <c r="AP74" s="68" t="s">
        <v>66</v>
      </c>
    </row>
    <row r="75" spans="1:42" x14ac:dyDescent="0.25">
      <c r="A75" s="66" t="s">
        <v>315</v>
      </c>
      <c r="B75" s="84"/>
      <c r="C75" s="84"/>
      <c r="D75" s="85"/>
      <c r="E75" s="104"/>
      <c r="F75" s="76" t="s">
        <v>11266</v>
      </c>
      <c r="G75" s="105"/>
      <c r="H75" s="77"/>
      <c r="I75" s="88"/>
      <c r="J75" s="106"/>
      <c r="K75" s="77" t="s">
        <v>15105</v>
      </c>
      <c r="L75" s="107"/>
      <c r="M75" s="101"/>
      <c r="N75" s="101"/>
      <c r="O75" s="102"/>
      <c r="P75" s="103"/>
      <c r="Q75" s="103"/>
      <c r="R75" s="75"/>
      <c r="S75" s="75"/>
      <c r="T75" s="75"/>
      <c r="U75" s="75"/>
      <c r="V75" s="52"/>
      <c r="W75" s="52"/>
      <c r="X75" s="52"/>
      <c r="Y75" s="52"/>
      <c r="Z75" s="51"/>
      <c r="AA75" s="89"/>
      <c r="AB75" s="89"/>
      <c r="AC75" s="90"/>
      <c r="AD75" s="68">
        <v>1244</v>
      </c>
      <c r="AE75" s="68">
        <v>1250</v>
      </c>
      <c r="AF75" s="68">
        <v>6641</v>
      </c>
      <c r="AG75" s="68">
        <v>5841</v>
      </c>
      <c r="AH75" s="68"/>
      <c r="AI75" s="68" t="s">
        <v>8248</v>
      </c>
      <c r="AJ75" s="68" t="s">
        <v>9790</v>
      </c>
      <c r="AK75" s="68"/>
      <c r="AL75" s="68"/>
      <c r="AM75" s="70">
        <v>42772.166284722225</v>
      </c>
      <c r="AN75" s="68" t="s">
        <v>210</v>
      </c>
      <c r="AO75" s="71" t="s">
        <v>13146</v>
      </c>
      <c r="AP75" s="68" t="s">
        <v>66</v>
      </c>
    </row>
    <row r="76" spans="1:42" x14ac:dyDescent="0.25">
      <c r="A76" s="66" t="s">
        <v>1209</v>
      </c>
      <c r="B76" s="84"/>
      <c r="C76" s="84"/>
      <c r="D76" s="85"/>
      <c r="E76" s="104"/>
      <c r="F76" s="76" t="s">
        <v>11267</v>
      </c>
      <c r="G76" s="105"/>
      <c r="H76" s="77"/>
      <c r="I76" s="88"/>
      <c r="J76" s="106"/>
      <c r="K76" s="77" t="s">
        <v>15106</v>
      </c>
      <c r="L76" s="107"/>
      <c r="M76" s="101"/>
      <c r="N76" s="101"/>
      <c r="O76" s="102"/>
      <c r="P76" s="103"/>
      <c r="Q76" s="103"/>
      <c r="R76" s="75"/>
      <c r="S76" s="75"/>
      <c r="T76" s="75"/>
      <c r="U76" s="75"/>
      <c r="V76" s="52"/>
      <c r="W76" s="52"/>
      <c r="X76" s="52"/>
      <c r="Y76" s="52"/>
      <c r="Z76" s="51"/>
      <c r="AA76" s="89"/>
      <c r="AB76" s="89"/>
      <c r="AC76" s="90"/>
      <c r="AD76" s="68">
        <v>2740</v>
      </c>
      <c r="AE76" s="68">
        <v>1279</v>
      </c>
      <c r="AF76" s="68">
        <v>2516</v>
      </c>
      <c r="AG76" s="68">
        <v>1552</v>
      </c>
      <c r="AH76" s="68"/>
      <c r="AI76" s="68"/>
      <c r="AJ76" s="68"/>
      <c r="AK76" s="68"/>
      <c r="AL76" s="68"/>
      <c r="AM76" s="70">
        <v>42748.454050925924</v>
      </c>
      <c r="AN76" s="68" t="s">
        <v>210</v>
      </c>
      <c r="AO76" s="71" t="s">
        <v>13147</v>
      </c>
      <c r="AP76" s="68" t="s">
        <v>66</v>
      </c>
    </row>
    <row r="77" spans="1:42" x14ac:dyDescent="0.25">
      <c r="A77" s="66" t="s">
        <v>316</v>
      </c>
      <c r="B77" s="84"/>
      <c r="C77" s="84"/>
      <c r="D77" s="85"/>
      <c r="E77" s="104"/>
      <c r="F77" s="76" t="s">
        <v>11268</v>
      </c>
      <c r="G77" s="105"/>
      <c r="H77" s="77"/>
      <c r="I77" s="88"/>
      <c r="J77" s="106"/>
      <c r="K77" s="77" t="s">
        <v>15107</v>
      </c>
      <c r="L77" s="107"/>
      <c r="M77" s="101"/>
      <c r="N77" s="101"/>
      <c r="O77" s="102"/>
      <c r="P77" s="103"/>
      <c r="Q77" s="103"/>
      <c r="R77" s="75"/>
      <c r="S77" s="75"/>
      <c r="T77" s="75"/>
      <c r="U77" s="75"/>
      <c r="V77" s="52"/>
      <c r="W77" s="52"/>
      <c r="X77" s="52"/>
      <c r="Y77" s="52"/>
      <c r="Z77" s="51"/>
      <c r="AA77" s="89"/>
      <c r="AB77" s="89"/>
      <c r="AC77" s="90"/>
      <c r="AD77" s="68">
        <v>64</v>
      </c>
      <c r="AE77" s="68">
        <v>75</v>
      </c>
      <c r="AF77" s="68">
        <v>1179</v>
      </c>
      <c r="AG77" s="68">
        <v>1197</v>
      </c>
      <c r="AH77" s="68"/>
      <c r="AI77" s="68" t="s">
        <v>8249</v>
      </c>
      <c r="AJ77" s="68"/>
      <c r="AK77" s="68"/>
      <c r="AL77" s="68"/>
      <c r="AM77" s="70">
        <v>41038.340729166666</v>
      </c>
      <c r="AN77" s="68" t="s">
        <v>210</v>
      </c>
      <c r="AO77" s="71" t="s">
        <v>13148</v>
      </c>
      <c r="AP77" s="68" t="s">
        <v>66</v>
      </c>
    </row>
    <row r="78" spans="1:42" x14ac:dyDescent="0.25">
      <c r="A78" s="66" t="s">
        <v>317</v>
      </c>
      <c r="B78" s="84"/>
      <c r="C78" s="84"/>
      <c r="D78" s="85"/>
      <c r="E78" s="104"/>
      <c r="F78" s="76" t="s">
        <v>11269</v>
      </c>
      <c r="G78" s="105"/>
      <c r="H78" s="77"/>
      <c r="I78" s="88"/>
      <c r="J78" s="106"/>
      <c r="K78" s="77" t="s">
        <v>15108</v>
      </c>
      <c r="L78" s="107"/>
      <c r="M78" s="101"/>
      <c r="N78" s="101"/>
      <c r="O78" s="102"/>
      <c r="P78" s="103"/>
      <c r="Q78" s="103"/>
      <c r="R78" s="75"/>
      <c r="S78" s="75"/>
      <c r="T78" s="75"/>
      <c r="U78" s="75"/>
      <c r="V78" s="52"/>
      <c r="W78" s="52"/>
      <c r="X78" s="52"/>
      <c r="Y78" s="52"/>
      <c r="Z78" s="51"/>
      <c r="AA78" s="89"/>
      <c r="AB78" s="89"/>
      <c r="AC78" s="90"/>
      <c r="AD78" s="68">
        <v>344</v>
      </c>
      <c r="AE78" s="68">
        <v>161</v>
      </c>
      <c r="AF78" s="68">
        <v>3898</v>
      </c>
      <c r="AG78" s="68">
        <v>2012</v>
      </c>
      <c r="AH78" s="68">
        <v>19800</v>
      </c>
      <c r="AI78" s="68" t="s">
        <v>8250</v>
      </c>
      <c r="AJ78" s="68" t="s">
        <v>9791</v>
      </c>
      <c r="AK78" s="68"/>
      <c r="AL78" s="68" t="s">
        <v>208</v>
      </c>
      <c r="AM78" s="70">
        <v>40019.63144675926</v>
      </c>
      <c r="AN78" s="68" t="s">
        <v>210</v>
      </c>
      <c r="AO78" s="71" t="s">
        <v>13149</v>
      </c>
      <c r="AP78" s="68" t="s">
        <v>66</v>
      </c>
    </row>
    <row r="79" spans="1:42" x14ac:dyDescent="0.25">
      <c r="A79" s="66" t="s">
        <v>319</v>
      </c>
      <c r="B79" s="84"/>
      <c r="C79" s="84"/>
      <c r="D79" s="85"/>
      <c r="E79" s="104"/>
      <c r="F79" s="76" t="s">
        <v>11270</v>
      </c>
      <c r="G79" s="105"/>
      <c r="H79" s="77"/>
      <c r="I79" s="88"/>
      <c r="J79" s="106"/>
      <c r="K79" s="77" t="s">
        <v>15109</v>
      </c>
      <c r="L79" s="107"/>
      <c r="M79" s="101"/>
      <c r="N79" s="101"/>
      <c r="O79" s="102"/>
      <c r="P79" s="103"/>
      <c r="Q79" s="103"/>
      <c r="R79" s="75"/>
      <c r="S79" s="75"/>
      <c r="T79" s="75"/>
      <c r="U79" s="75"/>
      <c r="V79" s="52"/>
      <c r="W79" s="52"/>
      <c r="X79" s="52"/>
      <c r="Y79" s="52"/>
      <c r="Z79" s="51"/>
      <c r="AA79" s="89"/>
      <c r="AB79" s="89"/>
      <c r="AC79" s="90"/>
      <c r="AD79" s="68">
        <v>272</v>
      </c>
      <c r="AE79" s="68">
        <v>2125</v>
      </c>
      <c r="AF79" s="68">
        <v>126790</v>
      </c>
      <c r="AG79" s="68">
        <v>42926</v>
      </c>
      <c r="AH79" s="68"/>
      <c r="AI79" s="68" t="s">
        <v>8251</v>
      </c>
      <c r="AJ79" s="68"/>
      <c r="AK79" s="68"/>
      <c r="AL79" s="68"/>
      <c r="AM79" s="70">
        <v>42071.324224537035</v>
      </c>
      <c r="AN79" s="68" t="s">
        <v>210</v>
      </c>
      <c r="AO79" s="71" t="s">
        <v>13150</v>
      </c>
      <c r="AP79" s="68" t="s">
        <v>66</v>
      </c>
    </row>
    <row r="80" spans="1:42" x14ac:dyDescent="0.25">
      <c r="A80" s="66" t="s">
        <v>320</v>
      </c>
      <c r="B80" s="84"/>
      <c r="C80" s="84"/>
      <c r="D80" s="85"/>
      <c r="E80" s="104"/>
      <c r="F80" s="76" t="s">
        <v>11271</v>
      </c>
      <c r="G80" s="105"/>
      <c r="H80" s="77"/>
      <c r="I80" s="88"/>
      <c r="J80" s="106"/>
      <c r="K80" s="77" t="s">
        <v>15110</v>
      </c>
      <c r="L80" s="107"/>
      <c r="M80" s="101"/>
      <c r="N80" s="101"/>
      <c r="O80" s="102"/>
      <c r="P80" s="103"/>
      <c r="Q80" s="103"/>
      <c r="R80" s="75"/>
      <c r="S80" s="75"/>
      <c r="T80" s="75"/>
      <c r="U80" s="75"/>
      <c r="V80" s="52"/>
      <c r="W80" s="52"/>
      <c r="X80" s="52"/>
      <c r="Y80" s="52"/>
      <c r="Z80" s="51"/>
      <c r="AA80" s="89"/>
      <c r="AB80" s="89"/>
      <c r="AC80" s="90"/>
      <c r="AD80" s="68">
        <v>265</v>
      </c>
      <c r="AE80" s="68">
        <v>973</v>
      </c>
      <c r="AF80" s="68">
        <v>1524</v>
      </c>
      <c r="AG80" s="68">
        <v>74</v>
      </c>
      <c r="AH80" s="68">
        <v>19800</v>
      </c>
      <c r="AI80" s="68" t="s">
        <v>8252</v>
      </c>
      <c r="AJ80" s="68"/>
      <c r="AK80" s="71" t="s">
        <v>10535</v>
      </c>
      <c r="AL80" s="68" t="s">
        <v>208</v>
      </c>
      <c r="AM80" s="70">
        <v>42830.540590277778</v>
      </c>
      <c r="AN80" s="68" t="s">
        <v>210</v>
      </c>
      <c r="AO80" s="71" t="s">
        <v>13151</v>
      </c>
      <c r="AP80" s="68" t="s">
        <v>66</v>
      </c>
    </row>
    <row r="81" spans="1:42" x14ac:dyDescent="0.25">
      <c r="A81" s="66" t="s">
        <v>321</v>
      </c>
      <c r="B81" s="84"/>
      <c r="C81" s="84"/>
      <c r="D81" s="85"/>
      <c r="E81" s="104"/>
      <c r="F81" s="76" t="s">
        <v>11272</v>
      </c>
      <c r="G81" s="105"/>
      <c r="H81" s="77"/>
      <c r="I81" s="88"/>
      <c r="J81" s="106"/>
      <c r="K81" s="77" t="s">
        <v>15111</v>
      </c>
      <c r="L81" s="107"/>
      <c r="M81" s="101"/>
      <c r="N81" s="101"/>
      <c r="O81" s="102"/>
      <c r="P81" s="103"/>
      <c r="Q81" s="103"/>
      <c r="R81" s="75"/>
      <c r="S81" s="75"/>
      <c r="T81" s="75"/>
      <c r="U81" s="75"/>
      <c r="V81" s="52"/>
      <c r="W81" s="52"/>
      <c r="X81" s="52"/>
      <c r="Y81" s="52"/>
      <c r="Z81" s="51"/>
      <c r="AA81" s="89"/>
      <c r="AB81" s="89"/>
      <c r="AC81" s="90"/>
      <c r="AD81" s="68">
        <v>719</v>
      </c>
      <c r="AE81" s="68">
        <v>220</v>
      </c>
      <c r="AF81" s="68">
        <v>6388</v>
      </c>
      <c r="AG81" s="68">
        <v>5732</v>
      </c>
      <c r="AH81" s="68"/>
      <c r="AI81" s="68" t="s">
        <v>8253</v>
      </c>
      <c r="AJ81" s="68" t="s">
        <v>9792</v>
      </c>
      <c r="AK81" s="68"/>
      <c r="AL81" s="68"/>
      <c r="AM81" s="70">
        <v>42914.327638888892</v>
      </c>
      <c r="AN81" s="68" t="s">
        <v>210</v>
      </c>
      <c r="AO81" s="71" t="s">
        <v>13152</v>
      </c>
      <c r="AP81" s="68" t="s">
        <v>66</v>
      </c>
    </row>
    <row r="82" spans="1:42" x14ac:dyDescent="0.25">
      <c r="A82" s="66" t="s">
        <v>322</v>
      </c>
      <c r="B82" s="84"/>
      <c r="C82" s="84"/>
      <c r="D82" s="85"/>
      <c r="E82" s="104"/>
      <c r="F82" s="76" t="s">
        <v>11273</v>
      </c>
      <c r="G82" s="105"/>
      <c r="H82" s="77"/>
      <c r="I82" s="88"/>
      <c r="J82" s="106"/>
      <c r="K82" s="77" t="s">
        <v>15112</v>
      </c>
      <c r="L82" s="107"/>
      <c r="M82" s="101"/>
      <c r="N82" s="101"/>
      <c r="O82" s="102"/>
      <c r="P82" s="103"/>
      <c r="Q82" s="103"/>
      <c r="R82" s="75"/>
      <c r="S82" s="75"/>
      <c r="T82" s="75"/>
      <c r="U82" s="75"/>
      <c r="V82" s="52"/>
      <c r="W82" s="52"/>
      <c r="X82" s="52"/>
      <c r="Y82" s="52"/>
      <c r="Z82" s="51"/>
      <c r="AA82" s="89"/>
      <c r="AB82" s="89"/>
      <c r="AC82" s="90"/>
      <c r="AD82" s="68">
        <v>206</v>
      </c>
      <c r="AE82" s="68">
        <v>97</v>
      </c>
      <c r="AF82" s="68">
        <v>15983</v>
      </c>
      <c r="AG82" s="68">
        <v>5426</v>
      </c>
      <c r="AH82" s="68"/>
      <c r="AI82" s="68"/>
      <c r="AJ82" s="68" t="s">
        <v>9793</v>
      </c>
      <c r="AK82" s="68"/>
      <c r="AL82" s="68"/>
      <c r="AM82" s="70">
        <v>41490.546643518515</v>
      </c>
      <c r="AN82" s="68" t="s">
        <v>210</v>
      </c>
      <c r="AO82" s="71" t="s">
        <v>13153</v>
      </c>
      <c r="AP82" s="68" t="s">
        <v>66</v>
      </c>
    </row>
    <row r="83" spans="1:42" x14ac:dyDescent="0.25">
      <c r="A83" s="66" t="s">
        <v>323</v>
      </c>
      <c r="B83" s="84"/>
      <c r="C83" s="84"/>
      <c r="D83" s="85"/>
      <c r="E83" s="104"/>
      <c r="F83" s="76" t="s">
        <v>11274</v>
      </c>
      <c r="G83" s="105"/>
      <c r="H83" s="77"/>
      <c r="I83" s="88"/>
      <c r="J83" s="106"/>
      <c r="K83" s="77" t="s">
        <v>15113</v>
      </c>
      <c r="L83" s="107"/>
      <c r="M83" s="101"/>
      <c r="N83" s="101"/>
      <c r="O83" s="102"/>
      <c r="P83" s="103"/>
      <c r="Q83" s="103"/>
      <c r="R83" s="75"/>
      <c r="S83" s="75"/>
      <c r="T83" s="75"/>
      <c r="U83" s="75"/>
      <c r="V83" s="52"/>
      <c r="W83" s="52"/>
      <c r="X83" s="52"/>
      <c r="Y83" s="52"/>
      <c r="Z83" s="51"/>
      <c r="AA83" s="89"/>
      <c r="AB83" s="89"/>
      <c r="AC83" s="90"/>
      <c r="AD83" s="68">
        <v>54</v>
      </c>
      <c r="AE83" s="68">
        <v>5914</v>
      </c>
      <c r="AF83" s="68">
        <v>41442</v>
      </c>
      <c r="AG83" s="68">
        <v>0</v>
      </c>
      <c r="AH83" s="68">
        <v>19800</v>
      </c>
      <c r="AI83" s="68" t="s">
        <v>8254</v>
      </c>
      <c r="AJ83" s="68" t="s">
        <v>9794</v>
      </c>
      <c r="AK83" s="71" t="s">
        <v>10536</v>
      </c>
      <c r="AL83" s="68" t="s">
        <v>207</v>
      </c>
      <c r="AM83" s="70">
        <v>40108.442835648151</v>
      </c>
      <c r="AN83" s="68" t="s">
        <v>210</v>
      </c>
      <c r="AO83" s="71" t="s">
        <v>13154</v>
      </c>
      <c r="AP83" s="68" t="s">
        <v>66</v>
      </c>
    </row>
    <row r="84" spans="1:42" x14ac:dyDescent="0.25">
      <c r="A84" s="66" t="s">
        <v>324</v>
      </c>
      <c r="B84" s="84"/>
      <c r="C84" s="84"/>
      <c r="D84" s="85"/>
      <c r="E84" s="104"/>
      <c r="F84" s="76" t="s">
        <v>11275</v>
      </c>
      <c r="G84" s="105"/>
      <c r="H84" s="77"/>
      <c r="I84" s="88"/>
      <c r="J84" s="106"/>
      <c r="K84" s="77" t="s">
        <v>15114</v>
      </c>
      <c r="L84" s="107"/>
      <c r="M84" s="101"/>
      <c r="N84" s="101"/>
      <c r="O84" s="102"/>
      <c r="P84" s="103"/>
      <c r="Q84" s="103"/>
      <c r="R84" s="75"/>
      <c r="S84" s="75"/>
      <c r="T84" s="75"/>
      <c r="U84" s="75"/>
      <c r="V84" s="52"/>
      <c r="W84" s="52"/>
      <c r="X84" s="52"/>
      <c r="Y84" s="52"/>
      <c r="Z84" s="51"/>
      <c r="AA84" s="89"/>
      <c r="AB84" s="89"/>
      <c r="AC84" s="90"/>
      <c r="AD84" s="68">
        <v>101</v>
      </c>
      <c r="AE84" s="68">
        <v>2737</v>
      </c>
      <c r="AF84" s="68">
        <v>125235</v>
      </c>
      <c r="AG84" s="68">
        <v>21133</v>
      </c>
      <c r="AH84" s="68">
        <v>19800</v>
      </c>
      <c r="AI84" s="68" t="s">
        <v>8255</v>
      </c>
      <c r="AJ84" s="68"/>
      <c r="AK84" s="68"/>
      <c r="AL84" s="68" t="s">
        <v>208</v>
      </c>
      <c r="AM84" s="70">
        <v>41909.447164351855</v>
      </c>
      <c r="AN84" s="68" t="s">
        <v>210</v>
      </c>
      <c r="AO84" s="71" t="s">
        <v>13155</v>
      </c>
      <c r="AP84" s="68" t="s">
        <v>66</v>
      </c>
    </row>
    <row r="85" spans="1:42" x14ac:dyDescent="0.25">
      <c r="A85" s="66" t="s">
        <v>1927</v>
      </c>
      <c r="B85" s="84"/>
      <c r="C85" s="84"/>
      <c r="D85" s="85"/>
      <c r="E85" s="104"/>
      <c r="F85" s="76" t="s">
        <v>11276</v>
      </c>
      <c r="G85" s="105"/>
      <c r="H85" s="77"/>
      <c r="I85" s="88"/>
      <c r="J85" s="106"/>
      <c r="K85" s="77" t="s">
        <v>15115</v>
      </c>
      <c r="L85" s="107"/>
      <c r="M85" s="101"/>
      <c r="N85" s="101"/>
      <c r="O85" s="102"/>
      <c r="P85" s="103"/>
      <c r="Q85" s="103"/>
      <c r="R85" s="75"/>
      <c r="S85" s="75"/>
      <c r="T85" s="75"/>
      <c r="U85" s="75"/>
      <c r="V85" s="52"/>
      <c r="W85" s="52"/>
      <c r="X85" s="52"/>
      <c r="Y85" s="52"/>
      <c r="Z85" s="51"/>
      <c r="AA85" s="89"/>
      <c r="AB85" s="89"/>
      <c r="AC85" s="90"/>
      <c r="AD85" s="68">
        <v>67</v>
      </c>
      <c r="AE85" s="68">
        <v>884597</v>
      </c>
      <c r="AF85" s="68">
        <v>103500</v>
      </c>
      <c r="AG85" s="68">
        <v>5</v>
      </c>
      <c r="AH85" s="68">
        <v>19800</v>
      </c>
      <c r="AI85" s="68" t="s">
        <v>8256</v>
      </c>
      <c r="AJ85" s="68" t="s">
        <v>204</v>
      </c>
      <c r="AK85" s="71" t="s">
        <v>10537</v>
      </c>
      <c r="AL85" s="68" t="s">
        <v>207</v>
      </c>
      <c r="AM85" s="70">
        <v>40920.328136574077</v>
      </c>
      <c r="AN85" s="68" t="s">
        <v>210</v>
      </c>
      <c r="AO85" s="71" t="s">
        <v>13156</v>
      </c>
      <c r="AP85" s="68" t="s">
        <v>65</v>
      </c>
    </row>
    <row r="86" spans="1:42" x14ac:dyDescent="0.25">
      <c r="A86" s="66" t="s">
        <v>325</v>
      </c>
      <c r="B86" s="84"/>
      <c r="C86" s="84"/>
      <c r="D86" s="85"/>
      <c r="E86" s="104"/>
      <c r="F86" s="76" t="s">
        <v>11277</v>
      </c>
      <c r="G86" s="105"/>
      <c r="H86" s="77"/>
      <c r="I86" s="88"/>
      <c r="J86" s="106"/>
      <c r="K86" s="77" t="s">
        <v>15116</v>
      </c>
      <c r="L86" s="107"/>
      <c r="M86" s="101"/>
      <c r="N86" s="101"/>
      <c r="O86" s="102"/>
      <c r="P86" s="103"/>
      <c r="Q86" s="103"/>
      <c r="R86" s="75"/>
      <c r="S86" s="75"/>
      <c r="T86" s="75"/>
      <c r="U86" s="75"/>
      <c r="V86" s="52"/>
      <c r="W86" s="52"/>
      <c r="X86" s="52"/>
      <c r="Y86" s="52"/>
      <c r="Z86" s="51"/>
      <c r="AA86" s="89"/>
      <c r="AB86" s="89"/>
      <c r="AC86" s="90"/>
      <c r="AD86" s="68">
        <v>249</v>
      </c>
      <c r="AE86" s="68">
        <v>75</v>
      </c>
      <c r="AF86" s="68">
        <v>735</v>
      </c>
      <c r="AG86" s="68">
        <v>0</v>
      </c>
      <c r="AH86" s="68"/>
      <c r="AI86" s="68" t="s">
        <v>8257</v>
      </c>
      <c r="AJ86" s="68" t="s">
        <v>9795</v>
      </c>
      <c r="AK86" s="71" t="s">
        <v>10538</v>
      </c>
      <c r="AL86" s="68"/>
      <c r="AM86" s="70">
        <v>42834.955312500002</v>
      </c>
      <c r="AN86" s="68" t="s">
        <v>210</v>
      </c>
      <c r="AO86" s="71" t="s">
        <v>13157</v>
      </c>
      <c r="AP86" s="68" t="s">
        <v>66</v>
      </c>
    </row>
    <row r="87" spans="1:42" x14ac:dyDescent="0.25">
      <c r="A87" s="66" t="s">
        <v>1928</v>
      </c>
      <c r="B87" s="84"/>
      <c r="C87" s="84"/>
      <c r="D87" s="85"/>
      <c r="E87" s="104"/>
      <c r="F87" s="76" t="s">
        <v>11278</v>
      </c>
      <c r="G87" s="105"/>
      <c r="H87" s="77"/>
      <c r="I87" s="88"/>
      <c r="J87" s="106"/>
      <c r="K87" s="77" t="s">
        <v>15117</v>
      </c>
      <c r="L87" s="107"/>
      <c r="M87" s="101"/>
      <c r="N87" s="101"/>
      <c r="O87" s="102"/>
      <c r="P87" s="103"/>
      <c r="Q87" s="103"/>
      <c r="R87" s="75"/>
      <c r="S87" s="75"/>
      <c r="T87" s="75"/>
      <c r="U87" s="75"/>
      <c r="V87" s="52"/>
      <c r="W87" s="52"/>
      <c r="X87" s="52"/>
      <c r="Y87" s="52"/>
      <c r="Z87" s="51"/>
      <c r="AA87" s="89"/>
      <c r="AB87" s="89"/>
      <c r="AC87" s="90"/>
      <c r="AD87" s="68">
        <v>129</v>
      </c>
      <c r="AE87" s="68">
        <v>1446</v>
      </c>
      <c r="AF87" s="68">
        <v>458</v>
      </c>
      <c r="AG87" s="68">
        <v>741</v>
      </c>
      <c r="AH87" s="68">
        <v>19800</v>
      </c>
      <c r="AI87" s="68" t="s">
        <v>8258</v>
      </c>
      <c r="AJ87" s="68" t="s">
        <v>9796</v>
      </c>
      <c r="AK87" s="71" t="s">
        <v>10539</v>
      </c>
      <c r="AL87" s="68" t="s">
        <v>207</v>
      </c>
      <c r="AM87" s="70">
        <v>40585.39025462963</v>
      </c>
      <c r="AN87" s="68" t="s">
        <v>210</v>
      </c>
      <c r="AO87" s="71" t="s">
        <v>13158</v>
      </c>
      <c r="AP87" s="68" t="s">
        <v>65</v>
      </c>
    </row>
    <row r="88" spans="1:42" x14ac:dyDescent="0.25">
      <c r="A88" s="66" t="s">
        <v>1929</v>
      </c>
      <c r="B88" s="84"/>
      <c r="C88" s="84"/>
      <c r="D88" s="85"/>
      <c r="E88" s="104"/>
      <c r="F88" s="76" t="s">
        <v>11279</v>
      </c>
      <c r="G88" s="105"/>
      <c r="H88" s="77"/>
      <c r="I88" s="88"/>
      <c r="J88" s="106"/>
      <c r="K88" s="77" t="s">
        <v>15118</v>
      </c>
      <c r="L88" s="107"/>
      <c r="M88" s="101"/>
      <c r="N88" s="101"/>
      <c r="O88" s="102"/>
      <c r="P88" s="103"/>
      <c r="Q88" s="103"/>
      <c r="R88" s="75"/>
      <c r="S88" s="75"/>
      <c r="T88" s="75"/>
      <c r="U88" s="75"/>
      <c r="V88" s="52"/>
      <c r="W88" s="52"/>
      <c r="X88" s="52"/>
      <c r="Y88" s="52"/>
      <c r="Z88" s="51"/>
      <c r="AA88" s="89"/>
      <c r="AB88" s="89"/>
      <c r="AC88" s="90"/>
      <c r="AD88" s="68">
        <v>245</v>
      </c>
      <c r="AE88" s="68">
        <v>2063463</v>
      </c>
      <c r="AF88" s="68">
        <v>14450</v>
      </c>
      <c r="AG88" s="68">
        <v>33</v>
      </c>
      <c r="AH88" s="68">
        <v>19800</v>
      </c>
      <c r="AI88" s="68" t="s">
        <v>8259</v>
      </c>
      <c r="AJ88" s="68" t="s">
        <v>248</v>
      </c>
      <c r="AK88" s="68"/>
      <c r="AL88" s="68" t="s">
        <v>207</v>
      </c>
      <c r="AM88" s="70">
        <v>40091.176620370374</v>
      </c>
      <c r="AN88" s="68" t="s">
        <v>210</v>
      </c>
      <c r="AO88" s="71" t="s">
        <v>13159</v>
      </c>
      <c r="AP88" s="68" t="s">
        <v>65</v>
      </c>
    </row>
    <row r="89" spans="1:42" x14ac:dyDescent="0.25">
      <c r="A89" s="66" t="s">
        <v>326</v>
      </c>
      <c r="B89" s="84"/>
      <c r="C89" s="84"/>
      <c r="D89" s="85"/>
      <c r="E89" s="104"/>
      <c r="F89" s="76" t="s">
        <v>11280</v>
      </c>
      <c r="G89" s="105"/>
      <c r="H89" s="77"/>
      <c r="I89" s="88"/>
      <c r="J89" s="106"/>
      <c r="K89" s="77" t="s">
        <v>15119</v>
      </c>
      <c r="L89" s="107"/>
      <c r="M89" s="101"/>
      <c r="N89" s="101"/>
      <c r="O89" s="102"/>
      <c r="P89" s="103"/>
      <c r="Q89" s="103"/>
      <c r="R89" s="75"/>
      <c r="S89" s="75"/>
      <c r="T89" s="75"/>
      <c r="U89" s="75"/>
      <c r="V89" s="52"/>
      <c r="W89" s="52"/>
      <c r="X89" s="52"/>
      <c r="Y89" s="52"/>
      <c r="Z89" s="51"/>
      <c r="AA89" s="89"/>
      <c r="AB89" s="89"/>
      <c r="AC89" s="90"/>
      <c r="AD89" s="68">
        <v>28</v>
      </c>
      <c r="AE89" s="68">
        <v>62</v>
      </c>
      <c r="AF89" s="68">
        <v>6448</v>
      </c>
      <c r="AG89" s="68">
        <v>11017</v>
      </c>
      <c r="AH89" s="68">
        <v>-25200</v>
      </c>
      <c r="AI89" s="68"/>
      <c r="AJ89" s="68"/>
      <c r="AK89" s="68"/>
      <c r="AL89" s="68" t="s">
        <v>206</v>
      </c>
      <c r="AM89" s="70">
        <v>42811.576249999998</v>
      </c>
      <c r="AN89" s="68" t="s">
        <v>210</v>
      </c>
      <c r="AO89" s="71" t="s">
        <v>13160</v>
      </c>
      <c r="AP89" s="68" t="s">
        <v>66</v>
      </c>
    </row>
    <row r="90" spans="1:42" x14ac:dyDescent="0.25">
      <c r="A90" s="66" t="s">
        <v>1930</v>
      </c>
      <c r="B90" s="84"/>
      <c r="C90" s="84"/>
      <c r="D90" s="85"/>
      <c r="E90" s="104"/>
      <c r="F90" s="76" t="s">
        <v>11281</v>
      </c>
      <c r="G90" s="105"/>
      <c r="H90" s="77"/>
      <c r="I90" s="88"/>
      <c r="J90" s="106"/>
      <c r="K90" s="77" t="s">
        <v>15120</v>
      </c>
      <c r="L90" s="107"/>
      <c r="M90" s="101"/>
      <c r="N90" s="101"/>
      <c r="O90" s="102"/>
      <c r="P90" s="103"/>
      <c r="Q90" s="103"/>
      <c r="R90" s="75"/>
      <c r="S90" s="75"/>
      <c r="T90" s="75"/>
      <c r="U90" s="75"/>
      <c r="V90" s="52"/>
      <c r="W90" s="52"/>
      <c r="X90" s="52"/>
      <c r="Y90" s="52"/>
      <c r="Z90" s="51"/>
      <c r="AA90" s="89"/>
      <c r="AB90" s="89"/>
      <c r="AC90" s="90"/>
      <c r="AD90" s="68">
        <v>137</v>
      </c>
      <c r="AE90" s="68">
        <v>30183</v>
      </c>
      <c r="AF90" s="68">
        <v>21825</v>
      </c>
      <c r="AG90" s="68">
        <v>2</v>
      </c>
      <c r="AH90" s="68"/>
      <c r="AI90" s="68" t="s">
        <v>8260</v>
      </c>
      <c r="AJ90" s="68" t="s">
        <v>9797</v>
      </c>
      <c r="AK90" s="71" t="s">
        <v>10540</v>
      </c>
      <c r="AL90" s="68"/>
      <c r="AM90" s="70">
        <v>42128.185752314814</v>
      </c>
      <c r="AN90" s="68" t="s">
        <v>210</v>
      </c>
      <c r="AO90" s="71" t="s">
        <v>13161</v>
      </c>
      <c r="AP90" s="68" t="s">
        <v>65</v>
      </c>
    </row>
    <row r="91" spans="1:42" x14ac:dyDescent="0.25">
      <c r="A91" s="66" t="s">
        <v>327</v>
      </c>
      <c r="B91" s="84"/>
      <c r="C91" s="84"/>
      <c r="D91" s="85"/>
      <c r="E91" s="104"/>
      <c r="F91" s="76" t="s">
        <v>11282</v>
      </c>
      <c r="G91" s="105"/>
      <c r="H91" s="77"/>
      <c r="I91" s="88"/>
      <c r="J91" s="106"/>
      <c r="K91" s="77" t="s">
        <v>15121</v>
      </c>
      <c r="L91" s="107"/>
      <c r="M91" s="101"/>
      <c r="N91" s="101"/>
      <c r="O91" s="102"/>
      <c r="P91" s="103"/>
      <c r="Q91" s="103"/>
      <c r="R91" s="75"/>
      <c r="S91" s="75"/>
      <c r="T91" s="75"/>
      <c r="U91" s="75"/>
      <c r="V91" s="52"/>
      <c r="W91" s="52"/>
      <c r="X91" s="52"/>
      <c r="Y91" s="52"/>
      <c r="Z91" s="51"/>
      <c r="AA91" s="89"/>
      <c r="AB91" s="89"/>
      <c r="AC91" s="90"/>
      <c r="AD91" s="68">
        <v>2085</v>
      </c>
      <c r="AE91" s="68">
        <v>1938</v>
      </c>
      <c r="AF91" s="68">
        <v>24763</v>
      </c>
      <c r="AG91" s="68">
        <v>1185</v>
      </c>
      <c r="AH91" s="68">
        <v>19800</v>
      </c>
      <c r="AI91" s="68" t="s">
        <v>8261</v>
      </c>
      <c r="AJ91" s="68" t="s">
        <v>9774</v>
      </c>
      <c r="AK91" s="71" t="s">
        <v>10541</v>
      </c>
      <c r="AL91" s="68" t="s">
        <v>207</v>
      </c>
      <c r="AM91" s="70">
        <v>42184.202997685185</v>
      </c>
      <c r="AN91" s="68" t="s">
        <v>210</v>
      </c>
      <c r="AO91" s="71" t="s">
        <v>13162</v>
      </c>
      <c r="AP91" s="68" t="s">
        <v>66</v>
      </c>
    </row>
    <row r="92" spans="1:42" x14ac:dyDescent="0.25">
      <c r="A92" s="66" t="s">
        <v>328</v>
      </c>
      <c r="B92" s="84"/>
      <c r="C92" s="84"/>
      <c r="D92" s="85"/>
      <c r="E92" s="104"/>
      <c r="F92" s="76" t="s">
        <v>11283</v>
      </c>
      <c r="G92" s="105"/>
      <c r="H92" s="77"/>
      <c r="I92" s="88"/>
      <c r="J92" s="106"/>
      <c r="K92" s="77" t="s">
        <v>15122</v>
      </c>
      <c r="L92" s="107"/>
      <c r="M92" s="101"/>
      <c r="N92" s="101"/>
      <c r="O92" s="102"/>
      <c r="P92" s="103"/>
      <c r="Q92" s="103"/>
      <c r="R92" s="75"/>
      <c r="S92" s="75"/>
      <c r="T92" s="75"/>
      <c r="U92" s="75"/>
      <c r="V92" s="52"/>
      <c r="W92" s="52"/>
      <c r="X92" s="52"/>
      <c r="Y92" s="52"/>
      <c r="Z92" s="51"/>
      <c r="AA92" s="89"/>
      <c r="AB92" s="89"/>
      <c r="AC92" s="90"/>
      <c r="AD92" s="68">
        <v>79</v>
      </c>
      <c r="AE92" s="68">
        <v>19</v>
      </c>
      <c r="AF92" s="68">
        <v>192</v>
      </c>
      <c r="AG92" s="68">
        <v>73</v>
      </c>
      <c r="AH92" s="68"/>
      <c r="AI92" s="68" t="s">
        <v>8262</v>
      </c>
      <c r="AJ92" s="68" t="s">
        <v>204</v>
      </c>
      <c r="AK92" s="71" t="s">
        <v>10542</v>
      </c>
      <c r="AL92" s="68"/>
      <c r="AM92" s="70">
        <v>42658.850474537037</v>
      </c>
      <c r="AN92" s="68" t="s">
        <v>210</v>
      </c>
      <c r="AO92" s="71" t="s">
        <v>13163</v>
      </c>
      <c r="AP92" s="68" t="s">
        <v>66</v>
      </c>
    </row>
    <row r="93" spans="1:42" x14ac:dyDescent="0.25">
      <c r="A93" s="66" t="s">
        <v>1931</v>
      </c>
      <c r="B93" s="84"/>
      <c r="C93" s="84"/>
      <c r="D93" s="85"/>
      <c r="E93" s="104"/>
      <c r="F93" s="76" t="s">
        <v>11284</v>
      </c>
      <c r="G93" s="105"/>
      <c r="H93" s="77"/>
      <c r="I93" s="88"/>
      <c r="J93" s="106"/>
      <c r="K93" s="77" t="s">
        <v>15123</v>
      </c>
      <c r="L93" s="107"/>
      <c r="M93" s="101"/>
      <c r="N93" s="101"/>
      <c r="O93" s="102"/>
      <c r="P93" s="103"/>
      <c r="Q93" s="103"/>
      <c r="R93" s="75"/>
      <c r="S93" s="75"/>
      <c r="T93" s="75"/>
      <c r="U93" s="75"/>
      <c r="V93" s="52"/>
      <c r="W93" s="52"/>
      <c r="X93" s="52"/>
      <c r="Y93" s="52"/>
      <c r="Z93" s="51"/>
      <c r="AA93" s="89"/>
      <c r="AB93" s="89"/>
      <c r="AC93" s="90"/>
      <c r="AD93" s="68">
        <v>145</v>
      </c>
      <c r="AE93" s="68">
        <v>101411</v>
      </c>
      <c r="AF93" s="68">
        <v>7672</v>
      </c>
      <c r="AG93" s="68">
        <v>1317</v>
      </c>
      <c r="AH93" s="68">
        <v>19800</v>
      </c>
      <c r="AI93" s="68" t="s">
        <v>8263</v>
      </c>
      <c r="AJ93" s="68" t="s">
        <v>204</v>
      </c>
      <c r="AK93" s="71" t="s">
        <v>10543</v>
      </c>
      <c r="AL93" s="68" t="s">
        <v>207</v>
      </c>
      <c r="AM93" s="70">
        <v>40759.511967592596</v>
      </c>
      <c r="AN93" s="68" t="s">
        <v>210</v>
      </c>
      <c r="AO93" s="71" t="s">
        <v>13164</v>
      </c>
      <c r="AP93" s="68" t="s">
        <v>65</v>
      </c>
    </row>
    <row r="94" spans="1:42" x14ac:dyDescent="0.25">
      <c r="A94" s="66" t="s">
        <v>329</v>
      </c>
      <c r="B94" s="84"/>
      <c r="C94" s="84"/>
      <c r="D94" s="85"/>
      <c r="E94" s="104"/>
      <c r="F94" s="76" t="s">
        <v>11285</v>
      </c>
      <c r="G94" s="105"/>
      <c r="H94" s="77"/>
      <c r="I94" s="88"/>
      <c r="J94" s="106"/>
      <c r="K94" s="77" t="s">
        <v>15124</v>
      </c>
      <c r="L94" s="107"/>
      <c r="M94" s="101"/>
      <c r="N94" s="101"/>
      <c r="O94" s="102"/>
      <c r="P94" s="103"/>
      <c r="Q94" s="103"/>
      <c r="R94" s="75"/>
      <c r="S94" s="75"/>
      <c r="T94" s="75"/>
      <c r="U94" s="75"/>
      <c r="V94" s="52"/>
      <c r="W94" s="52"/>
      <c r="X94" s="52"/>
      <c r="Y94" s="52"/>
      <c r="Z94" s="51"/>
      <c r="AA94" s="89"/>
      <c r="AB94" s="89"/>
      <c r="AC94" s="90"/>
      <c r="AD94" s="68">
        <v>249</v>
      </c>
      <c r="AE94" s="68">
        <v>184</v>
      </c>
      <c r="AF94" s="68">
        <v>918</v>
      </c>
      <c r="AG94" s="68">
        <v>18</v>
      </c>
      <c r="AH94" s="68">
        <v>19800</v>
      </c>
      <c r="AI94" s="68" t="s">
        <v>8264</v>
      </c>
      <c r="AJ94" s="68" t="s">
        <v>231</v>
      </c>
      <c r="AK94" s="68"/>
      <c r="AL94" s="68" t="s">
        <v>207</v>
      </c>
      <c r="AM94" s="70">
        <v>40475.459189814814</v>
      </c>
      <c r="AN94" s="68" t="s">
        <v>210</v>
      </c>
      <c r="AO94" s="71" t="s">
        <v>13165</v>
      </c>
      <c r="AP94" s="68" t="s">
        <v>66</v>
      </c>
    </row>
    <row r="95" spans="1:42" x14ac:dyDescent="0.25">
      <c r="A95" s="66" t="s">
        <v>1698</v>
      </c>
      <c r="B95" s="84"/>
      <c r="C95" s="84"/>
      <c r="D95" s="85"/>
      <c r="E95" s="104"/>
      <c r="F95" s="76" t="s">
        <v>11286</v>
      </c>
      <c r="G95" s="105"/>
      <c r="H95" s="77"/>
      <c r="I95" s="88"/>
      <c r="J95" s="106"/>
      <c r="K95" s="77" t="s">
        <v>15125</v>
      </c>
      <c r="L95" s="107"/>
      <c r="M95" s="101"/>
      <c r="N95" s="101"/>
      <c r="O95" s="102"/>
      <c r="P95" s="103"/>
      <c r="Q95" s="103"/>
      <c r="R95" s="75"/>
      <c r="S95" s="75"/>
      <c r="T95" s="75"/>
      <c r="U95" s="75"/>
      <c r="V95" s="52"/>
      <c r="W95" s="52"/>
      <c r="X95" s="52"/>
      <c r="Y95" s="52"/>
      <c r="Z95" s="51"/>
      <c r="AA95" s="89"/>
      <c r="AB95" s="89"/>
      <c r="AC95" s="90"/>
      <c r="AD95" s="68">
        <v>8</v>
      </c>
      <c r="AE95" s="68">
        <v>48211</v>
      </c>
      <c r="AF95" s="68">
        <v>31857</v>
      </c>
      <c r="AG95" s="68">
        <v>265</v>
      </c>
      <c r="AH95" s="68">
        <v>19800</v>
      </c>
      <c r="AI95" s="68" t="s">
        <v>8265</v>
      </c>
      <c r="AJ95" s="68" t="s">
        <v>239</v>
      </c>
      <c r="AK95" s="71" t="s">
        <v>10544</v>
      </c>
      <c r="AL95" s="68" t="s">
        <v>248</v>
      </c>
      <c r="AM95" s="70">
        <v>39785.433506944442</v>
      </c>
      <c r="AN95" s="68" t="s">
        <v>210</v>
      </c>
      <c r="AO95" s="71" t="s">
        <v>13166</v>
      </c>
      <c r="AP95" s="68" t="s">
        <v>66</v>
      </c>
    </row>
    <row r="96" spans="1:42" x14ac:dyDescent="0.25">
      <c r="A96" s="66" t="s">
        <v>330</v>
      </c>
      <c r="B96" s="84"/>
      <c r="C96" s="84"/>
      <c r="D96" s="85"/>
      <c r="E96" s="104"/>
      <c r="F96" s="76" t="s">
        <v>11287</v>
      </c>
      <c r="G96" s="105"/>
      <c r="H96" s="77"/>
      <c r="I96" s="88"/>
      <c r="J96" s="106"/>
      <c r="K96" s="77" t="s">
        <v>15126</v>
      </c>
      <c r="L96" s="107"/>
      <c r="M96" s="101"/>
      <c r="N96" s="101"/>
      <c r="O96" s="102"/>
      <c r="P96" s="103"/>
      <c r="Q96" s="103"/>
      <c r="R96" s="75"/>
      <c r="S96" s="75"/>
      <c r="T96" s="75"/>
      <c r="U96" s="75"/>
      <c r="V96" s="52"/>
      <c r="W96" s="52"/>
      <c r="X96" s="52"/>
      <c r="Y96" s="52"/>
      <c r="Z96" s="51"/>
      <c r="AA96" s="89"/>
      <c r="AB96" s="89"/>
      <c r="AC96" s="90"/>
      <c r="AD96" s="68">
        <v>407</v>
      </c>
      <c r="AE96" s="68">
        <v>106</v>
      </c>
      <c r="AF96" s="68">
        <v>1998</v>
      </c>
      <c r="AG96" s="68">
        <v>19</v>
      </c>
      <c r="AH96" s="68"/>
      <c r="AI96" s="68"/>
      <c r="AJ96" s="68"/>
      <c r="AK96" s="68"/>
      <c r="AL96" s="68"/>
      <c r="AM96" s="70">
        <v>42818.592962962961</v>
      </c>
      <c r="AN96" s="68" t="s">
        <v>210</v>
      </c>
      <c r="AO96" s="71" t="s">
        <v>13167</v>
      </c>
      <c r="AP96" s="68" t="s">
        <v>66</v>
      </c>
    </row>
    <row r="97" spans="1:42" x14ac:dyDescent="0.25">
      <c r="A97" s="66" t="s">
        <v>332</v>
      </c>
      <c r="B97" s="84"/>
      <c r="C97" s="84"/>
      <c r="D97" s="85"/>
      <c r="E97" s="104"/>
      <c r="F97" s="76" t="s">
        <v>11288</v>
      </c>
      <c r="G97" s="105"/>
      <c r="H97" s="77"/>
      <c r="I97" s="88"/>
      <c r="J97" s="106"/>
      <c r="K97" s="77" t="s">
        <v>15127</v>
      </c>
      <c r="L97" s="107"/>
      <c r="M97" s="101"/>
      <c r="N97" s="101"/>
      <c r="O97" s="102"/>
      <c r="P97" s="103"/>
      <c r="Q97" s="103"/>
      <c r="R97" s="75"/>
      <c r="S97" s="75"/>
      <c r="T97" s="75"/>
      <c r="U97" s="75"/>
      <c r="V97" s="52"/>
      <c r="W97" s="52"/>
      <c r="X97" s="52"/>
      <c r="Y97" s="52"/>
      <c r="Z97" s="51"/>
      <c r="AA97" s="89"/>
      <c r="AB97" s="89"/>
      <c r="AC97" s="90"/>
      <c r="AD97" s="68">
        <v>3914</v>
      </c>
      <c r="AE97" s="68">
        <v>1573</v>
      </c>
      <c r="AF97" s="68">
        <v>16693</v>
      </c>
      <c r="AG97" s="68">
        <v>1307</v>
      </c>
      <c r="AH97" s="68">
        <v>19800</v>
      </c>
      <c r="AI97" s="68" t="s">
        <v>8266</v>
      </c>
      <c r="AJ97" s="68" t="s">
        <v>239</v>
      </c>
      <c r="AK97" s="68"/>
      <c r="AL97" s="68" t="s">
        <v>247</v>
      </c>
      <c r="AM97" s="70">
        <v>40176.569803240738</v>
      </c>
      <c r="AN97" s="68" t="s">
        <v>210</v>
      </c>
      <c r="AO97" s="71" t="s">
        <v>13168</v>
      </c>
      <c r="AP97" s="68" t="s">
        <v>66</v>
      </c>
    </row>
    <row r="98" spans="1:42" x14ac:dyDescent="0.25">
      <c r="A98" s="66" t="s">
        <v>331</v>
      </c>
      <c r="B98" s="84"/>
      <c r="C98" s="84"/>
      <c r="D98" s="85"/>
      <c r="E98" s="104"/>
      <c r="F98" s="76" t="s">
        <v>11289</v>
      </c>
      <c r="G98" s="105"/>
      <c r="H98" s="77"/>
      <c r="I98" s="88"/>
      <c r="J98" s="106"/>
      <c r="K98" s="77" t="s">
        <v>15128</v>
      </c>
      <c r="L98" s="107"/>
      <c r="M98" s="101"/>
      <c r="N98" s="101"/>
      <c r="O98" s="102"/>
      <c r="P98" s="103"/>
      <c r="Q98" s="103"/>
      <c r="R98" s="75"/>
      <c r="S98" s="75"/>
      <c r="T98" s="75"/>
      <c r="U98" s="75"/>
      <c r="V98" s="52"/>
      <c r="W98" s="52"/>
      <c r="X98" s="52"/>
      <c r="Y98" s="52"/>
      <c r="Z98" s="51"/>
      <c r="AA98" s="89"/>
      <c r="AB98" s="89"/>
      <c r="AC98" s="90"/>
      <c r="AD98" s="68">
        <v>262</v>
      </c>
      <c r="AE98" s="68">
        <v>58</v>
      </c>
      <c r="AF98" s="68">
        <v>2097</v>
      </c>
      <c r="AG98" s="68">
        <v>40</v>
      </c>
      <c r="AH98" s="68"/>
      <c r="AI98" s="68" t="s">
        <v>8267</v>
      </c>
      <c r="AJ98" s="68" t="s">
        <v>204</v>
      </c>
      <c r="AK98" s="68"/>
      <c r="AL98" s="68"/>
      <c r="AM98" s="70">
        <v>42820.732164351852</v>
      </c>
      <c r="AN98" s="68" t="s">
        <v>210</v>
      </c>
      <c r="AO98" s="71" t="s">
        <v>13169</v>
      </c>
      <c r="AP98" s="68" t="s">
        <v>66</v>
      </c>
    </row>
    <row r="99" spans="1:42" x14ac:dyDescent="0.25">
      <c r="A99" s="66" t="s">
        <v>333</v>
      </c>
      <c r="B99" s="84"/>
      <c r="C99" s="84"/>
      <c r="D99" s="85"/>
      <c r="E99" s="104"/>
      <c r="F99" s="76" t="s">
        <v>11290</v>
      </c>
      <c r="G99" s="105"/>
      <c r="H99" s="77"/>
      <c r="I99" s="88"/>
      <c r="J99" s="106"/>
      <c r="K99" s="77" t="s">
        <v>15129</v>
      </c>
      <c r="L99" s="107"/>
      <c r="M99" s="101"/>
      <c r="N99" s="101"/>
      <c r="O99" s="102"/>
      <c r="P99" s="103"/>
      <c r="Q99" s="103"/>
      <c r="R99" s="75"/>
      <c r="S99" s="75"/>
      <c r="T99" s="75"/>
      <c r="U99" s="75"/>
      <c r="V99" s="52"/>
      <c r="W99" s="52"/>
      <c r="X99" s="52"/>
      <c r="Y99" s="52"/>
      <c r="Z99" s="51"/>
      <c r="AA99" s="89"/>
      <c r="AB99" s="89"/>
      <c r="AC99" s="90"/>
      <c r="AD99" s="68">
        <v>348</v>
      </c>
      <c r="AE99" s="68">
        <v>68</v>
      </c>
      <c r="AF99" s="68">
        <v>2027</v>
      </c>
      <c r="AG99" s="68">
        <v>19</v>
      </c>
      <c r="AH99" s="68"/>
      <c r="AI99" s="68" t="s">
        <v>8268</v>
      </c>
      <c r="AJ99" s="68" t="s">
        <v>204</v>
      </c>
      <c r="AK99" s="68"/>
      <c r="AL99" s="68"/>
      <c r="AM99" s="70">
        <v>42819.324803240743</v>
      </c>
      <c r="AN99" s="68" t="s">
        <v>210</v>
      </c>
      <c r="AO99" s="71" t="s">
        <v>13170</v>
      </c>
      <c r="AP99" s="68" t="s">
        <v>66</v>
      </c>
    </row>
    <row r="100" spans="1:42" x14ac:dyDescent="0.25">
      <c r="A100" s="66" t="s">
        <v>214</v>
      </c>
      <c r="B100" s="84"/>
      <c r="C100" s="84"/>
      <c r="D100" s="85"/>
      <c r="E100" s="104"/>
      <c r="F100" s="76" t="s">
        <v>257</v>
      </c>
      <c r="G100" s="105"/>
      <c r="H100" s="77"/>
      <c r="I100" s="88"/>
      <c r="J100" s="106"/>
      <c r="K100" s="77" t="s">
        <v>15130</v>
      </c>
      <c r="L100" s="107"/>
      <c r="M100" s="101"/>
      <c r="N100" s="101"/>
      <c r="O100" s="102"/>
      <c r="P100" s="103"/>
      <c r="Q100" s="103"/>
      <c r="R100" s="75"/>
      <c r="S100" s="75"/>
      <c r="T100" s="75"/>
      <c r="U100" s="75"/>
      <c r="V100" s="52"/>
      <c r="W100" s="52"/>
      <c r="X100" s="52"/>
      <c r="Y100" s="52"/>
      <c r="Z100" s="51"/>
      <c r="AA100" s="89"/>
      <c r="AB100" s="89"/>
      <c r="AC100" s="90"/>
      <c r="AD100" s="68">
        <v>89</v>
      </c>
      <c r="AE100" s="68">
        <v>135</v>
      </c>
      <c r="AF100" s="68">
        <v>10729</v>
      </c>
      <c r="AG100" s="68">
        <v>2</v>
      </c>
      <c r="AH100" s="68"/>
      <c r="AI100" s="68" t="s">
        <v>229</v>
      </c>
      <c r="AJ100" s="68" t="s">
        <v>241</v>
      </c>
      <c r="AK100" s="71" t="s">
        <v>246</v>
      </c>
      <c r="AL100" s="68"/>
      <c r="AM100" s="70">
        <v>42009.363483796296</v>
      </c>
      <c r="AN100" s="68" t="s">
        <v>210</v>
      </c>
      <c r="AO100" s="71" t="s">
        <v>264</v>
      </c>
      <c r="AP100" s="68" t="s">
        <v>66</v>
      </c>
    </row>
    <row r="101" spans="1:42" x14ac:dyDescent="0.25">
      <c r="A101" s="66" t="s">
        <v>334</v>
      </c>
      <c r="B101" s="84"/>
      <c r="C101" s="84"/>
      <c r="D101" s="85"/>
      <c r="E101" s="104"/>
      <c r="F101" s="76" t="s">
        <v>11291</v>
      </c>
      <c r="G101" s="105"/>
      <c r="H101" s="77"/>
      <c r="I101" s="88"/>
      <c r="J101" s="106"/>
      <c r="K101" s="77" t="s">
        <v>15131</v>
      </c>
      <c r="L101" s="107"/>
      <c r="M101" s="101"/>
      <c r="N101" s="101"/>
      <c r="O101" s="102"/>
      <c r="P101" s="103"/>
      <c r="Q101" s="103"/>
      <c r="R101" s="75"/>
      <c r="S101" s="75"/>
      <c r="T101" s="75"/>
      <c r="U101" s="75"/>
      <c r="V101" s="52"/>
      <c r="W101" s="52"/>
      <c r="X101" s="52"/>
      <c r="Y101" s="52"/>
      <c r="Z101" s="51"/>
      <c r="AA101" s="89"/>
      <c r="AB101" s="89"/>
      <c r="AC101" s="90"/>
      <c r="AD101" s="68">
        <v>407</v>
      </c>
      <c r="AE101" s="68">
        <v>127</v>
      </c>
      <c r="AF101" s="68">
        <v>5019</v>
      </c>
      <c r="AG101" s="68">
        <v>7833</v>
      </c>
      <c r="AH101" s="68"/>
      <c r="AI101" s="68" t="s">
        <v>8269</v>
      </c>
      <c r="AJ101" s="68" t="s">
        <v>9798</v>
      </c>
      <c r="AK101" s="68"/>
      <c r="AL101" s="68"/>
      <c r="AM101" s="70">
        <v>40281.045983796299</v>
      </c>
      <c r="AN101" s="68" t="s">
        <v>210</v>
      </c>
      <c r="AO101" s="71" t="s">
        <v>13171</v>
      </c>
      <c r="AP101" s="68" t="s">
        <v>66</v>
      </c>
    </row>
    <row r="102" spans="1:42" x14ac:dyDescent="0.25">
      <c r="A102" s="66" t="s">
        <v>335</v>
      </c>
      <c r="B102" s="84"/>
      <c r="C102" s="84"/>
      <c r="D102" s="85"/>
      <c r="E102" s="104"/>
      <c r="F102" s="76" t="s">
        <v>11292</v>
      </c>
      <c r="G102" s="105"/>
      <c r="H102" s="77"/>
      <c r="I102" s="88"/>
      <c r="J102" s="106"/>
      <c r="K102" s="77" t="s">
        <v>15132</v>
      </c>
      <c r="L102" s="107"/>
      <c r="M102" s="101"/>
      <c r="N102" s="101"/>
      <c r="O102" s="102"/>
      <c r="P102" s="103"/>
      <c r="Q102" s="103"/>
      <c r="R102" s="75"/>
      <c r="S102" s="75"/>
      <c r="T102" s="75"/>
      <c r="U102" s="75"/>
      <c r="V102" s="52"/>
      <c r="W102" s="52"/>
      <c r="X102" s="52"/>
      <c r="Y102" s="52"/>
      <c r="Z102" s="51"/>
      <c r="AA102" s="89"/>
      <c r="AB102" s="89"/>
      <c r="AC102" s="90"/>
      <c r="AD102" s="68">
        <v>12</v>
      </c>
      <c r="AE102" s="68">
        <v>42</v>
      </c>
      <c r="AF102" s="68">
        <v>1526</v>
      </c>
      <c r="AG102" s="68">
        <v>2109</v>
      </c>
      <c r="AH102" s="68"/>
      <c r="AI102" s="68" t="s">
        <v>8270</v>
      </c>
      <c r="AJ102" s="68" t="s">
        <v>204</v>
      </c>
      <c r="AK102" s="68"/>
      <c r="AL102" s="68"/>
      <c r="AM102" s="70">
        <v>41307.516331018516</v>
      </c>
      <c r="AN102" s="68" t="s">
        <v>210</v>
      </c>
      <c r="AO102" s="71" t="s">
        <v>13172</v>
      </c>
      <c r="AP102" s="68" t="s">
        <v>66</v>
      </c>
    </row>
    <row r="103" spans="1:42" x14ac:dyDescent="0.25">
      <c r="A103" s="66" t="s">
        <v>336</v>
      </c>
      <c r="B103" s="84"/>
      <c r="C103" s="84"/>
      <c r="D103" s="85"/>
      <c r="E103" s="104"/>
      <c r="F103" s="76" t="s">
        <v>11293</v>
      </c>
      <c r="G103" s="105"/>
      <c r="H103" s="77"/>
      <c r="I103" s="88"/>
      <c r="J103" s="106"/>
      <c r="K103" s="77" t="s">
        <v>15133</v>
      </c>
      <c r="L103" s="107"/>
      <c r="M103" s="101"/>
      <c r="N103" s="101"/>
      <c r="O103" s="102"/>
      <c r="P103" s="103"/>
      <c r="Q103" s="103"/>
      <c r="R103" s="75"/>
      <c r="S103" s="75"/>
      <c r="T103" s="75"/>
      <c r="U103" s="75"/>
      <c r="V103" s="52"/>
      <c r="W103" s="52"/>
      <c r="X103" s="52"/>
      <c r="Y103" s="52"/>
      <c r="Z103" s="51"/>
      <c r="AA103" s="89"/>
      <c r="AB103" s="89"/>
      <c r="AC103" s="90"/>
      <c r="AD103" s="68">
        <v>563</v>
      </c>
      <c r="AE103" s="68">
        <v>784</v>
      </c>
      <c r="AF103" s="68">
        <v>7709</v>
      </c>
      <c r="AG103" s="68">
        <v>1146</v>
      </c>
      <c r="AH103" s="68">
        <v>-25200</v>
      </c>
      <c r="AI103" s="68" t="s">
        <v>8271</v>
      </c>
      <c r="AJ103" s="68" t="s">
        <v>9799</v>
      </c>
      <c r="AK103" s="71" t="s">
        <v>10545</v>
      </c>
      <c r="AL103" s="68" t="s">
        <v>206</v>
      </c>
      <c r="AM103" s="70">
        <v>40282.556076388886</v>
      </c>
      <c r="AN103" s="68" t="s">
        <v>210</v>
      </c>
      <c r="AO103" s="71" t="s">
        <v>13173</v>
      </c>
      <c r="AP103" s="68" t="s">
        <v>66</v>
      </c>
    </row>
    <row r="104" spans="1:42" x14ac:dyDescent="0.25">
      <c r="A104" s="66" t="s">
        <v>1932</v>
      </c>
      <c r="B104" s="84"/>
      <c r="C104" s="84"/>
      <c r="D104" s="85"/>
      <c r="E104" s="104"/>
      <c r="F104" s="76" t="s">
        <v>11294</v>
      </c>
      <c r="G104" s="105"/>
      <c r="H104" s="77"/>
      <c r="I104" s="88"/>
      <c r="J104" s="106"/>
      <c r="K104" s="77" t="s">
        <v>15134</v>
      </c>
      <c r="L104" s="107"/>
      <c r="M104" s="101"/>
      <c r="N104" s="101"/>
      <c r="O104" s="102"/>
      <c r="P104" s="103"/>
      <c r="Q104" s="103"/>
      <c r="R104" s="75"/>
      <c r="S104" s="75"/>
      <c r="T104" s="75"/>
      <c r="U104" s="75"/>
      <c r="V104" s="52"/>
      <c r="W104" s="52"/>
      <c r="X104" s="52"/>
      <c r="Y104" s="52"/>
      <c r="Z104" s="51"/>
      <c r="AA104" s="89"/>
      <c r="AB104" s="89"/>
      <c r="AC104" s="90"/>
      <c r="AD104" s="68">
        <v>25</v>
      </c>
      <c r="AE104" s="68">
        <v>2041536</v>
      </c>
      <c r="AF104" s="68">
        <v>17485</v>
      </c>
      <c r="AG104" s="68">
        <v>478</v>
      </c>
      <c r="AH104" s="68">
        <v>19800</v>
      </c>
      <c r="AI104" s="68" t="s">
        <v>8272</v>
      </c>
      <c r="AJ104" s="68" t="s">
        <v>9800</v>
      </c>
      <c r="AK104" s="71" t="s">
        <v>10546</v>
      </c>
      <c r="AL104" s="68" t="s">
        <v>248</v>
      </c>
      <c r="AM104" s="70">
        <v>40295.790856481479</v>
      </c>
      <c r="AN104" s="68" t="s">
        <v>210</v>
      </c>
      <c r="AO104" s="71" t="s">
        <v>13174</v>
      </c>
      <c r="AP104" s="68" t="s">
        <v>65</v>
      </c>
    </row>
    <row r="105" spans="1:42" x14ac:dyDescent="0.25">
      <c r="A105" s="66" t="s">
        <v>337</v>
      </c>
      <c r="B105" s="84"/>
      <c r="C105" s="84"/>
      <c r="D105" s="85"/>
      <c r="E105" s="104"/>
      <c r="F105" s="76" t="s">
        <v>11295</v>
      </c>
      <c r="G105" s="105"/>
      <c r="H105" s="77"/>
      <c r="I105" s="88"/>
      <c r="J105" s="106"/>
      <c r="K105" s="77" t="s">
        <v>15135</v>
      </c>
      <c r="L105" s="107"/>
      <c r="M105" s="101"/>
      <c r="N105" s="101"/>
      <c r="O105" s="102"/>
      <c r="P105" s="103"/>
      <c r="Q105" s="103"/>
      <c r="R105" s="75"/>
      <c r="S105" s="75"/>
      <c r="T105" s="75"/>
      <c r="U105" s="75"/>
      <c r="V105" s="52"/>
      <c r="W105" s="52"/>
      <c r="X105" s="52"/>
      <c r="Y105" s="52"/>
      <c r="Z105" s="51"/>
      <c r="AA105" s="89"/>
      <c r="AB105" s="89"/>
      <c r="AC105" s="90"/>
      <c r="AD105" s="68">
        <v>560</v>
      </c>
      <c r="AE105" s="68">
        <v>21725</v>
      </c>
      <c r="AF105" s="68">
        <v>55751</v>
      </c>
      <c r="AG105" s="68">
        <v>179</v>
      </c>
      <c r="AH105" s="68">
        <v>19800</v>
      </c>
      <c r="AI105" s="68" t="s">
        <v>8273</v>
      </c>
      <c r="AJ105" s="68" t="s">
        <v>248</v>
      </c>
      <c r="AK105" s="71" t="s">
        <v>10547</v>
      </c>
      <c r="AL105" s="68" t="s">
        <v>248</v>
      </c>
      <c r="AM105" s="70">
        <v>41419.507743055554</v>
      </c>
      <c r="AN105" s="68" t="s">
        <v>210</v>
      </c>
      <c r="AO105" s="71" t="s">
        <v>13175</v>
      </c>
      <c r="AP105" s="68" t="s">
        <v>66</v>
      </c>
    </row>
    <row r="106" spans="1:42" x14ac:dyDescent="0.25">
      <c r="A106" s="66" t="s">
        <v>217</v>
      </c>
      <c r="B106" s="84"/>
      <c r="C106" s="84"/>
      <c r="D106" s="85"/>
      <c r="E106" s="104"/>
      <c r="F106" s="76" t="s">
        <v>254</v>
      </c>
      <c r="G106" s="105"/>
      <c r="H106" s="77"/>
      <c r="I106" s="88"/>
      <c r="J106" s="106"/>
      <c r="K106" s="77" t="s">
        <v>267</v>
      </c>
      <c r="L106" s="107"/>
      <c r="M106" s="101"/>
      <c r="N106" s="101"/>
      <c r="O106" s="102"/>
      <c r="P106" s="103"/>
      <c r="Q106" s="103"/>
      <c r="R106" s="75"/>
      <c r="S106" s="75"/>
      <c r="T106" s="75"/>
      <c r="U106" s="75"/>
      <c r="V106" s="52"/>
      <c r="W106" s="52"/>
      <c r="X106" s="52"/>
      <c r="Y106" s="52"/>
      <c r="Z106" s="51"/>
      <c r="AA106" s="89"/>
      <c r="AB106" s="89"/>
      <c r="AC106" s="90"/>
      <c r="AD106" s="68">
        <v>860</v>
      </c>
      <c r="AE106" s="68">
        <v>5894995</v>
      </c>
      <c r="AF106" s="68">
        <v>384702</v>
      </c>
      <c r="AG106" s="68">
        <v>3030</v>
      </c>
      <c r="AH106" s="68">
        <v>19800</v>
      </c>
      <c r="AI106" s="68" t="s">
        <v>227</v>
      </c>
      <c r="AJ106" s="68" t="s">
        <v>204</v>
      </c>
      <c r="AK106" s="71" t="s">
        <v>244</v>
      </c>
      <c r="AL106" s="68" t="s">
        <v>207</v>
      </c>
      <c r="AM106" s="70">
        <v>39932.424699074072</v>
      </c>
      <c r="AN106" s="68" t="s">
        <v>210</v>
      </c>
      <c r="AO106" s="71" t="s">
        <v>261</v>
      </c>
      <c r="AP106" s="68" t="s">
        <v>65</v>
      </c>
    </row>
    <row r="107" spans="1:42" x14ac:dyDescent="0.25">
      <c r="A107" s="66" t="s">
        <v>338</v>
      </c>
      <c r="B107" s="84"/>
      <c r="C107" s="84"/>
      <c r="D107" s="85"/>
      <c r="E107" s="104"/>
      <c r="F107" s="76" t="s">
        <v>11296</v>
      </c>
      <c r="G107" s="105"/>
      <c r="H107" s="77"/>
      <c r="I107" s="88"/>
      <c r="J107" s="106"/>
      <c r="K107" s="77" t="s">
        <v>15136</v>
      </c>
      <c r="L107" s="107"/>
      <c r="M107" s="101"/>
      <c r="N107" s="101"/>
      <c r="O107" s="102"/>
      <c r="P107" s="103"/>
      <c r="Q107" s="103"/>
      <c r="R107" s="75"/>
      <c r="S107" s="75"/>
      <c r="T107" s="75"/>
      <c r="U107" s="75"/>
      <c r="V107" s="52"/>
      <c r="W107" s="52"/>
      <c r="X107" s="52"/>
      <c r="Y107" s="52"/>
      <c r="Z107" s="51"/>
      <c r="AA107" s="89"/>
      <c r="AB107" s="89"/>
      <c r="AC107" s="90"/>
      <c r="AD107" s="68">
        <v>401</v>
      </c>
      <c r="AE107" s="68">
        <v>474</v>
      </c>
      <c r="AF107" s="68">
        <v>1368</v>
      </c>
      <c r="AG107" s="68">
        <v>254</v>
      </c>
      <c r="AH107" s="68"/>
      <c r="AI107" s="68" t="s">
        <v>8274</v>
      </c>
      <c r="AJ107" s="68" t="s">
        <v>9801</v>
      </c>
      <c r="AK107" s="68"/>
      <c r="AL107" s="68"/>
      <c r="AM107" s="70">
        <v>41404.387488425928</v>
      </c>
      <c r="AN107" s="68" t="s">
        <v>210</v>
      </c>
      <c r="AO107" s="71" t="s">
        <v>13176</v>
      </c>
      <c r="AP107" s="68" t="s">
        <v>66</v>
      </c>
    </row>
    <row r="108" spans="1:42" x14ac:dyDescent="0.25">
      <c r="A108" s="66" t="s">
        <v>339</v>
      </c>
      <c r="B108" s="84"/>
      <c r="C108" s="84"/>
      <c r="D108" s="85"/>
      <c r="E108" s="104"/>
      <c r="F108" s="76" t="s">
        <v>11221</v>
      </c>
      <c r="G108" s="105"/>
      <c r="H108" s="77"/>
      <c r="I108" s="88"/>
      <c r="J108" s="106"/>
      <c r="K108" s="77" t="s">
        <v>15137</v>
      </c>
      <c r="L108" s="107"/>
      <c r="M108" s="101"/>
      <c r="N108" s="101"/>
      <c r="O108" s="102"/>
      <c r="P108" s="103"/>
      <c r="Q108" s="103"/>
      <c r="R108" s="75"/>
      <c r="S108" s="75"/>
      <c r="T108" s="75"/>
      <c r="U108" s="75"/>
      <c r="V108" s="52"/>
      <c r="W108" s="52"/>
      <c r="X108" s="52"/>
      <c r="Y108" s="52"/>
      <c r="Z108" s="51"/>
      <c r="AA108" s="89"/>
      <c r="AB108" s="89"/>
      <c r="AC108" s="90"/>
      <c r="AD108" s="68">
        <v>4014</v>
      </c>
      <c r="AE108" s="68">
        <v>328</v>
      </c>
      <c r="AF108" s="68">
        <v>13534</v>
      </c>
      <c r="AG108" s="68">
        <v>12747</v>
      </c>
      <c r="AH108" s="68">
        <v>-25200</v>
      </c>
      <c r="AI108" s="68"/>
      <c r="AJ108" s="68"/>
      <c r="AK108" s="68"/>
      <c r="AL108" s="68" t="s">
        <v>206</v>
      </c>
      <c r="AM108" s="70">
        <v>42840.568611111114</v>
      </c>
      <c r="AN108" s="68" t="s">
        <v>210</v>
      </c>
      <c r="AO108" s="71" t="s">
        <v>13177</v>
      </c>
      <c r="AP108" s="68" t="s">
        <v>66</v>
      </c>
    </row>
    <row r="109" spans="1:42" x14ac:dyDescent="0.25">
      <c r="A109" s="66" t="s">
        <v>1933</v>
      </c>
      <c r="B109" s="84"/>
      <c r="C109" s="84"/>
      <c r="D109" s="85"/>
      <c r="E109" s="104"/>
      <c r="F109" s="76" t="s">
        <v>11297</v>
      </c>
      <c r="G109" s="105"/>
      <c r="H109" s="77"/>
      <c r="I109" s="88"/>
      <c r="J109" s="106"/>
      <c r="K109" s="77" t="s">
        <v>15138</v>
      </c>
      <c r="L109" s="107"/>
      <c r="M109" s="101"/>
      <c r="N109" s="101"/>
      <c r="O109" s="102"/>
      <c r="P109" s="103"/>
      <c r="Q109" s="103"/>
      <c r="R109" s="75"/>
      <c r="S109" s="75"/>
      <c r="T109" s="75"/>
      <c r="U109" s="75"/>
      <c r="V109" s="52"/>
      <c r="W109" s="52"/>
      <c r="X109" s="52"/>
      <c r="Y109" s="52"/>
      <c r="Z109" s="51"/>
      <c r="AA109" s="89"/>
      <c r="AB109" s="89"/>
      <c r="AC109" s="90"/>
      <c r="AD109" s="68">
        <v>388</v>
      </c>
      <c r="AE109" s="68">
        <v>1145</v>
      </c>
      <c r="AF109" s="68">
        <v>9603</v>
      </c>
      <c r="AG109" s="68">
        <v>5612</v>
      </c>
      <c r="AH109" s="68">
        <v>19800</v>
      </c>
      <c r="AI109" s="68" t="s">
        <v>8275</v>
      </c>
      <c r="AJ109" s="68" t="s">
        <v>9802</v>
      </c>
      <c r="AK109" s="71" t="s">
        <v>10548</v>
      </c>
      <c r="AL109" s="68" t="s">
        <v>207</v>
      </c>
      <c r="AM109" s="70">
        <v>40098.384120370371</v>
      </c>
      <c r="AN109" s="68" t="s">
        <v>210</v>
      </c>
      <c r="AO109" s="71" t="s">
        <v>13178</v>
      </c>
      <c r="AP109" s="68" t="s">
        <v>65</v>
      </c>
    </row>
    <row r="110" spans="1:42" x14ac:dyDescent="0.25">
      <c r="A110" s="66" t="s">
        <v>340</v>
      </c>
      <c r="B110" s="84"/>
      <c r="C110" s="84"/>
      <c r="D110" s="85"/>
      <c r="E110" s="104"/>
      <c r="F110" s="76" t="s">
        <v>11298</v>
      </c>
      <c r="G110" s="105"/>
      <c r="H110" s="77"/>
      <c r="I110" s="88"/>
      <c r="J110" s="106"/>
      <c r="K110" s="77" t="s">
        <v>15139</v>
      </c>
      <c r="L110" s="107"/>
      <c r="M110" s="101"/>
      <c r="N110" s="101"/>
      <c r="O110" s="102"/>
      <c r="P110" s="103"/>
      <c r="Q110" s="103"/>
      <c r="R110" s="75"/>
      <c r="S110" s="75"/>
      <c r="T110" s="75"/>
      <c r="U110" s="75"/>
      <c r="V110" s="52"/>
      <c r="W110" s="52"/>
      <c r="X110" s="52"/>
      <c r="Y110" s="52"/>
      <c r="Z110" s="51"/>
      <c r="AA110" s="89"/>
      <c r="AB110" s="89"/>
      <c r="AC110" s="90"/>
      <c r="AD110" s="68">
        <v>155</v>
      </c>
      <c r="AE110" s="68">
        <v>334</v>
      </c>
      <c r="AF110" s="68">
        <v>33202</v>
      </c>
      <c r="AG110" s="68">
        <v>3333</v>
      </c>
      <c r="AH110" s="68">
        <v>-25200</v>
      </c>
      <c r="AI110" s="68" t="s">
        <v>8276</v>
      </c>
      <c r="AJ110" s="68" t="s">
        <v>9803</v>
      </c>
      <c r="AK110" s="68"/>
      <c r="AL110" s="68" t="s">
        <v>206</v>
      </c>
      <c r="AM110" s="70">
        <v>40429.196111111109</v>
      </c>
      <c r="AN110" s="68" t="s">
        <v>210</v>
      </c>
      <c r="AO110" s="71" t="s">
        <v>13179</v>
      </c>
      <c r="AP110" s="68" t="s">
        <v>66</v>
      </c>
    </row>
    <row r="111" spans="1:42" x14ac:dyDescent="0.25">
      <c r="A111" s="66" t="s">
        <v>1934</v>
      </c>
      <c r="B111" s="84"/>
      <c r="C111" s="84"/>
      <c r="D111" s="85"/>
      <c r="E111" s="104"/>
      <c r="F111" s="76" t="s">
        <v>11299</v>
      </c>
      <c r="G111" s="105"/>
      <c r="H111" s="77"/>
      <c r="I111" s="88"/>
      <c r="J111" s="106"/>
      <c r="K111" s="77" t="s">
        <v>15140</v>
      </c>
      <c r="L111" s="107"/>
      <c r="M111" s="101"/>
      <c r="N111" s="101"/>
      <c r="O111" s="102"/>
      <c r="P111" s="103"/>
      <c r="Q111" s="103"/>
      <c r="R111" s="75"/>
      <c r="S111" s="75"/>
      <c r="T111" s="75"/>
      <c r="U111" s="75"/>
      <c r="V111" s="52"/>
      <c r="W111" s="52"/>
      <c r="X111" s="52"/>
      <c r="Y111" s="52"/>
      <c r="Z111" s="51"/>
      <c r="AA111" s="89"/>
      <c r="AB111" s="89"/>
      <c r="AC111" s="90"/>
      <c r="AD111" s="68">
        <v>75</v>
      </c>
      <c r="AE111" s="68">
        <v>723738</v>
      </c>
      <c r="AF111" s="68">
        <v>2158</v>
      </c>
      <c r="AG111" s="68">
        <v>164</v>
      </c>
      <c r="AH111" s="68">
        <v>19800</v>
      </c>
      <c r="AI111" s="68"/>
      <c r="AJ111" s="68" t="s">
        <v>239</v>
      </c>
      <c r="AK111" s="71" t="s">
        <v>10549</v>
      </c>
      <c r="AL111" s="68" t="s">
        <v>207</v>
      </c>
      <c r="AM111" s="70">
        <v>41092.322685185187</v>
      </c>
      <c r="AN111" s="68" t="s">
        <v>210</v>
      </c>
      <c r="AO111" s="71" t="s">
        <v>13180</v>
      </c>
      <c r="AP111" s="68" t="s">
        <v>65</v>
      </c>
    </row>
    <row r="112" spans="1:42" x14ac:dyDescent="0.25">
      <c r="A112" s="66" t="s">
        <v>1310</v>
      </c>
      <c r="B112" s="84"/>
      <c r="C112" s="84"/>
      <c r="D112" s="85"/>
      <c r="E112" s="104"/>
      <c r="F112" s="76" t="s">
        <v>11300</v>
      </c>
      <c r="G112" s="105"/>
      <c r="H112" s="77"/>
      <c r="I112" s="88"/>
      <c r="J112" s="106"/>
      <c r="K112" s="77" t="s">
        <v>15141</v>
      </c>
      <c r="L112" s="107"/>
      <c r="M112" s="101"/>
      <c r="N112" s="101"/>
      <c r="O112" s="102"/>
      <c r="P112" s="103"/>
      <c r="Q112" s="103"/>
      <c r="R112" s="75"/>
      <c r="S112" s="75"/>
      <c r="T112" s="75"/>
      <c r="U112" s="75"/>
      <c r="V112" s="52"/>
      <c r="W112" s="52"/>
      <c r="X112" s="52"/>
      <c r="Y112" s="52"/>
      <c r="Z112" s="51"/>
      <c r="AA112" s="89"/>
      <c r="AB112" s="89"/>
      <c r="AC112" s="90"/>
      <c r="AD112" s="68">
        <v>202</v>
      </c>
      <c r="AE112" s="68">
        <v>2565</v>
      </c>
      <c r="AF112" s="68">
        <v>45630</v>
      </c>
      <c r="AG112" s="68">
        <v>2011</v>
      </c>
      <c r="AH112" s="68">
        <v>-25200</v>
      </c>
      <c r="AI112" s="68" t="s">
        <v>8277</v>
      </c>
      <c r="AJ112" s="68" t="s">
        <v>9804</v>
      </c>
      <c r="AK112" s="71" t="s">
        <v>10550</v>
      </c>
      <c r="AL112" s="68" t="s">
        <v>206</v>
      </c>
      <c r="AM112" s="70">
        <v>42510.52275462963</v>
      </c>
      <c r="AN112" s="68" t="s">
        <v>210</v>
      </c>
      <c r="AO112" s="71" t="s">
        <v>13181</v>
      </c>
      <c r="AP112" s="68" t="s">
        <v>66</v>
      </c>
    </row>
    <row r="113" spans="1:42" x14ac:dyDescent="0.25">
      <c r="A113" s="66" t="s">
        <v>341</v>
      </c>
      <c r="B113" s="84"/>
      <c r="C113" s="84"/>
      <c r="D113" s="85"/>
      <c r="E113" s="104"/>
      <c r="F113" s="76" t="s">
        <v>11301</v>
      </c>
      <c r="G113" s="105"/>
      <c r="H113" s="77"/>
      <c r="I113" s="88"/>
      <c r="J113" s="106"/>
      <c r="K113" s="77" t="s">
        <v>15142</v>
      </c>
      <c r="L113" s="107"/>
      <c r="M113" s="101"/>
      <c r="N113" s="101"/>
      <c r="O113" s="102"/>
      <c r="P113" s="103"/>
      <c r="Q113" s="103"/>
      <c r="R113" s="75"/>
      <c r="S113" s="75"/>
      <c r="T113" s="75"/>
      <c r="U113" s="75"/>
      <c r="V113" s="52"/>
      <c r="W113" s="52"/>
      <c r="X113" s="52"/>
      <c r="Y113" s="52"/>
      <c r="Z113" s="51"/>
      <c r="AA113" s="89"/>
      <c r="AB113" s="89"/>
      <c r="AC113" s="90"/>
      <c r="AD113" s="68">
        <v>573</v>
      </c>
      <c r="AE113" s="68">
        <v>538</v>
      </c>
      <c r="AF113" s="68">
        <v>23114</v>
      </c>
      <c r="AG113" s="68">
        <v>26936</v>
      </c>
      <c r="AH113" s="68">
        <v>19800</v>
      </c>
      <c r="AI113" s="68" t="s">
        <v>8278</v>
      </c>
      <c r="AJ113" s="68" t="s">
        <v>9805</v>
      </c>
      <c r="AK113" s="68"/>
      <c r="AL113" s="68" t="s">
        <v>248</v>
      </c>
      <c r="AM113" s="70">
        <v>39958.368402777778</v>
      </c>
      <c r="AN113" s="68" t="s">
        <v>210</v>
      </c>
      <c r="AO113" s="71" t="s">
        <v>13182</v>
      </c>
      <c r="AP113" s="68" t="s">
        <v>66</v>
      </c>
    </row>
    <row r="114" spans="1:42" x14ac:dyDescent="0.25">
      <c r="A114" s="66" t="s">
        <v>342</v>
      </c>
      <c r="B114" s="84"/>
      <c r="C114" s="84"/>
      <c r="D114" s="85"/>
      <c r="E114" s="104"/>
      <c r="F114" s="76" t="s">
        <v>11302</v>
      </c>
      <c r="G114" s="105"/>
      <c r="H114" s="77"/>
      <c r="I114" s="88"/>
      <c r="J114" s="106"/>
      <c r="K114" s="77" t="s">
        <v>15143</v>
      </c>
      <c r="L114" s="107"/>
      <c r="M114" s="101"/>
      <c r="N114" s="101"/>
      <c r="O114" s="102"/>
      <c r="P114" s="103"/>
      <c r="Q114" s="103"/>
      <c r="R114" s="75"/>
      <c r="S114" s="75"/>
      <c r="T114" s="75"/>
      <c r="U114" s="75"/>
      <c r="V114" s="52"/>
      <c r="W114" s="52"/>
      <c r="X114" s="52"/>
      <c r="Y114" s="52"/>
      <c r="Z114" s="51"/>
      <c r="AA114" s="89"/>
      <c r="AB114" s="89"/>
      <c r="AC114" s="90"/>
      <c r="AD114" s="68">
        <v>147</v>
      </c>
      <c r="AE114" s="68">
        <v>35023</v>
      </c>
      <c r="AF114" s="68">
        <v>134950</v>
      </c>
      <c r="AG114" s="68">
        <v>52316</v>
      </c>
      <c r="AH114" s="68">
        <v>19800</v>
      </c>
      <c r="AI114" s="68" t="s">
        <v>8279</v>
      </c>
      <c r="AJ114" s="68" t="s">
        <v>9806</v>
      </c>
      <c r="AK114" s="68"/>
      <c r="AL114" s="68" t="s">
        <v>208</v>
      </c>
      <c r="AM114" s="70">
        <v>41750.518194444441</v>
      </c>
      <c r="AN114" s="68" t="s">
        <v>210</v>
      </c>
      <c r="AO114" s="71" t="s">
        <v>13183</v>
      </c>
      <c r="AP114" s="68" t="s">
        <v>66</v>
      </c>
    </row>
    <row r="115" spans="1:42" x14ac:dyDescent="0.25">
      <c r="A115" s="66" t="s">
        <v>1935</v>
      </c>
      <c r="B115" s="84"/>
      <c r="C115" s="84"/>
      <c r="D115" s="85"/>
      <c r="E115" s="104"/>
      <c r="F115" s="76" t="s">
        <v>11303</v>
      </c>
      <c r="G115" s="105"/>
      <c r="H115" s="77"/>
      <c r="I115" s="88"/>
      <c r="J115" s="106"/>
      <c r="K115" s="77" t="s">
        <v>15144</v>
      </c>
      <c r="L115" s="107"/>
      <c r="M115" s="101"/>
      <c r="N115" s="101"/>
      <c r="O115" s="102"/>
      <c r="P115" s="103"/>
      <c r="Q115" s="103"/>
      <c r="R115" s="75"/>
      <c r="S115" s="75"/>
      <c r="T115" s="75"/>
      <c r="U115" s="75"/>
      <c r="V115" s="52"/>
      <c r="W115" s="52"/>
      <c r="X115" s="52"/>
      <c r="Y115" s="52"/>
      <c r="Z115" s="51"/>
      <c r="AA115" s="89"/>
      <c r="AB115" s="89"/>
      <c r="AC115" s="90"/>
      <c r="AD115" s="68">
        <v>45</v>
      </c>
      <c r="AE115" s="68">
        <v>127472</v>
      </c>
      <c r="AF115" s="68">
        <v>10206</v>
      </c>
      <c r="AG115" s="68">
        <v>363</v>
      </c>
      <c r="AH115" s="68">
        <v>19800</v>
      </c>
      <c r="AI115" s="68" t="s">
        <v>8280</v>
      </c>
      <c r="AJ115" s="68" t="s">
        <v>231</v>
      </c>
      <c r="AK115" s="71" t="s">
        <v>10551</v>
      </c>
      <c r="AL115" s="68" t="s">
        <v>207</v>
      </c>
      <c r="AM115" s="70">
        <v>41527.312268518515</v>
      </c>
      <c r="AN115" s="68" t="s">
        <v>210</v>
      </c>
      <c r="AO115" s="71" t="s">
        <v>13184</v>
      </c>
      <c r="AP115" s="68" t="s">
        <v>65</v>
      </c>
    </row>
    <row r="116" spans="1:42" x14ac:dyDescent="0.25">
      <c r="A116" s="66" t="s">
        <v>1936</v>
      </c>
      <c r="B116" s="84"/>
      <c r="C116" s="84"/>
      <c r="D116" s="85"/>
      <c r="E116" s="104"/>
      <c r="F116" s="76" t="s">
        <v>11304</v>
      </c>
      <c r="G116" s="105"/>
      <c r="H116" s="77"/>
      <c r="I116" s="88"/>
      <c r="J116" s="106"/>
      <c r="K116" s="77" t="s">
        <v>15145</v>
      </c>
      <c r="L116" s="107"/>
      <c r="M116" s="101"/>
      <c r="N116" s="101"/>
      <c r="O116" s="102"/>
      <c r="P116" s="103"/>
      <c r="Q116" s="103"/>
      <c r="R116" s="75"/>
      <c r="S116" s="75"/>
      <c r="T116" s="75"/>
      <c r="U116" s="75"/>
      <c r="V116" s="52"/>
      <c r="W116" s="52"/>
      <c r="X116" s="52"/>
      <c r="Y116" s="52"/>
      <c r="Z116" s="51"/>
      <c r="AA116" s="89"/>
      <c r="AB116" s="89"/>
      <c r="AC116" s="90"/>
      <c r="AD116" s="68">
        <v>78</v>
      </c>
      <c r="AE116" s="68">
        <v>2342364</v>
      </c>
      <c r="AF116" s="68">
        <v>3084</v>
      </c>
      <c r="AG116" s="68">
        <v>4</v>
      </c>
      <c r="AH116" s="68">
        <v>19800</v>
      </c>
      <c r="AI116" s="68" t="s">
        <v>8281</v>
      </c>
      <c r="AJ116" s="68" t="s">
        <v>9807</v>
      </c>
      <c r="AK116" s="71" t="s">
        <v>10552</v>
      </c>
      <c r="AL116" s="68" t="s">
        <v>208</v>
      </c>
      <c r="AM116" s="70">
        <v>42119.277256944442</v>
      </c>
      <c r="AN116" s="68" t="s">
        <v>210</v>
      </c>
      <c r="AO116" s="71" t="s">
        <v>13185</v>
      </c>
      <c r="AP116" s="68" t="s">
        <v>65</v>
      </c>
    </row>
    <row r="117" spans="1:42" x14ac:dyDescent="0.25">
      <c r="A117" s="66" t="s">
        <v>1937</v>
      </c>
      <c r="B117" s="84"/>
      <c r="C117" s="84"/>
      <c r="D117" s="85"/>
      <c r="E117" s="104"/>
      <c r="F117" s="76" t="s">
        <v>11305</v>
      </c>
      <c r="G117" s="105"/>
      <c r="H117" s="77"/>
      <c r="I117" s="88"/>
      <c r="J117" s="106"/>
      <c r="K117" s="77" t="s">
        <v>15146</v>
      </c>
      <c r="L117" s="107"/>
      <c r="M117" s="101"/>
      <c r="N117" s="101"/>
      <c r="O117" s="102"/>
      <c r="P117" s="103"/>
      <c r="Q117" s="103"/>
      <c r="R117" s="75"/>
      <c r="S117" s="75"/>
      <c r="T117" s="75"/>
      <c r="U117" s="75"/>
      <c r="V117" s="52"/>
      <c r="W117" s="52"/>
      <c r="X117" s="52"/>
      <c r="Y117" s="52"/>
      <c r="Z117" s="51"/>
      <c r="AA117" s="89"/>
      <c r="AB117" s="89"/>
      <c r="AC117" s="90"/>
      <c r="AD117" s="68">
        <v>42</v>
      </c>
      <c r="AE117" s="68">
        <v>590</v>
      </c>
      <c r="AF117" s="68">
        <v>161</v>
      </c>
      <c r="AG117" s="68">
        <v>16</v>
      </c>
      <c r="AH117" s="68"/>
      <c r="AI117" s="68" t="s">
        <v>8282</v>
      </c>
      <c r="AJ117" s="68" t="s">
        <v>9808</v>
      </c>
      <c r="AK117" s="68"/>
      <c r="AL117" s="68"/>
      <c r="AM117" s="70">
        <v>42707.719618055555</v>
      </c>
      <c r="AN117" s="68" t="s">
        <v>210</v>
      </c>
      <c r="AO117" s="71" t="s">
        <v>13186</v>
      </c>
      <c r="AP117" s="68" t="s">
        <v>65</v>
      </c>
    </row>
    <row r="118" spans="1:42" x14ac:dyDescent="0.25">
      <c r="A118" s="66" t="s">
        <v>343</v>
      </c>
      <c r="B118" s="84"/>
      <c r="C118" s="84"/>
      <c r="D118" s="85"/>
      <c r="E118" s="104"/>
      <c r="F118" s="76" t="s">
        <v>11306</v>
      </c>
      <c r="G118" s="105"/>
      <c r="H118" s="77"/>
      <c r="I118" s="88"/>
      <c r="J118" s="106"/>
      <c r="K118" s="77" t="s">
        <v>15147</v>
      </c>
      <c r="L118" s="107"/>
      <c r="M118" s="101"/>
      <c r="N118" s="101"/>
      <c r="O118" s="102"/>
      <c r="P118" s="103"/>
      <c r="Q118" s="103"/>
      <c r="R118" s="75"/>
      <c r="S118" s="75"/>
      <c r="T118" s="75"/>
      <c r="U118" s="75"/>
      <c r="V118" s="52"/>
      <c r="W118" s="52"/>
      <c r="X118" s="52"/>
      <c r="Y118" s="52"/>
      <c r="Z118" s="51"/>
      <c r="AA118" s="89"/>
      <c r="AB118" s="89"/>
      <c r="AC118" s="90"/>
      <c r="AD118" s="68">
        <v>205</v>
      </c>
      <c r="AE118" s="68">
        <v>50</v>
      </c>
      <c r="AF118" s="68">
        <v>602</v>
      </c>
      <c r="AG118" s="68">
        <v>698</v>
      </c>
      <c r="AH118" s="68">
        <v>19800</v>
      </c>
      <c r="AI118" s="68"/>
      <c r="AJ118" s="68" t="s">
        <v>9809</v>
      </c>
      <c r="AK118" s="68"/>
      <c r="AL118" s="68" t="s">
        <v>11164</v>
      </c>
      <c r="AM118" s="70">
        <v>42090.154432870368</v>
      </c>
      <c r="AN118" s="68" t="s">
        <v>210</v>
      </c>
      <c r="AO118" s="71" t="s">
        <v>13187</v>
      </c>
      <c r="AP118" s="68" t="s">
        <v>66</v>
      </c>
    </row>
    <row r="119" spans="1:42" x14ac:dyDescent="0.25">
      <c r="A119" s="66" t="s">
        <v>1938</v>
      </c>
      <c r="B119" s="84"/>
      <c r="C119" s="84"/>
      <c r="D119" s="85"/>
      <c r="E119" s="104"/>
      <c r="F119" s="76" t="s">
        <v>11307</v>
      </c>
      <c r="G119" s="105"/>
      <c r="H119" s="77"/>
      <c r="I119" s="88"/>
      <c r="J119" s="106"/>
      <c r="K119" s="77" t="s">
        <v>15148</v>
      </c>
      <c r="L119" s="107"/>
      <c r="M119" s="101"/>
      <c r="N119" s="101"/>
      <c r="O119" s="102"/>
      <c r="P119" s="103"/>
      <c r="Q119" s="103"/>
      <c r="R119" s="75"/>
      <c r="S119" s="75"/>
      <c r="T119" s="75"/>
      <c r="U119" s="75"/>
      <c r="V119" s="52"/>
      <c r="W119" s="52"/>
      <c r="X119" s="52"/>
      <c r="Y119" s="52"/>
      <c r="Z119" s="51"/>
      <c r="AA119" s="89"/>
      <c r="AB119" s="89"/>
      <c r="AC119" s="90"/>
      <c r="AD119" s="68">
        <v>206</v>
      </c>
      <c r="AE119" s="68">
        <v>6778</v>
      </c>
      <c r="AF119" s="68">
        <v>9418</v>
      </c>
      <c r="AG119" s="68">
        <v>17238</v>
      </c>
      <c r="AH119" s="68">
        <v>-14400</v>
      </c>
      <c r="AI119" s="68" t="s">
        <v>8283</v>
      </c>
      <c r="AJ119" s="68" t="s">
        <v>9809</v>
      </c>
      <c r="AK119" s="71" t="s">
        <v>10553</v>
      </c>
      <c r="AL119" s="68" t="s">
        <v>11165</v>
      </c>
      <c r="AM119" s="70">
        <v>40207.334155092591</v>
      </c>
      <c r="AN119" s="68" t="s">
        <v>210</v>
      </c>
      <c r="AO119" s="71" t="s">
        <v>13188</v>
      </c>
      <c r="AP119" s="68" t="s">
        <v>65</v>
      </c>
    </row>
    <row r="120" spans="1:42" x14ac:dyDescent="0.25">
      <c r="A120" s="66" t="s">
        <v>344</v>
      </c>
      <c r="B120" s="84"/>
      <c r="C120" s="84"/>
      <c r="D120" s="85"/>
      <c r="E120" s="104"/>
      <c r="F120" s="76" t="s">
        <v>11308</v>
      </c>
      <c r="G120" s="105"/>
      <c r="H120" s="77"/>
      <c r="I120" s="88"/>
      <c r="J120" s="106"/>
      <c r="K120" s="77" t="s">
        <v>15149</v>
      </c>
      <c r="L120" s="107"/>
      <c r="M120" s="101"/>
      <c r="N120" s="101"/>
      <c r="O120" s="102"/>
      <c r="P120" s="103"/>
      <c r="Q120" s="103"/>
      <c r="R120" s="75"/>
      <c r="S120" s="75"/>
      <c r="T120" s="75"/>
      <c r="U120" s="75"/>
      <c r="V120" s="52"/>
      <c r="W120" s="52"/>
      <c r="X120" s="52"/>
      <c r="Y120" s="52"/>
      <c r="Z120" s="51"/>
      <c r="AA120" s="89"/>
      <c r="AB120" s="89"/>
      <c r="AC120" s="90"/>
      <c r="AD120" s="68">
        <v>3796</v>
      </c>
      <c r="AE120" s="68">
        <v>1661</v>
      </c>
      <c r="AF120" s="68">
        <v>77133</v>
      </c>
      <c r="AG120" s="68">
        <v>28906</v>
      </c>
      <c r="AH120" s="68">
        <v>19800</v>
      </c>
      <c r="AI120" s="68" t="s">
        <v>8284</v>
      </c>
      <c r="AJ120" s="68" t="s">
        <v>9810</v>
      </c>
      <c r="AK120" s="71" t="s">
        <v>10554</v>
      </c>
      <c r="AL120" s="68" t="s">
        <v>207</v>
      </c>
      <c r="AM120" s="70">
        <v>40177.238969907405</v>
      </c>
      <c r="AN120" s="68" t="s">
        <v>210</v>
      </c>
      <c r="AO120" s="71" t="s">
        <v>13189</v>
      </c>
      <c r="AP120" s="68" t="s">
        <v>66</v>
      </c>
    </row>
    <row r="121" spans="1:42" x14ac:dyDescent="0.25">
      <c r="A121" s="66" t="s">
        <v>345</v>
      </c>
      <c r="B121" s="84"/>
      <c r="C121" s="84"/>
      <c r="D121" s="85"/>
      <c r="E121" s="104"/>
      <c r="F121" s="76" t="s">
        <v>11309</v>
      </c>
      <c r="G121" s="105"/>
      <c r="H121" s="77"/>
      <c r="I121" s="88"/>
      <c r="J121" s="106"/>
      <c r="K121" s="77" t="s">
        <v>15150</v>
      </c>
      <c r="L121" s="107"/>
      <c r="M121" s="101"/>
      <c r="N121" s="101"/>
      <c r="O121" s="102"/>
      <c r="P121" s="103"/>
      <c r="Q121" s="103"/>
      <c r="R121" s="75"/>
      <c r="S121" s="75"/>
      <c r="T121" s="75"/>
      <c r="U121" s="75"/>
      <c r="V121" s="52"/>
      <c r="W121" s="52"/>
      <c r="X121" s="52"/>
      <c r="Y121" s="52"/>
      <c r="Z121" s="51"/>
      <c r="AA121" s="89"/>
      <c r="AB121" s="89"/>
      <c r="AC121" s="90"/>
      <c r="AD121" s="68">
        <v>1499</v>
      </c>
      <c r="AE121" s="68">
        <v>953</v>
      </c>
      <c r="AF121" s="68">
        <v>6394</v>
      </c>
      <c r="AG121" s="68">
        <v>34137</v>
      </c>
      <c r="AH121" s="68">
        <v>19800</v>
      </c>
      <c r="AI121" s="68" t="s">
        <v>8285</v>
      </c>
      <c r="AJ121" s="68" t="s">
        <v>9787</v>
      </c>
      <c r="AK121" s="71" t="s">
        <v>10555</v>
      </c>
      <c r="AL121" s="68" t="s">
        <v>207</v>
      </c>
      <c r="AM121" s="70">
        <v>41963.98065972222</v>
      </c>
      <c r="AN121" s="68" t="s">
        <v>210</v>
      </c>
      <c r="AO121" s="71" t="s">
        <v>13190</v>
      </c>
      <c r="AP121" s="68" t="s">
        <v>66</v>
      </c>
    </row>
    <row r="122" spans="1:42" x14ac:dyDescent="0.25">
      <c r="A122" s="66" t="s">
        <v>346</v>
      </c>
      <c r="B122" s="84"/>
      <c r="C122" s="84"/>
      <c r="D122" s="85"/>
      <c r="E122" s="104"/>
      <c r="F122" s="76" t="s">
        <v>11310</v>
      </c>
      <c r="G122" s="105"/>
      <c r="H122" s="77"/>
      <c r="I122" s="88"/>
      <c r="J122" s="106"/>
      <c r="K122" s="77" t="s">
        <v>15151</v>
      </c>
      <c r="L122" s="107"/>
      <c r="M122" s="101"/>
      <c r="N122" s="101"/>
      <c r="O122" s="102"/>
      <c r="P122" s="103"/>
      <c r="Q122" s="103"/>
      <c r="R122" s="75"/>
      <c r="S122" s="75"/>
      <c r="T122" s="75"/>
      <c r="U122" s="75"/>
      <c r="V122" s="52"/>
      <c r="W122" s="52"/>
      <c r="X122" s="52"/>
      <c r="Y122" s="52"/>
      <c r="Z122" s="51"/>
      <c r="AA122" s="89"/>
      <c r="AB122" s="89"/>
      <c r="AC122" s="90"/>
      <c r="AD122" s="68">
        <v>538</v>
      </c>
      <c r="AE122" s="68">
        <v>433</v>
      </c>
      <c r="AF122" s="68">
        <v>24765</v>
      </c>
      <c r="AG122" s="68">
        <v>0</v>
      </c>
      <c r="AH122" s="68">
        <v>-25200</v>
      </c>
      <c r="AI122" s="68" t="s">
        <v>8286</v>
      </c>
      <c r="AJ122" s="68" t="s">
        <v>231</v>
      </c>
      <c r="AK122" s="68"/>
      <c r="AL122" s="68" t="s">
        <v>206</v>
      </c>
      <c r="AM122" s="70">
        <v>42691.316296296296</v>
      </c>
      <c r="AN122" s="68" t="s">
        <v>210</v>
      </c>
      <c r="AO122" s="71" t="s">
        <v>13191</v>
      </c>
      <c r="AP122" s="68" t="s">
        <v>66</v>
      </c>
    </row>
    <row r="123" spans="1:42" x14ac:dyDescent="0.25">
      <c r="A123" s="66" t="s">
        <v>347</v>
      </c>
      <c r="B123" s="84"/>
      <c r="C123" s="84"/>
      <c r="D123" s="85"/>
      <c r="E123" s="104"/>
      <c r="F123" s="76" t="s">
        <v>11311</v>
      </c>
      <c r="G123" s="105"/>
      <c r="H123" s="77"/>
      <c r="I123" s="88"/>
      <c r="J123" s="106"/>
      <c r="K123" s="77" t="s">
        <v>15152</v>
      </c>
      <c r="L123" s="107"/>
      <c r="M123" s="101"/>
      <c r="N123" s="101"/>
      <c r="O123" s="102"/>
      <c r="P123" s="103"/>
      <c r="Q123" s="103"/>
      <c r="R123" s="75"/>
      <c r="S123" s="75"/>
      <c r="T123" s="75"/>
      <c r="U123" s="75"/>
      <c r="V123" s="52"/>
      <c r="W123" s="52"/>
      <c r="X123" s="52"/>
      <c r="Y123" s="52"/>
      <c r="Z123" s="51"/>
      <c r="AA123" s="89"/>
      <c r="AB123" s="89"/>
      <c r="AC123" s="90"/>
      <c r="AD123" s="68">
        <v>39</v>
      </c>
      <c r="AE123" s="68">
        <v>57</v>
      </c>
      <c r="AF123" s="68">
        <v>397</v>
      </c>
      <c r="AG123" s="68">
        <v>465</v>
      </c>
      <c r="AH123" s="68"/>
      <c r="AI123" s="68"/>
      <c r="AJ123" s="68"/>
      <c r="AK123" s="68"/>
      <c r="AL123" s="68"/>
      <c r="AM123" s="70">
        <v>40355.683900462966</v>
      </c>
      <c r="AN123" s="68" t="s">
        <v>210</v>
      </c>
      <c r="AO123" s="71" t="s">
        <v>13192</v>
      </c>
      <c r="AP123" s="68" t="s">
        <v>66</v>
      </c>
    </row>
    <row r="124" spans="1:42" x14ac:dyDescent="0.25">
      <c r="A124" s="66" t="s">
        <v>1939</v>
      </c>
      <c r="B124" s="84"/>
      <c r="C124" s="84"/>
      <c r="D124" s="85"/>
      <c r="E124" s="104"/>
      <c r="F124" s="76" t="s">
        <v>11312</v>
      </c>
      <c r="G124" s="105"/>
      <c r="H124" s="77"/>
      <c r="I124" s="88"/>
      <c r="J124" s="106"/>
      <c r="K124" s="77" t="s">
        <v>15153</v>
      </c>
      <c r="L124" s="107"/>
      <c r="M124" s="101"/>
      <c r="N124" s="101"/>
      <c r="O124" s="102"/>
      <c r="P124" s="103"/>
      <c r="Q124" s="103"/>
      <c r="R124" s="75"/>
      <c r="S124" s="75"/>
      <c r="T124" s="75"/>
      <c r="U124" s="75"/>
      <c r="V124" s="52"/>
      <c r="W124" s="52"/>
      <c r="X124" s="52"/>
      <c r="Y124" s="52"/>
      <c r="Z124" s="51"/>
      <c r="AA124" s="89"/>
      <c r="AB124" s="89"/>
      <c r="AC124" s="90"/>
      <c r="AD124" s="68">
        <v>19</v>
      </c>
      <c r="AE124" s="68">
        <v>21761</v>
      </c>
      <c r="AF124" s="68">
        <v>174</v>
      </c>
      <c r="AG124" s="68">
        <v>18</v>
      </c>
      <c r="AH124" s="68">
        <v>-25200</v>
      </c>
      <c r="AI124" s="68" t="s">
        <v>8287</v>
      </c>
      <c r="AJ124" s="68"/>
      <c r="AK124" s="71" t="s">
        <v>10556</v>
      </c>
      <c r="AL124" s="68" t="s">
        <v>206</v>
      </c>
      <c r="AM124" s="70">
        <v>42585.837696759256</v>
      </c>
      <c r="AN124" s="68" t="s">
        <v>210</v>
      </c>
      <c r="AO124" s="71" t="s">
        <v>13193</v>
      </c>
      <c r="AP124" s="68" t="s">
        <v>65</v>
      </c>
    </row>
    <row r="125" spans="1:42" x14ac:dyDescent="0.25">
      <c r="A125" s="66" t="s">
        <v>1893</v>
      </c>
      <c r="B125" s="84"/>
      <c r="C125" s="84"/>
      <c r="D125" s="85"/>
      <c r="E125" s="104"/>
      <c r="F125" s="76" t="s">
        <v>11313</v>
      </c>
      <c r="G125" s="105"/>
      <c r="H125" s="77"/>
      <c r="I125" s="88"/>
      <c r="J125" s="106"/>
      <c r="K125" s="77" t="s">
        <v>15154</v>
      </c>
      <c r="L125" s="107"/>
      <c r="M125" s="101"/>
      <c r="N125" s="101"/>
      <c r="O125" s="102"/>
      <c r="P125" s="103"/>
      <c r="Q125" s="103"/>
      <c r="R125" s="75"/>
      <c r="S125" s="75"/>
      <c r="T125" s="75"/>
      <c r="U125" s="75"/>
      <c r="V125" s="52"/>
      <c r="W125" s="52"/>
      <c r="X125" s="52"/>
      <c r="Y125" s="52"/>
      <c r="Z125" s="51"/>
      <c r="AA125" s="89"/>
      <c r="AB125" s="89"/>
      <c r="AC125" s="90"/>
      <c r="AD125" s="68">
        <v>309</v>
      </c>
      <c r="AE125" s="68">
        <v>737120</v>
      </c>
      <c r="AF125" s="68">
        <v>8679</v>
      </c>
      <c r="AG125" s="68">
        <v>23</v>
      </c>
      <c r="AH125" s="68">
        <v>19800</v>
      </c>
      <c r="AI125" s="68" t="s">
        <v>8288</v>
      </c>
      <c r="AJ125" s="68" t="s">
        <v>207</v>
      </c>
      <c r="AK125" s="71" t="s">
        <v>10557</v>
      </c>
      <c r="AL125" s="68" t="s">
        <v>208</v>
      </c>
      <c r="AM125" s="70">
        <v>41829.729328703703</v>
      </c>
      <c r="AN125" s="68" t="s">
        <v>210</v>
      </c>
      <c r="AO125" s="71" t="s">
        <v>13194</v>
      </c>
      <c r="AP125" s="68" t="s">
        <v>66</v>
      </c>
    </row>
    <row r="126" spans="1:42" x14ac:dyDescent="0.25">
      <c r="A126" s="66" t="s">
        <v>1940</v>
      </c>
      <c r="B126" s="84"/>
      <c r="C126" s="84"/>
      <c r="D126" s="85"/>
      <c r="E126" s="104"/>
      <c r="F126" s="76" t="s">
        <v>11314</v>
      </c>
      <c r="G126" s="105"/>
      <c r="H126" s="77"/>
      <c r="I126" s="88"/>
      <c r="J126" s="106"/>
      <c r="K126" s="77" t="s">
        <v>15155</v>
      </c>
      <c r="L126" s="107"/>
      <c r="M126" s="101"/>
      <c r="N126" s="101"/>
      <c r="O126" s="102"/>
      <c r="P126" s="103"/>
      <c r="Q126" s="103"/>
      <c r="R126" s="75"/>
      <c r="S126" s="75"/>
      <c r="T126" s="75"/>
      <c r="U126" s="75"/>
      <c r="V126" s="52"/>
      <c r="W126" s="52"/>
      <c r="X126" s="52"/>
      <c r="Y126" s="52"/>
      <c r="Z126" s="51"/>
      <c r="AA126" s="89"/>
      <c r="AB126" s="89"/>
      <c r="AC126" s="90"/>
      <c r="AD126" s="68">
        <v>3</v>
      </c>
      <c r="AE126" s="68">
        <v>41932</v>
      </c>
      <c r="AF126" s="68">
        <v>2492</v>
      </c>
      <c r="AG126" s="68">
        <v>477</v>
      </c>
      <c r="AH126" s="68"/>
      <c r="AI126" s="68" t="s">
        <v>8289</v>
      </c>
      <c r="AJ126" s="68" t="s">
        <v>9811</v>
      </c>
      <c r="AK126" s="71" t="s">
        <v>10558</v>
      </c>
      <c r="AL126" s="68"/>
      <c r="AM126" s="70">
        <v>42883.120717592596</v>
      </c>
      <c r="AN126" s="68" t="s">
        <v>210</v>
      </c>
      <c r="AO126" s="71" t="s">
        <v>13195</v>
      </c>
      <c r="AP126" s="68" t="s">
        <v>65</v>
      </c>
    </row>
    <row r="127" spans="1:42" x14ac:dyDescent="0.25">
      <c r="A127" s="66" t="s">
        <v>1892</v>
      </c>
      <c r="B127" s="84"/>
      <c r="C127" s="84"/>
      <c r="D127" s="85"/>
      <c r="E127" s="104"/>
      <c r="F127" s="76" t="s">
        <v>11315</v>
      </c>
      <c r="G127" s="105"/>
      <c r="H127" s="77"/>
      <c r="I127" s="88"/>
      <c r="J127" s="106"/>
      <c r="K127" s="77" t="s">
        <v>15156</v>
      </c>
      <c r="L127" s="107"/>
      <c r="M127" s="101"/>
      <c r="N127" s="101"/>
      <c r="O127" s="102"/>
      <c r="P127" s="103"/>
      <c r="Q127" s="103"/>
      <c r="R127" s="75"/>
      <c r="S127" s="75"/>
      <c r="T127" s="75"/>
      <c r="U127" s="75"/>
      <c r="V127" s="52"/>
      <c r="W127" s="52"/>
      <c r="X127" s="52"/>
      <c r="Y127" s="52"/>
      <c r="Z127" s="51"/>
      <c r="AA127" s="89"/>
      <c r="AB127" s="89"/>
      <c r="AC127" s="90"/>
      <c r="AD127" s="68">
        <v>57</v>
      </c>
      <c r="AE127" s="68">
        <v>26279</v>
      </c>
      <c r="AF127" s="68">
        <v>3553</v>
      </c>
      <c r="AG127" s="68">
        <v>628</v>
      </c>
      <c r="AH127" s="68">
        <v>19800</v>
      </c>
      <c r="AI127" s="68" t="s">
        <v>8290</v>
      </c>
      <c r="AJ127" s="68"/>
      <c r="AK127" s="71" t="s">
        <v>10559</v>
      </c>
      <c r="AL127" s="68" t="s">
        <v>207</v>
      </c>
      <c r="AM127" s="70">
        <v>42207.298449074071</v>
      </c>
      <c r="AN127" s="68" t="s">
        <v>210</v>
      </c>
      <c r="AO127" s="71" t="s">
        <v>13196</v>
      </c>
      <c r="AP127" s="68" t="s">
        <v>66</v>
      </c>
    </row>
    <row r="128" spans="1:42" x14ac:dyDescent="0.25">
      <c r="A128" s="66" t="s">
        <v>1941</v>
      </c>
      <c r="B128" s="84"/>
      <c r="C128" s="84"/>
      <c r="D128" s="85"/>
      <c r="E128" s="104"/>
      <c r="F128" s="76" t="s">
        <v>11316</v>
      </c>
      <c r="G128" s="105"/>
      <c r="H128" s="77"/>
      <c r="I128" s="88"/>
      <c r="J128" s="106"/>
      <c r="K128" s="77" t="s">
        <v>15157</v>
      </c>
      <c r="L128" s="107"/>
      <c r="M128" s="101"/>
      <c r="N128" s="101"/>
      <c r="O128" s="102"/>
      <c r="P128" s="103"/>
      <c r="Q128" s="103"/>
      <c r="R128" s="75"/>
      <c r="S128" s="75"/>
      <c r="T128" s="75"/>
      <c r="U128" s="75"/>
      <c r="V128" s="52"/>
      <c r="W128" s="52"/>
      <c r="X128" s="52"/>
      <c r="Y128" s="52"/>
      <c r="Z128" s="51"/>
      <c r="AA128" s="89"/>
      <c r="AB128" s="89"/>
      <c r="AC128" s="90"/>
      <c r="AD128" s="68">
        <v>139</v>
      </c>
      <c r="AE128" s="68">
        <v>1209825</v>
      </c>
      <c r="AF128" s="68">
        <v>4246</v>
      </c>
      <c r="AG128" s="68">
        <v>110</v>
      </c>
      <c r="AH128" s="68">
        <v>19800</v>
      </c>
      <c r="AI128" s="68" t="s">
        <v>8291</v>
      </c>
      <c r="AJ128" s="68" t="s">
        <v>207</v>
      </c>
      <c r="AK128" s="71" t="s">
        <v>10560</v>
      </c>
      <c r="AL128" s="68" t="s">
        <v>207</v>
      </c>
      <c r="AM128" s="70">
        <v>41848.28979166667</v>
      </c>
      <c r="AN128" s="68" t="s">
        <v>210</v>
      </c>
      <c r="AO128" s="71" t="s">
        <v>13197</v>
      </c>
      <c r="AP128" s="68" t="s">
        <v>65</v>
      </c>
    </row>
    <row r="129" spans="1:42" x14ac:dyDescent="0.25">
      <c r="A129" s="66" t="s">
        <v>348</v>
      </c>
      <c r="B129" s="84"/>
      <c r="C129" s="84"/>
      <c r="D129" s="85"/>
      <c r="E129" s="104"/>
      <c r="F129" s="76" t="s">
        <v>11317</v>
      </c>
      <c r="G129" s="105"/>
      <c r="H129" s="77"/>
      <c r="I129" s="88"/>
      <c r="J129" s="106"/>
      <c r="K129" s="77" t="s">
        <v>15158</v>
      </c>
      <c r="L129" s="107"/>
      <c r="M129" s="101"/>
      <c r="N129" s="101"/>
      <c r="O129" s="102"/>
      <c r="P129" s="103"/>
      <c r="Q129" s="103"/>
      <c r="R129" s="75"/>
      <c r="S129" s="75"/>
      <c r="T129" s="75"/>
      <c r="U129" s="75"/>
      <c r="V129" s="52"/>
      <c r="W129" s="52"/>
      <c r="X129" s="52"/>
      <c r="Y129" s="52"/>
      <c r="Z129" s="51"/>
      <c r="AA129" s="89"/>
      <c r="AB129" s="89"/>
      <c r="AC129" s="90"/>
      <c r="AD129" s="68">
        <v>92</v>
      </c>
      <c r="AE129" s="68">
        <v>146</v>
      </c>
      <c r="AF129" s="68">
        <v>963</v>
      </c>
      <c r="AG129" s="68">
        <v>0</v>
      </c>
      <c r="AH129" s="68">
        <v>-25200</v>
      </c>
      <c r="AI129" s="68" t="s">
        <v>8292</v>
      </c>
      <c r="AJ129" s="68" t="s">
        <v>235</v>
      </c>
      <c r="AK129" s="68"/>
      <c r="AL129" s="68" t="s">
        <v>206</v>
      </c>
      <c r="AM129" s="70">
        <v>42784.458414351851</v>
      </c>
      <c r="AN129" s="68" t="s">
        <v>210</v>
      </c>
      <c r="AO129" s="71" t="s">
        <v>13198</v>
      </c>
      <c r="AP129" s="68" t="s">
        <v>66</v>
      </c>
    </row>
    <row r="130" spans="1:42" x14ac:dyDescent="0.25">
      <c r="A130" s="66" t="s">
        <v>349</v>
      </c>
      <c r="B130" s="84"/>
      <c r="C130" s="84"/>
      <c r="D130" s="85"/>
      <c r="E130" s="104"/>
      <c r="F130" s="76" t="s">
        <v>11318</v>
      </c>
      <c r="G130" s="105"/>
      <c r="H130" s="77"/>
      <c r="I130" s="88"/>
      <c r="J130" s="106"/>
      <c r="K130" s="77" t="s">
        <v>15159</v>
      </c>
      <c r="L130" s="107"/>
      <c r="M130" s="101"/>
      <c r="N130" s="101"/>
      <c r="O130" s="102"/>
      <c r="P130" s="103"/>
      <c r="Q130" s="103"/>
      <c r="R130" s="75"/>
      <c r="S130" s="75"/>
      <c r="T130" s="75"/>
      <c r="U130" s="75"/>
      <c r="V130" s="52"/>
      <c r="W130" s="52"/>
      <c r="X130" s="52"/>
      <c r="Y130" s="52"/>
      <c r="Z130" s="51"/>
      <c r="AA130" s="89"/>
      <c r="AB130" s="89"/>
      <c r="AC130" s="90"/>
      <c r="AD130" s="68">
        <v>269</v>
      </c>
      <c r="AE130" s="68">
        <v>271</v>
      </c>
      <c r="AF130" s="68">
        <v>505</v>
      </c>
      <c r="AG130" s="68">
        <v>372</v>
      </c>
      <c r="AH130" s="68">
        <v>-25200</v>
      </c>
      <c r="AI130" s="68" t="s">
        <v>8293</v>
      </c>
      <c r="AJ130" s="68" t="s">
        <v>9799</v>
      </c>
      <c r="AK130" s="68"/>
      <c r="AL130" s="68" t="s">
        <v>206</v>
      </c>
      <c r="AM130" s="70">
        <v>42375.399467592593</v>
      </c>
      <c r="AN130" s="68" t="s">
        <v>210</v>
      </c>
      <c r="AO130" s="71" t="s">
        <v>13199</v>
      </c>
      <c r="AP130" s="68" t="s">
        <v>66</v>
      </c>
    </row>
    <row r="131" spans="1:42" x14ac:dyDescent="0.25">
      <c r="A131" s="66" t="s">
        <v>1942</v>
      </c>
      <c r="B131" s="84"/>
      <c r="C131" s="84"/>
      <c r="D131" s="85"/>
      <c r="E131" s="104"/>
      <c r="F131" s="76" t="s">
        <v>11319</v>
      </c>
      <c r="G131" s="105"/>
      <c r="H131" s="77"/>
      <c r="I131" s="88"/>
      <c r="J131" s="106"/>
      <c r="K131" s="77" t="s">
        <v>15160</v>
      </c>
      <c r="L131" s="107"/>
      <c r="M131" s="101"/>
      <c r="N131" s="101"/>
      <c r="O131" s="102"/>
      <c r="P131" s="103"/>
      <c r="Q131" s="103"/>
      <c r="R131" s="75"/>
      <c r="S131" s="75"/>
      <c r="T131" s="75"/>
      <c r="U131" s="75"/>
      <c r="V131" s="52"/>
      <c r="W131" s="52"/>
      <c r="X131" s="52"/>
      <c r="Y131" s="52"/>
      <c r="Z131" s="51"/>
      <c r="AA131" s="89"/>
      <c r="AB131" s="89"/>
      <c r="AC131" s="90"/>
      <c r="AD131" s="68">
        <v>27</v>
      </c>
      <c r="AE131" s="68">
        <v>65</v>
      </c>
      <c r="AF131" s="68">
        <v>5</v>
      </c>
      <c r="AG131" s="68">
        <v>14</v>
      </c>
      <c r="AH131" s="68"/>
      <c r="AI131" s="68"/>
      <c r="AJ131" s="68" t="s">
        <v>204</v>
      </c>
      <c r="AK131" s="68"/>
      <c r="AL131" s="68"/>
      <c r="AM131" s="70">
        <v>42918.293738425928</v>
      </c>
      <c r="AN131" s="68" t="s">
        <v>210</v>
      </c>
      <c r="AO131" s="71" t="s">
        <v>13200</v>
      </c>
      <c r="AP131" s="68" t="s">
        <v>65</v>
      </c>
    </row>
    <row r="132" spans="1:42" x14ac:dyDescent="0.25">
      <c r="A132" s="66" t="s">
        <v>350</v>
      </c>
      <c r="B132" s="84"/>
      <c r="C132" s="84"/>
      <c r="D132" s="85"/>
      <c r="E132" s="104"/>
      <c r="F132" s="76" t="s">
        <v>11320</v>
      </c>
      <c r="G132" s="105"/>
      <c r="H132" s="77"/>
      <c r="I132" s="88"/>
      <c r="J132" s="106"/>
      <c r="K132" s="77" t="s">
        <v>15161</v>
      </c>
      <c r="L132" s="107"/>
      <c r="M132" s="101"/>
      <c r="N132" s="101"/>
      <c r="O132" s="102"/>
      <c r="P132" s="103"/>
      <c r="Q132" s="103"/>
      <c r="R132" s="75"/>
      <c r="S132" s="75"/>
      <c r="T132" s="75"/>
      <c r="U132" s="75"/>
      <c r="V132" s="52"/>
      <c r="W132" s="52"/>
      <c r="X132" s="52"/>
      <c r="Y132" s="52"/>
      <c r="Z132" s="51"/>
      <c r="AA132" s="89"/>
      <c r="AB132" s="89"/>
      <c r="AC132" s="90"/>
      <c r="AD132" s="68">
        <v>149</v>
      </c>
      <c r="AE132" s="68">
        <v>1076</v>
      </c>
      <c r="AF132" s="68">
        <v>861</v>
      </c>
      <c r="AG132" s="68">
        <v>58</v>
      </c>
      <c r="AH132" s="68"/>
      <c r="AI132" s="68" t="s">
        <v>8294</v>
      </c>
      <c r="AJ132" s="68" t="s">
        <v>9812</v>
      </c>
      <c r="AK132" s="71" t="s">
        <v>10561</v>
      </c>
      <c r="AL132" s="68"/>
      <c r="AM132" s="70">
        <v>40798.357986111114</v>
      </c>
      <c r="AN132" s="68" t="s">
        <v>210</v>
      </c>
      <c r="AO132" s="71" t="s">
        <v>13201</v>
      </c>
      <c r="AP132" s="68" t="s">
        <v>66</v>
      </c>
    </row>
    <row r="133" spans="1:42" x14ac:dyDescent="0.25">
      <c r="A133" s="66" t="s">
        <v>1943</v>
      </c>
      <c r="B133" s="84"/>
      <c r="C133" s="84"/>
      <c r="D133" s="85"/>
      <c r="E133" s="104"/>
      <c r="F133" s="76" t="s">
        <v>11321</v>
      </c>
      <c r="G133" s="105"/>
      <c r="H133" s="77"/>
      <c r="I133" s="88"/>
      <c r="J133" s="106"/>
      <c r="K133" s="77" t="s">
        <v>15162</v>
      </c>
      <c r="L133" s="107"/>
      <c r="M133" s="101"/>
      <c r="N133" s="101"/>
      <c r="O133" s="102"/>
      <c r="P133" s="103"/>
      <c r="Q133" s="103"/>
      <c r="R133" s="75"/>
      <c r="S133" s="75"/>
      <c r="T133" s="75"/>
      <c r="U133" s="75"/>
      <c r="V133" s="52"/>
      <c r="W133" s="52"/>
      <c r="X133" s="52"/>
      <c r="Y133" s="52"/>
      <c r="Z133" s="51"/>
      <c r="AA133" s="89"/>
      <c r="AB133" s="89"/>
      <c r="AC133" s="90"/>
      <c r="AD133" s="68">
        <v>400</v>
      </c>
      <c r="AE133" s="68">
        <v>18865753</v>
      </c>
      <c r="AF133" s="68">
        <v>15935</v>
      </c>
      <c r="AG133" s="68">
        <v>0</v>
      </c>
      <c r="AH133" s="68">
        <v>19800</v>
      </c>
      <c r="AI133" s="68" t="s">
        <v>8295</v>
      </c>
      <c r="AJ133" s="68" t="s">
        <v>9813</v>
      </c>
      <c r="AK133" s="71" t="s">
        <v>10562</v>
      </c>
      <c r="AL133" s="68" t="s">
        <v>207</v>
      </c>
      <c r="AM133" s="70">
        <v>40931.267268518517</v>
      </c>
      <c r="AN133" s="68" t="s">
        <v>210</v>
      </c>
      <c r="AO133" s="71" t="s">
        <v>13202</v>
      </c>
      <c r="AP133" s="68" t="s">
        <v>65</v>
      </c>
    </row>
    <row r="134" spans="1:42" x14ac:dyDescent="0.25">
      <c r="A134" s="66" t="s">
        <v>351</v>
      </c>
      <c r="B134" s="84"/>
      <c r="C134" s="84"/>
      <c r="D134" s="85"/>
      <c r="E134" s="104"/>
      <c r="F134" s="76" t="s">
        <v>11322</v>
      </c>
      <c r="G134" s="105"/>
      <c r="H134" s="77"/>
      <c r="I134" s="88"/>
      <c r="J134" s="106"/>
      <c r="K134" s="77" t="s">
        <v>15163</v>
      </c>
      <c r="L134" s="107"/>
      <c r="M134" s="101"/>
      <c r="N134" s="101"/>
      <c r="O134" s="102"/>
      <c r="P134" s="103"/>
      <c r="Q134" s="103"/>
      <c r="R134" s="75"/>
      <c r="S134" s="75"/>
      <c r="T134" s="75"/>
      <c r="U134" s="75"/>
      <c r="V134" s="52"/>
      <c r="W134" s="52"/>
      <c r="X134" s="52"/>
      <c r="Y134" s="52"/>
      <c r="Z134" s="51"/>
      <c r="AA134" s="89"/>
      <c r="AB134" s="89"/>
      <c r="AC134" s="90"/>
      <c r="AD134" s="68">
        <v>668</v>
      </c>
      <c r="AE134" s="68">
        <v>1814</v>
      </c>
      <c r="AF134" s="68">
        <v>74639</v>
      </c>
      <c r="AG134" s="68">
        <v>6189</v>
      </c>
      <c r="AH134" s="68">
        <v>19800</v>
      </c>
      <c r="AI134" s="68" t="s">
        <v>8296</v>
      </c>
      <c r="AJ134" s="68"/>
      <c r="AK134" s="68"/>
      <c r="AL134" s="68" t="s">
        <v>207</v>
      </c>
      <c r="AM134" s="70">
        <v>40307.298043981478</v>
      </c>
      <c r="AN134" s="68" t="s">
        <v>210</v>
      </c>
      <c r="AO134" s="71" t="s">
        <v>13203</v>
      </c>
      <c r="AP134" s="68" t="s">
        <v>66</v>
      </c>
    </row>
    <row r="135" spans="1:42" x14ac:dyDescent="0.25">
      <c r="A135" s="66" t="s">
        <v>1703</v>
      </c>
      <c r="B135" s="84"/>
      <c r="C135" s="84"/>
      <c r="D135" s="85"/>
      <c r="E135" s="104"/>
      <c r="F135" s="76" t="s">
        <v>11323</v>
      </c>
      <c r="G135" s="105"/>
      <c r="H135" s="77"/>
      <c r="I135" s="88"/>
      <c r="J135" s="106"/>
      <c r="K135" s="77" t="s">
        <v>15164</v>
      </c>
      <c r="L135" s="107"/>
      <c r="M135" s="101"/>
      <c r="N135" s="101"/>
      <c r="O135" s="102"/>
      <c r="P135" s="103"/>
      <c r="Q135" s="103"/>
      <c r="R135" s="75"/>
      <c r="S135" s="75"/>
      <c r="T135" s="75"/>
      <c r="U135" s="75"/>
      <c r="V135" s="52"/>
      <c r="W135" s="52"/>
      <c r="X135" s="52"/>
      <c r="Y135" s="52"/>
      <c r="Z135" s="51"/>
      <c r="AA135" s="89"/>
      <c r="AB135" s="89"/>
      <c r="AC135" s="90"/>
      <c r="AD135" s="68">
        <v>0</v>
      </c>
      <c r="AE135" s="68">
        <v>15265</v>
      </c>
      <c r="AF135" s="68">
        <v>261016</v>
      </c>
      <c r="AG135" s="68">
        <v>41</v>
      </c>
      <c r="AH135" s="68">
        <v>19800</v>
      </c>
      <c r="AI135" s="68" t="s">
        <v>8297</v>
      </c>
      <c r="AJ135" s="68" t="s">
        <v>236</v>
      </c>
      <c r="AK135" s="71" t="s">
        <v>10563</v>
      </c>
      <c r="AL135" s="68" t="s">
        <v>208</v>
      </c>
      <c r="AM135" s="70">
        <v>41506.474537037036</v>
      </c>
      <c r="AN135" s="68" t="s">
        <v>210</v>
      </c>
      <c r="AO135" s="71" t="s">
        <v>13204</v>
      </c>
      <c r="AP135" s="68" t="s">
        <v>66</v>
      </c>
    </row>
    <row r="136" spans="1:42" x14ac:dyDescent="0.25">
      <c r="A136" s="66" t="s">
        <v>352</v>
      </c>
      <c r="B136" s="84"/>
      <c r="C136" s="84"/>
      <c r="D136" s="85"/>
      <c r="E136" s="104"/>
      <c r="F136" s="76" t="s">
        <v>11324</v>
      </c>
      <c r="G136" s="105"/>
      <c r="H136" s="77"/>
      <c r="I136" s="88"/>
      <c r="J136" s="106"/>
      <c r="K136" s="77" t="s">
        <v>15165</v>
      </c>
      <c r="L136" s="107"/>
      <c r="M136" s="101"/>
      <c r="N136" s="101"/>
      <c r="O136" s="102"/>
      <c r="P136" s="103"/>
      <c r="Q136" s="103"/>
      <c r="R136" s="75"/>
      <c r="S136" s="75"/>
      <c r="T136" s="75"/>
      <c r="U136" s="75"/>
      <c r="V136" s="52"/>
      <c r="W136" s="52"/>
      <c r="X136" s="52"/>
      <c r="Y136" s="52"/>
      <c r="Z136" s="51"/>
      <c r="AA136" s="89"/>
      <c r="AB136" s="89"/>
      <c r="AC136" s="90"/>
      <c r="AD136" s="68">
        <v>159</v>
      </c>
      <c r="AE136" s="68">
        <v>9244</v>
      </c>
      <c r="AF136" s="68">
        <v>178552</v>
      </c>
      <c r="AG136" s="68">
        <v>10075</v>
      </c>
      <c r="AH136" s="68">
        <v>19800</v>
      </c>
      <c r="AI136" s="68" t="s">
        <v>8298</v>
      </c>
      <c r="AJ136" s="68" t="s">
        <v>9814</v>
      </c>
      <c r="AK136" s="71" t="s">
        <v>10564</v>
      </c>
      <c r="AL136" s="68" t="s">
        <v>207</v>
      </c>
      <c r="AM136" s="70">
        <v>40294.356249999997</v>
      </c>
      <c r="AN136" s="68" t="s">
        <v>210</v>
      </c>
      <c r="AO136" s="71" t="s">
        <v>13205</v>
      </c>
      <c r="AP136" s="68" t="s">
        <v>66</v>
      </c>
    </row>
    <row r="137" spans="1:42" x14ac:dyDescent="0.25">
      <c r="A137" s="66" t="s">
        <v>1944</v>
      </c>
      <c r="B137" s="84"/>
      <c r="C137" s="84"/>
      <c r="D137" s="85"/>
      <c r="E137" s="104"/>
      <c r="F137" s="76" t="s">
        <v>11325</v>
      </c>
      <c r="G137" s="105"/>
      <c r="H137" s="77"/>
      <c r="I137" s="88"/>
      <c r="J137" s="106"/>
      <c r="K137" s="77" t="s">
        <v>15166</v>
      </c>
      <c r="L137" s="107"/>
      <c r="M137" s="101"/>
      <c r="N137" s="101"/>
      <c r="O137" s="102"/>
      <c r="P137" s="103"/>
      <c r="Q137" s="103"/>
      <c r="R137" s="75"/>
      <c r="S137" s="75"/>
      <c r="T137" s="75"/>
      <c r="U137" s="75"/>
      <c r="V137" s="52"/>
      <c r="W137" s="52"/>
      <c r="X137" s="52"/>
      <c r="Y137" s="52"/>
      <c r="Z137" s="51"/>
      <c r="AA137" s="89"/>
      <c r="AB137" s="89"/>
      <c r="AC137" s="90"/>
      <c r="AD137" s="68">
        <v>2436</v>
      </c>
      <c r="AE137" s="68">
        <v>80285</v>
      </c>
      <c r="AF137" s="68">
        <v>513743</v>
      </c>
      <c r="AG137" s="68">
        <v>34177</v>
      </c>
      <c r="AH137" s="68">
        <v>19800</v>
      </c>
      <c r="AI137" s="68" t="s">
        <v>8299</v>
      </c>
      <c r="AJ137" s="68" t="s">
        <v>9815</v>
      </c>
      <c r="AK137" s="68"/>
      <c r="AL137" s="68" t="s">
        <v>207</v>
      </c>
      <c r="AM137" s="70">
        <v>40074.354444444441</v>
      </c>
      <c r="AN137" s="68" t="s">
        <v>210</v>
      </c>
      <c r="AO137" s="71" t="s">
        <v>13206</v>
      </c>
      <c r="AP137" s="68" t="s">
        <v>65</v>
      </c>
    </row>
    <row r="138" spans="1:42" x14ac:dyDescent="0.25">
      <c r="A138" s="66" t="s">
        <v>1945</v>
      </c>
      <c r="B138" s="84"/>
      <c r="C138" s="84"/>
      <c r="D138" s="85"/>
      <c r="E138" s="104"/>
      <c r="F138" s="76" t="s">
        <v>11326</v>
      </c>
      <c r="G138" s="105"/>
      <c r="H138" s="77"/>
      <c r="I138" s="88"/>
      <c r="J138" s="106"/>
      <c r="K138" s="77" t="s">
        <v>15167</v>
      </c>
      <c r="L138" s="107"/>
      <c r="M138" s="101"/>
      <c r="N138" s="101"/>
      <c r="O138" s="102"/>
      <c r="P138" s="103"/>
      <c r="Q138" s="103"/>
      <c r="R138" s="75"/>
      <c r="S138" s="75"/>
      <c r="T138" s="75"/>
      <c r="U138" s="75"/>
      <c r="V138" s="52"/>
      <c r="W138" s="52"/>
      <c r="X138" s="52"/>
      <c r="Y138" s="52"/>
      <c r="Z138" s="51"/>
      <c r="AA138" s="89"/>
      <c r="AB138" s="89"/>
      <c r="AC138" s="90"/>
      <c r="AD138" s="68">
        <v>134</v>
      </c>
      <c r="AE138" s="68">
        <v>3740</v>
      </c>
      <c r="AF138" s="68">
        <v>1096</v>
      </c>
      <c r="AG138" s="68">
        <v>359</v>
      </c>
      <c r="AH138" s="68">
        <v>19800</v>
      </c>
      <c r="AI138" s="68" t="s">
        <v>8300</v>
      </c>
      <c r="AJ138" s="68" t="s">
        <v>9816</v>
      </c>
      <c r="AK138" s="71" t="s">
        <v>10565</v>
      </c>
      <c r="AL138" s="68" t="s">
        <v>207</v>
      </c>
      <c r="AM138" s="70">
        <v>42522.560532407406</v>
      </c>
      <c r="AN138" s="68" t="s">
        <v>210</v>
      </c>
      <c r="AO138" s="71" t="s">
        <v>13207</v>
      </c>
      <c r="AP138" s="68" t="s">
        <v>65</v>
      </c>
    </row>
    <row r="139" spans="1:42" x14ac:dyDescent="0.25">
      <c r="A139" s="66" t="s">
        <v>1946</v>
      </c>
      <c r="B139" s="84"/>
      <c r="C139" s="84"/>
      <c r="D139" s="85"/>
      <c r="E139" s="104"/>
      <c r="F139" s="76" t="s">
        <v>11327</v>
      </c>
      <c r="G139" s="105"/>
      <c r="H139" s="77"/>
      <c r="I139" s="88"/>
      <c r="J139" s="106"/>
      <c r="K139" s="77" t="s">
        <v>15168</v>
      </c>
      <c r="L139" s="107"/>
      <c r="M139" s="101"/>
      <c r="N139" s="101"/>
      <c r="O139" s="102"/>
      <c r="P139" s="103"/>
      <c r="Q139" s="103"/>
      <c r="R139" s="75"/>
      <c r="S139" s="75"/>
      <c r="T139" s="75"/>
      <c r="U139" s="75"/>
      <c r="V139" s="52"/>
      <c r="W139" s="52"/>
      <c r="X139" s="52"/>
      <c r="Y139" s="52"/>
      <c r="Z139" s="51"/>
      <c r="AA139" s="89"/>
      <c r="AB139" s="89"/>
      <c r="AC139" s="90"/>
      <c r="AD139" s="68">
        <v>1072</v>
      </c>
      <c r="AE139" s="68">
        <v>32966</v>
      </c>
      <c r="AF139" s="68">
        <v>4611</v>
      </c>
      <c r="AG139" s="68">
        <v>19789</v>
      </c>
      <c r="AH139" s="68">
        <v>19800</v>
      </c>
      <c r="AI139" s="68" t="s">
        <v>8301</v>
      </c>
      <c r="AJ139" s="68" t="s">
        <v>231</v>
      </c>
      <c r="AK139" s="71" t="s">
        <v>10566</v>
      </c>
      <c r="AL139" s="68" t="s">
        <v>247</v>
      </c>
      <c r="AM139" s="70">
        <v>40482.369791666664</v>
      </c>
      <c r="AN139" s="68" t="s">
        <v>210</v>
      </c>
      <c r="AO139" s="71" t="s">
        <v>13208</v>
      </c>
      <c r="AP139" s="68" t="s">
        <v>65</v>
      </c>
    </row>
    <row r="140" spans="1:42" x14ac:dyDescent="0.25">
      <c r="A140" s="66" t="s">
        <v>1947</v>
      </c>
      <c r="B140" s="84"/>
      <c r="C140" s="84"/>
      <c r="D140" s="85"/>
      <c r="E140" s="104"/>
      <c r="F140" s="76" t="s">
        <v>11328</v>
      </c>
      <c r="G140" s="105"/>
      <c r="H140" s="77"/>
      <c r="I140" s="88"/>
      <c r="J140" s="106"/>
      <c r="K140" s="77" t="s">
        <v>15169</v>
      </c>
      <c r="L140" s="107"/>
      <c r="M140" s="101"/>
      <c r="N140" s="101"/>
      <c r="O140" s="102"/>
      <c r="P140" s="103"/>
      <c r="Q140" s="103"/>
      <c r="R140" s="75"/>
      <c r="S140" s="75"/>
      <c r="T140" s="75"/>
      <c r="U140" s="75"/>
      <c r="V140" s="52"/>
      <c r="W140" s="52"/>
      <c r="X140" s="52"/>
      <c r="Y140" s="52"/>
      <c r="Z140" s="51"/>
      <c r="AA140" s="89"/>
      <c r="AB140" s="89"/>
      <c r="AC140" s="90"/>
      <c r="AD140" s="68">
        <v>627</v>
      </c>
      <c r="AE140" s="68">
        <v>88798</v>
      </c>
      <c r="AF140" s="68">
        <v>133339</v>
      </c>
      <c r="AG140" s="68">
        <v>94</v>
      </c>
      <c r="AH140" s="68">
        <v>19800</v>
      </c>
      <c r="AI140" s="68" t="s">
        <v>8302</v>
      </c>
      <c r="AJ140" s="68" t="s">
        <v>9817</v>
      </c>
      <c r="AK140" s="71" t="s">
        <v>10567</v>
      </c>
      <c r="AL140" s="68" t="s">
        <v>248</v>
      </c>
      <c r="AM140" s="70">
        <v>40156.247314814813</v>
      </c>
      <c r="AN140" s="68" t="s">
        <v>210</v>
      </c>
      <c r="AO140" s="71" t="s">
        <v>13209</v>
      </c>
      <c r="AP140" s="68" t="s">
        <v>65</v>
      </c>
    </row>
    <row r="141" spans="1:42" x14ac:dyDescent="0.25">
      <c r="A141" s="66" t="s">
        <v>1948</v>
      </c>
      <c r="B141" s="84"/>
      <c r="C141" s="84"/>
      <c r="D141" s="85"/>
      <c r="E141" s="104"/>
      <c r="F141" s="76" t="s">
        <v>11329</v>
      </c>
      <c r="G141" s="105"/>
      <c r="H141" s="77"/>
      <c r="I141" s="88"/>
      <c r="J141" s="106"/>
      <c r="K141" s="77" t="s">
        <v>15170</v>
      </c>
      <c r="L141" s="107"/>
      <c r="M141" s="101"/>
      <c r="N141" s="101"/>
      <c r="O141" s="102"/>
      <c r="P141" s="103"/>
      <c r="Q141" s="103"/>
      <c r="R141" s="75"/>
      <c r="S141" s="75"/>
      <c r="T141" s="75"/>
      <c r="U141" s="75"/>
      <c r="V141" s="52"/>
      <c r="W141" s="52"/>
      <c r="X141" s="52"/>
      <c r="Y141" s="52"/>
      <c r="Z141" s="51"/>
      <c r="AA141" s="89"/>
      <c r="AB141" s="89"/>
      <c r="AC141" s="90"/>
      <c r="AD141" s="68">
        <v>461</v>
      </c>
      <c r="AE141" s="68">
        <v>30253</v>
      </c>
      <c r="AF141" s="68">
        <v>471674</v>
      </c>
      <c r="AG141" s="68">
        <v>4459</v>
      </c>
      <c r="AH141" s="68"/>
      <c r="AI141" s="68" t="s">
        <v>8303</v>
      </c>
      <c r="AJ141" s="68" t="s">
        <v>204</v>
      </c>
      <c r="AK141" s="68"/>
      <c r="AL141" s="68"/>
      <c r="AM141" s="70">
        <v>42228.490081018521</v>
      </c>
      <c r="AN141" s="68" t="s">
        <v>210</v>
      </c>
      <c r="AO141" s="71" t="s">
        <v>13210</v>
      </c>
      <c r="AP141" s="68" t="s">
        <v>65</v>
      </c>
    </row>
    <row r="142" spans="1:42" x14ac:dyDescent="0.25">
      <c r="A142" s="66" t="s">
        <v>1949</v>
      </c>
      <c r="B142" s="84"/>
      <c r="C142" s="84"/>
      <c r="D142" s="85"/>
      <c r="E142" s="104"/>
      <c r="F142" s="76" t="s">
        <v>11330</v>
      </c>
      <c r="G142" s="105"/>
      <c r="H142" s="77"/>
      <c r="I142" s="88"/>
      <c r="J142" s="106"/>
      <c r="K142" s="77" t="s">
        <v>15171</v>
      </c>
      <c r="L142" s="107"/>
      <c r="M142" s="101"/>
      <c r="N142" s="101"/>
      <c r="O142" s="102"/>
      <c r="P142" s="103"/>
      <c r="Q142" s="103"/>
      <c r="R142" s="75"/>
      <c r="S142" s="75"/>
      <c r="T142" s="75"/>
      <c r="U142" s="75"/>
      <c r="V142" s="52"/>
      <c r="W142" s="52"/>
      <c r="X142" s="52"/>
      <c r="Y142" s="52"/>
      <c r="Z142" s="51"/>
      <c r="AA142" s="89"/>
      <c r="AB142" s="89"/>
      <c r="AC142" s="90"/>
      <c r="AD142" s="68">
        <v>623</v>
      </c>
      <c r="AE142" s="68">
        <v>35328</v>
      </c>
      <c r="AF142" s="68">
        <v>51988</v>
      </c>
      <c r="AG142" s="68">
        <v>38499</v>
      </c>
      <c r="AH142" s="68">
        <v>19800</v>
      </c>
      <c r="AI142" s="68" t="s">
        <v>8304</v>
      </c>
      <c r="AJ142" s="68" t="s">
        <v>9816</v>
      </c>
      <c r="AK142" s="71" t="s">
        <v>10568</v>
      </c>
      <c r="AL142" s="68" t="s">
        <v>11164</v>
      </c>
      <c r="AM142" s="70">
        <v>40224.480555555558</v>
      </c>
      <c r="AN142" s="68" t="s">
        <v>210</v>
      </c>
      <c r="AO142" s="71" t="s">
        <v>13211</v>
      </c>
      <c r="AP142" s="68" t="s">
        <v>65</v>
      </c>
    </row>
    <row r="143" spans="1:42" x14ac:dyDescent="0.25">
      <c r="A143" s="66" t="s">
        <v>1950</v>
      </c>
      <c r="B143" s="84"/>
      <c r="C143" s="84"/>
      <c r="D143" s="85"/>
      <c r="E143" s="104"/>
      <c r="F143" s="76" t="s">
        <v>11331</v>
      </c>
      <c r="G143" s="105"/>
      <c r="H143" s="77"/>
      <c r="I143" s="88"/>
      <c r="J143" s="106"/>
      <c r="K143" s="77" t="s">
        <v>15172</v>
      </c>
      <c r="L143" s="107"/>
      <c r="M143" s="101"/>
      <c r="N143" s="101"/>
      <c r="O143" s="102"/>
      <c r="P143" s="103"/>
      <c r="Q143" s="103"/>
      <c r="R143" s="75"/>
      <c r="S143" s="75"/>
      <c r="T143" s="75"/>
      <c r="U143" s="75"/>
      <c r="V143" s="52"/>
      <c r="W143" s="52"/>
      <c r="X143" s="52"/>
      <c r="Y143" s="52"/>
      <c r="Z143" s="51"/>
      <c r="AA143" s="89"/>
      <c r="AB143" s="89"/>
      <c r="AC143" s="90"/>
      <c r="AD143" s="68">
        <v>262</v>
      </c>
      <c r="AE143" s="68">
        <v>5434059</v>
      </c>
      <c r="AF143" s="68">
        <v>4197</v>
      </c>
      <c r="AG143" s="68">
        <v>137</v>
      </c>
      <c r="AH143" s="68">
        <v>19800</v>
      </c>
      <c r="AI143" s="68" t="s">
        <v>8305</v>
      </c>
      <c r="AJ143" s="68"/>
      <c r="AK143" s="71" t="s">
        <v>10569</v>
      </c>
      <c r="AL143" s="68" t="s">
        <v>208</v>
      </c>
      <c r="AM143" s="70">
        <v>41416.197152777779</v>
      </c>
      <c r="AN143" s="68" t="s">
        <v>210</v>
      </c>
      <c r="AO143" s="71" t="s">
        <v>13212</v>
      </c>
      <c r="AP143" s="68" t="s">
        <v>65</v>
      </c>
    </row>
    <row r="144" spans="1:42" x14ac:dyDescent="0.25">
      <c r="A144" s="66" t="s">
        <v>353</v>
      </c>
      <c r="B144" s="84"/>
      <c r="C144" s="84"/>
      <c r="D144" s="85"/>
      <c r="E144" s="104"/>
      <c r="F144" s="76" t="s">
        <v>11332</v>
      </c>
      <c r="G144" s="105"/>
      <c r="H144" s="77"/>
      <c r="I144" s="88"/>
      <c r="J144" s="106"/>
      <c r="K144" s="77" t="s">
        <v>15173</v>
      </c>
      <c r="L144" s="107"/>
      <c r="M144" s="101"/>
      <c r="N144" s="101"/>
      <c r="O144" s="102"/>
      <c r="P144" s="103"/>
      <c r="Q144" s="103"/>
      <c r="R144" s="75"/>
      <c r="S144" s="75"/>
      <c r="T144" s="75"/>
      <c r="U144" s="75"/>
      <c r="V144" s="52"/>
      <c r="W144" s="52"/>
      <c r="X144" s="52"/>
      <c r="Y144" s="52"/>
      <c r="Z144" s="51"/>
      <c r="AA144" s="89"/>
      <c r="AB144" s="89"/>
      <c r="AC144" s="90"/>
      <c r="AD144" s="68">
        <v>184</v>
      </c>
      <c r="AE144" s="68">
        <v>186</v>
      </c>
      <c r="AF144" s="68">
        <v>281</v>
      </c>
      <c r="AG144" s="68">
        <v>11</v>
      </c>
      <c r="AH144" s="68"/>
      <c r="AI144" s="68" t="s">
        <v>8306</v>
      </c>
      <c r="AJ144" s="68" t="s">
        <v>9818</v>
      </c>
      <c r="AK144" s="71" t="s">
        <v>10570</v>
      </c>
      <c r="AL144" s="68"/>
      <c r="AM144" s="70">
        <v>41234.386574074073</v>
      </c>
      <c r="AN144" s="68" t="s">
        <v>210</v>
      </c>
      <c r="AO144" s="71" t="s">
        <v>13213</v>
      </c>
      <c r="AP144" s="68" t="s">
        <v>66</v>
      </c>
    </row>
    <row r="145" spans="1:42" x14ac:dyDescent="0.25">
      <c r="A145" s="66" t="s">
        <v>354</v>
      </c>
      <c r="B145" s="84"/>
      <c r="C145" s="84"/>
      <c r="D145" s="85"/>
      <c r="E145" s="104"/>
      <c r="F145" s="76" t="s">
        <v>11333</v>
      </c>
      <c r="G145" s="105"/>
      <c r="H145" s="77"/>
      <c r="I145" s="88"/>
      <c r="J145" s="106"/>
      <c r="K145" s="77" t="s">
        <v>15174</v>
      </c>
      <c r="L145" s="107"/>
      <c r="M145" s="101"/>
      <c r="N145" s="101"/>
      <c r="O145" s="102"/>
      <c r="P145" s="103"/>
      <c r="Q145" s="103"/>
      <c r="R145" s="75"/>
      <c r="S145" s="75"/>
      <c r="T145" s="75"/>
      <c r="U145" s="75"/>
      <c r="V145" s="52"/>
      <c r="W145" s="52"/>
      <c r="X145" s="52"/>
      <c r="Y145" s="52"/>
      <c r="Z145" s="51"/>
      <c r="AA145" s="89"/>
      <c r="AB145" s="89"/>
      <c r="AC145" s="90"/>
      <c r="AD145" s="68">
        <v>10</v>
      </c>
      <c r="AE145" s="68">
        <v>23</v>
      </c>
      <c r="AF145" s="68">
        <v>8272</v>
      </c>
      <c r="AG145" s="68">
        <v>7089</v>
      </c>
      <c r="AH145" s="68"/>
      <c r="AI145" s="68" t="s">
        <v>8307</v>
      </c>
      <c r="AJ145" s="68" t="s">
        <v>9819</v>
      </c>
      <c r="AK145" s="68"/>
      <c r="AL145" s="68"/>
      <c r="AM145" s="70">
        <v>42823.335011574076</v>
      </c>
      <c r="AN145" s="68" t="s">
        <v>210</v>
      </c>
      <c r="AO145" s="71" t="s">
        <v>13214</v>
      </c>
      <c r="AP145" s="68" t="s">
        <v>66</v>
      </c>
    </row>
    <row r="146" spans="1:42" x14ac:dyDescent="0.25">
      <c r="A146" s="66" t="s">
        <v>1951</v>
      </c>
      <c r="B146" s="84"/>
      <c r="C146" s="84"/>
      <c r="D146" s="85"/>
      <c r="E146" s="104"/>
      <c r="F146" s="76" t="s">
        <v>11334</v>
      </c>
      <c r="G146" s="105"/>
      <c r="H146" s="77"/>
      <c r="I146" s="88"/>
      <c r="J146" s="106"/>
      <c r="K146" s="77" t="s">
        <v>15175</v>
      </c>
      <c r="L146" s="107"/>
      <c r="M146" s="101"/>
      <c r="N146" s="101"/>
      <c r="O146" s="102"/>
      <c r="P146" s="103"/>
      <c r="Q146" s="103"/>
      <c r="R146" s="75"/>
      <c r="S146" s="75"/>
      <c r="T146" s="75"/>
      <c r="U146" s="75"/>
      <c r="V146" s="52"/>
      <c r="W146" s="52"/>
      <c r="X146" s="52"/>
      <c r="Y146" s="52"/>
      <c r="Z146" s="51"/>
      <c r="AA146" s="89"/>
      <c r="AB146" s="89"/>
      <c r="AC146" s="90"/>
      <c r="AD146" s="68">
        <v>1749</v>
      </c>
      <c r="AE146" s="68">
        <v>13559</v>
      </c>
      <c r="AF146" s="68">
        <v>91436</v>
      </c>
      <c r="AG146" s="68">
        <v>13926</v>
      </c>
      <c r="AH146" s="68">
        <v>19800</v>
      </c>
      <c r="AI146" s="68" t="s">
        <v>8308</v>
      </c>
      <c r="AJ146" s="68" t="s">
        <v>9820</v>
      </c>
      <c r="AK146" s="71" t="s">
        <v>10571</v>
      </c>
      <c r="AL146" s="68" t="s">
        <v>207</v>
      </c>
      <c r="AM146" s="70">
        <v>41945.356527777774</v>
      </c>
      <c r="AN146" s="68" t="s">
        <v>210</v>
      </c>
      <c r="AO146" s="71" t="s">
        <v>13215</v>
      </c>
      <c r="AP146" s="68" t="s">
        <v>65</v>
      </c>
    </row>
    <row r="147" spans="1:42" x14ac:dyDescent="0.25">
      <c r="A147" s="66" t="s">
        <v>355</v>
      </c>
      <c r="B147" s="84"/>
      <c r="C147" s="84"/>
      <c r="D147" s="85"/>
      <c r="E147" s="104"/>
      <c r="F147" s="76" t="s">
        <v>11335</v>
      </c>
      <c r="G147" s="105"/>
      <c r="H147" s="77"/>
      <c r="I147" s="88"/>
      <c r="J147" s="106"/>
      <c r="K147" s="77" t="s">
        <v>15176</v>
      </c>
      <c r="L147" s="107"/>
      <c r="M147" s="101"/>
      <c r="N147" s="101"/>
      <c r="O147" s="102"/>
      <c r="P147" s="103"/>
      <c r="Q147" s="103"/>
      <c r="R147" s="75"/>
      <c r="S147" s="75"/>
      <c r="T147" s="75"/>
      <c r="U147" s="75"/>
      <c r="V147" s="52"/>
      <c r="W147" s="52"/>
      <c r="X147" s="52"/>
      <c r="Y147" s="52"/>
      <c r="Z147" s="51"/>
      <c r="AA147" s="89"/>
      <c r="AB147" s="89"/>
      <c r="AC147" s="90"/>
      <c r="AD147" s="68">
        <v>253</v>
      </c>
      <c r="AE147" s="68">
        <v>445</v>
      </c>
      <c r="AF147" s="68">
        <v>9357</v>
      </c>
      <c r="AG147" s="68">
        <v>4215</v>
      </c>
      <c r="AH147" s="68"/>
      <c r="AI147" s="68" t="s">
        <v>8309</v>
      </c>
      <c r="AJ147" s="68"/>
      <c r="AK147" s="68"/>
      <c r="AL147" s="68"/>
      <c r="AM147" s="70">
        <v>42473.528657407405</v>
      </c>
      <c r="AN147" s="68" t="s">
        <v>210</v>
      </c>
      <c r="AO147" s="71" t="s">
        <v>13216</v>
      </c>
      <c r="AP147" s="68" t="s">
        <v>66</v>
      </c>
    </row>
    <row r="148" spans="1:42" x14ac:dyDescent="0.25">
      <c r="A148" s="66" t="s">
        <v>356</v>
      </c>
      <c r="B148" s="84"/>
      <c r="C148" s="84"/>
      <c r="D148" s="85"/>
      <c r="E148" s="104"/>
      <c r="F148" s="76" t="s">
        <v>11336</v>
      </c>
      <c r="G148" s="105"/>
      <c r="H148" s="77"/>
      <c r="I148" s="88"/>
      <c r="J148" s="106"/>
      <c r="K148" s="77" t="s">
        <v>15177</v>
      </c>
      <c r="L148" s="107"/>
      <c r="M148" s="101"/>
      <c r="N148" s="101"/>
      <c r="O148" s="102"/>
      <c r="P148" s="103"/>
      <c r="Q148" s="103"/>
      <c r="R148" s="75"/>
      <c r="S148" s="75"/>
      <c r="T148" s="75"/>
      <c r="U148" s="75"/>
      <c r="V148" s="52"/>
      <c r="W148" s="52"/>
      <c r="X148" s="52"/>
      <c r="Y148" s="52"/>
      <c r="Z148" s="51"/>
      <c r="AA148" s="89"/>
      <c r="AB148" s="89"/>
      <c r="AC148" s="90"/>
      <c r="AD148" s="68">
        <v>620</v>
      </c>
      <c r="AE148" s="68">
        <v>1114</v>
      </c>
      <c r="AF148" s="68">
        <v>9124</v>
      </c>
      <c r="AG148" s="68">
        <v>2573</v>
      </c>
      <c r="AH148" s="68">
        <v>-14400</v>
      </c>
      <c r="AI148" s="68" t="s">
        <v>8310</v>
      </c>
      <c r="AJ148" s="68" t="s">
        <v>9821</v>
      </c>
      <c r="AK148" s="71" t="s">
        <v>10572</v>
      </c>
      <c r="AL148" s="68" t="s">
        <v>11166</v>
      </c>
      <c r="AM148" s="70">
        <v>39113.202824074076</v>
      </c>
      <c r="AN148" s="68" t="s">
        <v>210</v>
      </c>
      <c r="AO148" s="71" t="s">
        <v>13217</v>
      </c>
      <c r="AP148" s="68" t="s">
        <v>66</v>
      </c>
    </row>
    <row r="149" spans="1:42" x14ac:dyDescent="0.25">
      <c r="A149" s="66" t="s">
        <v>357</v>
      </c>
      <c r="B149" s="84"/>
      <c r="C149" s="84"/>
      <c r="D149" s="85"/>
      <c r="E149" s="104"/>
      <c r="F149" s="76" t="s">
        <v>11337</v>
      </c>
      <c r="G149" s="105"/>
      <c r="H149" s="77"/>
      <c r="I149" s="88"/>
      <c r="J149" s="106"/>
      <c r="K149" s="77" t="s">
        <v>15178</v>
      </c>
      <c r="L149" s="107"/>
      <c r="M149" s="101"/>
      <c r="N149" s="101"/>
      <c r="O149" s="102"/>
      <c r="P149" s="103"/>
      <c r="Q149" s="103"/>
      <c r="R149" s="75"/>
      <c r="S149" s="75"/>
      <c r="T149" s="75"/>
      <c r="U149" s="75"/>
      <c r="V149" s="52"/>
      <c r="W149" s="52"/>
      <c r="X149" s="52"/>
      <c r="Y149" s="52"/>
      <c r="Z149" s="51"/>
      <c r="AA149" s="89"/>
      <c r="AB149" s="89"/>
      <c r="AC149" s="90"/>
      <c r="AD149" s="68">
        <v>95</v>
      </c>
      <c r="AE149" s="68">
        <v>105</v>
      </c>
      <c r="AF149" s="68">
        <v>18101</v>
      </c>
      <c r="AG149" s="68">
        <v>22047</v>
      </c>
      <c r="AH149" s="68">
        <v>-25200</v>
      </c>
      <c r="AI149" s="68"/>
      <c r="AJ149" s="68"/>
      <c r="AK149" s="68"/>
      <c r="AL149" s="68" t="s">
        <v>206</v>
      </c>
      <c r="AM149" s="70">
        <v>42033.686805555553</v>
      </c>
      <c r="AN149" s="68" t="s">
        <v>210</v>
      </c>
      <c r="AO149" s="71" t="s">
        <v>13218</v>
      </c>
      <c r="AP149" s="68" t="s">
        <v>66</v>
      </c>
    </row>
    <row r="150" spans="1:42" x14ac:dyDescent="0.25">
      <c r="A150" s="66" t="s">
        <v>358</v>
      </c>
      <c r="B150" s="84"/>
      <c r="C150" s="84"/>
      <c r="D150" s="85"/>
      <c r="E150" s="104"/>
      <c r="F150" s="76" t="s">
        <v>11338</v>
      </c>
      <c r="G150" s="105"/>
      <c r="H150" s="77"/>
      <c r="I150" s="88"/>
      <c r="J150" s="106"/>
      <c r="K150" s="77" t="s">
        <v>15179</v>
      </c>
      <c r="L150" s="107"/>
      <c r="M150" s="101"/>
      <c r="N150" s="101"/>
      <c r="O150" s="102"/>
      <c r="P150" s="103"/>
      <c r="Q150" s="103"/>
      <c r="R150" s="75"/>
      <c r="S150" s="75"/>
      <c r="T150" s="75"/>
      <c r="U150" s="75"/>
      <c r="V150" s="52"/>
      <c r="W150" s="52"/>
      <c r="X150" s="52"/>
      <c r="Y150" s="52"/>
      <c r="Z150" s="51"/>
      <c r="AA150" s="89"/>
      <c r="AB150" s="89"/>
      <c r="AC150" s="90"/>
      <c r="AD150" s="68">
        <v>454</v>
      </c>
      <c r="AE150" s="68">
        <v>53</v>
      </c>
      <c r="AF150" s="68">
        <v>437</v>
      </c>
      <c r="AG150" s="68">
        <v>1572</v>
      </c>
      <c r="AH150" s="68">
        <v>-25200</v>
      </c>
      <c r="AI150" s="68"/>
      <c r="AJ150" s="68" t="s">
        <v>9795</v>
      </c>
      <c r="AK150" s="68"/>
      <c r="AL150" s="68" t="s">
        <v>206</v>
      </c>
      <c r="AM150" s="70">
        <v>41819.1249537037</v>
      </c>
      <c r="AN150" s="68" t="s">
        <v>210</v>
      </c>
      <c r="AO150" s="71" t="s">
        <v>13219</v>
      </c>
      <c r="AP150" s="68" t="s">
        <v>66</v>
      </c>
    </row>
    <row r="151" spans="1:42" x14ac:dyDescent="0.25">
      <c r="A151" s="66" t="s">
        <v>1952</v>
      </c>
      <c r="B151" s="84"/>
      <c r="C151" s="84"/>
      <c r="D151" s="85"/>
      <c r="E151" s="104"/>
      <c r="F151" s="76" t="s">
        <v>11339</v>
      </c>
      <c r="G151" s="105"/>
      <c r="H151" s="77"/>
      <c r="I151" s="88"/>
      <c r="J151" s="106"/>
      <c r="K151" s="77" t="s">
        <v>15180</v>
      </c>
      <c r="L151" s="107"/>
      <c r="M151" s="101"/>
      <c r="N151" s="101"/>
      <c r="O151" s="102"/>
      <c r="P151" s="103"/>
      <c r="Q151" s="103"/>
      <c r="R151" s="75"/>
      <c r="S151" s="75"/>
      <c r="T151" s="75"/>
      <c r="U151" s="75"/>
      <c r="V151" s="52"/>
      <c r="W151" s="52"/>
      <c r="X151" s="52"/>
      <c r="Y151" s="52"/>
      <c r="Z151" s="51"/>
      <c r="AA151" s="89"/>
      <c r="AB151" s="89"/>
      <c r="AC151" s="90"/>
      <c r="AD151" s="68">
        <v>475</v>
      </c>
      <c r="AE151" s="68">
        <v>3137</v>
      </c>
      <c r="AF151" s="68">
        <v>25703</v>
      </c>
      <c r="AG151" s="68">
        <v>1670</v>
      </c>
      <c r="AH151" s="68">
        <v>19800</v>
      </c>
      <c r="AI151" s="68" t="s">
        <v>8311</v>
      </c>
      <c r="AJ151" s="68" t="s">
        <v>9796</v>
      </c>
      <c r="AK151" s="68"/>
      <c r="AL151" s="68" t="s">
        <v>207</v>
      </c>
      <c r="AM151" s="70">
        <v>40391.524421296293</v>
      </c>
      <c r="AN151" s="68" t="s">
        <v>210</v>
      </c>
      <c r="AO151" s="71" t="s">
        <v>13220</v>
      </c>
      <c r="AP151" s="68" t="s">
        <v>65</v>
      </c>
    </row>
    <row r="152" spans="1:42" x14ac:dyDescent="0.25">
      <c r="A152" s="66" t="s">
        <v>359</v>
      </c>
      <c r="B152" s="84"/>
      <c r="C152" s="84"/>
      <c r="D152" s="85"/>
      <c r="E152" s="104"/>
      <c r="F152" s="76" t="s">
        <v>11340</v>
      </c>
      <c r="G152" s="105"/>
      <c r="H152" s="77"/>
      <c r="I152" s="88"/>
      <c r="J152" s="106"/>
      <c r="K152" s="77" t="s">
        <v>15181</v>
      </c>
      <c r="L152" s="107"/>
      <c r="M152" s="101"/>
      <c r="N152" s="101"/>
      <c r="O152" s="102"/>
      <c r="P152" s="103"/>
      <c r="Q152" s="103"/>
      <c r="R152" s="75"/>
      <c r="S152" s="75"/>
      <c r="T152" s="75"/>
      <c r="U152" s="75"/>
      <c r="V152" s="52"/>
      <c r="W152" s="52"/>
      <c r="X152" s="52"/>
      <c r="Y152" s="52"/>
      <c r="Z152" s="51"/>
      <c r="AA152" s="89"/>
      <c r="AB152" s="89"/>
      <c r="AC152" s="90"/>
      <c r="AD152" s="68">
        <v>480</v>
      </c>
      <c r="AE152" s="68">
        <v>172</v>
      </c>
      <c r="AF152" s="68">
        <v>222</v>
      </c>
      <c r="AG152" s="68">
        <v>554</v>
      </c>
      <c r="AH152" s="68">
        <v>19800</v>
      </c>
      <c r="AI152" s="68" t="s">
        <v>8312</v>
      </c>
      <c r="AJ152" s="68"/>
      <c r="AK152" s="68"/>
      <c r="AL152" s="68" t="s">
        <v>208</v>
      </c>
      <c r="AM152" s="70">
        <v>40283.792407407411</v>
      </c>
      <c r="AN152" s="68" t="s">
        <v>210</v>
      </c>
      <c r="AO152" s="71" t="s">
        <v>13221</v>
      </c>
      <c r="AP152" s="68" t="s">
        <v>66</v>
      </c>
    </row>
    <row r="153" spans="1:42" x14ac:dyDescent="0.25">
      <c r="A153" s="66" t="s">
        <v>360</v>
      </c>
      <c r="B153" s="84"/>
      <c r="C153" s="84"/>
      <c r="D153" s="85"/>
      <c r="E153" s="104"/>
      <c r="F153" s="76" t="s">
        <v>11341</v>
      </c>
      <c r="G153" s="105"/>
      <c r="H153" s="77"/>
      <c r="I153" s="88"/>
      <c r="J153" s="106"/>
      <c r="K153" s="77" t="s">
        <v>15182</v>
      </c>
      <c r="L153" s="107"/>
      <c r="M153" s="101"/>
      <c r="N153" s="101"/>
      <c r="O153" s="102"/>
      <c r="P153" s="103"/>
      <c r="Q153" s="103"/>
      <c r="R153" s="75"/>
      <c r="S153" s="75"/>
      <c r="T153" s="75"/>
      <c r="U153" s="75"/>
      <c r="V153" s="52"/>
      <c r="W153" s="52"/>
      <c r="X153" s="52"/>
      <c r="Y153" s="52"/>
      <c r="Z153" s="51"/>
      <c r="AA153" s="89"/>
      <c r="AB153" s="89"/>
      <c r="AC153" s="90"/>
      <c r="AD153" s="68">
        <v>301</v>
      </c>
      <c r="AE153" s="68">
        <v>425</v>
      </c>
      <c r="AF153" s="68">
        <v>371</v>
      </c>
      <c r="AG153" s="68">
        <v>119</v>
      </c>
      <c r="AH153" s="68">
        <v>19800</v>
      </c>
      <c r="AI153" s="68" t="s">
        <v>8313</v>
      </c>
      <c r="AJ153" s="68"/>
      <c r="AK153" s="68"/>
      <c r="AL153" s="68" t="s">
        <v>248</v>
      </c>
      <c r="AM153" s="70">
        <v>41645.197245370371</v>
      </c>
      <c r="AN153" s="68" t="s">
        <v>210</v>
      </c>
      <c r="AO153" s="71" t="s">
        <v>13222</v>
      </c>
      <c r="AP153" s="68" t="s">
        <v>66</v>
      </c>
    </row>
    <row r="154" spans="1:42" x14ac:dyDescent="0.25">
      <c r="A154" s="66" t="s">
        <v>361</v>
      </c>
      <c r="B154" s="84"/>
      <c r="C154" s="84"/>
      <c r="D154" s="85"/>
      <c r="E154" s="104"/>
      <c r="F154" s="76" t="s">
        <v>11221</v>
      </c>
      <c r="G154" s="105"/>
      <c r="H154" s="77"/>
      <c r="I154" s="88"/>
      <c r="J154" s="106"/>
      <c r="K154" s="77" t="s">
        <v>15183</v>
      </c>
      <c r="L154" s="107"/>
      <c r="M154" s="101"/>
      <c r="N154" s="101"/>
      <c r="O154" s="102"/>
      <c r="P154" s="103"/>
      <c r="Q154" s="103"/>
      <c r="R154" s="75"/>
      <c r="S154" s="75"/>
      <c r="T154" s="75"/>
      <c r="U154" s="75"/>
      <c r="V154" s="52"/>
      <c r="W154" s="52"/>
      <c r="X154" s="52"/>
      <c r="Y154" s="52"/>
      <c r="Z154" s="51"/>
      <c r="AA154" s="89"/>
      <c r="AB154" s="89"/>
      <c r="AC154" s="90"/>
      <c r="AD154" s="68">
        <v>300</v>
      </c>
      <c r="AE154" s="68">
        <v>45</v>
      </c>
      <c r="AF154" s="68">
        <v>1538</v>
      </c>
      <c r="AG154" s="68">
        <v>6308</v>
      </c>
      <c r="AH154" s="68"/>
      <c r="AI154" s="68"/>
      <c r="AJ154" s="68" t="s">
        <v>9822</v>
      </c>
      <c r="AK154" s="68"/>
      <c r="AL154" s="68"/>
      <c r="AM154" s="70">
        <v>42709.491157407407</v>
      </c>
      <c r="AN154" s="68" t="s">
        <v>210</v>
      </c>
      <c r="AO154" s="71" t="s">
        <v>13223</v>
      </c>
      <c r="AP154" s="68" t="s">
        <v>66</v>
      </c>
    </row>
    <row r="155" spans="1:42" x14ac:dyDescent="0.25">
      <c r="A155" s="66" t="s">
        <v>362</v>
      </c>
      <c r="B155" s="84"/>
      <c r="C155" s="84"/>
      <c r="D155" s="85"/>
      <c r="E155" s="104"/>
      <c r="F155" s="76" t="s">
        <v>11342</v>
      </c>
      <c r="G155" s="105"/>
      <c r="H155" s="77"/>
      <c r="I155" s="88"/>
      <c r="J155" s="106"/>
      <c r="K155" s="77" t="s">
        <v>15184</v>
      </c>
      <c r="L155" s="107"/>
      <c r="M155" s="101"/>
      <c r="N155" s="101"/>
      <c r="O155" s="102"/>
      <c r="P155" s="103"/>
      <c r="Q155" s="103"/>
      <c r="R155" s="75"/>
      <c r="S155" s="75"/>
      <c r="T155" s="75"/>
      <c r="U155" s="75"/>
      <c r="V155" s="52"/>
      <c r="W155" s="52"/>
      <c r="X155" s="52"/>
      <c r="Y155" s="52"/>
      <c r="Z155" s="51"/>
      <c r="AA155" s="89"/>
      <c r="AB155" s="89"/>
      <c r="AC155" s="90"/>
      <c r="AD155" s="68">
        <v>146</v>
      </c>
      <c r="AE155" s="68">
        <v>221</v>
      </c>
      <c r="AF155" s="68">
        <v>1875</v>
      </c>
      <c r="AG155" s="68">
        <v>100</v>
      </c>
      <c r="AH155" s="68">
        <v>19800</v>
      </c>
      <c r="AI155" s="68" t="s">
        <v>8314</v>
      </c>
      <c r="AJ155" s="68" t="s">
        <v>207</v>
      </c>
      <c r="AK155" s="71" t="s">
        <v>10573</v>
      </c>
      <c r="AL155" s="68" t="s">
        <v>207</v>
      </c>
      <c r="AM155" s="70">
        <v>40286.791516203702</v>
      </c>
      <c r="AN155" s="68" t="s">
        <v>210</v>
      </c>
      <c r="AO155" s="71" t="s">
        <v>13224</v>
      </c>
      <c r="AP155" s="68" t="s">
        <v>66</v>
      </c>
    </row>
    <row r="156" spans="1:42" x14ac:dyDescent="0.25">
      <c r="A156" s="66" t="s">
        <v>363</v>
      </c>
      <c r="B156" s="84"/>
      <c r="C156" s="84"/>
      <c r="D156" s="85"/>
      <c r="E156" s="104"/>
      <c r="F156" s="76" t="s">
        <v>11343</v>
      </c>
      <c r="G156" s="105"/>
      <c r="H156" s="77"/>
      <c r="I156" s="88"/>
      <c r="J156" s="106"/>
      <c r="K156" s="77" t="s">
        <v>15185</v>
      </c>
      <c r="L156" s="107"/>
      <c r="M156" s="101"/>
      <c r="N156" s="101"/>
      <c r="O156" s="102"/>
      <c r="P156" s="103"/>
      <c r="Q156" s="103"/>
      <c r="R156" s="75"/>
      <c r="S156" s="75"/>
      <c r="T156" s="75"/>
      <c r="U156" s="75"/>
      <c r="V156" s="52"/>
      <c r="W156" s="52"/>
      <c r="X156" s="52"/>
      <c r="Y156" s="52"/>
      <c r="Z156" s="51"/>
      <c r="AA156" s="89"/>
      <c r="AB156" s="89"/>
      <c r="AC156" s="90"/>
      <c r="AD156" s="68">
        <v>195</v>
      </c>
      <c r="AE156" s="68">
        <v>79</v>
      </c>
      <c r="AF156" s="68">
        <v>1676</v>
      </c>
      <c r="AG156" s="68">
        <v>20</v>
      </c>
      <c r="AH156" s="68">
        <v>-36000</v>
      </c>
      <c r="AI156" s="68" t="s">
        <v>8315</v>
      </c>
      <c r="AJ156" s="68" t="s">
        <v>9823</v>
      </c>
      <c r="AK156" s="68"/>
      <c r="AL156" s="68" t="s">
        <v>209</v>
      </c>
      <c r="AM156" s="70">
        <v>40642.610393518517</v>
      </c>
      <c r="AN156" s="68" t="s">
        <v>210</v>
      </c>
      <c r="AO156" s="71" t="s">
        <v>13225</v>
      </c>
      <c r="AP156" s="68" t="s">
        <v>66</v>
      </c>
    </row>
    <row r="157" spans="1:42" x14ac:dyDescent="0.25">
      <c r="A157" s="66" t="s">
        <v>364</v>
      </c>
      <c r="B157" s="84"/>
      <c r="C157" s="84"/>
      <c r="D157" s="85"/>
      <c r="E157" s="104"/>
      <c r="F157" s="76" t="s">
        <v>11344</v>
      </c>
      <c r="G157" s="105"/>
      <c r="H157" s="77"/>
      <c r="I157" s="88"/>
      <c r="J157" s="106"/>
      <c r="K157" s="77" t="s">
        <v>15186</v>
      </c>
      <c r="L157" s="107"/>
      <c r="M157" s="101"/>
      <c r="N157" s="101"/>
      <c r="O157" s="102"/>
      <c r="P157" s="103"/>
      <c r="Q157" s="103"/>
      <c r="R157" s="75"/>
      <c r="S157" s="75"/>
      <c r="T157" s="75"/>
      <c r="U157" s="75"/>
      <c r="V157" s="52"/>
      <c r="W157" s="52"/>
      <c r="X157" s="52"/>
      <c r="Y157" s="52"/>
      <c r="Z157" s="51"/>
      <c r="AA157" s="89"/>
      <c r="AB157" s="89"/>
      <c r="AC157" s="90"/>
      <c r="AD157" s="68">
        <v>127</v>
      </c>
      <c r="AE157" s="68">
        <v>117</v>
      </c>
      <c r="AF157" s="68">
        <v>2718</v>
      </c>
      <c r="AG157" s="68">
        <v>20027</v>
      </c>
      <c r="AH157" s="68"/>
      <c r="AI157" s="68" t="s">
        <v>8316</v>
      </c>
      <c r="AJ157" s="68" t="s">
        <v>9824</v>
      </c>
      <c r="AK157" s="68"/>
      <c r="AL157" s="68"/>
      <c r="AM157" s="70">
        <v>41832.284305555557</v>
      </c>
      <c r="AN157" s="68" t="s">
        <v>210</v>
      </c>
      <c r="AO157" s="71" t="s">
        <v>13226</v>
      </c>
      <c r="AP157" s="68" t="s">
        <v>66</v>
      </c>
    </row>
    <row r="158" spans="1:42" x14ac:dyDescent="0.25">
      <c r="A158" s="66" t="s">
        <v>365</v>
      </c>
      <c r="B158" s="84"/>
      <c r="C158" s="84"/>
      <c r="D158" s="85"/>
      <c r="E158" s="104"/>
      <c r="F158" s="76" t="s">
        <v>11345</v>
      </c>
      <c r="G158" s="105"/>
      <c r="H158" s="77"/>
      <c r="I158" s="88"/>
      <c r="J158" s="106"/>
      <c r="K158" s="77" t="s">
        <v>15187</v>
      </c>
      <c r="L158" s="107"/>
      <c r="M158" s="101"/>
      <c r="N158" s="101"/>
      <c r="O158" s="102"/>
      <c r="P158" s="103"/>
      <c r="Q158" s="103"/>
      <c r="R158" s="75"/>
      <c r="S158" s="75"/>
      <c r="T158" s="75"/>
      <c r="U158" s="75"/>
      <c r="V158" s="52"/>
      <c r="W158" s="52"/>
      <c r="X158" s="52"/>
      <c r="Y158" s="52"/>
      <c r="Z158" s="51"/>
      <c r="AA158" s="89"/>
      <c r="AB158" s="89"/>
      <c r="AC158" s="90"/>
      <c r="AD158" s="68">
        <v>410</v>
      </c>
      <c r="AE158" s="68">
        <v>364</v>
      </c>
      <c r="AF158" s="68">
        <v>3886</v>
      </c>
      <c r="AG158" s="68">
        <v>494</v>
      </c>
      <c r="AH158" s="68">
        <v>-25200</v>
      </c>
      <c r="AI158" s="68" t="s">
        <v>8317</v>
      </c>
      <c r="AJ158" s="68" t="s">
        <v>204</v>
      </c>
      <c r="AK158" s="71" t="s">
        <v>10574</v>
      </c>
      <c r="AL158" s="68" t="s">
        <v>206</v>
      </c>
      <c r="AM158" s="70">
        <v>42117.339502314811</v>
      </c>
      <c r="AN158" s="68" t="s">
        <v>210</v>
      </c>
      <c r="AO158" s="71" t="s">
        <v>13227</v>
      </c>
      <c r="AP158" s="68" t="s">
        <v>66</v>
      </c>
    </row>
    <row r="159" spans="1:42" x14ac:dyDescent="0.25">
      <c r="A159" s="66" t="s">
        <v>1211</v>
      </c>
      <c r="B159" s="84"/>
      <c r="C159" s="84"/>
      <c r="D159" s="85"/>
      <c r="E159" s="104"/>
      <c r="F159" s="76" t="s">
        <v>11346</v>
      </c>
      <c r="G159" s="105"/>
      <c r="H159" s="77"/>
      <c r="I159" s="88"/>
      <c r="J159" s="106"/>
      <c r="K159" s="77" t="s">
        <v>15188</v>
      </c>
      <c r="L159" s="107"/>
      <c r="M159" s="101"/>
      <c r="N159" s="101"/>
      <c r="O159" s="102"/>
      <c r="P159" s="103"/>
      <c r="Q159" s="103"/>
      <c r="R159" s="75"/>
      <c r="S159" s="75"/>
      <c r="T159" s="75"/>
      <c r="U159" s="75"/>
      <c r="V159" s="52"/>
      <c r="W159" s="52"/>
      <c r="X159" s="52"/>
      <c r="Y159" s="52"/>
      <c r="Z159" s="51"/>
      <c r="AA159" s="89"/>
      <c r="AB159" s="89"/>
      <c r="AC159" s="90"/>
      <c r="AD159" s="68">
        <v>709</v>
      </c>
      <c r="AE159" s="68">
        <v>164847</v>
      </c>
      <c r="AF159" s="68">
        <v>58250</v>
      </c>
      <c r="AG159" s="68">
        <v>30572</v>
      </c>
      <c r="AH159" s="68">
        <v>19800</v>
      </c>
      <c r="AI159" s="68" t="s">
        <v>8318</v>
      </c>
      <c r="AJ159" s="68" t="s">
        <v>204</v>
      </c>
      <c r="AK159" s="71" t="s">
        <v>10575</v>
      </c>
      <c r="AL159" s="68" t="s">
        <v>207</v>
      </c>
      <c r="AM159" s="70">
        <v>39636.132106481484</v>
      </c>
      <c r="AN159" s="68" t="s">
        <v>210</v>
      </c>
      <c r="AO159" s="71" t="s">
        <v>13228</v>
      </c>
      <c r="AP159" s="68" t="s">
        <v>66</v>
      </c>
    </row>
    <row r="160" spans="1:42" x14ac:dyDescent="0.25">
      <c r="A160" s="66" t="s">
        <v>366</v>
      </c>
      <c r="B160" s="84"/>
      <c r="C160" s="84"/>
      <c r="D160" s="85"/>
      <c r="E160" s="104"/>
      <c r="F160" s="76" t="s">
        <v>11347</v>
      </c>
      <c r="G160" s="105"/>
      <c r="H160" s="77"/>
      <c r="I160" s="88"/>
      <c r="J160" s="106"/>
      <c r="K160" s="77" t="s">
        <v>15189</v>
      </c>
      <c r="L160" s="107"/>
      <c r="M160" s="101"/>
      <c r="N160" s="101"/>
      <c r="O160" s="102"/>
      <c r="P160" s="103"/>
      <c r="Q160" s="103"/>
      <c r="R160" s="75"/>
      <c r="S160" s="75"/>
      <c r="T160" s="75"/>
      <c r="U160" s="75"/>
      <c r="V160" s="52"/>
      <c r="W160" s="52"/>
      <c r="X160" s="52"/>
      <c r="Y160" s="52"/>
      <c r="Z160" s="51"/>
      <c r="AA160" s="89"/>
      <c r="AB160" s="89"/>
      <c r="AC160" s="90"/>
      <c r="AD160" s="68">
        <v>154</v>
      </c>
      <c r="AE160" s="68">
        <v>62</v>
      </c>
      <c r="AF160" s="68">
        <v>1113</v>
      </c>
      <c r="AG160" s="68">
        <v>5943</v>
      </c>
      <c r="AH160" s="68"/>
      <c r="AI160" s="68"/>
      <c r="AJ160" s="68" t="s">
        <v>9825</v>
      </c>
      <c r="AK160" s="68"/>
      <c r="AL160" s="68"/>
      <c r="AM160" s="70">
        <v>41536.289733796293</v>
      </c>
      <c r="AN160" s="68" t="s">
        <v>210</v>
      </c>
      <c r="AO160" s="71" t="s">
        <v>13229</v>
      </c>
      <c r="AP160" s="68" t="s">
        <v>66</v>
      </c>
    </row>
    <row r="161" spans="1:42" x14ac:dyDescent="0.25">
      <c r="A161" s="66" t="s">
        <v>367</v>
      </c>
      <c r="B161" s="84"/>
      <c r="C161" s="84"/>
      <c r="D161" s="85"/>
      <c r="E161" s="104"/>
      <c r="F161" s="76" t="s">
        <v>11348</v>
      </c>
      <c r="G161" s="105"/>
      <c r="H161" s="77"/>
      <c r="I161" s="88"/>
      <c r="J161" s="106"/>
      <c r="K161" s="77" t="s">
        <v>15190</v>
      </c>
      <c r="L161" s="107"/>
      <c r="M161" s="101"/>
      <c r="N161" s="101"/>
      <c r="O161" s="102"/>
      <c r="P161" s="103"/>
      <c r="Q161" s="103"/>
      <c r="R161" s="75"/>
      <c r="S161" s="75"/>
      <c r="T161" s="75"/>
      <c r="U161" s="75"/>
      <c r="V161" s="52"/>
      <c r="W161" s="52"/>
      <c r="X161" s="52"/>
      <c r="Y161" s="52"/>
      <c r="Z161" s="51"/>
      <c r="AA161" s="89"/>
      <c r="AB161" s="89"/>
      <c r="AC161" s="90"/>
      <c r="AD161" s="68">
        <v>269</v>
      </c>
      <c r="AE161" s="68">
        <v>190</v>
      </c>
      <c r="AF161" s="68">
        <v>7046</v>
      </c>
      <c r="AG161" s="68">
        <v>4762</v>
      </c>
      <c r="AH161" s="68"/>
      <c r="AI161" s="68" t="s">
        <v>8319</v>
      </c>
      <c r="AJ161" s="68" t="s">
        <v>9826</v>
      </c>
      <c r="AK161" s="71" t="s">
        <v>10576</v>
      </c>
      <c r="AL161" s="68"/>
      <c r="AM161" s="70">
        <v>40421.243541666663</v>
      </c>
      <c r="AN161" s="68" t="s">
        <v>210</v>
      </c>
      <c r="AO161" s="71" t="s">
        <v>13230</v>
      </c>
      <c r="AP161" s="68" t="s">
        <v>66</v>
      </c>
    </row>
    <row r="162" spans="1:42" x14ac:dyDescent="0.25">
      <c r="A162" s="66" t="s">
        <v>368</v>
      </c>
      <c r="B162" s="84"/>
      <c r="C162" s="84"/>
      <c r="D162" s="85"/>
      <c r="E162" s="104"/>
      <c r="F162" s="76" t="s">
        <v>11349</v>
      </c>
      <c r="G162" s="105"/>
      <c r="H162" s="77"/>
      <c r="I162" s="88"/>
      <c r="J162" s="106"/>
      <c r="K162" s="77" t="s">
        <v>15191</v>
      </c>
      <c r="L162" s="107"/>
      <c r="M162" s="101"/>
      <c r="N162" s="101"/>
      <c r="O162" s="102"/>
      <c r="P162" s="103"/>
      <c r="Q162" s="103"/>
      <c r="R162" s="75"/>
      <c r="S162" s="75"/>
      <c r="T162" s="75"/>
      <c r="U162" s="75"/>
      <c r="V162" s="52"/>
      <c r="W162" s="52"/>
      <c r="X162" s="52"/>
      <c r="Y162" s="52"/>
      <c r="Z162" s="51"/>
      <c r="AA162" s="89"/>
      <c r="AB162" s="89"/>
      <c r="AC162" s="90"/>
      <c r="AD162" s="68">
        <v>1093</v>
      </c>
      <c r="AE162" s="68">
        <v>437</v>
      </c>
      <c r="AF162" s="68">
        <v>28715</v>
      </c>
      <c r="AG162" s="68">
        <v>18405</v>
      </c>
      <c r="AH162" s="68">
        <v>19800</v>
      </c>
      <c r="AI162" s="68" t="s">
        <v>8320</v>
      </c>
      <c r="AJ162" s="68" t="s">
        <v>9827</v>
      </c>
      <c r="AK162" s="71" t="s">
        <v>10577</v>
      </c>
      <c r="AL162" s="68" t="s">
        <v>208</v>
      </c>
      <c r="AM162" s="70">
        <v>40129.765046296299</v>
      </c>
      <c r="AN162" s="68" t="s">
        <v>210</v>
      </c>
      <c r="AO162" s="71" t="s">
        <v>13231</v>
      </c>
      <c r="AP162" s="68" t="s">
        <v>66</v>
      </c>
    </row>
    <row r="163" spans="1:42" x14ac:dyDescent="0.25">
      <c r="A163" s="66" t="s">
        <v>1953</v>
      </c>
      <c r="B163" s="84"/>
      <c r="C163" s="84"/>
      <c r="D163" s="85"/>
      <c r="E163" s="104"/>
      <c r="F163" s="76" t="s">
        <v>11350</v>
      </c>
      <c r="G163" s="105"/>
      <c r="H163" s="77"/>
      <c r="I163" s="88"/>
      <c r="J163" s="106"/>
      <c r="K163" s="77" t="s">
        <v>15192</v>
      </c>
      <c r="L163" s="107"/>
      <c r="M163" s="101"/>
      <c r="N163" s="101"/>
      <c r="O163" s="102"/>
      <c r="P163" s="103"/>
      <c r="Q163" s="103"/>
      <c r="R163" s="75"/>
      <c r="S163" s="75"/>
      <c r="T163" s="75"/>
      <c r="U163" s="75"/>
      <c r="V163" s="52"/>
      <c r="W163" s="52"/>
      <c r="X163" s="52"/>
      <c r="Y163" s="52"/>
      <c r="Z163" s="51"/>
      <c r="AA163" s="89"/>
      <c r="AB163" s="89"/>
      <c r="AC163" s="90"/>
      <c r="AD163" s="68">
        <v>15</v>
      </c>
      <c r="AE163" s="68">
        <v>95392</v>
      </c>
      <c r="AF163" s="68">
        <v>924</v>
      </c>
      <c r="AG163" s="68">
        <v>0</v>
      </c>
      <c r="AH163" s="68">
        <v>19800</v>
      </c>
      <c r="AI163" s="68" t="s">
        <v>8321</v>
      </c>
      <c r="AJ163" s="68" t="s">
        <v>231</v>
      </c>
      <c r="AK163" s="71" t="s">
        <v>10578</v>
      </c>
      <c r="AL163" s="68" t="s">
        <v>207</v>
      </c>
      <c r="AM163" s="70">
        <v>41482.245104166665</v>
      </c>
      <c r="AN163" s="68" t="s">
        <v>210</v>
      </c>
      <c r="AO163" s="71" t="s">
        <v>13232</v>
      </c>
      <c r="AP163" s="68" t="s">
        <v>65</v>
      </c>
    </row>
    <row r="164" spans="1:42" x14ac:dyDescent="0.25">
      <c r="A164" s="66" t="s">
        <v>369</v>
      </c>
      <c r="B164" s="84"/>
      <c r="C164" s="84"/>
      <c r="D164" s="85"/>
      <c r="E164" s="104"/>
      <c r="F164" s="76" t="s">
        <v>11351</v>
      </c>
      <c r="G164" s="105"/>
      <c r="H164" s="77"/>
      <c r="I164" s="88"/>
      <c r="J164" s="106"/>
      <c r="K164" s="77" t="s">
        <v>15193</v>
      </c>
      <c r="L164" s="107"/>
      <c r="M164" s="101"/>
      <c r="N164" s="101"/>
      <c r="O164" s="102"/>
      <c r="P164" s="103"/>
      <c r="Q164" s="103"/>
      <c r="R164" s="75"/>
      <c r="S164" s="75"/>
      <c r="T164" s="75"/>
      <c r="U164" s="75"/>
      <c r="V164" s="52"/>
      <c r="W164" s="52"/>
      <c r="X164" s="52"/>
      <c r="Y164" s="52"/>
      <c r="Z164" s="51"/>
      <c r="AA164" s="89"/>
      <c r="AB164" s="89"/>
      <c r="AC164" s="90"/>
      <c r="AD164" s="68">
        <v>28</v>
      </c>
      <c r="AE164" s="68">
        <v>51</v>
      </c>
      <c r="AF164" s="68">
        <v>8426</v>
      </c>
      <c r="AG164" s="68">
        <v>1375</v>
      </c>
      <c r="AH164" s="68"/>
      <c r="AI164" s="68" t="s">
        <v>8322</v>
      </c>
      <c r="AJ164" s="68" t="s">
        <v>204</v>
      </c>
      <c r="AK164" s="68"/>
      <c r="AL164" s="68"/>
      <c r="AM164" s="70">
        <v>42794.39371527778</v>
      </c>
      <c r="AN164" s="68" t="s">
        <v>210</v>
      </c>
      <c r="AO164" s="71" t="s">
        <v>13233</v>
      </c>
      <c r="AP164" s="68" t="s">
        <v>66</v>
      </c>
    </row>
    <row r="165" spans="1:42" x14ac:dyDescent="0.25">
      <c r="A165" s="66" t="s">
        <v>370</v>
      </c>
      <c r="B165" s="84"/>
      <c r="C165" s="84"/>
      <c r="D165" s="85"/>
      <c r="E165" s="104"/>
      <c r="F165" s="76" t="s">
        <v>11352</v>
      </c>
      <c r="G165" s="105"/>
      <c r="H165" s="77"/>
      <c r="I165" s="88"/>
      <c r="J165" s="106"/>
      <c r="K165" s="77" t="s">
        <v>15194</v>
      </c>
      <c r="L165" s="107"/>
      <c r="M165" s="101"/>
      <c r="N165" s="101"/>
      <c r="O165" s="102"/>
      <c r="P165" s="103"/>
      <c r="Q165" s="103"/>
      <c r="R165" s="75"/>
      <c r="S165" s="75"/>
      <c r="T165" s="75"/>
      <c r="U165" s="75"/>
      <c r="V165" s="52"/>
      <c r="W165" s="52"/>
      <c r="X165" s="52"/>
      <c r="Y165" s="52"/>
      <c r="Z165" s="51"/>
      <c r="AA165" s="89"/>
      <c r="AB165" s="89"/>
      <c r="AC165" s="90"/>
      <c r="AD165" s="68">
        <v>31</v>
      </c>
      <c r="AE165" s="68">
        <v>193</v>
      </c>
      <c r="AF165" s="68">
        <v>3316</v>
      </c>
      <c r="AG165" s="68">
        <v>2904</v>
      </c>
      <c r="AH165" s="68"/>
      <c r="AI165" s="68" t="s">
        <v>8323</v>
      </c>
      <c r="AJ165" s="68" t="s">
        <v>9828</v>
      </c>
      <c r="AK165" s="68"/>
      <c r="AL165" s="68"/>
      <c r="AM165" s="70">
        <v>42818.609085648146</v>
      </c>
      <c r="AN165" s="68" t="s">
        <v>210</v>
      </c>
      <c r="AO165" s="71" t="s">
        <v>13234</v>
      </c>
      <c r="AP165" s="68" t="s">
        <v>66</v>
      </c>
    </row>
    <row r="166" spans="1:42" x14ac:dyDescent="0.25">
      <c r="A166" s="66" t="s">
        <v>371</v>
      </c>
      <c r="B166" s="84"/>
      <c r="C166" s="84"/>
      <c r="D166" s="85"/>
      <c r="E166" s="104"/>
      <c r="F166" s="76" t="s">
        <v>11353</v>
      </c>
      <c r="G166" s="105"/>
      <c r="H166" s="77"/>
      <c r="I166" s="88"/>
      <c r="J166" s="106"/>
      <c r="K166" s="77" t="s">
        <v>15195</v>
      </c>
      <c r="L166" s="107"/>
      <c r="M166" s="101"/>
      <c r="N166" s="101"/>
      <c r="O166" s="102"/>
      <c r="P166" s="103"/>
      <c r="Q166" s="103"/>
      <c r="R166" s="75"/>
      <c r="S166" s="75"/>
      <c r="T166" s="75"/>
      <c r="U166" s="75"/>
      <c r="V166" s="52"/>
      <c r="W166" s="52"/>
      <c r="X166" s="52"/>
      <c r="Y166" s="52"/>
      <c r="Z166" s="51"/>
      <c r="AA166" s="89"/>
      <c r="AB166" s="89"/>
      <c r="AC166" s="90"/>
      <c r="AD166" s="68">
        <v>57</v>
      </c>
      <c r="AE166" s="68">
        <v>334</v>
      </c>
      <c r="AF166" s="68">
        <v>389</v>
      </c>
      <c r="AG166" s="68">
        <v>186</v>
      </c>
      <c r="AH166" s="68"/>
      <c r="AI166" s="68" t="s">
        <v>8324</v>
      </c>
      <c r="AJ166" s="68" t="s">
        <v>9829</v>
      </c>
      <c r="AK166" s="68"/>
      <c r="AL166" s="68"/>
      <c r="AM166" s="70">
        <v>42236.414004629631</v>
      </c>
      <c r="AN166" s="68" t="s">
        <v>210</v>
      </c>
      <c r="AO166" s="71" t="s">
        <v>13235</v>
      </c>
      <c r="AP166" s="68" t="s">
        <v>66</v>
      </c>
    </row>
    <row r="167" spans="1:42" x14ac:dyDescent="0.25">
      <c r="A167" s="66" t="s">
        <v>372</v>
      </c>
      <c r="B167" s="84"/>
      <c r="C167" s="84"/>
      <c r="D167" s="85"/>
      <c r="E167" s="104"/>
      <c r="F167" s="76" t="s">
        <v>11354</v>
      </c>
      <c r="G167" s="105"/>
      <c r="H167" s="77"/>
      <c r="I167" s="88"/>
      <c r="J167" s="106"/>
      <c r="K167" s="77" t="s">
        <v>15196</v>
      </c>
      <c r="L167" s="107"/>
      <c r="M167" s="101"/>
      <c r="N167" s="101"/>
      <c r="O167" s="102"/>
      <c r="P167" s="103"/>
      <c r="Q167" s="103"/>
      <c r="R167" s="75"/>
      <c r="S167" s="75"/>
      <c r="T167" s="75"/>
      <c r="U167" s="75"/>
      <c r="V167" s="52"/>
      <c r="W167" s="52"/>
      <c r="X167" s="52"/>
      <c r="Y167" s="52"/>
      <c r="Z167" s="51"/>
      <c r="AA167" s="89"/>
      <c r="AB167" s="89"/>
      <c r="AC167" s="90"/>
      <c r="AD167" s="68">
        <v>208</v>
      </c>
      <c r="AE167" s="68">
        <v>410</v>
      </c>
      <c r="AF167" s="68">
        <v>3685</v>
      </c>
      <c r="AG167" s="68">
        <v>22842</v>
      </c>
      <c r="AH167" s="68">
        <v>19800</v>
      </c>
      <c r="AI167" s="68" t="s">
        <v>8325</v>
      </c>
      <c r="AJ167" s="68" t="s">
        <v>9830</v>
      </c>
      <c r="AK167" s="68"/>
      <c r="AL167" s="68" t="s">
        <v>207</v>
      </c>
      <c r="AM167" s="70">
        <v>41773.226284722223</v>
      </c>
      <c r="AN167" s="68" t="s">
        <v>210</v>
      </c>
      <c r="AO167" s="71" t="s">
        <v>13236</v>
      </c>
      <c r="AP167" s="68" t="s">
        <v>66</v>
      </c>
    </row>
    <row r="168" spans="1:42" x14ac:dyDescent="0.25">
      <c r="A168" s="66" t="s">
        <v>373</v>
      </c>
      <c r="B168" s="84"/>
      <c r="C168" s="84"/>
      <c r="D168" s="85"/>
      <c r="E168" s="104"/>
      <c r="F168" s="76" t="s">
        <v>11355</v>
      </c>
      <c r="G168" s="105"/>
      <c r="H168" s="77"/>
      <c r="I168" s="88"/>
      <c r="J168" s="106"/>
      <c r="K168" s="77" t="s">
        <v>15197</v>
      </c>
      <c r="L168" s="107"/>
      <c r="M168" s="101"/>
      <c r="N168" s="101"/>
      <c r="O168" s="102"/>
      <c r="P168" s="103"/>
      <c r="Q168" s="103"/>
      <c r="R168" s="75"/>
      <c r="S168" s="75"/>
      <c r="T168" s="75"/>
      <c r="U168" s="75"/>
      <c r="V168" s="52"/>
      <c r="W168" s="52"/>
      <c r="X168" s="52"/>
      <c r="Y168" s="52"/>
      <c r="Z168" s="51"/>
      <c r="AA168" s="89"/>
      <c r="AB168" s="89"/>
      <c r="AC168" s="90"/>
      <c r="AD168" s="68">
        <v>956</v>
      </c>
      <c r="AE168" s="68">
        <v>106800</v>
      </c>
      <c r="AF168" s="68">
        <v>532268</v>
      </c>
      <c r="AG168" s="68">
        <v>92608</v>
      </c>
      <c r="AH168" s="68"/>
      <c r="AI168" s="68" t="s">
        <v>8326</v>
      </c>
      <c r="AJ168" s="68" t="s">
        <v>231</v>
      </c>
      <c r="AK168" s="68"/>
      <c r="AL168" s="68"/>
      <c r="AM168" s="70">
        <v>40221.639097222222</v>
      </c>
      <c r="AN168" s="68" t="s">
        <v>210</v>
      </c>
      <c r="AO168" s="71" t="s">
        <v>13237</v>
      </c>
      <c r="AP168" s="68" t="s">
        <v>66</v>
      </c>
    </row>
    <row r="169" spans="1:42" x14ac:dyDescent="0.25">
      <c r="A169" s="66" t="s">
        <v>526</v>
      </c>
      <c r="B169" s="84"/>
      <c r="C169" s="84"/>
      <c r="D169" s="85"/>
      <c r="E169" s="104"/>
      <c r="F169" s="76" t="s">
        <v>11356</v>
      </c>
      <c r="G169" s="105"/>
      <c r="H169" s="77"/>
      <c r="I169" s="88"/>
      <c r="J169" s="106"/>
      <c r="K169" s="77" t="s">
        <v>15198</v>
      </c>
      <c r="L169" s="107"/>
      <c r="M169" s="101"/>
      <c r="N169" s="101"/>
      <c r="O169" s="102"/>
      <c r="P169" s="103"/>
      <c r="Q169" s="103"/>
      <c r="R169" s="75"/>
      <c r="S169" s="75"/>
      <c r="T169" s="75"/>
      <c r="U169" s="75"/>
      <c r="V169" s="52"/>
      <c r="W169" s="52"/>
      <c r="X169" s="52"/>
      <c r="Y169" s="52"/>
      <c r="Z169" s="51"/>
      <c r="AA169" s="89"/>
      <c r="AB169" s="89"/>
      <c r="AC169" s="90"/>
      <c r="AD169" s="68">
        <v>190</v>
      </c>
      <c r="AE169" s="68">
        <v>6517</v>
      </c>
      <c r="AF169" s="68">
        <v>173988</v>
      </c>
      <c r="AG169" s="68">
        <v>16054</v>
      </c>
      <c r="AH169" s="68">
        <v>19800</v>
      </c>
      <c r="AI169" s="68" t="s">
        <v>8327</v>
      </c>
      <c r="AJ169" s="68" t="s">
        <v>204</v>
      </c>
      <c r="AK169" s="68"/>
      <c r="AL169" s="68" t="s">
        <v>207</v>
      </c>
      <c r="AM169" s="70">
        <v>39899.348773148151</v>
      </c>
      <c r="AN169" s="68" t="s">
        <v>210</v>
      </c>
      <c r="AO169" s="71" t="s">
        <v>13238</v>
      </c>
      <c r="AP169" s="68" t="s">
        <v>66</v>
      </c>
    </row>
    <row r="170" spans="1:42" x14ac:dyDescent="0.25">
      <c r="A170" s="66" t="s">
        <v>374</v>
      </c>
      <c r="B170" s="84"/>
      <c r="C170" s="84"/>
      <c r="D170" s="85"/>
      <c r="E170" s="104"/>
      <c r="F170" s="76" t="s">
        <v>11357</v>
      </c>
      <c r="G170" s="105"/>
      <c r="H170" s="77"/>
      <c r="I170" s="88"/>
      <c r="J170" s="106"/>
      <c r="K170" s="77" t="s">
        <v>15199</v>
      </c>
      <c r="L170" s="107"/>
      <c r="M170" s="101"/>
      <c r="N170" s="101"/>
      <c r="O170" s="102"/>
      <c r="P170" s="103"/>
      <c r="Q170" s="103"/>
      <c r="R170" s="75"/>
      <c r="S170" s="75"/>
      <c r="T170" s="75"/>
      <c r="U170" s="75"/>
      <c r="V170" s="52"/>
      <c r="W170" s="52"/>
      <c r="X170" s="52"/>
      <c r="Y170" s="52"/>
      <c r="Z170" s="51"/>
      <c r="AA170" s="89"/>
      <c r="AB170" s="89"/>
      <c r="AC170" s="90"/>
      <c r="AD170" s="68">
        <v>2933</v>
      </c>
      <c r="AE170" s="68">
        <v>6254</v>
      </c>
      <c r="AF170" s="68">
        <v>44564</v>
      </c>
      <c r="AG170" s="68">
        <v>28381</v>
      </c>
      <c r="AH170" s="68"/>
      <c r="AI170" s="68" t="s">
        <v>8328</v>
      </c>
      <c r="AJ170" s="68" t="s">
        <v>9831</v>
      </c>
      <c r="AK170" s="68"/>
      <c r="AL170" s="68"/>
      <c r="AM170" s="70">
        <v>41640.705960648149</v>
      </c>
      <c r="AN170" s="68" t="s">
        <v>210</v>
      </c>
      <c r="AO170" s="71" t="s">
        <v>13239</v>
      </c>
      <c r="AP170" s="68" t="s">
        <v>66</v>
      </c>
    </row>
    <row r="171" spans="1:42" x14ac:dyDescent="0.25">
      <c r="A171" s="66" t="s">
        <v>375</v>
      </c>
      <c r="B171" s="84"/>
      <c r="C171" s="84"/>
      <c r="D171" s="85"/>
      <c r="E171" s="104"/>
      <c r="F171" s="76" t="s">
        <v>11358</v>
      </c>
      <c r="G171" s="105"/>
      <c r="H171" s="77"/>
      <c r="I171" s="88"/>
      <c r="J171" s="106"/>
      <c r="K171" s="77" t="s">
        <v>15200</v>
      </c>
      <c r="L171" s="107"/>
      <c r="M171" s="101"/>
      <c r="N171" s="101"/>
      <c r="O171" s="102"/>
      <c r="P171" s="103"/>
      <c r="Q171" s="103"/>
      <c r="R171" s="75"/>
      <c r="S171" s="75"/>
      <c r="T171" s="75"/>
      <c r="U171" s="75"/>
      <c r="V171" s="52"/>
      <c r="W171" s="52"/>
      <c r="X171" s="52"/>
      <c r="Y171" s="52"/>
      <c r="Z171" s="51"/>
      <c r="AA171" s="89"/>
      <c r="AB171" s="89"/>
      <c r="AC171" s="90"/>
      <c r="AD171" s="68">
        <v>151</v>
      </c>
      <c r="AE171" s="68">
        <v>213</v>
      </c>
      <c r="AF171" s="68">
        <v>3573</v>
      </c>
      <c r="AG171" s="68">
        <v>6229</v>
      </c>
      <c r="AH171" s="68"/>
      <c r="AI171" s="68" t="s">
        <v>8329</v>
      </c>
      <c r="AJ171" s="68" t="s">
        <v>9832</v>
      </c>
      <c r="AK171" s="68"/>
      <c r="AL171" s="68"/>
      <c r="AM171" s="70">
        <v>42378.716840277775</v>
      </c>
      <c r="AN171" s="68" t="s">
        <v>210</v>
      </c>
      <c r="AO171" s="71" t="s">
        <v>13240</v>
      </c>
      <c r="AP171" s="68" t="s">
        <v>66</v>
      </c>
    </row>
    <row r="172" spans="1:42" x14ac:dyDescent="0.25">
      <c r="A172" s="66" t="s">
        <v>376</v>
      </c>
      <c r="B172" s="84"/>
      <c r="C172" s="84"/>
      <c r="D172" s="85"/>
      <c r="E172" s="104"/>
      <c r="F172" s="76" t="s">
        <v>11359</v>
      </c>
      <c r="G172" s="105"/>
      <c r="H172" s="77"/>
      <c r="I172" s="88"/>
      <c r="J172" s="106"/>
      <c r="K172" s="77" t="s">
        <v>15201</v>
      </c>
      <c r="L172" s="107"/>
      <c r="M172" s="101"/>
      <c r="N172" s="101"/>
      <c r="O172" s="102"/>
      <c r="P172" s="103"/>
      <c r="Q172" s="103"/>
      <c r="R172" s="75"/>
      <c r="S172" s="75"/>
      <c r="T172" s="75"/>
      <c r="U172" s="75"/>
      <c r="V172" s="52"/>
      <c r="W172" s="52"/>
      <c r="X172" s="52"/>
      <c r="Y172" s="52"/>
      <c r="Z172" s="51"/>
      <c r="AA172" s="89"/>
      <c r="AB172" s="89"/>
      <c r="AC172" s="90"/>
      <c r="AD172" s="68">
        <v>354</v>
      </c>
      <c r="AE172" s="68">
        <v>460</v>
      </c>
      <c r="AF172" s="68">
        <v>19892</v>
      </c>
      <c r="AG172" s="68">
        <v>59</v>
      </c>
      <c r="AH172" s="68">
        <v>19800</v>
      </c>
      <c r="AI172" s="68" t="s">
        <v>8330</v>
      </c>
      <c r="AJ172" s="68" t="s">
        <v>9833</v>
      </c>
      <c r="AK172" s="68"/>
      <c r="AL172" s="68" t="s">
        <v>207</v>
      </c>
      <c r="AM172" s="70">
        <v>41981.900925925926</v>
      </c>
      <c r="AN172" s="68" t="s">
        <v>210</v>
      </c>
      <c r="AO172" s="71" t="s">
        <v>13241</v>
      </c>
      <c r="AP172" s="68" t="s">
        <v>66</v>
      </c>
    </row>
    <row r="173" spans="1:42" x14ac:dyDescent="0.25">
      <c r="A173" s="66" t="s">
        <v>377</v>
      </c>
      <c r="B173" s="84"/>
      <c r="C173" s="84"/>
      <c r="D173" s="85"/>
      <c r="E173" s="104"/>
      <c r="F173" s="76" t="s">
        <v>11360</v>
      </c>
      <c r="G173" s="105"/>
      <c r="H173" s="77"/>
      <c r="I173" s="88"/>
      <c r="J173" s="106"/>
      <c r="K173" s="77" t="s">
        <v>15202</v>
      </c>
      <c r="L173" s="107"/>
      <c r="M173" s="101"/>
      <c r="N173" s="101"/>
      <c r="O173" s="102"/>
      <c r="P173" s="103"/>
      <c r="Q173" s="103"/>
      <c r="R173" s="75"/>
      <c r="S173" s="75"/>
      <c r="T173" s="75"/>
      <c r="U173" s="75"/>
      <c r="V173" s="52"/>
      <c r="W173" s="52"/>
      <c r="X173" s="52"/>
      <c r="Y173" s="52"/>
      <c r="Z173" s="51"/>
      <c r="AA173" s="89"/>
      <c r="AB173" s="89"/>
      <c r="AC173" s="90"/>
      <c r="AD173" s="68">
        <v>115</v>
      </c>
      <c r="AE173" s="68">
        <v>5</v>
      </c>
      <c r="AF173" s="68">
        <v>18</v>
      </c>
      <c r="AG173" s="68">
        <v>3</v>
      </c>
      <c r="AH173" s="68"/>
      <c r="AI173" s="68" t="s">
        <v>8331</v>
      </c>
      <c r="AJ173" s="68" t="s">
        <v>231</v>
      </c>
      <c r="AK173" s="68"/>
      <c r="AL173" s="68"/>
      <c r="AM173" s="70">
        <v>42737.804791666669</v>
      </c>
      <c r="AN173" s="68" t="s">
        <v>210</v>
      </c>
      <c r="AO173" s="71" t="s">
        <v>13242</v>
      </c>
      <c r="AP173" s="68" t="s">
        <v>66</v>
      </c>
    </row>
    <row r="174" spans="1:42" x14ac:dyDescent="0.25">
      <c r="A174" s="66" t="s">
        <v>378</v>
      </c>
      <c r="B174" s="84"/>
      <c r="C174" s="84"/>
      <c r="D174" s="85"/>
      <c r="E174" s="104"/>
      <c r="F174" s="76" t="s">
        <v>11361</v>
      </c>
      <c r="G174" s="105"/>
      <c r="H174" s="77"/>
      <c r="I174" s="88"/>
      <c r="J174" s="106"/>
      <c r="K174" s="77" t="s">
        <v>15203</v>
      </c>
      <c r="L174" s="107"/>
      <c r="M174" s="101"/>
      <c r="N174" s="101"/>
      <c r="O174" s="102"/>
      <c r="P174" s="103"/>
      <c r="Q174" s="103"/>
      <c r="R174" s="75"/>
      <c r="S174" s="75"/>
      <c r="T174" s="75"/>
      <c r="U174" s="75"/>
      <c r="V174" s="52"/>
      <c r="W174" s="52"/>
      <c r="X174" s="52"/>
      <c r="Y174" s="52"/>
      <c r="Z174" s="51"/>
      <c r="AA174" s="89"/>
      <c r="AB174" s="89"/>
      <c r="AC174" s="90"/>
      <c r="AD174" s="68">
        <v>167</v>
      </c>
      <c r="AE174" s="68">
        <v>167</v>
      </c>
      <c r="AF174" s="68">
        <v>16829</v>
      </c>
      <c r="AG174" s="68">
        <v>17107</v>
      </c>
      <c r="AH174" s="68"/>
      <c r="AI174" s="68" t="s">
        <v>8332</v>
      </c>
      <c r="AJ174" s="68" t="s">
        <v>9834</v>
      </c>
      <c r="AK174" s="68"/>
      <c r="AL174" s="68"/>
      <c r="AM174" s="70">
        <v>42533.186331018522</v>
      </c>
      <c r="AN174" s="68" t="s">
        <v>210</v>
      </c>
      <c r="AO174" s="71" t="s">
        <v>13243</v>
      </c>
      <c r="AP174" s="68" t="s">
        <v>66</v>
      </c>
    </row>
    <row r="175" spans="1:42" x14ac:dyDescent="0.25">
      <c r="A175" s="66" t="s">
        <v>379</v>
      </c>
      <c r="B175" s="84"/>
      <c r="C175" s="84"/>
      <c r="D175" s="85"/>
      <c r="E175" s="104"/>
      <c r="F175" s="76" t="s">
        <v>11362</v>
      </c>
      <c r="G175" s="105"/>
      <c r="H175" s="77"/>
      <c r="I175" s="88"/>
      <c r="J175" s="106"/>
      <c r="K175" s="77" t="s">
        <v>15204</v>
      </c>
      <c r="L175" s="107"/>
      <c r="M175" s="101"/>
      <c r="N175" s="101"/>
      <c r="O175" s="102"/>
      <c r="P175" s="103"/>
      <c r="Q175" s="103"/>
      <c r="R175" s="75"/>
      <c r="S175" s="75"/>
      <c r="T175" s="75"/>
      <c r="U175" s="75"/>
      <c r="V175" s="52"/>
      <c r="W175" s="52"/>
      <c r="X175" s="52"/>
      <c r="Y175" s="52"/>
      <c r="Z175" s="51"/>
      <c r="AA175" s="89"/>
      <c r="AB175" s="89"/>
      <c r="AC175" s="90"/>
      <c r="AD175" s="68">
        <v>871</v>
      </c>
      <c r="AE175" s="68">
        <v>2513</v>
      </c>
      <c r="AF175" s="68">
        <v>3553</v>
      </c>
      <c r="AG175" s="68">
        <v>260</v>
      </c>
      <c r="AH175" s="68">
        <v>-36000</v>
      </c>
      <c r="AI175" s="68" t="s">
        <v>8333</v>
      </c>
      <c r="AJ175" s="68" t="s">
        <v>239</v>
      </c>
      <c r="AK175" s="71" t="s">
        <v>10579</v>
      </c>
      <c r="AL175" s="68" t="s">
        <v>209</v>
      </c>
      <c r="AM175" s="70">
        <v>40448.322685185187</v>
      </c>
      <c r="AN175" s="68" t="s">
        <v>210</v>
      </c>
      <c r="AO175" s="71" t="s">
        <v>13244</v>
      </c>
      <c r="AP175" s="68" t="s">
        <v>66</v>
      </c>
    </row>
    <row r="176" spans="1:42" x14ac:dyDescent="0.25">
      <c r="A176" s="66" t="s">
        <v>380</v>
      </c>
      <c r="B176" s="84"/>
      <c r="C176" s="84"/>
      <c r="D176" s="85"/>
      <c r="E176" s="104"/>
      <c r="F176" s="76" t="s">
        <v>11363</v>
      </c>
      <c r="G176" s="105"/>
      <c r="H176" s="77"/>
      <c r="I176" s="88"/>
      <c r="J176" s="106"/>
      <c r="K176" s="77" t="s">
        <v>15205</v>
      </c>
      <c r="L176" s="107"/>
      <c r="M176" s="101"/>
      <c r="N176" s="101"/>
      <c r="O176" s="102"/>
      <c r="P176" s="103"/>
      <c r="Q176" s="103"/>
      <c r="R176" s="75"/>
      <c r="S176" s="75"/>
      <c r="T176" s="75"/>
      <c r="U176" s="75"/>
      <c r="V176" s="52"/>
      <c r="W176" s="52"/>
      <c r="X176" s="52"/>
      <c r="Y176" s="52"/>
      <c r="Z176" s="51"/>
      <c r="AA176" s="89"/>
      <c r="AB176" s="89"/>
      <c r="AC176" s="90"/>
      <c r="AD176" s="68">
        <v>165</v>
      </c>
      <c r="AE176" s="68">
        <v>777</v>
      </c>
      <c r="AF176" s="68">
        <v>30251</v>
      </c>
      <c r="AG176" s="68">
        <v>1768</v>
      </c>
      <c r="AH176" s="68">
        <v>-36000</v>
      </c>
      <c r="AI176" s="68" t="s">
        <v>8334</v>
      </c>
      <c r="AJ176" s="68" t="s">
        <v>237</v>
      </c>
      <c r="AK176" s="71" t="s">
        <v>10580</v>
      </c>
      <c r="AL176" s="68" t="s">
        <v>209</v>
      </c>
      <c r="AM176" s="70">
        <v>40449.276608796295</v>
      </c>
      <c r="AN176" s="68" t="s">
        <v>210</v>
      </c>
      <c r="AO176" s="71" t="s">
        <v>13245</v>
      </c>
      <c r="AP176" s="68" t="s">
        <v>66</v>
      </c>
    </row>
    <row r="177" spans="1:42" x14ac:dyDescent="0.25">
      <c r="A177" s="66" t="s">
        <v>381</v>
      </c>
      <c r="B177" s="84"/>
      <c r="C177" s="84"/>
      <c r="D177" s="85"/>
      <c r="E177" s="104"/>
      <c r="F177" s="76" t="s">
        <v>11364</v>
      </c>
      <c r="G177" s="105"/>
      <c r="H177" s="77"/>
      <c r="I177" s="88"/>
      <c r="J177" s="106"/>
      <c r="K177" s="77" t="s">
        <v>15206</v>
      </c>
      <c r="L177" s="107"/>
      <c r="M177" s="101"/>
      <c r="N177" s="101"/>
      <c r="O177" s="102"/>
      <c r="P177" s="103"/>
      <c r="Q177" s="103"/>
      <c r="R177" s="75"/>
      <c r="S177" s="75"/>
      <c r="T177" s="75"/>
      <c r="U177" s="75"/>
      <c r="V177" s="52"/>
      <c r="W177" s="52"/>
      <c r="X177" s="52"/>
      <c r="Y177" s="52"/>
      <c r="Z177" s="51"/>
      <c r="AA177" s="89"/>
      <c r="AB177" s="89"/>
      <c r="AC177" s="90"/>
      <c r="AD177" s="68">
        <v>42</v>
      </c>
      <c r="AE177" s="68">
        <v>17</v>
      </c>
      <c r="AF177" s="68">
        <v>19</v>
      </c>
      <c r="AG177" s="68">
        <v>27</v>
      </c>
      <c r="AH177" s="68">
        <v>19800</v>
      </c>
      <c r="AI177" s="68" t="s">
        <v>8335</v>
      </c>
      <c r="AJ177" s="68" t="s">
        <v>231</v>
      </c>
      <c r="AK177" s="68"/>
      <c r="AL177" s="68" t="s">
        <v>208</v>
      </c>
      <c r="AM177" s="70">
        <v>40994.85670138889</v>
      </c>
      <c r="AN177" s="68" t="s">
        <v>210</v>
      </c>
      <c r="AO177" s="71" t="s">
        <v>13246</v>
      </c>
      <c r="AP177" s="68" t="s">
        <v>66</v>
      </c>
    </row>
    <row r="178" spans="1:42" x14ac:dyDescent="0.25">
      <c r="A178" s="66" t="s">
        <v>218</v>
      </c>
      <c r="B178" s="84"/>
      <c r="C178" s="84"/>
      <c r="D178" s="85"/>
      <c r="E178" s="104"/>
      <c r="F178" s="76" t="s">
        <v>255</v>
      </c>
      <c r="G178" s="105"/>
      <c r="H178" s="77"/>
      <c r="I178" s="88"/>
      <c r="J178" s="106"/>
      <c r="K178" s="77" t="s">
        <v>268</v>
      </c>
      <c r="L178" s="107"/>
      <c r="M178" s="101"/>
      <c r="N178" s="101"/>
      <c r="O178" s="102"/>
      <c r="P178" s="103"/>
      <c r="Q178" s="103"/>
      <c r="R178" s="75"/>
      <c r="S178" s="75"/>
      <c r="T178" s="75"/>
      <c r="U178" s="75"/>
      <c r="V178" s="52"/>
      <c r="W178" s="52"/>
      <c r="X178" s="52"/>
      <c r="Y178" s="52"/>
      <c r="Z178" s="51"/>
      <c r="AA178" s="89"/>
      <c r="AB178" s="89"/>
      <c r="AC178" s="90"/>
      <c r="AD178" s="68">
        <v>161</v>
      </c>
      <c r="AE178" s="68">
        <v>8106401</v>
      </c>
      <c r="AF178" s="68">
        <v>2055</v>
      </c>
      <c r="AG178" s="68">
        <v>24</v>
      </c>
      <c r="AH178" s="68">
        <v>19800</v>
      </c>
      <c r="AI178" s="68" t="s">
        <v>228</v>
      </c>
      <c r="AJ178" s="68" t="s">
        <v>207</v>
      </c>
      <c r="AK178" s="71" t="s">
        <v>245</v>
      </c>
      <c r="AL178" s="68" t="s">
        <v>208</v>
      </c>
      <c r="AM178" s="70">
        <v>41587.314699074072</v>
      </c>
      <c r="AN178" s="68" t="s">
        <v>210</v>
      </c>
      <c r="AO178" s="71" t="s">
        <v>262</v>
      </c>
      <c r="AP178" s="68" t="s">
        <v>65</v>
      </c>
    </row>
    <row r="179" spans="1:42" x14ac:dyDescent="0.25">
      <c r="A179" s="66" t="s">
        <v>382</v>
      </c>
      <c r="B179" s="84"/>
      <c r="C179" s="84"/>
      <c r="D179" s="85"/>
      <c r="E179" s="104"/>
      <c r="F179" s="76" t="s">
        <v>11365</v>
      </c>
      <c r="G179" s="105"/>
      <c r="H179" s="77"/>
      <c r="I179" s="88"/>
      <c r="J179" s="106"/>
      <c r="K179" s="77" t="s">
        <v>15207</v>
      </c>
      <c r="L179" s="107"/>
      <c r="M179" s="101"/>
      <c r="N179" s="101"/>
      <c r="O179" s="102"/>
      <c r="P179" s="103"/>
      <c r="Q179" s="103"/>
      <c r="R179" s="75"/>
      <c r="S179" s="75"/>
      <c r="T179" s="75"/>
      <c r="U179" s="75"/>
      <c r="V179" s="52"/>
      <c r="W179" s="52"/>
      <c r="X179" s="52"/>
      <c r="Y179" s="52"/>
      <c r="Z179" s="51"/>
      <c r="AA179" s="89"/>
      <c r="AB179" s="89"/>
      <c r="AC179" s="90"/>
      <c r="AD179" s="68">
        <v>3885</v>
      </c>
      <c r="AE179" s="68">
        <v>5635</v>
      </c>
      <c r="AF179" s="68">
        <v>24488</v>
      </c>
      <c r="AG179" s="68">
        <v>16288</v>
      </c>
      <c r="AH179" s="68">
        <v>19800</v>
      </c>
      <c r="AI179" s="68" t="s">
        <v>8336</v>
      </c>
      <c r="AJ179" s="68" t="s">
        <v>9835</v>
      </c>
      <c r="AK179" s="68"/>
      <c r="AL179" s="68" t="s">
        <v>11164</v>
      </c>
      <c r="AM179" s="70">
        <v>40299.366793981484</v>
      </c>
      <c r="AN179" s="68" t="s">
        <v>210</v>
      </c>
      <c r="AO179" s="71" t="s">
        <v>13247</v>
      </c>
      <c r="AP179" s="68" t="s">
        <v>66</v>
      </c>
    </row>
    <row r="180" spans="1:42" x14ac:dyDescent="0.25">
      <c r="A180" s="66" t="s">
        <v>383</v>
      </c>
      <c r="B180" s="84"/>
      <c r="C180" s="84"/>
      <c r="D180" s="85"/>
      <c r="E180" s="104"/>
      <c r="F180" s="76" t="s">
        <v>11366</v>
      </c>
      <c r="G180" s="105"/>
      <c r="H180" s="77"/>
      <c r="I180" s="88"/>
      <c r="J180" s="106"/>
      <c r="K180" s="77" t="s">
        <v>15208</v>
      </c>
      <c r="L180" s="107"/>
      <c r="M180" s="101"/>
      <c r="N180" s="101"/>
      <c r="O180" s="102"/>
      <c r="P180" s="103"/>
      <c r="Q180" s="103"/>
      <c r="R180" s="75"/>
      <c r="S180" s="75"/>
      <c r="T180" s="75"/>
      <c r="U180" s="75"/>
      <c r="V180" s="52"/>
      <c r="W180" s="52"/>
      <c r="X180" s="52"/>
      <c r="Y180" s="52"/>
      <c r="Z180" s="51"/>
      <c r="AA180" s="89"/>
      <c r="AB180" s="89"/>
      <c r="AC180" s="90"/>
      <c r="AD180" s="68">
        <v>86</v>
      </c>
      <c r="AE180" s="68">
        <v>53</v>
      </c>
      <c r="AF180" s="68">
        <v>8865</v>
      </c>
      <c r="AG180" s="68">
        <v>7228</v>
      </c>
      <c r="AH180" s="68"/>
      <c r="AI180" s="68"/>
      <c r="AJ180" s="68" t="s">
        <v>9836</v>
      </c>
      <c r="AK180" s="68"/>
      <c r="AL180" s="68"/>
      <c r="AM180" s="70">
        <v>42278.854872685188</v>
      </c>
      <c r="AN180" s="68" t="s">
        <v>210</v>
      </c>
      <c r="AO180" s="71" t="s">
        <v>13248</v>
      </c>
      <c r="AP180" s="68" t="s">
        <v>66</v>
      </c>
    </row>
    <row r="181" spans="1:42" x14ac:dyDescent="0.25">
      <c r="A181" s="66" t="s">
        <v>1954</v>
      </c>
      <c r="B181" s="84"/>
      <c r="C181" s="84"/>
      <c r="D181" s="85"/>
      <c r="E181" s="104"/>
      <c r="F181" s="76" t="s">
        <v>11367</v>
      </c>
      <c r="G181" s="105"/>
      <c r="H181" s="77"/>
      <c r="I181" s="88"/>
      <c r="J181" s="106"/>
      <c r="K181" s="77" t="s">
        <v>15209</v>
      </c>
      <c r="L181" s="107"/>
      <c r="M181" s="101"/>
      <c r="N181" s="101"/>
      <c r="O181" s="102"/>
      <c r="P181" s="103"/>
      <c r="Q181" s="103"/>
      <c r="R181" s="75"/>
      <c r="S181" s="75"/>
      <c r="T181" s="75"/>
      <c r="U181" s="75"/>
      <c r="V181" s="52"/>
      <c r="W181" s="52"/>
      <c r="X181" s="52"/>
      <c r="Y181" s="52"/>
      <c r="Z181" s="51"/>
      <c r="AA181" s="89"/>
      <c r="AB181" s="89"/>
      <c r="AC181" s="90"/>
      <c r="AD181" s="68">
        <v>163</v>
      </c>
      <c r="AE181" s="68">
        <v>56855</v>
      </c>
      <c r="AF181" s="68">
        <v>55857</v>
      </c>
      <c r="AG181" s="68">
        <v>8407</v>
      </c>
      <c r="AH181" s="68">
        <v>19800</v>
      </c>
      <c r="AI181" s="68" t="s">
        <v>8337</v>
      </c>
      <c r="AJ181" s="68" t="s">
        <v>9837</v>
      </c>
      <c r="AK181" s="71" t="s">
        <v>10581</v>
      </c>
      <c r="AL181" s="68" t="s">
        <v>248</v>
      </c>
      <c r="AM181" s="70">
        <v>39713.617662037039</v>
      </c>
      <c r="AN181" s="68" t="s">
        <v>210</v>
      </c>
      <c r="AO181" s="71" t="s">
        <v>13249</v>
      </c>
      <c r="AP181" s="68" t="s">
        <v>65</v>
      </c>
    </row>
    <row r="182" spans="1:42" x14ac:dyDescent="0.25">
      <c r="A182" s="66" t="s">
        <v>384</v>
      </c>
      <c r="B182" s="84"/>
      <c r="C182" s="84"/>
      <c r="D182" s="85"/>
      <c r="E182" s="104"/>
      <c r="F182" s="76" t="s">
        <v>11221</v>
      </c>
      <c r="G182" s="105"/>
      <c r="H182" s="77"/>
      <c r="I182" s="88"/>
      <c r="J182" s="106"/>
      <c r="K182" s="77" t="s">
        <v>15210</v>
      </c>
      <c r="L182" s="107"/>
      <c r="M182" s="101"/>
      <c r="N182" s="101"/>
      <c r="O182" s="102"/>
      <c r="P182" s="103"/>
      <c r="Q182" s="103"/>
      <c r="R182" s="75"/>
      <c r="S182" s="75"/>
      <c r="T182" s="75"/>
      <c r="U182" s="75"/>
      <c r="V182" s="52"/>
      <c r="W182" s="52"/>
      <c r="X182" s="52"/>
      <c r="Y182" s="52"/>
      <c r="Z182" s="51"/>
      <c r="AA182" s="89"/>
      <c r="AB182" s="89"/>
      <c r="AC182" s="90"/>
      <c r="AD182" s="68">
        <v>74</v>
      </c>
      <c r="AE182" s="68">
        <v>5</v>
      </c>
      <c r="AF182" s="68">
        <v>200</v>
      </c>
      <c r="AG182" s="68">
        <v>22</v>
      </c>
      <c r="AH182" s="68"/>
      <c r="AI182" s="68"/>
      <c r="AJ182" s="68"/>
      <c r="AK182" s="68"/>
      <c r="AL182" s="68"/>
      <c r="AM182" s="70">
        <v>42410.332777777781</v>
      </c>
      <c r="AN182" s="68" t="s">
        <v>210</v>
      </c>
      <c r="AO182" s="71" t="s">
        <v>13250</v>
      </c>
      <c r="AP182" s="68" t="s">
        <v>66</v>
      </c>
    </row>
    <row r="183" spans="1:42" x14ac:dyDescent="0.25">
      <c r="A183" s="66" t="s">
        <v>1955</v>
      </c>
      <c r="B183" s="84"/>
      <c r="C183" s="84"/>
      <c r="D183" s="85"/>
      <c r="E183" s="104"/>
      <c r="F183" s="76" t="s">
        <v>11368</v>
      </c>
      <c r="G183" s="105"/>
      <c r="H183" s="77"/>
      <c r="I183" s="88"/>
      <c r="J183" s="106"/>
      <c r="K183" s="77" t="s">
        <v>15211</v>
      </c>
      <c r="L183" s="107"/>
      <c r="M183" s="101"/>
      <c r="N183" s="101"/>
      <c r="O183" s="102"/>
      <c r="P183" s="103"/>
      <c r="Q183" s="103"/>
      <c r="R183" s="75"/>
      <c r="S183" s="75"/>
      <c r="T183" s="75"/>
      <c r="U183" s="75"/>
      <c r="V183" s="52"/>
      <c r="W183" s="52"/>
      <c r="X183" s="52"/>
      <c r="Y183" s="52"/>
      <c r="Z183" s="51"/>
      <c r="AA183" s="89"/>
      <c r="AB183" s="89"/>
      <c r="AC183" s="90"/>
      <c r="AD183" s="68">
        <v>215</v>
      </c>
      <c r="AE183" s="68">
        <v>281</v>
      </c>
      <c r="AF183" s="68">
        <v>1230</v>
      </c>
      <c r="AG183" s="68">
        <v>10</v>
      </c>
      <c r="AH183" s="68">
        <v>19800</v>
      </c>
      <c r="AI183" s="68" t="s">
        <v>8338</v>
      </c>
      <c r="AJ183" s="68" t="s">
        <v>231</v>
      </c>
      <c r="AK183" s="71" t="s">
        <v>10582</v>
      </c>
      <c r="AL183" s="68" t="s">
        <v>208</v>
      </c>
      <c r="AM183" s="70">
        <v>42013.483425925922</v>
      </c>
      <c r="AN183" s="68" t="s">
        <v>210</v>
      </c>
      <c r="AO183" s="71" t="s">
        <v>13251</v>
      </c>
      <c r="AP183" s="68" t="s">
        <v>65</v>
      </c>
    </row>
    <row r="184" spans="1:42" x14ac:dyDescent="0.25">
      <c r="A184" s="66" t="s">
        <v>385</v>
      </c>
      <c r="B184" s="84"/>
      <c r="C184" s="84"/>
      <c r="D184" s="85"/>
      <c r="E184" s="104"/>
      <c r="F184" s="76" t="s">
        <v>11369</v>
      </c>
      <c r="G184" s="105"/>
      <c r="H184" s="77"/>
      <c r="I184" s="88"/>
      <c r="J184" s="106"/>
      <c r="K184" s="77" t="s">
        <v>15212</v>
      </c>
      <c r="L184" s="107"/>
      <c r="M184" s="101"/>
      <c r="N184" s="101"/>
      <c r="O184" s="102"/>
      <c r="P184" s="103"/>
      <c r="Q184" s="103"/>
      <c r="R184" s="75"/>
      <c r="S184" s="75"/>
      <c r="T184" s="75"/>
      <c r="U184" s="75"/>
      <c r="V184" s="52"/>
      <c r="W184" s="52"/>
      <c r="X184" s="52"/>
      <c r="Y184" s="52"/>
      <c r="Z184" s="51"/>
      <c r="AA184" s="89"/>
      <c r="AB184" s="89"/>
      <c r="AC184" s="90"/>
      <c r="AD184" s="68">
        <v>49</v>
      </c>
      <c r="AE184" s="68">
        <v>354</v>
      </c>
      <c r="AF184" s="68">
        <v>28202</v>
      </c>
      <c r="AG184" s="68">
        <v>36532</v>
      </c>
      <c r="AH184" s="68"/>
      <c r="AI184" s="68" t="s">
        <v>8339</v>
      </c>
      <c r="AJ184" s="68" t="s">
        <v>9838</v>
      </c>
      <c r="AK184" s="68"/>
      <c r="AL184" s="68"/>
      <c r="AM184" s="70">
        <v>41961.252939814818</v>
      </c>
      <c r="AN184" s="68" t="s">
        <v>210</v>
      </c>
      <c r="AO184" s="71" t="s">
        <v>13252</v>
      </c>
      <c r="AP184" s="68" t="s">
        <v>66</v>
      </c>
    </row>
    <row r="185" spans="1:42" x14ac:dyDescent="0.25">
      <c r="A185" s="66" t="s">
        <v>1956</v>
      </c>
      <c r="B185" s="84"/>
      <c r="C185" s="84"/>
      <c r="D185" s="85"/>
      <c r="E185" s="104"/>
      <c r="F185" s="76" t="s">
        <v>11370</v>
      </c>
      <c r="G185" s="105"/>
      <c r="H185" s="77"/>
      <c r="I185" s="88"/>
      <c r="J185" s="106"/>
      <c r="K185" s="77" t="s">
        <v>15213</v>
      </c>
      <c r="L185" s="107"/>
      <c r="M185" s="101"/>
      <c r="N185" s="101"/>
      <c r="O185" s="102"/>
      <c r="P185" s="103"/>
      <c r="Q185" s="103"/>
      <c r="R185" s="75"/>
      <c r="S185" s="75"/>
      <c r="T185" s="75"/>
      <c r="U185" s="75"/>
      <c r="V185" s="52"/>
      <c r="W185" s="52"/>
      <c r="X185" s="52"/>
      <c r="Y185" s="52"/>
      <c r="Z185" s="51"/>
      <c r="AA185" s="89"/>
      <c r="AB185" s="89"/>
      <c r="AC185" s="90"/>
      <c r="AD185" s="68">
        <v>90</v>
      </c>
      <c r="AE185" s="68">
        <v>57</v>
      </c>
      <c r="AF185" s="68">
        <v>523</v>
      </c>
      <c r="AG185" s="68">
        <v>2</v>
      </c>
      <c r="AH185" s="68">
        <v>19800</v>
      </c>
      <c r="AI185" s="68"/>
      <c r="AJ185" s="68"/>
      <c r="AK185" s="71" t="s">
        <v>10583</v>
      </c>
      <c r="AL185" s="68" t="s">
        <v>207</v>
      </c>
      <c r="AM185" s="70">
        <v>42739.282326388886</v>
      </c>
      <c r="AN185" s="68" t="s">
        <v>210</v>
      </c>
      <c r="AO185" s="71" t="s">
        <v>13253</v>
      </c>
      <c r="AP185" s="68" t="s">
        <v>65</v>
      </c>
    </row>
    <row r="186" spans="1:42" x14ac:dyDescent="0.25">
      <c r="A186" s="66" t="s">
        <v>386</v>
      </c>
      <c r="B186" s="84"/>
      <c r="C186" s="84"/>
      <c r="D186" s="85"/>
      <c r="E186" s="104"/>
      <c r="F186" s="76" t="s">
        <v>11371</v>
      </c>
      <c r="G186" s="105"/>
      <c r="H186" s="77"/>
      <c r="I186" s="88"/>
      <c r="J186" s="106"/>
      <c r="K186" s="77" t="s">
        <v>15214</v>
      </c>
      <c r="L186" s="107"/>
      <c r="M186" s="101"/>
      <c r="N186" s="101"/>
      <c r="O186" s="102"/>
      <c r="P186" s="103"/>
      <c r="Q186" s="103"/>
      <c r="R186" s="75"/>
      <c r="S186" s="75"/>
      <c r="T186" s="75"/>
      <c r="U186" s="75"/>
      <c r="V186" s="52"/>
      <c r="W186" s="52"/>
      <c r="X186" s="52"/>
      <c r="Y186" s="52"/>
      <c r="Z186" s="51"/>
      <c r="AA186" s="89"/>
      <c r="AB186" s="89"/>
      <c r="AC186" s="90"/>
      <c r="AD186" s="68">
        <v>716</v>
      </c>
      <c r="AE186" s="68">
        <v>200</v>
      </c>
      <c r="AF186" s="68">
        <v>539</v>
      </c>
      <c r="AG186" s="68">
        <v>140</v>
      </c>
      <c r="AH186" s="68">
        <v>19800</v>
      </c>
      <c r="AI186" s="68" t="s">
        <v>8340</v>
      </c>
      <c r="AJ186" s="68" t="s">
        <v>9796</v>
      </c>
      <c r="AK186" s="71" t="s">
        <v>10584</v>
      </c>
      <c r="AL186" s="68" t="s">
        <v>208</v>
      </c>
      <c r="AM186" s="70">
        <v>40703.615266203706</v>
      </c>
      <c r="AN186" s="68" t="s">
        <v>210</v>
      </c>
      <c r="AO186" s="71" t="s">
        <v>13254</v>
      </c>
      <c r="AP186" s="68" t="s">
        <v>66</v>
      </c>
    </row>
    <row r="187" spans="1:42" x14ac:dyDescent="0.25">
      <c r="A187" s="66" t="s">
        <v>1957</v>
      </c>
      <c r="B187" s="84"/>
      <c r="C187" s="84"/>
      <c r="D187" s="85"/>
      <c r="E187" s="104"/>
      <c r="F187" s="76" t="s">
        <v>11372</v>
      </c>
      <c r="G187" s="105"/>
      <c r="H187" s="77"/>
      <c r="I187" s="88"/>
      <c r="J187" s="106"/>
      <c r="K187" s="77" t="s">
        <v>15215</v>
      </c>
      <c r="L187" s="107"/>
      <c r="M187" s="101"/>
      <c r="N187" s="101"/>
      <c r="O187" s="102"/>
      <c r="P187" s="103"/>
      <c r="Q187" s="103"/>
      <c r="R187" s="75"/>
      <c r="S187" s="75"/>
      <c r="T187" s="75"/>
      <c r="U187" s="75"/>
      <c r="V187" s="52"/>
      <c r="W187" s="52"/>
      <c r="X187" s="52"/>
      <c r="Y187" s="52"/>
      <c r="Z187" s="51"/>
      <c r="AA187" s="89"/>
      <c r="AB187" s="89"/>
      <c r="AC187" s="90"/>
      <c r="AD187" s="68">
        <v>364</v>
      </c>
      <c r="AE187" s="68">
        <v>3641220</v>
      </c>
      <c r="AF187" s="68">
        <v>464510</v>
      </c>
      <c r="AG187" s="68">
        <v>163</v>
      </c>
      <c r="AH187" s="68">
        <v>19800</v>
      </c>
      <c r="AI187" s="68" t="s">
        <v>8341</v>
      </c>
      <c r="AJ187" s="68" t="s">
        <v>204</v>
      </c>
      <c r="AK187" s="71" t="s">
        <v>10585</v>
      </c>
      <c r="AL187" s="68" t="s">
        <v>207</v>
      </c>
      <c r="AM187" s="70">
        <v>39234.854872685188</v>
      </c>
      <c r="AN187" s="68" t="s">
        <v>210</v>
      </c>
      <c r="AO187" s="71" t="s">
        <v>13255</v>
      </c>
      <c r="AP187" s="68" t="s">
        <v>65</v>
      </c>
    </row>
    <row r="188" spans="1:42" x14ac:dyDescent="0.25">
      <c r="A188" s="66" t="s">
        <v>387</v>
      </c>
      <c r="B188" s="84"/>
      <c r="C188" s="84"/>
      <c r="D188" s="85"/>
      <c r="E188" s="104"/>
      <c r="F188" s="76" t="s">
        <v>11373</v>
      </c>
      <c r="G188" s="105"/>
      <c r="H188" s="77"/>
      <c r="I188" s="88"/>
      <c r="J188" s="106"/>
      <c r="K188" s="77" t="s">
        <v>15216</v>
      </c>
      <c r="L188" s="107"/>
      <c r="M188" s="101"/>
      <c r="N188" s="101"/>
      <c r="O188" s="102"/>
      <c r="P188" s="103"/>
      <c r="Q188" s="103"/>
      <c r="R188" s="75"/>
      <c r="S188" s="75"/>
      <c r="T188" s="75"/>
      <c r="U188" s="75"/>
      <c r="V188" s="52"/>
      <c r="W188" s="52"/>
      <c r="X188" s="52"/>
      <c r="Y188" s="52"/>
      <c r="Z188" s="51"/>
      <c r="AA188" s="89"/>
      <c r="AB188" s="89"/>
      <c r="AC188" s="90"/>
      <c r="AD188" s="68">
        <v>835</v>
      </c>
      <c r="AE188" s="68">
        <v>6575</v>
      </c>
      <c r="AF188" s="68">
        <v>187866</v>
      </c>
      <c r="AG188" s="68">
        <v>3418</v>
      </c>
      <c r="AH188" s="68"/>
      <c r="AI188" s="68" t="s">
        <v>8342</v>
      </c>
      <c r="AJ188" s="68"/>
      <c r="AK188" s="68"/>
      <c r="AL188" s="68"/>
      <c r="AM188" s="70">
        <v>41233.811481481483</v>
      </c>
      <c r="AN188" s="68" t="s">
        <v>210</v>
      </c>
      <c r="AO188" s="71" t="s">
        <v>13256</v>
      </c>
      <c r="AP188" s="68" t="s">
        <v>66</v>
      </c>
    </row>
    <row r="189" spans="1:42" x14ac:dyDescent="0.25">
      <c r="A189" s="66" t="s">
        <v>388</v>
      </c>
      <c r="B189" s="84"/>
      <c r="C189" s="84"/>
      <c r="D189" s="85"/>
      <c r="E189" s="104"/>
      <c r="F189" s="76" t="s">
        <v>11221</v>
      </c>
      <c r="G189" s="105"/>
      <c r="H189" s="77"/>
      <c r="I189" s="88"/>
      <c r="J189" s="106"/>
      <c r="K189" s="77" t="s">
        <v>15217</v>
      </c>
      <c r="L189" s="107"/>
      <c r="M189" s="101"/>
      <c r="N189" s="101"/>
      <c r="O189" s="102"/>
      <c r="P189" s="103"/>
      <c r="Q189" s="103"/>
      <c r="R189" s="75"/>
      <c r="S189" s="75"/>
      <c r="T189" s="75"/>
      <c r="U189" s="75"/>
      <c r="V189" s="52"/>
      <c r="W189" s="52"/>
      <c r="X189" s="52"/>
      <c r="Y189" s="52"/>
      <c r="Z189" s="51"/>
      <c r="AA189" s="89"/>
      <c r="AB189" s="89"/>
      <c r="AC189" s="90"/>
      <c r="AD189" s="68">
        <v>260</v>
      </c>
      <c r="AE189" s="68">
        <v>97</v>
      </c>
      <c r="AF189" s="68">
        <v>16222</v>
      </c>
      <c r="AG189" s="68">
        <v>21063</v>
      </c>
      <c r="AH189" s="68"/>
      <c r="AI189" s="68"/>
      <c r="AJ189" s="68"/>
      <c r="AK189" s="68"/>
      <c r="AL189" s="68"/>
      <c r="AM189" s="70">
        <v>42798.604212962964</v>
      </c>
      <c r="AN189" s="68" t="s">
        <v>210</v>
      </c>
      <c r="AO189" s="71" t="s">
        <v>13257</v>
      </c>
      <c r="AP189" s="68" t="s">
        <v>66</v>
      </c>
    </row>
    <row r="190" spans="1:42" x14ac:dyDescent="0.25">
      <c r="A190" s="66" t="s">
        <v>389</v>
      </c>
      <c r="B190" s="84"/>
      <c r="C190" s="84"/>
      <c r="D190" s="85"/>
      <c r="E190" s="104"/>
      <c r="F190" s="76" t="s">
        <v>11374</v>
      </c>
      <c r="G190" s="105"/>
      <c r="H190" s="77"/>
      <c r="I190" s="88"/>
      <c r="J190" s="106"/>
      <c r="K190" s="77" t="s">
        <v>15218</v>
      </c>
      <c r="L190" s="107"/>
      <c r="M190" s="101"/>
      <c r="N190" s="101"/>
      <c r="O190" s="102"/>
      <c r="P190" s="103"/>
      <c r="Q190" s="103"/>
      <c r="R190" s="75"/>
      <c r="S190" s="75"/>
      <c r="T190" s="75"/>
      <c r="U190" s="75"/>
      <c r="V190" s="52"/>
      <c r="W190" s="52"/>
      <c r="X190" s="52"/>
      <c r="Y190" s="52"/>
      <c r="Z190" s="51"/>
      <c r="AA190" s="89"/>
      <c r="AB190" s="89"/>
      <c r="AC190" s="90"/>
      <c r="AD190" s="68">
        <v>758</v>
      </c>
      <c r="AE190" s="68">
        <v>723</v>
      </c>
      <c r="AF190" s="68">
        <v>14954</v>
      </c>
      <c r="AG190" s="68">
        <v>73</v>
      </c>
      <c r="AH190" s="68">
        <v>10800</v>
      </c>
      <c r="AI190" s="68" t="s">
        <v>8343</v>
      </c>
      <c r="AJ190" s="68" t="s">
        <v>9839</v>
      </c>
      <c r="AK190" s="68"/>
      <c r="AL190" s="68" t="s">
        <v>251</v>
      </c>
      <c r="AM190" s="70">
        <v>41864.936064814814</v>
      </c>
      <c r="AN190" s="68" t="s">
        <v>210</v>
      </c>
      <c r="AO190" s="71" t="s">
        <v>13258</v>
      </c>
      <c r="AP190" s="68" t="s">
        <v>66</v>
      </c>
    </row>
    <row r="191" spans="1:42" x14ac:dyDescent="0.25">
      <c r="A191" s="66" t="s">
        <v>390</v>
      </c>
      <c r="B191" s="84"/>
      <c r="C191" s="84"/>
      <c r="D191" s="85"/>
      <c r="E191" s="104"/>
      <c r="F191" s="76" t="s">
        <v>11375</v>
      </c>
      <c r="G191" s="105"/>
      <c r="H191" s="77"/>
      <c r="I191" s="88"/>
      <c r="J191" s="106"/>
      <c r="K191" s="77" t="s">
        <v>15219</v>
      </c>
      <c r="L191" s="107"/>
      <c r="M191" s="101"/>
      <c r="N191" s="101"/>
      <c r="O191" s="102"/>
      <c r="P191" s="103"/>
      <c r="Q191" s="103"/>
      <c r="R191" s="75"/>
      <c r="S191" s="75"/>
      <c r="T191" s="75"/>
      <c r="U191" s="75"/>
      <c r="V191" s="52"/>
      <c r="W191" s="52"/>
      <c r="X191" s="52"/>
      <c r="Y191" s="52"/>
      <c r="Z191" s="51"/>
      <c r="AA191" s="89"/>
      <c r="AB191" s="89"/>
      <c r="AC191" s="90"/>
      <c r="AD191" s="68">
        <v>68</v>
      </c>
      <c r="AE191" s="68">
        <v>23</v>
      </c>
      <c r="AF191" s="68">
        <v>600</v>
      </c>
      <c r="AG191" s="68">
        <v>663</v>
      </c>
      <c r="AH191" s="68">
        <v>19800</v>
      </c>
      <c r="AI191" s="68" t="s">
        <v>8344</v>
      </c>
      <c r="AJ191" s="68" t="s">
        <v>237</v>
      </c>
      <c r="AK191" s="68"/>
      <c r="AL191" s="68" t="s">
        <v>207</v>
      </c>
      <c r="AM191" s="70">
        <v>40606.698657407411</v>
      </c>
      <c r="AN191" s="68" t="s">
        <v>210</v>
      </c>
      <c r="AO191" s="71" t="s">
        <v>13259</v>
      </c>
      <c r="AP191" s="68" t="s">
        <v>66</v>
      </c>
    </row>
    <row r="192" spans="1:42" x14ac:dyDescent="0.25">
      <c r="A192" s="66" t="s">
        <v>1958</v>
      </c>
      <c r="B192" s="84"/>
      <c r="C192" s="84"/>
      <c r="D192" s="85"/>
      <c r="E192" s="104"/>
      <c r="F192" s="76" t="s">
        <v>11376</v>
      </c>
      <c r="G192" s="105"/>
      <c r="H192" s="77"/>
      <c r="I192" s="88"/>
      <c r="J192" s="106"/>
      <c r="K192" s="77" t="s">
        <v>15220</v>
      </c>
      <c r="L192" s="107"/>
      <c r="M192" s="101"/>
      <c r="N192" s="101"/>
      <c r="O192" s="102"/>
      <c r="P192" s="103"/>
      <c r="Q192" s="103"/>
      <c r="R192" s="75"/>
      <c r="S192" s="75"/>
      <c r="T192" s="75"/>
      <c r="U192" s="75"/>
      <c r="V192" s="52"/>
      <c r="W192" s="52"/>
      <c r="X192" s="52"/>
      <c r="Y192" s="52"/>
      <c r="Z192" s="51"/>
      <c r="AA192" s="89"/>
      <c r="AB192" s="89"/>
      <c r="AC192" s="90"/>
      <c r="AD192" s="68">
        <v>35</v>
      </c>
      <c r="AE192" s="68">
        <v>16</v>
      </c>
      <c r="AF192" s="68">
        <v>30</v>
      </c>
      <c r="AG192" s="68">
        <v>4</v>
      </c>
      <c r="AH192" s="68"/>
      <c r="AI192" s="68" t="s">
        <v>8345</v>
      </c>
      <c r="AJ192" s="68" t="s">
        <v>9840</v>
      </c>
      <c r="AK192" s="68"/>
      <c r="AL192" s="68"/>
      <c r="AM192" s="70">
        <v>40330.834328703706</v>
      </c>
      <c r="AN192" s="68" t="s">
        <v>210</v>
      </c>
      <c r="AO192" s="71" t="s">
        <v>13260</v>
      </c>
      <c r="AP192" s="68" t="s">
        <v>65</v>
      </c>
    </row>
    <row r="193" spans="1:42" x14ac:dyDescent="0.25">
      <c r="A193" s="66" t="s">
        <v>391</v>
      </c>
      <c r="B193" s="84"/>
      <c r="C193" s="84"/>
      <c r="D193" s="85"/>
      <c r="E193" s="104"/>
      <c r="F193" s="76" t="s">
        <v>11377</v>
      </c>
      <c r="G193" s="105"/>
      <c r="H193" s="77"/>
      <c r="I193" s="88"/>
      <c r="J193" s="106"/>
      <c r="K193" s="77" t="s">
        <v>15221</v>
      </c>
      <c r="L193" s="107"/>
      <c r="M193" s="101"/>
      <c r="N193" s="101"/>
      <c r="O193" s="102"/>
      <c r="P193" s="103"/>
      <c r="Q193" s="103"/>
      <c r="R193" s="75"/>
      <c r="S193" s="75"/>
      <c r="T193" s="75"/>
      <c r="U193" s="75"/>
      <c r="V193" s="52"/>
      <c r="W193" s="52"/>
      <c r="X193" s="52"/>
      <c r="Y193" s="52"/>
      <c r="Z193" s="51"/>
      <c r="AA193" s="89"/>
      <c r="AB193" s="89"/>
      <c r="AC193" s="90"/>
      <c r="AD193" s="68">
        <v>189</v>
      </c>
      <c r="AE193" s="68">
        <v>465</v>
      </c>
      <c r="AF193" s="68">
        <v>91483</v>
      </c>
      <c r="AG193" s="68">
        <v>1543</v>
      </c>
      <c r="AH193" s="68"/>
      <c r="AI193" s="68" t="s">
        <v>8346</v>
      </c>
      <c r="AJ193" s="68"/>
      <c r="AK193" s="68"/>
      <c r="AL193" s="68"/>
      <c r="AM193" s="70">
        <v>40034.53465277778</v>
      </c>
      <c r="AN193" s="68" t="s">
        <v>210</v>
      </c>
      <c r="AO193" s="71" t="s">
        <v>13261</v>
      </c>
      <c r="AP193" s="68" t="s">
        <v>66</v>
      </c>
    </row>
    <row r="194" spans="1:42" x14ac:dyDescent="0.25">
      <c r="A194" s="66" t="s">
        <v>392</v>
      </c>
      <c r="B194" s="84"/>
      <c r="C194" s="84"/>
      <c r="D194" s="85"/>
      <c r="E194" s="104"/>
      <c r="F194" s="76" t="s">
        <v>11378</v>
      </c>
      <c r="G194" s="105"/>
      <c r="H194" s="77"/>
      <c r="I194" s="88"/>
      <c r="J194" s="106"/>
      <c r="K194" s="77" t="s">
        <v>15222</v>
      </c>
      <c r="L194" s="107"/>
      <c r="M194" s="101"/>
      <c r="N194" s="101"/>
      <c r="O194" s="102"/>
      <c r="P194" s="103"/>
      <c r="Q194" s="103"/>
      <c r="R194" s="75"/>
      <c r="S194" s="75"/>
      <c r="T194" s="75"/>
      <c r="U194" s="75"/>
      <c r="V194" s="52"/>
      <c r="W194" s="52"/>
      <c r="X194" s="52"/>
      <c r="Y194" s="52"/>
      <c r="Z194" s="51"/>
      <c r="AA194" s="89"/>
      <c r="AB194" s="89"/>
      <c r="AC194" s="90"/>
      <c r="AD194" s="68">
        <v>3758</v>
      </c>
      <c r="AE194" s="68">
        <v>4885</v>
      </c>
      <c r="AF194" s="68">
        <v>16933</v>
      </c>
      <c r="AG194" s="68">
        <v>19025</v>
      </c>
      <c r="AH194" s="68">
        <v>-39600</v>
      </c>
      <c r="AI194" s="68" t="s">
        <v>8347</v>
      </c>
      <c r="AJ194" s="68" t="s">
        <v>9841</v>
      </c>
      <c r="AK194" s="71" t="s">
        <v>10586</v>
      </c>
      <c r="AL194" s="68" t="s">
        <v>11167</v>
      </c>
      <c r="AM194" s="70">
        <v>40179.798564814817</v>
      </c>
      <c r="AN194" s="68" t="s">
        <v>210</v>
      </c>
      <c r="AO194" s="71" t="s">
        <v>13262</v>
      </c>
      <c r="AP194" s="68" t="s">
        <v>66</v>
      </c>
    </row>
    <row r="195" spans="1:42" x14ac:dyDescent="0.25">
      <c r="A195" s="66" t="s">
        <v>393</v>
      </c>
      <c r="B195" s="84"/>
      <c r="C195" s="84"/>
      <c r="D195" s="85"/>
      <c r="E195" s="104"/>
      <c r="F195" s="76" t="s">
        <v>11379</v>
      </c>
      <c r="G195" s="105"/>
      <c r="H195" s="77"/>
      <c r="I195" s="88"/>
      <c r="J195" s="106"/>
      <c r="K195" s="77" t="s">
        <v>15223</v>
      </c>
      <c r="L195" s="107"/>
      <c r="M195" s="101"/>
      <c r="N195" s="101"/>
      <c r="O195" s="102"/>
      <c r="P195" s="103"/>
      <c r="Q195" s="103"/>
      <c r="R195" s="75"/>
      <c r="S195" s="75"/>
      <c r="T195" s="75"/>
      <c r="U195" s="75"/>
      <c r="V195" s="52"/>
      <c r="W195" s="52"/>
      <c r="X195" s="52"/>
      <c r="Y195" s="52"/>
      <c r="Z195" s="51"/>
      <c r="AA195" s="89"/>
      <c r="AB195" s="89"/>
      <c r="AC195" s="90"/>
      <c r="AD195" s="68">
        <v>623</v>
      </c>
      <c r="AE195" s="68">
        <v>10576</v>
      </c>
      <c r="AF195" s="68">
        <v>15441</v>
      </c>
      <c r="AG195" s="68">
        <v>229</v>
      </c>
      <c r="AH195" s="68">
        <v>-25200</v>
      </c>
      <c r="AI195" s="68" t="s">
        <v>8348</v>
      </c>
      <c r="AJ195" s="68" t="s">
        <v>208</v>
      </c>
      <c r="AK195" s="71" t="s">
        <v>10587</v>
      </c>
      <c r="AL195" s="68" t="s">
        <v>206</v>
      </c>
      <c r="AM195" s="70">
        <v>41860.37804398148</v>
      </c>
      <c r="AN195" s="68" t="s">
        <v>210</v>
      </c>
      <c r="AO195" s="71" t="s">
        <v>13263</v>
      </c>
      <c r="AP195" s="68" t="s">
        <v>66</v>
      </c>
    </row>
    <row r="196" spans="1:42" x14ac:dyDescent="0.25">
      <c r="A196" s="66" t="s">
        <v>394</v>
      </c>
      <c r="B196" s="84"/>
      <c r="C196" s="84"/>
      <c r="D196" s="85"/>
      <c r="E196" s="104"/>
      <c r="F196" s="76" t="s">
        <v>11380</v>
      </c>
      <c r="G196" s="105"/>
      <c r="H196" s="77"/>
      <c r="I196" s="88"/>
      <c r="J196" s="106"/>
      <c r="K196" s="77" t="s">
        <v>15224</v>
      </c>
      <c r="L196" s="107"/>
      <c r="M196" s="101"/>
      <c r="N196" s="101"/>
      <c r="O196" s="102"/>
      <c r="P196" s="103"/>
      <c r="Q196" s="103"/>
      <c r="R196" s="75"/>
      <c r="S196" s="75"/>
      <c r="T196" s="75"/>
      <c r="U196" s="75"/>
      <c r="V196" s="52"/>
      <c r="W196" s="52"/>
      <c r="X196" s="52"/>
      <c r="Y196" s="52"/>
      <c r="Z196" s="51"/>
      <c r="AA196" s="89"/>
      <c r="AB196" s="89"/>
      <c r="AC196" s="90"/>
      <c r="AD196" s="68">
        <v>243</v>
      </c>
      <c r="AE196" s="68">
        <v>768</v>
      </c>
      <c r="AF196" s="68">
        <v>6745</v>
      </c>
      <c r="AG196" s="68">
        <v>7579</v>
      </c>
      <c r="AH196" s="68">
        <v>-25200</v>
      </c>
      <c r="AI196" s="68" t="s">
        <v>8349</v>
      </c>
      <c r="AJ196" s="68" t="s">
        <v>9842</v>
      </c>
      <c r="AK196" s="71" t="s">
        <v>10588</v>
      </c>
      <c r="AL196" s="68" t="s">
        <v>206</v>
      </c>
      <c r="AM196" s="70">
        <v>42799.518414351849</v>
      </c>
      <c r="AN196" s="68" t="s">
        <v>210</v>
      </c>
      <c r="AO196" s="71" t="s">
        <v>13264</v>
      </c>
      <c r="AP196" s="68" t="s">
        <v>66</v>
      </c>
    </row>
    <row r="197" spans="1:42" x14ac:dyDescent="0.25">
      <c r="A197" s="66" t="s">
        <v>395</v>
      </c>
      <c r="B197" s="84"/>
      <c r="C197" s="84"/>
      <c r="D197" s="85"/>
      <c r="E197" s="104"/>
      <c r="F197" s="76" t="s">
        <v>11381</v>
      </c>
      <c r="G197" s="105"/>
      <c r="H197" s="77"/>
      <c r="I197" s="88"/>
      <c r="J197" s="106"/>
      <c r="K197" s="77" t="s">
        <v>15225</v>
      </c>
      <c r="L197" s="107"/>
      <c r="M197" s="101"/>
      <c r="N197" s="101"/>
      <c r="O197" s="102"/>
      <c r="P197" s="103"/>
      <c r="Q197" s="103"/>
      <c r="R197" s="75"/>
      <c r="S197" s="75"/>
      <c r="T197" s="75"/>
      <c r="U197" s="75"/>
      <c r="V197" s="52"/>
      <c r="W197" s="52"/>
      <c r="X197" s="52"/>
      <c r="Y197" s="52"/>
      <c r="Z197" s="51"/>
      <c r="AA197" s="89"/>
      <c r="AB197" s="89"/>
      <c r="AC197" s="90"/>
      <c r="AD197" s="68">
        <v>282</v>
      </c>
      <c r="AE197" s="68">
        <v>167</v>
      </c>
      <c r="AF197" s="68">
        <v>2907</v>
      </c>
      <c r="AG197" s="68">
        <v>1161</v>
      </c>
      <c r="AH197" s="68">
        <v>19800</v>
      </c>
      <c r="AI197" s="68" t="s">
        <v>8350</v>
      </c>
      <c r="AJ197" s="68" t="s">
        <v>9843</v>
      </c>
      <c r="AK197" s="68"/>
      <c r="AL197" s="68" t="s">
        <v>208</v>
      </c>
      <c r="AM197" s="70">
        <v>40617.759976851848</v>
      </c>
      <c r="AN197" s="68" t="s">
        <v>210</v>
      </c>
      <c r="AO197" s="71" t="s">
        <v>13265</v>
      </c>
      <c r="AP197" s="68" t="s">
        <v>66</v>
      </c>
    </row>
    <row r="198" spans="1:42" x14ac:dyDescent="0.25">
      <c r="A198" s="66" t="s">
        <v>396</v>
      </c>
      <c r="B198" s="84"/>
      <c r="C198" s="84"/>
      <c r="D198" s="85"/>
      <c r="E198" s="104"/>
      <c r="F198" s="76" t="s">
        <v>11382</v>
      </c>
      <c r="G198" s="105"/>
      <c r="H198" s="77"/>
      <c r="I198" s="88"/>
      <c r="J198" s="106"/>
      <c r="K198" s="77" t="s">
        <v>15226</v>
      </c>
      <c r="L198" s="107"/>
      <c r="M198" s="101"/>
      <c r="N198" s="101"/>
      <c r="O198" s="102"/>
      <c r="P198" s="103"/>
      <c r="Q198" s="103"/>
      <c r="R198" s="75"/>
      <c r="S198" s="75"/>
      <c r="T198" s="75"/>
      <c r="U198" s="75"/>
      <c r="V198" s="52"/>
      <c r="W198" s="52"/>
      <c r="X198" s="52"/>
      <c r="Y198" s="52"/>
      <c r="Z198" s="51"/>
      <c r="AA198" s="89"/>
      <c r="AB198" s="89"/>
      <c r="AC198" s="90"/>
      <c r="AD198" s="68">
        <v>126</v>
      </c>
      <c r="AE198" s="68">
        <v>47747</v>
      </c>
      <c r="AF198" s="68">
        <v>35410</v>
      </c>
      <c r="AG198" s="68">
        <v>33697</v>
      </c>
      <c r="AH198" s="68"/>
      <c r="AI198" s="68" t="s">
        <v>8351</v>
      </c>
      <c r="AJ198" s="68" t="s">
        <v>9787</v>
      </c>
      <c r="AK198" s="68"/>
      <c r="AL198" s="68"/>
      <c r="AM198" s="70">
        <v>42767.32402777778</v>
      </c>
      <c r="AN198" s="68" t="s">
        <v>210</v>
      </c>
      <c r="AO198" s="71" t="s">
        <v>13266</v>
      </c>
      <c r="AP198" s="68" t="s">
        <v>66</v>
      </c>
    </row>
    <row r="199" spans="1:42" x14ac:dyDescent="0.25">
      <c r="A199" s="66" t="s">
        <v>1959</v>
      </c>
      <c r="B199" s="84"/>
      <c r="C199" s="84"/>
      <c r="D199" s="85"/>
      <c r="E199" s="104"/>
      <c r="F199" s="76" t="s">
        <v>11383</v>
      </c>
      <c r="G199" s="105"/>
      <c r="H199" s="77"/>
      <c r="I199" s="88"/>
      <c r="J199" s="106"/>
      <c r="K199" s="77" t="s">
        <v>15227</v>
      </c>
      <c r="L199" s="107"/>
      <c r="M199" s="101"/>
      <c r="N199" s="101"/>
      <c r="O199" s="102"/>
      <c r="P199" s="103"/>
      <c r="Q199" s="103"/>
      <c r="R199" s="75"/>
      <c r="S199" s="75"/>
      <c r="T199" s="75"/>
      <c r="U199" s="75"/>
      <c r="V199" s="52"/>
      <c r="W199" s="52"/>
      <c r="X199" s="52"/>
      <c r="Y199" s="52"/>
      <c r="Z199" s="51"/>
      <c r="AA199" s="89"/>
      <c r="AB199" s="89"/>
      <c r="AC199" s="90"/>
      <c r="AD199" s="68">
        <v>23</v>
      </c>
      <c r="AE199" s="68">
        <v>123199</v>
      </c>
      <c r="AF199" s="68">
        <v>2281</v>
      </c>
      <c r="AG199" s="68">
        <v>3499</v>
      </c>
      <c r="AH199" s="68"/>
      <c r="AI199" s="68" t="s">
        <v>8352</v>
      </c>
      <c r="AJ199" s="68"/>
      <c r="AK199" s="68"/>
      <c r="AL199" s="68"/>
      <c r="AM199" s="70">
        <v>42513.003877314812</v>
      </c>
      <c r="AN199" s="68" t="s">
        <v>210</v>
      </c>
      <c r="AO199" s="71" t="s">
        <v>13267</v>
      </c>
      <c r="AP199" s="68" t="s">
        <v>65</v>
      </c>
    </row>
    <row r="200" spans="1:42" x14ac:dyDescent="0.25">
      <c r="A200" s="66" t="s">
        <v>1960</v>
      </c>
      <c r="B200" s="84"/>
      <c r="C200" s="84"/>
      <c r="D200" s="85"/>
      <c r="E200" s="104"/>
      <c r="F200" s="76" t="s">
        <v>11384</v>
      </c>
      <c r="G200" s="105"/>
      <c r="H200" s="77"/>
      <c r="I200" s="88"/>
      <c r="J200" s="106"/>
      <c r="K200" s="77" t="s">
        <v>15228</v>
      </c>
      <c r="L200" s="107"/>
      <c r="M200" s="101"/>
      <c r="N200" s="101"/>
      <c r="O200" s="102"/>
      <c r="P200" s="103"/>
      <c r="Q200" s="103"/>
      <c r="R200" s="75"/>
      <c r="S200" s="75"/>
      <c r="T200" s="75"/>
      <c r="U200" s="75"/>
      <c r="V200" s="52"/>
      <c r="W200" s="52"/>
      <c r="X200" s="52"/>
      <c r="Y200" s="52"/>
      <c r="Z200" s="51"/>
      <c r="AA200" s="89"/>
      <c r="AB200" s="89"/>
      <c r="AC200" s="90"/>
      <c r="AD200" s="68">
        <v>155</v>
      </c>
      <c r="AE200" s="68">
        <v>66902</v>
      </c>
      <c r="AF200" s="68">
        <v>131748</v>
      </c>
      <c r="AG200" s="68">
        <v>159327</v>
      </c>
      <c r="AH200" s="68">
        <v>-25200</v>
      </c>
      <c r="AI200" s="68" t="s">
        <v>8353</v>
      </c>
      <c r="AJ200" s="68" t="s">
        <v>9843</v>
      </c>
      <c r="AK200" s="68"/>
      <c r="AL200" s="68" t="s">
        <v>206</v>
      </c>
      <c r="AM200" s="70">
        <v>42237.531875000001</v>
      </c>
      <c r="AN200" s="68" t="s">
        <v>210</v>
      </c>
      <c r="AO200" s="71" t="s">
        <v>13268</v>
      </c>
      <c r="AP200" s="68" t="s">
        <v>65</v>
      </c>
    </row>
    <row r="201" spans="1:42" x14ac:dyDescent="0.25">
      <c r="A201" s="66" t="s">
        <v>1961</v>
      </c>
      <c r="B201" s="84"/>
      <c r="C201" s="84"/>
      <c r="D201" s="85"/>
      <c r="E201" s="104"/>
      <c r="F201" s="76" t="s">
        <v>11385</v>
      </c>
      <c r="G201" s="105"/>
      <c r="H201" s="77"/>
      <c r="I201" s="88"/>
      <c r="J201" s="106"/>
      <c r="K201" s="77" t="s">
        <v>15229</v>
      </c>
      <c r="L201" s="107"/>
      <c r="M201" s="101"/>
      <c r="N201" s="101"/>
      <c r="O201" s="102"/>
      <c r="P201" s="103"/>
      <c r="Q201" s="103"/>
      <c r="R201" s="75"/>
      <c r="S201" s="75"/>
      <c r="T201" s="75"/>
      <c r="U201" s="75"/>
      <c r="V201" s="52"/>
      <c r="W201" s="52"/>
      <c r="X201" s="52"/>
      <c r="Y201" s="52"/>
      <c r="Z201" s="51"/>
      <c r="AA201" s="89"/>
      <c r="AB201" s="89"/>
      <c r="AC201" s="90"/>
      <c r="AD201" s="68">
        <v>38119</v>
      </c>
      <c r="AE201" s="68">
        <v>90006</v>
      </c>
      <c r="AF201" s="68">
        <v>62518</v>
      </c>
      <c r="AG201" s="68">
        <v>140911</v>
      </c>
      <c r="AH201" s="68"/>
      <c r="AI201" s="68" t="s">
        <v>8354</v>
      </c>
      <c r="AJ201" s="68"/>
      <c r="AK201" s="68"/>
      <c r="AL201" s="68"/>
      <c r="AM201" s="70">
        <v>42340.173229166663</v>
      </c>
      <c r="AN201" s="68" t="s">
        <v>210</v>
      </c>
      <c r="AO201" s="71" t="s">
        <v>13269</v>
      </c>
      <c r="AP201" s="68" t="s">
        <v>65</v>
      </c>
    </row>
    <row r="202" spans="1:42" x14ac:dyDescent="0.25">
      <c r="A202" s="66" t="s">
        <v>1962</v>
      </c>
      <c r="B202" s="84"/>
      <c r="C202" s="84"/>
      <c r="D202" s="85"/>
      <c r="E202" s="104"/>
      <c r="F202" s="76" t="s">
        <v>11386</v>
      </c>
      <c r="G202" s="105"/>
      <c r="H202" s="77"/>
      <c r="I202" s="88"/>
      <c r="J202" s="106"/>
      <c r="K202" s="77" t="s">
        <v>15230</v>
      </c>
      <c r="L202" s="107"/>
      <c r="M202" s="101"/>
      <c r="N202" s="101"/>
      <c r="O202" s="102"/>
      <c r="P202" s="103"/>
      <c r="Q202" s="103"/>
      <c r="R202" s="75"/>
      <c r="S202" s="75"/>
      <c r="T202" s="75"/>
      <c r="U202" s="75"/>
      <c r="V202" s="52"/>
      <c r="W202" s="52"/>
      <c r="X202" s="52"/>
      <c r="Y202" s="52"/>
      <c r="Z202" s="51"/>
      <c r="AA202" s="89"/>
      <c r="AB202" s="89"/>
      <c r="AC202" s="90"/>
      <c r="AD202" s="68">
        <v>104</v>
      </c>
      <c r="AE202" s="68">
        <v>62287</v>
      </c>
      <c r="AF202" s="68">
        <v>3234</v>
      </c>
      <c r="AG202" s="68">
        <v>6604</v>
      </c>
      <c r="AH202" s="68">
        <v>19800</v>
      </c>
      <c r="AI202" s="68" t="s">
        <v>8355</v>
      </c>
      <c r="AJ202" s="68" t="s">
        <v>9844</v>
      </c>
      <c r="AK202" s="71" t="s">
        <v>10589</v>
      </c>
      <c r="AL202" s="68" t="s">
        <v>207</v>
      </c>
      <c r="AM202" s="70">
        <v>42577.434212962966</v>
      </c>
      <c r="AN202" s="68" t="s">
        <v>210</v>
      </c>
      <c r="AO202" s="71" t="s">
        <v>13270</v>
      </c>
      <c r="AP202" s="68" t="s">
        <v>65</v>
      </c>
    </row>
    <row r="203" spans="1:42" x14ac:dyDescent="0.25">
      <c r="A203" s="66" t="s">
        <v>1963</v>
      </c>
      <c r="B203" s="84"/>
      <c r="C203" s="84"/>
      <c r="D203" s="85"/>
      <c r="E203" s="104"/>
      <c r="F203" s="76" t="s">
        <v>11387</v>
      </c>
      <c r="G203" s="105"/>
      <c r="H203" s="77"/>
      <c r="I203" s="88"/>
      <c r="J203" s="106"/>
      <c r="K203" s="77" t="s">
        <v>15231</v>
      </c>
      <c r="L203" s="107"/>
      <c r="M203" s="101"/>
      <c r="N203" s="101"/>
      <c r="O203" s="102"/>
      <c r="P203" s="103"/>
      <c r="Q203" s="103"/>
      <c r="R203" s="75"/>
      <c r="S203" s="75"/>
      <c r="T203" s="75"/>
      <c r="U203" s="75"/>
      <c r="V203" s="52"/>
      <c r="W203" s="52"/>
      <c r="X203" s="52"/>
      <c r="Y203" s="52"/>
      <c r="Z203" s="51"/>
      <c r="AA203" s="89"/>
      <c r="AB203" s="89"/>
      <c r="AC203" s="90"/>
      <c r="AD203" s="68">
        <v>289</v>
      </c>
      <c r="AE203" s="68">
        <v>61872</v>
      </c>
      <c r="AF203" s="68">
        <v>43235</v>
      </c>
      <c r="AG203" s="68">
        <v>8807</v>
      </c>
      <c r="AH203" s="68"/>
      <c r="AI203" s="68" t="s">
        <v>8356</v>
      </c>
      <c r="AJ203" s="68" t="s">
        <v>204</v>
      </c>
      <c r="AK203" s="68"/>
      <c r="AL203" s="68"/>
      <c r="AM203" s="70">
        <v>42139.41684027778</v>
      </c>
      <c r="AN203" s="68" t="s">
        <v>210</v>
      </c>
      <c r="AO203" s="71" t="s">
        <v>13271</v>
      </c>
      <c r="AP203" s="68" t="s">
        <v>65</v>
      </c>
    </row>
    <row r="204" spans="1:42" x14ac:dyDescent="0.25">
      <c r="A204" s="66" t="s">
        <v>1964</v>
      </c>
      <c r="B204" s="84"/>
      <c r="C204" s="84"/>
      <c r="D204" s="85"/>
      <c r="E204" s="104"/>
      <c r="F204" s="76" t="s">
        <v>11388</v>
      </c>
      <c r="G204" s="105"/>
      <c r="H204" s="77"/>
      <c r="I204" s="88"/>
      <c r="J204" s="106"/>
      <c r="K204" s="77" t="s">
        <v>15232</v>
      </c>
      <c r="L204" s="107"/>
      <c r="M204" s="101"/>
      <c r="N204" s="101"/>
      <c r="O204" s="102"/>
      <c r="P204" s="103"/>
      <c r="Q204" s="103"/>
      <c r="R204" s="75"/>
      <c r="S204" s="75"/>
      <c r="T204" s="75"/>
      <c r="U204" s="75"/>
      <c r="V204" s="52"/>
      <c r="W204" s="52"/>
      <c r="X204" s="52"/>
      <c r="Y204" s="52"/>
      <c r="Z204" s="51"/>
      <c r="AA204" s="89"/>
      <c r="AB204" s="89"/>
      <c r="AC204" s="90"/>
      <c r="AD204" s="68">
        <v>26</v>
      </c>
      <c r="AE204" s="68">
        <v>55239</v>
      </c>
      <c r="AF204" s="68">
        <v>9826</v>
      </c>
      <c r="AG204" s="68">
        <v>12926</v>
      </c>
      <c r="AH204" s="68">
        <v>19800</v>
      </c>
      <c r="AI204" s="68" t="s">
        <v>8357</v>
      </c>
      <c r="AJ204" s="68" t="s">
        <v>9845</v>
      </c>
      <c r="AK204" s="68"/>
      <c r="AL204" s="68" t="s">
        <v>207</v>
      </c>
      <c r="AM204" s="70">
        <v>42680.338935185187</v>
      </c>
      <c r="AN204" s="68" t="s">
        <v>210</v>
      </c>
      <c r="AO204" s="71" t="s">
        <v>13272</v>
      </c>
      <c r="AP204" s="68" t="s">
        <v>65</v>
      </c>
    </row>
    <row r="205" spans="1:42" x14ac:dyDescent="0.25">
      <c r="A205" s="66" t="s">
        <v>1965</v>
      </c>
      <c r="B205" s="84"/>
      <c r="C205" s="84"/>
      <c r="D205" s="85"/>
      <c r="E205" s="104"/>
      <c r="F205" s="76" t="s">
        <v>11389</v>
      </c>
      <c r="G205" s="105"/>
      <c r="H205" s="77"/>
      <c r="I205" s="88"/>
      <c r="J205" s="106"/>
      <c r="K205" s="77" t="s">
        <v>15233</v>
      </c>
      <c r="L205" s="107"/>
      <c r="M205" s="101"/>
      <c r="N205" s="101"/>
      <c r="O205" s="102"/>
      <c r="P205" s="103"/>
      <c r="Q205" s="103"/>
      <c r="R205" s="75"/>
      <c r="S205" s="75"/>
      <c r="T205" s="75"/>
      <c r="U205" s="75"/>
      <c r="V205" s="52"/>
      <c r="W205" s="52"/>
      <c r="X205" s="52"/>
      <c r="Y205" s="52"/>
      <c r="Z205" s="51"/>
      <c r="AA205" s="89"/>
      <c r="AB205" s="89"/>
      <c r="AC205" s="90"/>
      <c r="AD205" s="68">
        <v>62</v>
      </c>
      <c r="AE205" s="68">
        <v>170182</v>
      </c>
      <c r="AF205" s="68">
        <v>58783</v>
      </c>
      <c r="AG205" s="68">
        <v>140896</v>
      </c>
      <c r="AH205" s="68"/>
      <c r="AI205" s="68" t="s">
        <v>8358</v>
      </c>
      <c r="AJ205" s="68" t="s">
        <v>9846</v>
      </c>
      <c r="AK205" s="68"/>
      <c r="AL205" s="68"/>
      <c r="AM205" s="70">
        <v>41815.422754629632</v>
      </c>
      <c r="AN205" s="68" t="s">
        <v>210</v>
      </c>
      <c r="AO205" s="71" t="s">
        <v>13273</v>
      </c>
      <c r="AP205" s="68" t="s">
        <v>65</v>
      </c>
    </row>
    <row r="206" spans="1:42" x14ac:dyDescent="0.25">
      <c r="A206" s="66" t="s">
        <v>1966</v>
      </c>
      <c r="B206" s="84"/>
      <c r="C206" s="84"/>
      <c r="D206" s="85"/>
      <c r="E206" s="104"/>
      <c r="F206" s="76" t="s">
        <v>11390</v>
      </c>
      <c r="G206" s="105"/>
      <c r="H206" s="77"/>
      <c r="I206" s="88"/>
      <c r="J206" s="106"/>
      <c r="K206" s="77" t="s">
        <v>15234</v>
      </c>
      <c r="L206" s="107"/>
      <c r="M206" s="101"/>
      <c r="N206" s="101"/>
      <c r="O206" s="102"/>
      <c r="P206" s="103"/>
      <c r="Q206" s="103"/>
      <c r="R206" s="75"/>
      <c r="S206" s="75"/>
      <c r="T206" s="75"/>
      <c r="U206" s="75"/>
      <c r="V206" s="52"/>
      <c r="W206" s="52"/>
      <c r="X206" s="52"/>
      <c r="Y206" s="52"/>
      <c r="Z206" s="51"/>
      <c r="AA206" s="89"/>
      <c r="AB206" s="89"/>
      <c r="AC206" s="90"/>
      <c r="AD206" s="68">
        <v>39</v>
      </c>
      <c r="AE206" s="68">
        <v>2611</v>
      </c>
      <c r="AF206" s="68">
        <v>1875</v>
      </c>
      <c r="AG206" s="68">
        <v>714</v>
      </c>
      <c r="AH206" s="68"/>
      <c r="AI206" s="68" t="s">
        <v>8359</v>
      </c>
      <c r="AJ206" s="68" t="s">
        <v>9847</v>
      </c>
      <c r="AK206" s="68"/>
      <c r="AL206" s="68"/>
      <c r="AM206" s="70">
        <v>42857.117245370369</v>
      </c>
      <c r="AN206" s="68" t="s">
        <v>210</v>
      </c>
      <c r="AO206" s="71" t="s">
        <v>13274</v>
      </c>
      <c r="AP206" s="68" t="s">
        <v>65</v>
      </c>
    </row>
    <row r="207" spans="1:42" x14ac:dyDescent="0.25">
      <c r="A207" s="66" t="s">
        <v>397</v>
      </c>
      <c r="B207" s="84"/>
      <c r="C207" s="84"/>
      <c r="D207" s="85"/>
      <c r="E207" s="104"/>
      <c r="F207" s="76" t="s">
        <v>11391</v>
      </c>
      <c r="G207" s="105"/>
      <c r="H207" s="77"/>
      <c r="I207" s="88"/>
      <c r="J207" s="106"/>
      <c r="K207" s="77" t="s">
        <v>15235</v>
      </c>
      <c r="L207" s="107"/>
      <c r="M207" s="101"/>
      <c r="N207" s="101"/>
      <c r="O207" s="102"/>
      <c r="P207" s="103"/>
      <c r="Q207" s="103"/>
      <c r="R207" s="75"/>
      <c r="S207" s="75"/>
      <c r="T207" s="75"/>
      <c r="U207" s="75"/>
      <c r="V207" s="52"/>
      <c r="W207" s="52"/>
      <c r="X207" s="52"/>
      <c r="Y207" s="52"/>
      <c r="Z207" s="51"/>
      <c r="AA207" s="89"/>
      <c r="AB207" s="89"/>
      <c r="AC207" s="90"/>
      <c r="AD207" s="68">
        <v>204</v>
      </c>
      <c r="AE207" s="68">
        <v>2084</v>
      </c>
      <c r="AF207" s="68">
        <v>65575</v>
      </c>
      <c r="AG207" s="68">
        <v>4157</v>
      </c>
      <c r="AH207" s="68">
        <v>19800</v>
      </c>
      <c r="AI207" s="68"/>
      <c r="AJ207" s="68"/>
      <c r="AK207" s="68"/>
      <c r="AL207" s="68" t="s">
        <v>207</v>
      </c>
      <c r="AM207" s="70">
        <v>41517.797303240739</v>
      </c>
      <c r="AN207" s="68" t="s">
        <v>210</v>
      </c>
      <c r="AO207" s="71" t="s">
        <v>13275</v>
      </c>
      <c r="AP207" s="68" t="s">
        <v>66</v>
      </c>
    </row>
    <row r="208" spans="1:42" x14ac:dyDescent="0.25">
      <c r="A208" s="66" t="s">
        <v>398</v>
      </c>
      <c r="B208" s="84"/>
      <c r="C208" s="84"/>
      <c r="D208" s="85"/>
      <c r="E208" s="104"/>
      <c r="F208" s="76" t="s">
        <v>11392</v>
      </c>
      <c r="G208" s="105"/>
      <c r="H208" s="77"/>
      <c r="I208" s="88"/>
      <c r="J208" s="106"/>
      <c r="K208" s="77" t="s">
        <v>15236</v>
      </c>
      <c r="L208" s="107"/>
      <c r="M208" s="101"/>
      <c r="N208" s="101"/>
      <c r="O208" s="102"/>
      <c r="P208" s="103"/>
      <c r="Q208" s="103"/>
      <c r="R208" s="75"/>
      <c r="S208" s="75"/>
      <c r="T208" s="75"/>
      <c r="U208" s="75"/>
      <c r="V208" s="52"/>
      <c r="W208" s="52"/>
      <c r="X208" s="52"/>
      <c r="Y208" s="52"/>
      <c r="Z208" s="51"/>
      <c r="AA208" s="89"/>
      <c r="AB208" s="89"/>
      <c r="AC208" s="90"/>
      <c r="AD208" s="68">
        <v>297</v>
      </c>
      <c r="AE208" s="68">
        <v>371</v>
      </c>
      <c r="AF208" s="68">
        <v>1796</v>
      </c>
      <c r="AG208" s="68">
        <v>863</v>
      </c>
      <c r="AH208" s="68">
        <v>-25200</v>
      </c>
      <c r="AI208" s="68" t="s">
        <v>8360</v>
      </c>
      <c r="AJ208" s="68"/>
      <c r="AK208" s="68"/>
      <c r="AL208" s="68" t="s">
        <v>206</v>
      </c>
      <c r="AM208" s="70">
        <v>41547.550763888888</v>
      </c>
      <c r="AN208" s="68" t="s">
        <v>210</v>
      </c>
      <c r="AO208" s="71" t="s">
        <v>13276</v>
      </c>
      <c r="AP208" s="68" t="s">
        <v>66</v>
      </c>
    </row>
    <row r="209" spans="1:42" x14ac:dyDescent="0.25">
      <c r="A209" s="66" t="s">
        <v>1967</v>
      </c>
      <c r="B209" s="84"/>
      <c r="C209" s="84"/>
      <c r="D209" s="85"/>
      <c r="E209" s="104"/>
      <c r="F209" s="76" t="s">
        <v>11393</v>
      </c>
      <c r="G209" s="105"/>
      <c r="H209" s="77"/>
      <c r="I209" s="88"/>
      <c r="J209" s="106"/>
      <c r="K209" s="77" t="s">
        <v>15237</v>
      </c>
      <c r="L209" s="107"/>
      <c r="M209" s="101"/>
      <c r="N209" s="101"/>
      <c r="O209" s="102"/>
      <c r="P209" s="103"/>
      <c r="Q209" s="103"/>
      <c r="R209" s="75"/>
      <c r="S209" s="75"/>
      <c r="T209" s="75"/>
      <c r="U209" s="75"/>
      <c r="V209" s="52"/>
      <c r="W209" s="52"/>
      <c r="X209" s="52"/>
      <c r="Y209" s="52"/>
      <c r="Z209" s="51"/>
      <c r="AA209" s="89"/>
      <c r="AB209" s="89"/>
      <c r="AC209" s="90"/>
      <c r="AD209" s="68">
        <v>1010</v>
      </c>
      <c r="AE209" s="68">
        <v>68986925</v>
      </c>
      <c r="AF209" s="68">
        <v>20214</v>
      </c>
      <c r="AG209" s="68">
        <v>1652</v>
      </c>
      <c r="AH209" s="68">
        <v>-25200</v>
      </c>
      <c r="AI209" s="68" t="s">
        <v>8361</v>
      </c>
      <c r="AJ209" s="68" t="s">
        <v>9848</v>
      </c>
      <c r="AK209" s="71" t="s">
        <v>10590</v>
      </c>
      <c r="AL209" s="68" t="s">
        <v>206</v>
      </c>
      <c r="AM209" s="70">
        <v>39399.905393518522</v>
      </c>
      <c r="AN209" s="68" t="s">
        <v>210</v>
      </c>
      <c r="AO209" s="71" t="s">
        <v>13277</v>
      </c>
      <c r="AP209" s="68" t="s">
        <v>65</v>
      </c>
    </row>
    <row r="210" spans="1:42" x14ac:dyDescent="0.25">
      <c r="A210" s="66" t="s">
        <v>399</v>
      </c>
      <c r="B210" s="84"/>
      <c r="C210" s="84"/>
      <c r="D210" s="85"/>
      <c r="E210" s="104"/>
      <c r="F210" s="76" t="s">
        <v>11394</v>
      </c>
      <c r="G210" s="105"/>
      <c r="H210" s="77"/>
      <c r="I210" s="88"/>
      <c r="J210" s="106"/>
      <c r="K210" s="77" t="s">
        <v>15238</v>
      </c>
      <c r="L210" s="107"/>
      <c r="M210" s="101"/>
      <c r="N210" s="101"/>
      <c r="O210" s="102"/>
      <c r="P210" s="103"/>
      <c r="Q210" s="103"/>
      <c r="R210" s="75"/>
      <c r="S210" s="75"/>
      <c r="T210" s="75"/>
      <c r="U210" s="75"/>
      <c r="V210" s="52"/>
      <c r="W210" s="52"/>
      <c r="X210" s="52"/>
      <c r="Y210" s="52"/>
      <c r="Z210" s="51"/>
      <c r="AA210" s="89"/>
      <c r="AB210" s="89"/>
      <c r="AC210" s="90"/>
      <c r="AD210" s="68">
        <v>122</v>
      </c>
      <c r="AE210" s="68">
        <v>18</v>
      </c>
      <c r="AF210" s="68">
        <v>11026</v>
      </c>
      <c r="AG210" s="68">
        <v>4398</v>
      </c>
      <c r="AH210" s="68">
        <v>-25200</v>
      </c>
      <c r="AI210" s="68" t="s">
        <v>8362</v>
      </c>
      <c r="AJ210" s="68" t="s">
        <v>9849</v>
      </c>
      <c r="AK210" s="71" t="s">
        <v>10591</v>
      </c>
      <c r="AL210" s="68" t="s">
        <v>206</v>
      </c>
      <c r="AM210" s="70">
        <v>42627.504988425928</v>
      </c>
      <c r="AN210" s="68" t="s">
        <v>210</v>
      </c>
      <c r="AO210" s="71" t="s">
        <v>13278</v>
      </c>
      <c r="AP210" s="68" t="s">
        <v>66</v>
      </c>
    </row>
    <row r="211" spans="1:42" x14ac:dyDescent="0.25">
      <c r="A211" s="66" t="s">
        <v>400</v>
      </c>
      <c r="B211" s="84"/>
      <c r="C211" s="84"/>
      <c r="D211" s="85"/>
      <c r="E211" s="104"/>
      <c r="F211" s="76" t="s">
        <v>11395</v>
      </c>
      <c r="G211" s="105"/>
      <c r="H211" s="77"/>
      <c r="I211" s="88"/>
      <c r="J211" s="106"/>
      <c r="K211" s="77" t="s">
        <v>15239</v>
      </c>
      <c r="L211" s="107"/>
      <c r="M211" s="101"/>
      <c r="N211" s="101"/>
      <c r="O211" s="102"/>
      <c r="P211" s="103"/>
      <c r="Q211" s="103"/>
      <c r="R211" s="75"/>
      <c r="S211" s="75"/>
      <c r="T211" s="75"/>
      <c r="U211" s="75"/>
      <c r="V211" s="52"/>
      <c r="W211" s="52"/>
      <c r="X211" s="52"/>
      <c r="Y211" s="52"/>
      <c r="Z211" s="51"/>
      <c r="AA211" s="89"/>
      <c r="AB211" s="89"/>
      <c r="AC211" s="90"/>
      <c r="AD211" s="68">
        <v>240</v>
      </c>
      <c r="AE211" s="68">
        <v>26</v>
      </c>
      <c r="AF211" s="68">
        <v>5</v>
      </c>
      <c r="AG211" s="68">
        <v>8</v>
      </c>
      <c r="AH211" s="68">
        <v>-25200</v>
      </c>
      <c r="AI211" s="68"/>
      <c r="AJ211" s="68" t="s">
        <v>9850</v>
      </c>
      <c r="AK211" s="68"/>
      <c r="AL211" s="68" t="s">
        <v>206</v>
      </c>
      <c r="AM211" s="70">
        <v>42715.584953703707</v>
      </c>
      <c r="AN211" s="68" t="s">
        <v>210</v>
      </c>
      <c r="AO211" s="71" t="s">
        <v>13279</v>
      </c>
      <c r="AP211" s="68" t="s">
        <v>66</v>
      </c>
    </row>
    <row r="212" spans="1:42" x14ac:dyDescent="0.25">
      <c r="A212" s="66" t="s">
        <v>401</v>
      </c>
      <c r="B212" s="84"/>
      <c r="C212" s="84"/>
      <c r="D212" s="85"/>
      <c r="E212" s="104"/>
      <c r="F212" s="76" t="s">
        <v>11396</v>
      </c>
      <c r="G212" s="105"/>
      <c r="H212" s="77"/>
      <c r="I212" s="88"/>
      <c r="J212" s="106"/>
      <c r="K212" s="77" t="s">
        <v>15240</v>
      </c>
      <c r="L212" s="107"/>
      <c r="M212" s="101"/>
      <c r="N212" s="101"/>
      <c r="O212" s="102"/>
      <c r="P212" s="103"/>
      <c r="Q212" s="103"/>
      <c r="R212" s="75"/>
      <c r="S212" s="75"/>
      <c r="T212" s="75"/>
      <c r="U212" s="75"/>
      <c r="V212" s="52"/>
      <c r="W212" s="52"/>
      <c r="X212" s="52"/>
      <c r="Y212" s="52"/>
      <c r="Z212" s="51"/>
      <c r="AA212" s="89"/>
      <c r="AB212" s="89"/>
      <c r="AC212" s="90"/>
      <c r="AD212" s="68">
        <v>1823</v>
      </c>
      <c r="AE212" s="68">
        <v>1203</v>
      </c>
      <c r="AF212" s="68">
        <v>40507</v>
      </c>
      <c r="AG212" s="68">
        <v>2866</v>
      </c>
      <c r="AH212" s="68">
        <v>19800</v>
      </c>
      <c r="AI212" s="68" t="s">
        <v>8363</v>
      </c>
      <c r="AJ212" s="68" t="s">
        <v>9851</v>
      </c>
      <c r="AK212" s="68"/>
      <c r="AL212" s="68" t="s">
        <v>248</v>
      </c>
      <c r="AM212" s="70">
        <v>40170.466747685183</v>
      </c>
      <c r="AN212" s="68" t="s">
        <v>210</v>
      </c>
      <c r="AO212" s="71" t="s">
        <v>13280</v>
      </c>
      <c r="AP212" s="68" t="s">
        <v>66</v>
      </c>
    </row>
    <row r="213" spans="1:42" x14ac:dyDescent="0.25">
      <c r="A213" s="66" t="s">
        <v>402</v>
      </c>
      <c r="B213" s="84"/>
      <c r="C213" s="84"/>
      <c r="D213" s="85"/>
      <c r="E213" s="104"/>
      <c r="F213" s="76" t="s">
        <v>11397</v>
      </c>
      <c r="G213" s="105"/>
      <c r="H213" s="77"/>
      <c r="I213" s="88"/>
      <c r="J213" s="106"/>
      <c r="K213" s="77" t="s">
        <v>15241</v>
      </c>
      <c r="L213" s="107"/>
      <c r="M213" s="101"/>
      <c r="N213" s="101"/>
      <c r="O213" s="102"/>
      <c r="P213" s="103"/>
      <c r="Q213" s="103"/>
      <c r="R213" s="75"/>
      <c r="S213" s="75"/>
      <c r="T213" s="75"/>
      <c r="U213" s="75"/>
      <c r="V213" s="52"/>
      <c r="W213" s="52"/>
      <c r="X213" s="52"/>
      <c r="Y213" s="52"/>
      <c r="Z213" s="51"/>
      <c r="AA213" s="89"/>
      <c r="AB213" s="89"/>
      <c r="AC213" s="90"/>
      <c r="AD213" s="68">
        <v>157</v>
      </c>
      <c r="AE213" s="68">
        <v>114</v>
      </c>
      <c r="AF213" s="68">
        <v>18317</v>
      </c>
      <c r="AG213" s="68">
        <v>449</v>
      </c>
      <c r="AH213" s="68"/>
      <c r="AI213" s="68"/>
      <c r="AJ213" s="68"/>
      <c r="AK213" s="68"/>
      <c r="AL213" s="68"/>
      <c r="AM213" s="70">
        <v>41173.586527777778</v>
      </c>
      <c r="AN213" s="68" t="s">
        <v>210</v>
      </c>
      <c r="AO213" s="71" t="s">
        <v>13281</v>
      </c>
      <c r="AP213" s="68" t="s">
        <v>66</v>
      </c>
    </row>
    <row r="214" spans="1:42" x14ac:dyDescent="0.25">
      <c r="A214" s="66" t="s">
        <v>403</v>
      </c>
      <c r="B214" s="84"/>
      <c r="C214" s="84"/>
      <c r="D214" s="85"/>
      <c r="E214" s="104"/>
      <c r="F214" s="76" t="s">
        <v>11398</v>
      </c>
      <c r="G214" s="105"/>
      <c r="H214" s="77"/>
      <c r="I214" s="88"/>
      <c r="J214" s="106"/>
      <c r="K214" s="77" t="s">
        <v>15242</v>
      </c>
      <c r="L214" s="107"/>
      <c r="M214" s="101"/>
      <c r="N214" s="101"/>
      <c r="O214" s="102"/>
      <c r="P214" s="103"/>
      <c r="Q214" s="103"/>
      <c r="R214" s="75"/>
      <c r="S214" s="75"/>
      <c r="T214" s="75"/>
      <c r="U214" s="75"/>
      <c r="V214" s="52"/>
      <c r="W214" s="52"/>
      <c r="X214" s="52"/>
      <c r="Y214" s="52"/>
      <c r="Z214" s="51"/>
      <c r="AA214" s="89"/>
      <c r="AB214" s="89"/>
      <c r="AC214" s="90"/>
      <c r="AD214" s="68">
        <v>312</v>
      </c>
      <c r="AE214" s="68">
        <v>99</v>
      </c>
      <c r="AF214" s="68">
        <v>2694</v>
      </c>
      <c r="AG214" s="68">
        <v>3666</v>
      </c>
      <c r="AH214" s="68"/>
      <c r="AI214" s="68" t="s">
        <v>8364</v>
      </c>
      <c r="AJ214" s="68" t="s">
        <v>232</v>
      </c>
      <c r="AK214" s="71" t="s">
        <v>10592</v>
      </c>
      <c r="AL214" s="68"/>
      <c r="AM214" s="70">
        <v>41382.323773148149</v>
      </c>
      <c r="AN214" s="68" t="s">
        <v>210</v>
      </c>
      <c r="AO214" s="71" t="s">
        <v>13282</v>
      </c>
      <c r="AP214" s="68" t="s">
        <v>66</v>
      </c>
    </row>
    <row r="215" spans="1:42" x14ac:dyDescent="0.25">
      <c r="A215" s="66" t="s">
        <v>404</v>
      </c>
      <c r="B215" s="84"/>
      <c r="C215" s="84"/>
      <c r="D215" s="85"/>
      <c r="E215" s="104"/>
      <c r="F215" s="76" t="s">
        <v>11399</v>
      </c>
      <c r="G215" s="105"/>
      <c r="H215" s="77"/>
      <c r="I215" s="88"/>
      <c r="J215" s="106"/>
      <c r="K215" s="77" t="s">
        <v>15243</v>
      </c>
      <c r="L215" s="107"/>
      <c r="M215" s="101"/>
      <c r="N215" s="101"/>
      <c r="O215" s="102"/>
      <c r="P215" s="103"/>
      <c r="Q215" s="103"/>
      <c r="R215" s="75"/>
      <c r="S215" s="75"/>
      <c r="T215" s="75"/>
      <c r="U215" s="75"/>
      <c r="V215" s="52"/>
      <c r="W215" s="52"/>
      <c r="X215" s="52"/>
      <c r="Y215" s="52"/>
      <c r="Z215" s="51"/>
      <c r="AA215" s="89"/>
      <c r="AB215" s="89"/>
      <c r="AC215" s="90"/>
      <c r="AD215" s="68">
        <v>281</v>
      </c>
      <c r="AE215" s="68">
        <v>147</v>
      </c>
      <c r="AF215" s="68">
        <v>7076</v>
      </c>
      <c r="AG215" s="68">
        <v>208</v>
      </c>
      <c r="AH215" s="68"/>
      <c r="AI215" s="68"/>
      <c r="AJ215" s="68"/>
      <c r="AK215" s="68"/>
      <c r="AL215" s="68"/>
      <c r="AM215" s="70">
        <v>42759.568715277775</v>
      </c>
      <c r="AN215" s="68" t="s">
        <v>210</v>
      </c>
      <c r="AO215" s="71" t="s">
        <v>13283</v>
      </c>
      <c r="AP215" s="68" t="s">
        <v>66</v>
      </c>
    </row>
    <row r="216" spans="1:42" x14ac:dyDescent="0.25">
      <c r="A216" s="66" t="s">
        <v>405</v>
      </c>
      <c r="B216" s="84"/>
      <c r="C216" s="84"/>
      <c r="D216" s="85"/>
      <c r="E216" s="104"/>
      <c r="F216" s="76" t="s">
        <v>11400</v>
      </c>
      <c r="G216" s="105"/>
      <c r="H216" s="77"/>
      <c r="I216" s="88"/>
      <c r="J216" s="106"/>
      <c r="K216" s="77" t="s">
        <v>15244</v>
      </c>
      <c r="L216" s="107"/>
      <c r="M216" s="101"/>
      <c r="N216" s="101"/>
      <c r="O216" s="102"/>
      <c r="P216" s="103"/>
      <c r="Q216" s="103"/>
      <c r="R216" s="75"/>
      <c r="S216" s="75"/>
      <c r="T216" s="75"/>
      <c r="U216" s="75"/>
      <c r="V216" s="52"/>
      <c r="W216" s="52"/>
      <c r="X216" s="52"/>
      <c r="Y216" s="52"/>
      <c r="Z216" s="51"/>
      <c r="AA216" s="89"/>
      <c r="AB216" s="89"/>
      <c r="AC216" s="90"/>
      <c r="AD216" s="68">
        <v>29</v>
      </c>
      <c r="AE216" s="68">
        <v>2403</v>
      </c>
      <c r="AF216" s="68">
        <v>2670</v>
      </c>
      <c r="AG216" s="68">
        <v>6376</v>
      </c>
      <c r="AH216" s="68"/>
      <c r="AI216" s="68" t="s">
        <v>8365</v>
      </c>
      <c r="AJ216" s="68" t="s">
        <v>9796</v>
      </c>
      <c r="AK216" s="68"/>
      <c r="AL216" s="68"/>
      <c r="AM216" s="70">
        <v>42567.363969907405</v>
      </c>
      <c r="AN216" s="68" t="s">
        <v>210</v>
      </c>
      <c r="AO216" s="71" t="s">
        <v>13284</v>
      </c>
      <c r="AP216" s="68" t="s">
        <v>66</v>
      </c>
    </row>
    <row r="217" spans="1:42" x14ac:dyDescent="0.25">
      <c r="A217" s="66" t="s">
        <v>1968</v>
      </c>
      <c r="B217" s="84"/>
      <c r="C217" s="84"/>
      <c r="D217" s="85"/>
      <c r="E217" s="104"/>
      <c r="F217" s="76" t="s">
        <v>11401</v>
      </c>
      <c r="G217" s="105"/>
      <c r="H217" s="77"/>
      <c r="I217" s="88"/>
      <c r="J217" s="106"/>
      <c r="K217" s="77" t="s">
        <v>15245</v>
      </c>
      <c r="L217" s="107"/>
      <c r="M217" s="101"/>
      <c r="N217" s="101"/>
      <c r="O217" s="102"/>
      <c r="P217" s="103"/>
      <c r="Q217" s="103"/>
      <c r="R217" s="75"/>
      <c r="S217" s="75"/>
      <c r="T217" s="75"/>
      <c r="U217" s="75"/>
      <c r="V217" s="52"/>
      <c r="W217" s="52"/>
      <c r="X217" s="52"/>
      <c r="Y217" s="52"/>
      <c r="Z217" s="51"/>
      <c r="AA217" s="89"/>
      <c r="AB217" s="89"/>
      <c r="AC217" s="90"/>
      <c r="AD217" s="68">
        <v>54</v>
      </c>
      <c r="AE217" s="68">
        <v>16940</v>
      </c>
      <c r="AF217" s="68">
        <v>13280</v>
      </c>
      <c r="AG217" s="68">
        <v>17170</v>
      </c>
      <c r="AH217" s="68">
        <v>19800</v>
      </c>
      <c r="AI217" s="68" t="s">
        <v>8366</v>
      </c>
      <c r="AJ217" s="68" t="s">
        <v>9852</v>
      </c>
      <c r="AK217" s="71" t="s">
        <v>10593</v>
      </c>
      <c r="AL217" s="68" t="s">
        <v>208</v>
      </c>
      <c r="AM217" s="70">
        <v>40167.767476851855</v>
      </c>
      <c r="AN217" s="68" t="s">
        <v>210</v>
      </c>
      <c r="AO217" s="71" t="s">
        <v>13285</v>
      </c>
      <c r="AP217" s="68" t="s">
        <v>65</v>
      </c>
    </row>
    <row r="218" spans="1:42" x14ac:dyDescent="0.25">
      <c r="A218" s="66" t="s">
        <v>406</v>
      </c>
      <c r="B218" s="84"/>
      <c r="C218" s="84"/>
      <c r="D218" s="85"/>
      <c r="E218" s="104"/>
      <c r="F218" s="76" t="s">
        <v>11402</v>
      </c>
      <c r="G218" s="105"/>
      <c r="H218" s="77"/>
      <c r="I218" s="88"/>
      <c r="J218" s="106"/>
      <c r="K218" s="77" t="s">
        <v>15246</v>
      </c>
      <c r="L218" s="107"/>
      <c r="M218" s="101"/>
      <c r="N218" s="101"/>
      <c r="O218" s="102"/>
      <c r="P218" s="103"/>
      <c r="Q218" s="103"/>
      <c r="R218" s="75"/>
      <c r="S218" s="75"/>
      <c r="T218" s="75"/>
      <c r="U218" s="75"/>
      <c r="V218" s="52"/>
      <c r="W218" s="52"/>
      <c r="X218" s="52"/>
      <c r="Y218" s="52"/>
      <c r="Z218" s="51"/>
      <c r="AA218" s="89"/>
      <c r="AB218" s="89"/>
      <c r="AC218" s="90"/>
      <c r="AD218" s="68">
        <v>75</v>
      </c>
      <c r="AE218" s="68">
        <v>99</v>
      </c>
      <c r="AF218" s="68">
        <v>783</v>
      </c>
      <c r="AG218" s="68">
        <v>473</v>
      </c>
      <c r="AH218" s="68">
        <v>19800</v>
      </c>
      <c r="AI218" s="68" t="s">
        <v>8367</v>
      </c>
      <c r="AJ218" s="68" t="s">
        <v>9853</v>
      </c>
      <c r="AK218" s="71" t="s">
        <v>10594</v>
      </c>
      <c r="AL218" s="68" t="s">
        <v>208</v>
      </c>
      <c r="AM218" s="70">
        <v>41741.494710648149</v>
      </c>
      <c r="AN218" s="68" t="s">
        <v>210</v>
      </c>
      <c r="AO218" s="71" t="s">
        <v>13286</v>
      </c>
      <c r="AP218" s="68" t="s">
        <v>66</v>
      </c>
    </row>
    <row r="219" spans="1:42" x14ac:dyDescent="0.25">
      <c r="A219" s="66" t="s">
        <v>407</v>
      </c>
      <c r="B219" s="84"/>
      <c r="C219" s="84"/>
      <c r="D219" s="85"/>
      <c r="E219" s="104"/>
      <c r="F219" s="76" t="s">
        <v>11403</v>
      </c>
      <c r="G219" s="105"/>
      <c r="H219" s="77"/>
      <c r="I219" s="88"/>
      <c r="J219" s="106"/>
      <c r="K219" s="77" t="s">
        <v>15247</v>
      </c>
      <c r="L219" s="107"/>
      <c r="M219" s="101"/>
      <c r="N219" s="101"/>
      <c r="O219" s="102"/>
      <c r="P219" s="103"/>
      <c r="Q219" s="103"/>
      <c r="R219" s="75"/>
      <c r="S219" s="75"/>
      <c r="T219" s="75"/>
      <c r="U219" s="75"/>
      <c r="V219" s="52"/>
      <c r="W219" s="52"/>
      <c r="X219" s="52"/>
      <c r="Y219" s="52"/>
      <c r="Z219" s="51"/>
      <c r="AA219" s="89"/>
      <c r="AB219" s="89"/>
      <c r="AC219" s="90"/>
      <c r="AD219" s="68">
        <v>2982</v>
      </c>
      <c r="AE219" s="68">
        <v>3039</v>
      </c>
      <c r="AF219" s="68">
        <v>3691</v>
      </c>
      <c r="AG219" s="68">
        <v>4294</v>
      </c>
      <c r="AH219" s="68"/>
      <c r="AI219" s="68" t="s">
        <v>8368</v>
      </c>
      <c r="AJ219" s="68" t="s">
        <v>9809</v>
      </c>
      <c r="AK219" s="71" t="s">
        <v>10595</v>
      </c>
      <c r="AL219" s="68"/>
      <c r="AM219" s="70">
        <v>42746.640856481485</v>
      </c>
      <c r="AN219" s="68" t="s">
        <v>210</v>
      </c>
      <c r="AO219" s="71" t="s">
        <v>13287</v>
      </c>
      <c r="AP219" s="68" t="s">
        <v>66</v>
      </c>
    </row>
    <row r="220" spans="1:42" x14ac:dyDescent="0.25">
      <c r="A220" s="66" t="s">
        <v>1969</v>
      </c>
      <c r="B220" s="84"/>
      <c r="C220" s="84"/>
      <c r="D220" s="85"/>
      <c r="E220" s="104"/>
      <c r="F220" s="76" t="s">
        <v>11404</v>
      </c>
      <c r="G220" s="105"/>
      <c r="H220" s="77"/>
      <c r="I220" s="88"/>
      <c r="J220" s="106"/>
      <c r="K220" s="77" t="s">
        <v>15248</v>
      </c>
      <c r="L220" s="107"/>
      <c r="M220" s="101"/>
      <c r="N220" s="101"/>
      <c r="O220" s="102"/>
      <c r="P220" s="103"/>
      <c r="Q220" s="103"/>
      <c r="R220" s="75"/>
      <c r="S220" s="75"/>
      <c r="T220" s="75"/>
      <c r="U220" s="75"/>
      <c r="V220" s="52"/>
      <c r="W220" s="52"/>
      <c r="X220" s="52"/>
      <c r="Y220" s="52"/>
      <c r="Z220" s="51"/>
      <c r="AA220" s="89"/>
      <c r="AB220" s="89"/>
      <c r="AC220" s="90"/>
      <c r="AD220" s="68">
        <v>5001</v>
      </c>
      <c r="AE220" s="68">
        <v>4436</v>
      </c>
      <c r="AF220" s="68">
        <v>9793</v>
      </c>
      <c r="AG220" s="68">
        <v>8336</v>
      </c>
      <c r="AH220" s="68"/>
      <c r="AI220" s="68" t="s">
        <v>8369</v>
      </c>
      <c r="AJ220" s="68" t="s">
        <v>231</v>
      </c>
      <c r="AK220" s="68"/>
      <c r="AL220" s="68"/>
      <c r="AM220" s="70">
        <v>42745.550486111111</v>
      </c>
      <c r="AN220" s="68" t="s">
        <v>210</v>
      </c>
      <c r="AO220" s="71" t="s">
        <v>13288</v>
      </c>
      <c r="AP220" s="68" t="s">
        <v>65</v>
      </c>
    </row>
    <row r="221" spans="1:42" x14ac:dyDescent="0.25">
      <c r="A221" s="66" t="s">
        <v>408</v>
      </c>
      <c r="B221" s="84"/>
      <c r="C221" s="84"/>
      <c r="D221" s="85"/>
      <c r="E221" s="104"/>
      <c r="F221" s="76" t="s">
        <v>11405</v>
      </c>
      <c r="G221" s="105"/>
      <c r="H221" s="77"/>
      <c r="I221" s="88"/>
      <c r="J221" s="106"/>
      <c r="K221" s="77" t="s">
        <v>15249</v>
      </c>
      <c r="L221" s="107"/>
      <c r="M221" s="101"/>
      <c r="N221" s="101"/>
      <c r="O221" s="102"/>
      <c r="P221" s="103"/>
      <c r="Q221" s="103"/>
      <c r="R221" s="75"/>
      <c r="S221" s="75"/>
      <c r="T221" s="75"/>
      <c r="U221" s="75"/>
      <c r="V221" s="52"/>
      <c r="W221" s="52"/>
      <c r="X221" s="52"/>
      <c r="Y221" s="52"/>
      <c r="Z221" s="51"/>
      <c r="AA221" s="89"/>
      <c r="AB221" s="89"/>
      <c r="AC221" s="90"/>
      <c r="AD221" s="68">
        <v>98</v>
      </c>
      <c r="AE221" s="68">
        <v>391</v>
      </c>
      <c r="AF221" s="68">
        <v>7802</v>
      </c>
      <c r="AG221" s="68">
        <v>2536</v>
      </c>
      <c r="AH221" s="68">
        <v>19800</v>
      </c>
      <c r="AI221" s="68" t="s">
        <v>8370</v>
      </c>
      <c r="AJ221" s="68" t="s">
        <v>9854</v>
      </c>
      <c r="AK221" s="71" t="s">
        <v>10596</v>
      </c>
      <c r="AL221" s="68" t="s">
        <v>208</v>
      </c>
      <c r="AM221" s="70">
        <v>41856.658576388887</v>
      </c>
      <c r="AN221" s="68" t="s">
        <v>210</v>
      </c>
      <c r="AO221" s="71" t="s">
        <v>13289</v>
      </c>
      <c r="AP221" s="68" t="s">
        <v>66</v>
      </c>
    </row>
    <row r="222" spans="1:42" x14ac:dyDescent="0.25">
      <c r="A222" s="66" t="s">
        <v>1970</v>
      </c>
      <c r="B222" s="84"/>
      <c r="C222" s="84"/>
      <c r="D222" s="85"/>
      <c r="E222" s="104"/>
      <c r="F222" s="76" t="s">
        <v>11406</v>
      </c>
      <c r="G222" s="105"/>
      <c r="H222" s="77"/>
      <c r="I222" s="88"/>
      <c r="J222" s="106"/>
      <c r="K222" s="77" t="s">
        <v>15250</v>
      </c>
      <c r="L222" s="107"/>
      <c r="M222" s="101"/>
      <c r="N222" s="101"/>
      <c r="O222" s="102"/>
      <c r="P222" s="103"/>
      <c r="Q222" s="103"/>
      <c r="R222" s="75"/>
      <c r="S222" s="75"/>
      <c r="T222" s="75"/>
      <c r="U222" s="75"/>
      <c r="V222" s="52"/>
      <c r="W222" s="52"/>
      <c r="X222" s="52"/>
      <c r="Y222" s="52"/>
      <c r="Z222" s="51"/>
      <c r="AA222" s="89"/>
      <c r="AB222" s="89"/>
      <c r="AC222" s="90"/>
      <c r="AD222" s="68">
        <v>109</v>
      </c>
      <c r="AE222" s="68">
        <v>2161151</v>
      </c>
      <c r="AF222" s="68">
        <v>24568</v>
      </c>
      <c r="AG222" s="68">
        <v>74068</v>
      </c>
      <c r="AH222" s="68">
        <v>19800</v>
      </c>
      <c r="AI222" s="68" t="s">
        <v>8371</v>
      </c>
      <c r="AJ222" s="68" t="s">
        <v>9855</v>
      </c>
      <c r="AK222" s="71" t="s">
        <v>10597</v>
      </c>
      <c r="AL222" s="68" t="s">
        <v>207</v>
      </c>
      <c r="AM222" s="70">
        <v>40306.665208333332</v>
      </c>
      <c r="AN222" s="68" t="s">
        <v>210</v>
      </c>
      <c r="AO222" s="71" t="s">
        <v>13290</v>
      </c>
      <c r="AP222" s="68" t="s">
        <v>65</v>
      </c>
    </row>
    <row r="223" spans="1:42" x14ac:dyDescent="0.25">
      <c r="A223" s="66" t="s">
        <v>1971</v>
      </c>
      <c r="B223" s="84"/>
      <c r="C223" s="84"/>
      <c r="D223" s="85"/>
      <c r="E223" s="104"/>
      <c r="F223" s="76" t="s">
        <v>11407</v>
      </c>
      <c r="G223" s="105"/>
      <c r="H223" s="77"/>
      <c r="I223" s="88"/>
      <c r="J223" s="106"/>
      <c r="K223" s="77" t="s">
        <v>15251</v>
      </c>
      <c r="L223" s="107"/>
      <c r="M223" s="101"/>
      <c r="N223" s="101"/>
      <c r="O223" s="102"/>
      <c r="P223" s="103"/>
      <c r="Q223" s="103"/>
      <c r="R223" s="75"/>
      <c r="S223" s="75"/>
      <c r="T223" s="75"/>
      <c r="U223" s="75"/>
      <c r="V223" s="52"/>
      <c r="W223" s="52"/>
      <c r="X223" s="52"/>
      <c r="Y223" s="52"/>
      <c r="Z223" s="51"/>
      <c r="AA223" s="89"/>
      <c r="AB223" s="89"/>
      <c r="AC223" s="90"/>
      <c r="AD223" s="68">
        <v>223</v>
      </c>
      <c r="AE223" s="68">
        <v>281</v>
      </c>
      <c r="AF223" s="68">
        <v>935</v>
      </c>
      <c r="AG223" s="68">
        <v>1291</v>
      </c>
      <c r="AH223" s="68">
        <v>19800</v>
      </c>
      <c r="AI223" s="68" t="s">
        <v>8372</v>
      </c>
      <c r="AJ223" s="68" t="s">
        <v>238</v>
      </c>
      <c r="AK223" s="68"/>
      <c r="AL223" s="68" t="s">
        <v>207</v>
      </c>
      <c r="AM223" s="70">
        <v>40657.732893518521</v>
      </c>
      <c r="AN223" s="68" t="s">
        <v>210</v>
      </c>
      <c r="AO223" s="71" t="s">
        <v>13291</v>
      </c>
      <c r="AP223" s="68" t="s">
        <v>65</v>
      </c>
    </row>
    <row r="224" spans="1:42" x14ac:dyDescent="0.25">
      <c r="A224" s="66" t="s">
        <v>409</v>
      </c>
      <c r="B224" s="84"/>
      <c r="C224" s="84"/>
      <c r="D224" s="85"/>
      <c r="E224" s="104"/>
      <c r="F224" s="76" t="s">
        <v>11408</v>
      </c>
      <c r="G224" s="105"/>
      <c r="H224" s="77"/>
      <c r="I224" s="88"/>
      <c r="J224" s="106"/>
      <c r="K224" s="77" t="s">
        <v>15252</v>
      </c>
      <c r="L224" s="107"/>
      <c r="M224" s="101"/>
      <c r="N224" s="101"/>
      <c r="O224" s="102"/>
      <c r="P224" s="103"/>
      <c r="Q224" s="103"/>
      <c r="R224" s="75"/>
      <c r="S224" s="75"/>
      <c r="T224" s="75"/>
      <c r="U224" s="75"/>
      <c r="V224" s="52"/>
      <c r="W224" s="52"/>
      <c r="X224" s="52"/>
      <c r="Y224" s="52"/>
      <c r="Z224" s="51"/>
      <c r="AA224" s="89"/>
      <c r="AB224" s="89"/>
      <c r="AC224" s="90"/>
      <c r="AD224" s="68">
        <v>53</v>
      </c>
      <c r="AE224" s="68">
        <v>4977</v>
      </c>
      <c r="AF224" s="68">
        <v>17799</v>
      </c>
      <c r="AG224" s="68">
        <v>17</v>
      </c>
      <c r="AH224" s="68">
        <v>14400</v>
      </c>
      <c r="AI224" s="68" t="s">
        <v>8373</v>
      </c>
      <c r="AJ224" s="68"/>
      <c r="AK224" s="71" t="s">
        <v>10598</v>
      </c>
      <c r="AL224" s="68" t="s">
        <v>10245</v>
      </c>
      <c r="AM224" s="70">
        <v>41698.546712962961</v>
      </c>
      <c r="AN224" s="68" t="s">
        <v>210</v>
      </c>
      <c r="AO224" s="71" t="s">
        <v>13292</v>
      </c>
      <c r="AP224" s="68" t="s">
        <v>66</v>
      </c>
    </row>
    <row r="225" spans="1:42" x14ac:dyDescent="0.25">
      <c r="A225" s="66" t="s">
        <v>410</v>
      </c>
      <c r="B225" s="84"/>
      <c r="C225" s="84"/>
      <c r="D225" s="85"/>
      <c r="E225" s="104"/>
      <c r="F225" s="76" t="s">
        <v>11409</v>
      </c>
      <c r="G225" s="105"/>
      <c r="H225" s="77"/>
      <c r="I225" s="88"/>
      <c r="J225" s="106"/>
      <c r="K225" s="77" t="s">
        <v>15253</v>
      </c>
      <c r="L225" s="107"/>
      <c r="M225" s="101"/>
      <c r="N225" s="101"/>
      <c r="O225" s="102"/>
      <c r="P225" s="103"/>
      <c r="Q225" s="103"/>
      <c r="R225" s="75"/>
      <c r="S225" s="75"/>
      <c r="T225" s="75"/>
      <c r="U225" s="75"/>
      <c r="V225" s="52"/>
      <c r="W225" s="52"/>
      <c r="X225" s="52"/>
      <c r="Y225" s="52"/>
      <c r="Z225" s="51"/>
      <c r="AA225" s="89"/>
      <c r="AB225" s="89"/>
      <c r="AC225" s="90"/>
      <c r="AD225" s="68">
        <v>404</v>
      </c>
      <c r="AE225" s="68">
        <v>743210</v>
      </c>
      <c r="AF225" s="68">
        <v>149788</v>
      </c>
      <c r="AG225" s="68">
        <v>53</v>
      </c>
      <c r="AH225" s="68">
        <v>14400</v>
      </c>
      <c r="AI225" s="68" t="s">
        <v>8374</v>
      </c>
      <c r="AJ225" s="68" t="s">
        <v>9856</v>
      </c>
      <c r="AK225" s="71" t="s">
        <v>10599</v>
      </c>
      <c r="AL225" s="68" t="s">
        <v>10245</v>
      </c>
      <c r="AM225" s="70">
        <v>39855.348287037035</v>
      </c>
      <c r="AN225" s="68" t="s">
        <v>210</v>
      </c>
      <c r="AO225" s="71" t="s">
        <v>13293</v>
      </c>
      <c r="AP225" s="68" t="s">
        <v>66</v>
      </c>
    </row>
    <row r="226" spans="1:42" x14ac:dyDescent="0.25">
      <c r="A226" s="66" t="s">
        <v>411</v>
      </c>
      <c r="B226" s="84"/>
      <c r="C226" s="84"/>
      <c r="D226" s="85"/>
      <c r="E226" s="104"/>
      <c r="F226" s="76" t="s">
        <v>11410</v>
      </c>
      <c r="G226" s="105"/>
      <c r="H226" s="77"/>
      <c r="I226" s="88"/>
      <c r="J226" s="106"/>
      <c r="K226" s="77" t="s">
        <v>15254</v>
      </c>
      <c r="L226" s="107"/>
      <c r="M226" s="101"/>
      <c r="N226" s="101"/>
      <c r="O226" s="102"/>
      <c r="P226" s="103"/>
      <c r="Q226" s="103"/>
      <c r="R226" s="75"/>
      <c r="S226" s="75"/>
      <c r="T226" s="75"/>
      <c r="U226" s="75"/>
      <c r="V226" s="52"/>
      <c r="W226" s="52"/>
      <c r="X226" s="52"/>
      <c r="Y226" s="52"/>
      <c r="Z226" s="51"/>
      <c r="AA226" s="89"/>
      <c r="AB226" s="89"/>
      <c r="AC226" s="90"/>
      <c r="AD226" s="68">
        <v>440</v>
      </c>
      <c r="AE226" s="68">
        <v>1980</v>
      </c>
      <c r="AF226" s="68">
        <v>53718</v>
      </c>
      <c r="AG226" s="68">
        <v>34820</v>
      </c>
      <c r="AH226" s="68"/>
      <c r="AI226" s="68" t="s">
        <v>8375</v>
      </c>
      <c r="AJ226" s="68" t="s">
        <v>9857</v>
      </c>
      <c r="AK226" s="68"/>
      <c r="AL226" s="68"/>
      <c r="AM226" s="70">
        <v>42085.543171296296</v>
      </c>
      <c r="AN226" s="68" t="s">
        <v>210</v>
      </c>
      <c r="AO226" s="71" t="s">
        <v>13294</v>
      </c>
      <c r="AP226" s="68" t="s">
        <v>66</v>
      </c>
    </row>
    <row r="227" spans="1:42" x14ac:dyDescent="0.25">
      <c r="A227" s="66" t="s">
        <v>412</v>
      </c>
      <c r="B227" s="84"/>
      <c r="C227" s="84"/>
      <c r="D227" s="85"/>
      <c r="E227" s="104"/>
      <c r="F227" s="76" t="s">
        <v>11411</v>
      </c>
      <c r="G227" s="105"/>
      <c r="H227" s="77"/>
      <c r="I227" s="88"/>
      <c r="J227" s="106"/>
      <c r="K227" s="77" t="s">
        <v>15255</v>
      </c>
      <c r="L227" s="107"/>
      <c r="M227" s="101"/>
      <c r="N227" s="101"/>
      <c r="O227" s="102"/>
      <c r="P227" s="103"/>
      <c r="Q227" s="103"/>
      <c r="R227" s="75"/>
      <c r="S227" s="75"/>
      <c r="T227" s="75"/>
      <c r="U227" s="75"/>
      <c r="V227" s="52"/>
      <c r="W227" s="52"/>
      <c r="X227" s="52"/>
      <c r="Y227" s="52"/>
      <c r="Z227" s="51"/>
      <c r="AA227" s="89"/>
      <c r="AB227" s="89"/>
      <c r="AC227" s="90"/>
      <c r="AD227" s="68">
        <v>800</v>
      </c>
      <c r="AE227" s="68">
        <v>106</v>
      </c>
      <c r="AF227" s="68">
        <v>11114</v>
      </c>
      <c r="AG227" s="68">
        <v>10979</v>
      </c>
      <c r="AH227" s="68"/>
      <c r="AI227" s="68"/>
      <c r="AJ227" s="68" t="s">
        <v>9858</v>
      </c>
      <c r="AK227" s="68"/>
      <c r="AL227" s="68"/>
      <c r="AM227" s="70">
        <v>41784.269768518519</v>
      </c>
      <c r="AN227" s="68" t="s">
        <v>210</v>
      </c>
      <c r="AO227" s="71" t="s">
        <v>13295</v>
      </c>
      <c r="AP227" s="68" t="s">
        <v>66</v>
      </c>
    </row>
    <row r="228" spans="1:42" x14ac:dyDescent="0.25">
      <c r="A228" s="66" t="s">
        <v>413</v>
      </c>
      <c r="B228" s="84"/>
      <c r="C228" s="84"/>
      <c r="D228" s="85"/>
      <c r="E228" s="104"/>
      <c r="F228" s="76" t="s">
        <v>11412</v>
      </c>
      <c r="G228" s="105"/>
      <c r="H228" s="77"/>
      <c r="I228" s="88"/>
      <c r="J228" s="106"/>
      <c r="K228" s="77" t="s">
        <v>15256</v>
      </c>
      <c r="L228" s="107"/>
      <c r="M228" s="101"/>
      <c r="N228" s="101"/>
      <c r="O228" s="102"/>
      <c r="P228" s="103"/>
      <c r="Q228" s="103"/>
      <c r="R228" s="75"/>
      <c r="S228" s="75"/>
      <c r="T228" s="75"/>
      <c r="U228" s="75"/>
      <c r="V228" s="52"/>
      <c r="W228" s="52"/>
      <c r="X228" s="52"/>
      <c r="Y228" s="52"/>
      <c r="Z228" s="51"/>
      <c r="AA228" s="89"/>
      <c r="AB228" s="89"/>
      <c r="AC228" s="90"/>
      <c r="AD228" s="68">
        <v>25</v>
      </c>
      <c r="AE228" s="68">
        <v>153</v>
      </c>
      <c r="AF228" s="68">
        <v>3208</v>
      </c>
      <c r="AG228" s="68">
        <v>2291</v>
      </c>
      <c r="AH228" s="68"/>
      <c r="AI228" s="68" t="s">
        <v>8376</v>
      </c>
      <c r="AJ228" s="68" t="s">
        <v>9859</v>
      </c>
      <c r="AK228" s="68"/>
      <c r="AL228" s="68"/>
      <c r="AM228" s="70">
        <v>41319.462118055555</v>
      </c>
      <c r="AN228" s="68" t="s">
        <v>210</v>
      </c>
      <c r="AO228" s="71" t="s">
        <v>13296</v>
      </c>
      <c r="AP228" s="68" t="s">
        <v>66</v>
      </c>
    </row>
    <row r="229" spans="1:42" x14ac:dyDescent="0.25">
      <c r="A229" s="66" t="s">
        <v>414</v>
      </c>
      <c r="B229" s="84"/>
      <c r="C229" s="84"/>
      <c r="D229" s="85"/>
      <c r="E229" s="104"/>
      <c r="F229" s="76" t="s">
        <v>11413</v>
      </c>
      <c r="G229" s="105"/>
      <c r="H229" s="77"/>
      <c r="I229" s="88"/>
      <c r="J229" s="106"/>
      <c r="K229" s="77" t="s">
        <v>15257</v>
      </c>
      <c r="L229" s="107"/>
      <c r="M229" s="101"/>
      <c r="N229" s="101"/>
      <c r="O229" s="102"/>
      <c r="P229" s="103"/>
      <c r="Q229" s="103"/>
      <c r="R229" s="75"/>
      <c r="S229" s="75"/>
      <c r="T229" s="75"/>
      <c r="U229" s="75"/>
      <c r="V229" s="52"/>
      <c r="W229" s="52"/>
      <c r="X229" s="52"/>
      <c r="Y229" s="52"/>
      <c r="Z229" s="51"/>
      <c r="AA229" s="89"/>
      <c r="AB229" s="89"/>
      <c r="AC229" s="90"/>
      <c r="AD229" s="68">
        <v>102</v>
      </c>
      <c r="AE229" s="68">
        <v>93</v>
      </c>
      <c r="AF229" s="68">
        <v>2880</v>
      </c>
      <c r="AG229" s="68">
        <v>6174</v>
      </c>
      <c r="AH229" s="68">
        <v>19800</v>
      </c>
      <c r="AI229" s="68" t="s">
        <v>8377</v>
      </c>
      <c r="AJ229" s="68" t="s">
        <v>237</v>
      </c>
      <c r="AK229" s="68"/>
      <c r="AL229" s="68" t="s">
        <v>208</v>
      </c>
      <c r="AM229" s="70">
        <v>40222.790636574071</v>
      </c>
      <c r="AN229" s="68" t="s">
        <v>210</v>
      </c>
      <c r="AO229" s="71" t="s">
        <v>13297</v>
      </c>
      <c r="AP229" s="68" t="s">
        <v>66</v>
      </c>
    </row>
    <row r="230" spans="1:42" x14ac:dyDescent="0.25">
      <c r="A230" s="66" t="s">
        <v>415</v>
      </c>
      <c r="B230" s="84"/>
      <c r="C230" s="84"/>
      <c r="D230" s="85"/>
      <c r="E230" s="104"/>
      <c r="F230" s="76" t="s">
        <v>11414</v>
      </c>
      <c r="G230" s="105"/>
      <c r="H230" s="77"/>
      <c r="I230" s="88"/>
      <c r="J230" s="106"/>
      <c r="K230" s="77" t="s">
        <v>15258</v>
      </c>
      <c r="L230" s="107"/>
      <c r="M230" s="101"/>
      <c r="N230" s="101"/>
      <c r="O230" s="102"/>
      <c r="P230" s="103"/>
      <c r="Q230" s="103"/>
      <c r="R230" s="75"/>
      <c r="S230" s="75"/>
      <c r="T230" s="75"/>
      <c r="U230" s="75"/>
      <c r="V230" s="52"/>
      <c r="W230" s="52"/>
      <c r="X230" s="52"/>
      <c r="Y230" s="52"/>
      <c r="Z230" s="51"/>
      <c r="AA230" s="89"/>
      <c r="AB230" s="89"/>
      <c r="AC230" s="90"/>
      <c r="AD230" s="68">
        <v>259</v>
      </c>
      <c r="AE230" s="68">
        <v>160</v>
      </c>
      <c r="AF230" s="68">
        <v>319</v>
      </c>
      <c r="AG230" s="68">
        <v>11</v>
      </c>
      <c r="AH230" s="68">
        <v>19800</v>
      </c>
      <c r="AI230" s="68" t="s">
        <v>8378</v>
      </c>
      <c r="AJ230" s="68" t="s">
        <v>235</v>
      </c>
      <c r="AK230" s="68"/>
      <c r="AL230" s="68" t="s">
        <v>208</v>
      </c>
      <c r="AM230" s="70">
        <v>39493.245462962965</v>
      </c>
      <c r="AN230" s="68" t="s">
        <v>210</v>
      </c>
      <c r="AO230" s="71" t="s">
        <v>13298</v>
      </c>
      <c r="AP230" s="68" t="s">
        <v>66</v>
      </c>
    </row>
    <row r="231" spans="1:42" x14ac:dyDescent="0.25">
      <c r="A231" s="66" t="s">
        <v>416</v>
      </c>
      <c r="B231" s="84"/>
      <c r="C231" s="84"/>
      <c r="D231" s="85"/>
      <c r="E231" s="104"/>
      <c r="F231" s="76" t="s">
        <v>11415</v>
      </c>
      <c r="G231" s="105"/>
      <c r="H231" s="77"/>
      <c r="I231" s="88"/>
      <c r="J231" s="106"/>
      <c r="K231" s="77" t="s">
        <v>15259</v>
      </c>
      <c r="L231" s="107"/>
      <c r="M231" s="101"/>
      <c r="N231" s="101"/>
      <c r="O231" s="102"/>
      <c r="P231" s="103"/>
      <c r="Q231" s="103"/>
      <c r="R231" s="75"/>
      <c r="S231" s="75"/>
      <c r="T231" s="75"/>
      <c r="U231" s="75"/>
      <c r="V231" s="52"/>
      <c r="W231" s="52"/>
      <c r="X231" s="52"/>
      <c r="Y231" s="52"/>
      <c r="Z231" s="51"/>
      <c r="AA231" s="89"/>
      <c r="AB231" s="89"/>
      <c r="AC231" s="90"/>
      <c r="AD231" s="68">
        <v>438</v>
      </c>
      <c r="AE231" s="68">
        <v>185</v>
      </c>
      <c r="AF231" s="68">
        <v>4230</v>
      </c>
      <c r="AG231" s="68">
        <v>4073</v>
      </c>
      <c r="AH231" s="68"/>
      <c r="AI231" s="68"/>
      <c r="AJ231" s="68"/>
      <c r="AK231" s="68"/>
      <c r="AL231" s="68"/>
      <c r="AM231" s="70">
        <v>42196.408877314818</v>
      </c>
      <c r="AN231" s="68" t="s">
        <v>210</v>
      </c>
      <c r="AO231" s="71" t="s">
        <v>13299</v>
      </c>
      <c r="AP231" s="68" t="s">
        <v>66</v>
      </c>
    </row>
    <row r="232" spans="1:42" x14ac:dyDescent="0.25">
      <c r="A232" s="66" t="s">
        <v>1972</v>
      </c>
      <c r="B232" s="84"/>
      <c r="C232" s="84"/>
      <c r="D232" s="85"/>
      <c r="E232" s="104"/>
      <c r="F232" s="76" t="s">
        <v>11416</v>
      </c>
      <c r="G232" s="105"/>
      <c r="H232" s="77"/>
      <c r="I232" s="88"/>
      <c r="J232" s="106"/>
      <c r="K232" s="77" t="s">
        <v>15260</v>
      </c>
      <c r="L232" s="107"/>
      <c r="M232" s="101"/>
      <c r="N232" s="101"/>
      <c r="O232" s="102"/>
      <c r="P232" s="103"/>
      <c r="Q232" s="103"/>
      <c r="R232" s="75"/>
      <c r="S232" s="75"/>
      <c r="T232" s="75"/>
      <c r="U232" s="75"/>
      <c r="V232" s="52"/>
      <c r="W232" s="52"/>
      <c r="X232" s="52"/>
      <c r="Y232" s="52"/>
      <c r="Z232" s="51"/>
      <c r="AA232" s="89"/>
      <c r="AB232" s="89"/>
      <c r="AC232" s="90"/>
      <c r="AD232" s="68">
        <v>53</v>
      </c>
      <c r="AE232" s="68">
        <v>552699</v>
      </c>
      <c r="AF232" s="68">
        <v>7229</v>
      </c>
      <c r="AG232" s="68">
        <v>953</v>
      </c>
      <c r="AH232" s="68">
        <v>19800</v>
      </c>
      <c r="AI232" s="68" t="s">
        <v>8379</v>
      </c>
      <c r="AJ232" s="68" t="s">
        <v>207</v>
      </c>
      <c r="AK232" s="71" t="s">
        <v>10600</v>
      </c>
      <c r="AL232" s="68" t="s">
        <v>207</v>
      </c>
      <c r="AM232" s="70">
        <v>41500.330046296294</v>
      </c>
      <c r="AN232" s="68" t="s">
        <v>210</v>
      </c>
      <c r="AO232" s="71" t="s">
        <v>13300</v>
      </c>
      <c r="AP232" s="68" t="s">
        <v>65</v>
      </c>
    </row>
    <row r="233" spans="1:42" x14ac:dyDescent="0.25">
      <c r="A233" s="66" t="s">
        <v>1973</v>
      </c>
      <c r="B233" s="84"/>
      <c r="C233" s="84"/>
      <c r="D233" s="85"/>
      <c r="E233" s="104"/>
      <c r="F233" s="76" t="s">
        <v>11417</v>
      </c>
      <c r="G233" s="105"/>
      <c r="H233" s="77"/>
      <c r="I233" s="88"/>
      <c r="J233" s="106"/>
      <c r="K233" s="77" t="s">
        <v>15261</v>
      </c>
      <c r="L233" s="107"/>
      <c r="M233" s="101"/>
      <c r="N233" s="101"/>
      <c r="O233" s="102"/>
      <c r="P233" s="103"/>
      <c r="Q233" s="103"/>
      <c r="R233" s="75"/>
      <c r="S233" s="75"/>
      <c r="T233" s="75"/>
      <c r="U233" s="75"/>
      <c r="V233" s="52"/>
      <c r="W233" s="52"/>
      <c r="X233" s="52"/>
      <c r="Y233" s="52"/>
      <c r="Z233" s="51"/>
      <c r="AA233" s="89"/>
      <c r="AB233" s="89"/>
      <c r="AC233" s="90"/>
      <c r="AD233" s="68">
        <v>1059</v>
      </c>
      <c r="AE233" s="68">
        <v>961</v>
      </c>
      <c r="AF233" s="68">
        <v>10544</v>
      </c>
      <c r="AG233" s="68">
        <v>3903</v>
      </c>
      <c r="AH233" s="68">
        <v>19800</v>
      </c>
      <c r="AI233" s="68" t="s">
        <v>8380</v>
      </c>
      <c r="AJ233" s="68" t="s">
        <v>239</v>
      </c>
      <c r="AK233" s="71" t="s">
        <v>10601</v>
      </c>
      <c r="AL233" s="68" t="s">
        <v>208</v>
      </c>
      <c r="AM233" s="70">
        <v>40286.358877314815</v>
      </c>
      <c r="AN233" s="68" t="s">
        <v>210</v>
      </c>
      <c r="AO233" s="71" t="s">
        <v>13301</v>
      </c>
      <c r="AP233" s="68" t="s">
        <v>65</v>
      </c>
    </row>
    <row r="234" spans="1:42" x14ac:dyDescent="0.25">
      <c r="A234" s="66" t="s">
        <v>417</v>
      </c>
      <c r="B234" s="84"/>
      <c r="C234" s="84"/>
      <c r="D234" s="85"/>
      <c r="E234" s="104"/>
      <c r="F234" s="76" t="s">
        <v>11418</v>
      </c>
      <c r="G234" s="105"/>
      <c r="H234" s="77"/>
      <c r="I234" s="88"/>
      <c r="J234" s="106"/>
      <c r="K234" s="77" t="s">
        <v>15262</v>
      </c>
      <c r="L234" s="107"/>
      <c r="M234" s="101"/>
      <c r="N234" s="101"/>
      <c r="O234" s="102"/>
      <c r="P234" s="103"/>
      <c r="Q234" s="103"/>
      <c r="R234" s="75"/>
      <c r="S234" s="75"/>
      <c r="T234" s="75"/>
      <c r="U234" s="75"/>
      <c r="V234" s="52"/>
      <c r="W234" s="52"/>
      <c r="X234" s="52"/>
      <c r="Y234" s="52"/>
      <c r="Z234" s="51"/>
      <c r="AA234" s="89"/>
      <c r="AB234" s="89"/>
      <c r="AC234" s="90"/>
      <c r="AD234" s="68">
        <v>909</v>
      </c>
      <c r="AE234" s="68">
        <v>214</v>
      </c>
      <c r="AF234" s="68">
        <v>2323</v>
      </c>
      <c r="AG234" s="68">
        <v>158</v>
      </c>
      <c r="AH234" s="68"/>
      <c r="AI234" s="68" t="s">
        <v>8381</v>
      </c>
      <c r="AJ234" s="68" t="s">
        <v>9860</v>
      </c>
      <c r="AK234" s="68"/>
      <c r="AL234" s="68"/>
      <c r="AM234" s="70">
        <v>42403.265092592592</v>
      </c>
      <c r="AN234" s="68" t="s">
        <v>210</v>
      </c>
      <c r="AO234" s="71" t="s">
        <v>13302</v>
      </c>
      <c r="AP234" s="68" t="s">
        <v>66</v>
      </c>
    </row>
    <row r="235" spans="1:42" x14ac:dyDescent="0.25">
      <c r="A235" s="66" t="s">
        <v>418</v>
      </c>
      <c r="B235" s="84"/>
      <c r="C235" s="84"/>
      <c r="D235" s="85"/>
      <c r="E235" s="104"/>
      <c r="F235" s="76" t="s">
        <v>11419</v>
      </c>
      <c r="G235" s="105"/>
      <c r="H235" s="77"/>
      <c r="I235" s="88"/>
      <c r="J235" s="106"/>
      <c r="K235" s="77" t="s">
        <v>15263</v>
      </c>
      <c r="L235" s="107"/>
      <c r="M235" s="101"/>
      <c r="N235" s="101"/>
      <c r="O235" s="102"/>
      <c r="P235" s="103"/>
      <c r="Q235" s="103"/>
      <c r="R235" s="75"/>
      <c r="S235" s="75"/>
      <c r="T235" s="75"/>
      <c r="U235" s="75"/>
      <c r="V235" s="52"/>
      <c r="W235" s="52"/>
      <c r="X235" s="52"/>
      <c r="Y235" s="52"/>
      <c r="Z235" s="51"/>
      <c r="AA235" s="89"/>
      <c r="AB235" s="89"/>
      <c r="AC235" s="90"/>
      <c r="AD235" s="68">
        <v>2063</v>
      </c>
      <c r="AE235" s="68">
        <v>1301</v>
      </c>
      <c r="AF235" s="68">
        <v>1929</v>
      </c>
      <c r="AG235" s="68">
        <v>89</v>
      </c>
      <c r="AH235" s="68"/>
      <c r="AI235" s="68" t="s">
        <v>8382</v>
      </c>
      <c r="AJ235" s="68" t="s">
        <v>9861</v>
      </c>
      <c r="AK235" s="68"/>
      <c r="AL235" s="68"/>
      <c r="AM235" s="70">
        <v>42408.537662037037</v>
      </c>
      <c r="AN235" s="68" t="s">
        <v>210</v>
      </c>
      <c r="AO235" s="71" t="s">
        <v>13303</v>
      </c>
      <c r="AP235" s="68" t="s">
        <v>66</v>
      </c>
    </row>
    <row r="236" spans="1:42" x14ac:dyDescent="0.25">
      <c r="A236" s="66" t="s">
        <v>419</v>
      </c>
      <c r="B236" s="84"/>
      <c r="C236" s="84"/>
      <c r="D236" s="85"/>
      <c r="E236" s="104"/>
      <c r="F236" s="76" t="s">
        <v>11420</v>
      </c>
      <c r="G236" s="105"/>
      <c r="H236" s="77"/>
      <c r="I236" s="88"/>
      <c r="J236" s="106"/>
      <c r="K236" s="77" t="s">
        <v>15264</v>
      </c>
      <c r="L236" s="107"/>
      <c r="M236" s="101"/>
      <c r="N236" s="101"/>
      <c r="O236" s="102"/>
      <c r="P236" s="103"/>
      <c r="Q236" s="103"/>
      <c r="R236" s="75"/>
      <c r="S236" s="75"/>
      <c r="T236" s="75"/>
      <c r="U236" s="75"/>
      <c r="V236" s="52"/>
      <c r="W236" s="52"/>
      <c r="X236" s="52"/>
      <c r="Y236" s="52"/>
      <c r="Z236" s="51"/>
      <c r="AA236" s="89"/>
      <c r="AB236" s="89"/>
      <c r="AC236" s="90"/>
      <c r="AD236" s="68">
        <v>290</v>
      </c>
      <c r="AE236" s="68">
        <v>45</v>
      </c>
      <c r="AF236" s="68">
        <v>1011</v>
      </c>
      <c r="AG236" s="68">
        <v>3550</v>
      </c>
      <c r="AH236" s="68">
        <v>19800</v>
      </c>
      <c r="AI236" s="68" t="s">
        <v>8383</v>
      </c>
      <c r="AJ236" s="68" t="s">
        <v>234</v>
      </c>
      <c r="AK236" s="71" t="s">
        <v>10602</v>
      </c>
      <c r="AL236" s="68" t="s">
        <v>208</v>
      </c>
      <c r="AM236" s="70">
        <v>42099.647245370368</v>
      </c>
      <c r="AN236" s="68" t="s">
        <v>210</v>
      </c>
      <c r="AO236" s="71" t="s">
        <v>13304</v>
      </c>
      <c r="AP236" s="68" t="s">
        <v>66</v>
      </c>
    </row>
    <row r="237" spans="1:42" x14ac:dyDescent="0.25">
      <c r="A237" s="66" t="s">
        <v>420</v>
      </c>
      <c r="B237" s="84"/>
      <c r="C237" s="84"/>
      <c r="D237" s="85"/>
      <c r="E237" s="104"/>
      <c r="F237" s="76" t="s">
        <v>11421</v>
      </c>
      <c r="G237" s="105"/>
      <c r="H237" s="77"/>
      <c r="I237" s="88"/>
      <c r="J237" s="106"/>
      <c r="K237" s="77" t="s">
        <v>15265</v>
      </c>
      <c r="L237" s="107"/>
      <c r="M237" s="101"/>
      <c r="N237" s="101"/>
      <c r="O237" s="102"/>
      <c r="P237" s="103"/>
      <c r="Q237" s="103"/>
      <c r="R237" s="75"/>
      <c r="S237" s="75"/>
      <c r="T237" s="75"/>
      <c r="U237" s="75"/>
      <c r="V237" s="52"/>
      <c r="W237" s="52"/>
      <c r="X237" s="52"/>
      <c r="Y237" s="52"/>
      <c r="Z237" s="51"/>
      <c r="AA237" s="89"/>
      <c r="AB237" s="89"/>
      <c r="AC237" s="90"/>
      <c r="AD237" s="68">
        <v>4511</v>
      </c>
      <c r="AE237" s="68">
        <v>3430</v>
      </c>
      <c r="AF237" s="68">
        <v>7056</v>
      </c>
      <c r="AG237" s="68">
        <v>2215</v>
      </c>
      <c r="AH237" s="68"/>
      <c r="AI237" s="68" t="s">
        <v>8384</v>
      </c>
      <c r="AJ237" s="68" t="s">
        <v>9862</v>
      </c>
      <c r="AK237" s="68"/>
      <c r="AL237" s="68"/>
      <c r="AM237" s="70">
        <v>41729.349710648145</v>
      </c>
      <c r="AN237" s="68" t="s">
        <v>210</v>
      </c>
      <c r="AO237" s="71" t="s">
        <v>13305</v>
      </c>
      <c r="AP237" s="68" t="s">
        <v>66</v>
      </c>
    </row>
    <row r="238" spans="1:42" x14ac:dyDescent="0.25">
      <c r="A238" s="66" t="s">
        <v>421</v>
      </c>
      <c r="B238" s="84"/>
      <c r="C238" s="84"/>
      <c r="D238" s="85"/>
      <c r="E238" s="104"/>
      <c r="F238" s="76" t="s">
        <v>11422</v>
      </c>
      <c r="G238" s="105"/>
      <c r="H238" s="77"/>
      <c r="I238" s="88"/>
      <c r="J238" s="106"/>
      <c r="K238" s="77" t="s">
        <v>15266</v>
      </c>
      <c r="L238" s="107"/>
      <c r="M238" s="101"/>
      <c r="N238" s="101"/>
      <c r="O238" s="102"/>
      <c r="P238" s="103"/>
      <c r="Q238" s="103"/>
      <c r="R238" s="75"/>
      <c r="S238" s="75"/>
      <c r="T238" s="75"/>
      <c r="U238" s="75"/>
      <c r="V238" s="52"/>
      <c r="W238" s="52"/>
      <c r="X238" s="52"/>
      <c r="Y238" s="52"/>
      <c r="Z238" s="51"/>
      <c r="AA238" s="89"/>
      <c r="AB238" s="89"/>
      <c r="AC238" s="90"/>
      <c r="AD238" s="68">
        <v>490</v>
      </c>
      <c r="AE238" s="68">
        <v>374</v>
      </c>
      <c r="AF238" s="68">
        <v>1325</v>
      </c>
      <c r="AG238" s="68">
        <v>359</v>
      </c>
      <c r="AH238" s="68">
        <v>19800</v>
      </c>
      <c r="AI238" s="68" t="s">
        <v>8385</v>
      </c>
      <c r="AJ238" s="68" t="s">
        <v>204</v>
      </c>
      <c r="AK238" s="68"/>
      <c r="AL238" s="68" t="s">
        <v>207</v>
      </c>
      <c r="AM238" s="70">
        <v>40552.078692129631</v>
      </c>
      <c r="AN238" s="68" t="s">
        <v>210</v>
      </c>
      <c r="AO238" s="71" t="s">
        <v>13306</v>
      </c>
      <c r="AP238" s="68" t="s">
        <v>66</v>
      </c>
    </row>
    <row r="239" spans="1:42" x14ac:dyDescent="0.25">
      <c r="A239" s="66" t="s">
        <v>1974</v>
      </c>
      <c r="B239" s="84"/>
      <c r="C239" s="84"/>
      <c r="D239" s="85"/>
      <c r="E239" s="104"/>
      <c r="F239" s="76" t="s">
        <v>11423</v>
      </c>
      <c r="G239" s="105"/>
      <c r="H239" s="77"/>
      <c r="I239" s="88"/>
      <c r="J239" s="106"/>
      <c r="K239" s="77" t="s">
        <v>15267</v>
      </c>
      <c r="L239" s="107"/>
      <c r="M239" s="101"/>
      <c r="N239" s="101"/>
      <c r="O239" s="102"/>
      <c r="P239" s="103"/>
      <c r="Q239" s="103"/>
      <c r="R239" s="75"/>
      <c r="S239" s="75"/>
      <c r="T239" s="75"/>
      <c r="U239" s="75"/>
      <c r="V239" s="52"/>
      <c r="W239" s="52"/>
      <c r="X239" s="52"/>
      <c r="Y239" s="52"/>
      <c r="Z239" s="51"/>
      <c r="AA239" s="89"/>
      <c r="AB239" s="89"/>
      <c r="AC239" s="90"/>
      <c r="AD239" s="68">
        <v>80</v>
      </c>
      <c r="AE239" s="68">
        <v>365777</v>
      </c>
      <c r="AF239" s="68">
        <v>3824</v>
      </c>
      <c r="AG239" s="68">
        <v>14</v>
      </c>
      <c r="AH239" s="68">
        <v>19800</v>
      </c>
      <c r="AI239" s="68" t="s">
        <v>8386</v>
      </c>
      <c r="AJ239" s="68" t="s">
        <v>9863</v>
      </c>
      <c r="AK239" s="71" t="s">
        <v>10603</v>
      </c>
      <c r="AL239" s="68" t="s">
        <v>207</v>
      </c>
      <c r="AM239" s="70">
        <v>41816.197650462964</v>
      </c>
      <c r="AN239" s="68" t="s">
        <v>210</v>
      </c>
      <c r="AO239" s="71" t="s">
        <v>13307</v>
      </c>
      <c r="AP239" s="68" t="s">
        <v>65</v>
      </c>
    </row>
    <row r="240" spans="1:42" x14ac:dyDescent="0.25">
      <c r="A240" s="66" t="s">
        <v>1975</v>
      </c>
      <c r="B240" s="84"/>
      <c r="C240" s="84"/>
      <c r="D240" s="85"/>
      <c r="E240" s="104"/>
      <c r="F240" s="76" t="s">
        <v>11424</v>
      </c>
      <c r="G240" s="105"/>
      <c r="H240" s="77"/>
      <c r="I240" s="88"/>
      <c r="J240" s="106"/>
      <c r="K240" s="77" t="s">
        <v>15268</v>
      </c>
      <c r="L240" s="107"/>
      <c r="M240" s="101"/>
      <c r="N240" s="101"/>
      <c r="O240" s="102"/>
      <c r="P240" s="103"/>
      <c r="Q240" s="103"/>
      <c r="R240" s="75"/>
      <c r="S240" s="75"/>
      <c r="T240" s="75"/>
      <c r="U240" s="75"/>
      <c r="V240" s="52"/>
      <c r="W240" s="52"/>
      <c r="X240" s="52"/>
      <c r="Y240" s="52"/>
      <c r="Z240" s="51"/>
      <c r="AA240" s="89"/>
      <c r="AB240" s="89"/>
      <c r="AC240" s="90"/>
      <c r="AD240" s="68">
        <v>148</v>
      </c>
      <c r="AE240" s="68">
        <v>460</v>
      </c>
      <c r="AF240" s="68">
        <v>1075</v>
      </c>
      <c r="AG240" s="68">
        <v>1233</v>
      </c>
      <c r="AH240" s="68">
        <v>19800</v>
      </c>
      <c r="AI240" s="68" t="s">
        <v>8387</v>
      </c>
      <c r="AJ240" s="68" t="s">
        <v>9864</v>
      </c>
      <c r="AK240" s="71" t="s">
        <v>10604</v>
      </c>
      <c r="AL240" s="68" t="s">
        <v>207</v>
      </c>
      <c r="AM240" s="70">
        <v>41876.279004629629</v>
      </c>
      <c r="AN240" s="68" t="s">
        <v>210</v>
      </c>
      <c r="AO240" s="71" t="s">
        <v>13308</v>
      </c>
      <c r="AP240" s="68" t="s">
        <v>65</v>
      </c>
    </row>
    <row r="241" spans="1:42" x14ac:dyDescent="0.25">
      <c r="A241" s="66" t="s">
        <v>422</v>
      </c>
      <c r="B241" s="84"/>
      <c r="C241" s="84"/>
      <c r="D241" s="85"/>
      <c r="E241" s="104"/>
      <c r="F241" s="76" t="s">
        <v>11425</v>
      </c>
      <c r="G241" s="105"/>
      <c r="H241" s="77"/>
      <c r="I241" s="88"/>
      <c r="J241" s="106"/>
      <c r="K241" s="77" t="s">
        <v>15269</v>
      </c>
      <c r="L241" s="107"/>
      <c r="M241" s="101"/>
      <c r="N241" s="101"/>
      <c r="O241" s="102"/>
      <c r="P241" s="103"/>
      <c r="Q241" s="103"/>
      <c r="R241" s="75"/>
      <c r="S241" s="75"/>
      <c r="T241" s="75"/>
      <c r="U241" s="75"/>
      <c r="V241" s="52"/>
      <c r="W241" s="52"/>
      <c r="X241" s="52"/>
      <c r="Y241" s="52"/>
      <c r="Z241" s="51"/>
      <c r="AA241" s="89"/>
      <c r="AB241" s="89"/>
      <c r="AC241" s="90"/>
      <c r="AD241" s="68">
        <v>557</v>
      </c>
      <c r="AE241" s="68">
        <v>92</v>
      </c>
      <c r="AF241" s="68">
        <v>16044</v>
      </c>
      <c r="AG241" s="68">
        <v>3438</v>
      </c>
      <c r="AH241" s="68"/>
      <c r="AI241" s="68" t="s">
        <v>8388</v>
      </c>
      <c r="AJ241" s="68" t="s">
        <v>204</v>
      </c>
      <c r="AK241" s="68"/>
      <c r="AL241" s="68"/>
      <c r="AM241" s="70">
        <v>41165.211689814816</v>
      </c>
      <c r="AN241" s="68" t="s">
        <v>210</v>
      </c>
      <c r="AO241" s="71" t="s">
        <v>13309</v>
      </c>
      <c r="AP241" s="68" t="s">
        <v>66</v>
      </c>
    </row>
    <row r="242" spans="1:42" x14ac:dyDescent="0.25">
      <c r="A242" s="66" t="s">
        <v>423</v>
      </c>
      <c r="B242" s="84"/>
      <c r="C242" s="84"/>
      <c r="D242" s="85"/>
      <c r="E242" s="104"/>
      <c r="F242" s="76" t="s">
        <v>11426</v>
      </c>
      <c r="G242" s="105"/>
      <c r="H242" s="77"/>
      <c r="I242" s="88"/>
      <c r="J242" s="106"/>
      <c r="K242" s="77" t="s">
        <v>15270</v>
      </c>
      <c r="L242" s="107"/>
      <c r="M242" s="101"/>
      <c r="N242" s="101"/>
      <c r="O242" s="102"/>
      <c r="P242" s="103"/>
      <c r="Q242" s="103"/>
      <c r="R242" s="75"/>
      <c r="S242" s="75"/>
      <c r="T242" s="75"/>
      <c r="U242" s="75"/>
      <c r="V242" s="52"/>
      <c r="W242" s="52"/>
      <c r="X242" s="52"/>
      <c r="Y242" s="52"/>
      <c r="Z242" s="51"/>
      <c r="AA242" s="89"/>
      <c r="AB242" s="89"/>
      <c r="AC242" s="90"/>
      <c r="AD242" s="68">
        <v>131</v>
      </c>
      <c r="AE242" s="68">
        <v>520</v>
      </c>
      <c r="AF242" s="68">
        <v>3216</v>
      </c>
      <c r="AG242" s="68">
        <v>1219</v>
      </c>
      <c r="AH242" s="68">
        <v>-25200</v>
      </c>
      <c r="AI242" s="68" t="s">
        <v>8389</v>
      </c>
      <c r="AJ242" s="68" t="s">
        <v>204</v>
      </c>
      <c r="AK242" s="71" t="s">
        <v>10605</v>
      </c>
      <c r="AL242" s="68" t="s">
        <v>206</v>
      </c>
      <c r="AM242" s="70">
        <v>42265.738206018519</v>
      </c>
      <c r="AN242" s="68" t="s">
        <v>210</v>
      </c>
      <c r="AO242" s="71" t="s">
        <v>13310</v>
      </c>
      <c r="AP242" s="68" t="s">
        <v>66</v>
      </c>
    </row>
    <row r="243" spans="1:42" x14ac:dyDescent="0.25">
      <c r="A243" s="66" t="s">
        <v>956</v>
      </c>
      <c r="B243" s="84"/>
      <c r="C243" s="84"/>
      <c r="D243" s="85"/>
      <c r="E243" s="104"/>
      <c r="F243" s="76" t="s">
        <v>11427</v>
      </c>
      <c r="G243" s="105"/>
      <c r="H243" s="77"/>
      <c r="I243" s="88"/>
      <c r="J243" s="106"/>
      <c r="K243" s="77" t="s">
        <v>15271</v>
      </c>
      <c r="L243" s="107"/>
      <c r="M243" s="101"/>
      <c r="N243" s="101"/>
      <c r="O243" s="102"/>
      <c r="P243" s="103"/>
      <c r="Q243" s="103"/>
      <c r="R243" s="75"/>
      <c r="S243" s="75"/>
      <c r="T243" s="75"/>
      <c r="U243" s="75"/>
      <c r="V243" s="52"/>
      <c r="W243" s="52"/>
      <c r="X243" s="52"/>
      <c r="Y243" s="52"/>
      <c r="Z243" s="51"/>
      <c r="AA243" s="89"/>
      <c r="AB243" s="89"/>
      <c r="AC243" s="90"/>
      <c r="AD243" s="68">
        <v>162</v>
      </c>
      <c r="AE243" s="68">
        <v>414</v>
      </c>
      <c r="AF243" s="68">
        <v>5568</v>
      </c>
      <c r="AG243" s="68">
        <v>2711</v>
      </c>
      <c r="AH243" s="68"/>
      <c r="AI243" s="68"/>
      <c r="AJ243" s="68" t="s">
        <v>204</v>
      </c>
      <c r="AK243" s="68"/>
      <c r="AL243" s="68"/>
      <c r="AM243" s="70">
        <v>42657.146365740744</v>
      </c>
      <c r="AN243" s="68" t="s">
        <v>210</v>
      </c>
      <c r="AO243" s="71" t="s">
        <v>13311</v>
      </c>
      <c r="AP243" s="68" t="s">
        <v>66</v>
      </c>
    </row>
    <row r="244" spans="1:42" x14ac:dyDescent="0.25">
      <c r="A244" s="66" t="s">
        <v>424</v>
      </c>
      <c r="B244" s="84"/>
      <c r="C244" s="84"/>
      <c r="D244" s="85"/>
      <c r="E244" s="104"/>
      <c r="F244" s="76" t="s">
        <v>11428</v>
      </c>
      <c r="G244" s="105"/>
      <c r="H244" s="77"/>
      <c r="I244" s="88"/>
      <c r="J244" s="106"/>
      <c r="K244" s="77" t="s">
        <v>15272</v>
      </c>
      <c r="L244" s="107"/>
      <c r="M244" s="101"/>
      <c r="N244" s="101"/>
      <c r="O244" s="102"/>
      <c r="P244" s="103"/>
      <c r="Q244" s="103"/>
      <c r="R244" s="75"/>
      <c r="S244" s="75"/>
      <c r="T244" s="75"/>
      <c r="U244" s="75"/>
      <c r="V244" s="52"/>
      <c r="W244" s="52"/>
      <c r="X244" s="52"/>
      <c r="Y244" s="52"/>
      <c r="Z244" s="51"/>
      <c r="AA244" s="89"/>
      <c r="AB244" s="89"/>
      <c r="AC244" s="90"/>
      <c r="AD244" s="68">
        <v>1698</v>
      </c>
      <c r="AE244" s="68">
        <v>507</v>
      </c>
      <c r="AF244" s="68">
        <v>752</v>
      </c>
      <c r="AG244" s="68">
        <v>1041</v>
      </c>
      <c r="AH244" s="68"/>
      <c r="AI244" s="68" t="s">
        <v>8390</v>
      </c>
      <c r="AJ244" s="68"/>
      <c r="AK244" s="68"/>
      <c r="AL244" s="68"/>
      <c r="AM244" s="70">
        <v>42030.339004629626</v>
      </c>
      <c r="AN244" s="68" t="s">
        <v>210</v>
      </c>
      <c r="AO244" s="71" t="s">
        <v>13312</v>
      </c>
      <c r="AP244" s="68" t="s">
        <v>66</v>
      </c>
    </row>
    <row r="245" spans="1:42" x14ac:dyDescent="0.25">
      <c r="A245" s="66" t="s">
        <v>425</v>
      </c>
      <c r="B245" s="84"/>
      <c r="C245" s="84"/>
      <c r="D245" s="85"/>
      <c r="E245" s="104"/>
      <c r="F245" s="76" t="s">
        <v>11429</v>
      </c>
      <c r="G245" s="105"/>
      <c r="H245" s="77"/>
      <c r="I245" s="88"/>
      <c r="J245" s="106"/>
      <c r="K245" s="77" t="s">
        <v>15273</v>
      </c>
      <c r="L245" s="107"/>
      <c r="M245" s="101"/>
      <c r="N245" s="101"/>
      <c r="O245" s="102"/>
      <c r="P245" s="103"/>
      <c r="Q245" s="103"/>
      <c r="R245" s="75"/>
      <c r="S245" s="75"/>
      <c r="T245" s="75"/>
      <c r="U245" s="75"/>
      <c r="V245" s="52"/>
      <c r="W245" s="52"/>
      <c r="X245" s="52"/>
      <c r="Y245" s="52"/>
      <c r="Z245" s="51"/>
      <c r="AA245" s="89"/>
      <c r="AB245" s="89"/>
      <c r="AC245" s="90"/>
      <c r="AD245" s="68">
        <v>234</v>
      </c>
      <c r="AE245" s="68">
        <v>127</v>
      </c>
      <c r="AF245" s="68">
        <v>464</v>
      </c>
      <c r="AG245" s="68">
        <v>90</v>
      </c>
      <c r="AH245" s="68"/>
      <c r="AI245" s="68"/>
      <c r="AJ245" s="68"/>
      <c r="AK245" s="68"/>
      <c r="AL245" s="68"/>
      <c r="AM245" s="70">
        <v>40294.806759259256</v>
      </c>
      <c r="AN245" s="68" t="s">
        <v>210</v>
      </c>
      <c r="AO245" s="71" t="s">
        <v>13313</v>
      </c>
      <c r="AP245" s="68" t="s">
        <v>66</v>
      </c>
    </row>
    <row r="246" spans="1:42" x14ac:dyDescent="0.25">
      <c r="A246" s="66" t="s">
        <v>426</v>
      </c>
      <c r="B246" s="84"/>
      <c r="C246" s="84"/>
      <c r="D246" s="85"/>
      <c r="E246" s="104"/>
      <c r="F246" s="76" t="s">
        <v>11430</v>
      </c>
      <c r="G246" s="105"/>
      <c r="H246" s="77"/>
      <c r="I246" s="88"/>
      <c r="J246" s="106"/>
      <c r="K246" s="77" t="s">
        <v>15274</v>
      </c>
      <c r="L246" s="107"/>
      <c r="M246" s="101"/>
      <c r="N246" s="101"/>
      <c r="O246" s="102"/>
      <c r="P246" s="103"/>
      <c r="Q246" s="103"/>
      <c r="R246" s="75"/>
      <c r="S246" s="75"/>
      <c r="T246" s="75"/>
      <c r="U246" s="75"/>
      <c r="V246" s="52"/>
      <c r="W246" s="52"/>
      <c r="X246" s="52"/>
      <c r="Y246" s="52"/>
      <c r="Z246" s="51"/>
      <c r="AA246" s="89"/>
      <c r="AB246" s="89"/>
      <c r="AC246" s="90"/>
      <c r="AD246" s="68">
        <v>340</v>
      </c>
      <c r="AE246" s="68">
        <v>200</v>
      </c>
      <c r="AF246" s="68">
        <v>246</v>
      </c>
      <c r="AG246" s="68">
        <v>265</v>
      </c>
      <c r="AH246" s="68">
        <v>14400</v>
      </c>
      <c r="AI246" s="68" t="s">
        <v>8391</v>
      </c>
      <c r="AJ246" s="68"/>
      <c r="AK246" s="68"/>
      <c r="AL246" s="68" t="s">
        <v>10245</v>
      </c>
      <c r="AM246" s="70">
        <v>39925.521967592591</v>
      </c>
      <c r="AN246" s="68" t="s">
        <v>210</v>
      </c>
      <c r="AO246" s="71" t="s">
        <v>13314</v>
      </c>
      <c r="AP246" s="68" t="s">
        <v>66</v>
      </c>
    </row>
    <row r="247" spans="1:42" x14ac:dyDescent="0.25">
      <c r="A247" s="66" t="s">
        <v>1976</v>
      </c>
      <c r="B247" s="84"/>
      <c r="C247" s="84"/>
      <c r="D247" s="85"/>
      <c r="E247" s="104"/>
      <c r="F247" s="76" t="s">
        <v>11431</v>
      </c>
      <c r="G247" s="105"/>
      <c r="H247" s="77"/>
      <c r="I247" s="88"/>
      <c r="J247" s="106"/>
      <c r="K247" s="77" t="s">
        <v>15275</v>
      </c>
      <c r="L247" s="107"/>
      <c r="M247" s="101"/>
      <c r="N247" s="101"/>
      <c r="O247" s="102"/>
      <c r="P247" s="103"/>
      <c r="Q247" s="103"/>
      <c r="R247" s="75"/>
      <c r="S247" s="75"/>
      <c r="T247" s="75"/>
      <c r="U247" s="75"/>
      <c r="V247" s="52"/>
      <c r="W247" s="52"/>
      <c r="X247" s="52"/>
      <c r="Y247" s="52"/>
      <c r="Z247" s="51"/>
      <c r="AA247" s="89"/>
      <c r="AB247" s="89"/>
      <c r="AC247" s="90"/>
      <c r="AD247" s="68">
        <v>94</v>
      </c>
      <c r="AE247" s="68">
        <v>124262</v>
      </c>
      <c r="AF247" s="68">
        <v>14178</v>
      </c>
      <c r="AG247" s="68">
        <v>903</v>
      </c>
      <c r="AH247" s="68">
        <v>-25200</v>
      </c>
      <c r="AI247" s="68" t="s">
        <v>8392</v>
      </c>
      <c r="AJ247" s="68" t="s">
        <v>204</v>
      </c>
      <c r="AK247" s="71" t="s">
        <v>10606</v>
      </c>
      <c r="AL247" s="68" t="s">
        <v>206</v>
      </c>
      <c r="AM247" s="70">
        <v>41821.449236111112</v>
      </c>
      <c r="AN247" s="68" t="s">
        <v>210</v>
      </c>
      <c r="AO247" s="71" t="s">
        <v>13315</v>
      </c>
      <c r="AP247" s="68" t="s">
        <v>65</v>
      </c>
    </row>
    <row r="248" spans="1:42" x14ac:dyDescent="0.25">
      <c r="A248" s="66" t="s">
        <v>427</v>
      </c>
      <c r="B248" s="84"/>
      <c r="C248" s="84"/>
      <c r="D248" s="85"/>
      <c r="E248" s="104"/>
      <c r="F248" s="76" t="s">
        <v>11432</v>
      </c>
      <c r="G248" s="105"/>
      <c r="H248" s="77"/>
      <c r="I248" s="88"/>
      <c r="J248" s="106"/>
      <c r="K248" s="77" t="s">
        <v>15276</v>
      </c>
      <c r="L248" s="107"/>
      <c r="M248" s="101"/>
      <c r="N248" s="101"/>
      <c r="O248" s="102"/>
      <c r="P248" s="103"/>
      <c r="Q248" s="103"/>
      <c r="R248" s="75"/>
      <c r="S248" s="75"/>
      <c r="T248" s="75"/>
      <c r="U248" s="75"/>
      <c r="V248" s="52"/>
      <c r="W248" s="52"/>
      <c r="X248" s="52"/>
      <c r="Y248" s="52"/>
      <c r="Z248" s="51"/>
      <c r="AA248" s="89"/>
      <c r="AB248" s="89"/>
      <c r="AC248" s="90"/>
      <c r="AD248" s="68">
        <v>90</v>
      </c>
      <c r="AE248" s="68">
        <v>14</v>
      </c>
      <c r="AF248" s="68">
        <v>414</v>
      </c>
      <c r="AG248" s="68">
        <v>265</v>
      </c>
      <c r="AH248" s="68"/>
      <c r="AI248" s="68" t="s">
        <v>8393</v>
      </c>
      <c r="AJ248" s="68"/>
      <c r="AK248" s="68"/>
      <c r="AL248" s="68"/>
      <c r="AM248" s="70">
        <v>42864.811377314814</v>
      </c>
      <c r="AN248" s="68" t="s">
        <v>210</v>
      </c>
      <c r="AO248" s="71" t="s">
        <v>13316</v>
      </c>
      <c r="AP248" s="68" t="s">
        <v>66</v>
      </c>
    </row>
    <row r="249" spans="1:42" x14ac:dyDescent="0.25">
      <c r="A249" s="66" t="s">
        <v>1977</v>
      </c>
      <c r="B249" s="84"/>
      <c r="C249" s="84"/>
      <c r="D249" s="85"/>
      <c r="E249" s="104"/>
      <c r="F249" s="76" t="s">
        <v>11433</v>
      </c>
      <c r="G249" s="105"/>
      <c r="H249" s="77"/>
      <c r="I249" s="88"/>
      <c r="J249" s="106"/>
      <c r="K249" s="77" t="s">
        <v>15277</v>
      </c>
      <c r="L249" s="107"/>
      <c r="M249" s="101"/>
      <c r="N249" s="101"/>
      <c r="O249" s="102"/>
      <c r="P249" s="103"/>
      <c r="Q249" s="103"/>
      <c r="R249" s="75"/>
      <c r="S249" s="75"/>
      <c r="T249" s="75"/>
      <c r="U249" s="75"/>
      <c r="V249" s="52"/>
      <c r="W249" s="52"/>
      <c r="X249" s="52"/>
      <c r="Y249" s="52"/>
      <c r="Z249" s="51"/>
      <c r="AA249" s="89"/>
      <c r="AB249" s="89"/>
      <c r="AC249" s="90"/>
      <c r="AD249" s="68">
        <v>69</v>
      </c>
      <c r="AE249" s="68">
        <v>6332</v>
      </c>
      <c r="AF249" s="68">
        <v>10731</v>
      </c>
      <c r="AG249" s="68">
        <v>636</v>
      </c>
      <c r="AH249" s="68">
        <v>19800</v>
      </c>
      <c r="AI249" s="68" t="s">
        <v>8394</v>
      </c>
      <c r="AJ249" s="68" t="s">
        <v>231</v>
      </c>
      <c r="AK249" s="71" t="s">
        <v>10607</v>
      </c>
      <c r="AL249" s="68" t="s">
        <v>207</v>
      </c>
      <c r="AM249" s="70">
        <v>40189.727175925924</v>
      </c>
      <c r="AN249" s="68" t="s">
        <v>210</v>
      </c>
      <c r="AO249" s="71" t="s">
        <v>13317</v>
      </c>
      <c r="AP249" s="68" t="s">
        <v>65</v>
      </c>
    </row>
    <row r="250" spans="1:42" x14ac:dyDescent="0.25">
      <c r="A250" s="66" t="s">
        <v>1739</v>
      </c>
      <c r="B250" s="84"/>
      <c r="C250" s="84"/>
      <c r="D250" s="85"/>
      <c r="E250" s="104"/>
      <c r="F250" s="76" t="s">
        <v>11434</v>
      </c>
      <c r="G250" s="105"/>
      <c r="H250" s="77"/>
      <c r="I250" s="88"/>
      <c r="J250" s="106"/>
      <c r="K250" s="77" t="s">
        <v>15278</v>
      </c>
      <c r="L250" s="107"/>
      <c r="M250" s="101"/>
      <c r="N250" s="101"/>
      <c r="O250" s="102"/>
      <c r="P250" s="103"/>
      <c r="Q250" s="103"/>
      <c r="R250" s="75"/>
      <c r="S250" s="75"/>
      <c r="T250" s="75"/>
      <c r="U250" s="75"/>
      <c r="V250" s="52"/>
      <c r="W250" s="52"/>
      <c r="X250" s="52"/>
      <c r="Y250" s="52"/>
      <c r="Z250" s="51"/>
      <c r="AA250" s="89"/>
      <c r="AB250" s="89"/>
      <c r="AC250" s="90"/>
      <c r="AD250" s="68">
        <v>677</v>
      </c>
      <c r="AE250" s="68">
        <v>11952</v>
      </c>
      <c r="AF250" s="68">
        <v>45770</v>
      </c>
      <c r="AG250" s="68">
        <v>2346</v>
      </c>
      <c r="AH250" s="68">
        <v>19800</v>
      </c>
      <c r="AI250" s="68" t="s">
        <v>8395</v>
      </c>
      <c r="AJ250" s="68" t="s">
        <v>9865</v>
      </c>
      <c r="AK250" s="71" t="s">
        <v>10608</v>
      </c>
      <c r="AL250" s="68" t="s">
        <v>248</v>
      </c>
      <c r="AM250" s="70">
        <v>40045.25304398148</v>
      </c>
      <c r="AN250" s="68" t="s">
        <v>210</v>
      </c>
      <c r="AO250" s="71" t="s">
        <v>13318</v>
      </c>
      <c r="AP250" s="68" t="s">
        <v>66</v>
      </c>
    </row>
    <row r="251" spans="1:42" x14ac:dyDescent="0.25">
      <c r="A251" s="66" t="s">
        <v>428</v>
      </c>
      <c r="B251" s="84"/>
      <c r="C251" s="84"/>
      <c r="D251" s="85"/>
      <c r="E251" s="104"/>
      <c r="F251" s="76" t="s">
        <v>11435</v>
      </c>
      <c r="G251" s="105"/>
      <c r="H251" s="77"/>
      <c r="I251" s="88"/>
      <c r="J251" s="106"/>
      <c r="K251" s="77" t="s">
        <v>15279</v>
      </c>
      <c r="L251" s="107"/>
      <c r="M251" s="101"/>
      <c r="N251" s="101"/>
      <c r="O251" s="102"/>
      <c r="P251" s="103"/>
      <c r="Q251" s="103"/>
      <c r="R251" s="75"/>
      <c r="S251" s="75"/>
      <c r="T251" s="75"/>
      <c r="U251" s="75"/>
      <c r="V251" s="52"/>
      <c r="W251" s="52"/>
      <c r="X251" s="52"/>
      <c r="Y251" s="52"/>
      <c r="Z251" s="51"/>
      <c r="AA251" s="89"/>
      <c r="AB251" s="89"/>
      <c r="AC251" s="90"/>
      <c r="AD251" s="68">
        <v>169</v>
      </c>
      <c r="AE251" s="68">
        <v>147</v>
      </c>
      <c r="AF251" s="68">
        <v>17105</v>
      </c>
      <c r="AG251" s="68">
        <v>7946</v>
      </c>
      <c r="AH251" s="68"/>
      <c r="AI251" s="68" t="s">
        <v>8396</v>
      </c>
      <c r="AJ251" s="68" t="s">
        <v>9866</v>
      </c>
      <c r="AK251" s="68"/>
      <c r="AL251" s="68"/>
      <c r="AM251" s="70">
        <v>42133.596365740741</v>
      </c>
      <c r="AN251" s="68" t="s">
        <v>210</v>
      </c>
      <c r="AO251" s="71" t="s">
        <v>13319</v>
      </c>
      <c r="AP251" s="68" t="s">
        <v>66</v>
      </c>
    </row>
    <row r="252" spans="1:42" x14ac:dyDescent="0.25">
      <c r="A252" s="66" t="s">
        <v>429</v>
      </c>
      <c r="B252" s="84"/>
      <c r="C252" s="84"/>
      <c r="D252" s="85"/>
      <c r="E252" s="104"/>
      <c r="F252" s="76" t="s">
        <v>11436</v>
      </c>
      <c r="G252" s="105"/>
      <c r="H252" s="77"/>
      <c r="I252" s="88"/>
      <c r="J252" s="106"/>
      <c r="K252" s="77" t="s">
        <v>15280</v>
      </c>
      <c r="L252" s="107"/>
      <c r="M252" s="101"/>
      <c r="N252" s="101"/>
      <c r="O252" s="102"/>
      <c r="P252" s="103"/>
      <c r="Q252" s="103"/>
      <c r="R252" s="75"/>
      <c r="S252" s="75"/>
      <c r="T252" s="75"/>
      <c r="U252" s="75"/>
      <c r="V252" s="52"/>
      <c r="W252" s="52"/>
      <c r="X252" s="52"/>
      <c r="Y252" s="52"/>
      <c r="Z252" s="51"/>
      <c r="AA252" s="89"/>
      <c r="AB252" s="89"/>
      <c r="AC252" s="90"/>
      <c r="AD252" s="68">
        <v>118</v>
      </c>
      <c r="AE252" s="68">
        <v>34</v>
      </c>
      <c r="AF252" s="68">
        <v>754</v>
      </c>
      <c r="AG252" s="68">
        <v>1171</v>
      </c>
      <c r="AH252" s="68"/>
      <c r="AI252" s="68" t="s">
        <v>8397</v>
      </c>
      <c r="AJ252" s="68" t="s">
        <v>204</v>
      </c>
      <c r="AK252" s="68"/>
      <c r="AL252" s="68"/>
      <c r="AM252" s="70">
        <v>42851.39472222222</v>
      </c>
      <c r="AN252" s="68" t="s">
        <v>210</v>
      </c>
      <c r="AO252" s="71" t="s">
        <v>13320</v>
      </c>
      <c r="AP252" s="68" t="s">
        <v>66</v>
      </c>
    </row>
    <row r="253" spans="1:42" x14ac:dyDescent="0.25">
      <c r="A253" s="66" t="s">
        <v>430</v>
      </c>
      <c r="B253" s="84"/>
      <c r="C253" s="84"/>
      <c r="D253" s="85"/>
      <c r="E253" s="104"/>
      <c r="F253" s="76" t="s">
        <v>11437</v>
      </c>
      <c r="G253" s="105"/>
      <c r="H253" s="77"/>
      <c r="I253" s="88"/>
      <c r="J253" s="106"/>
      <c r="K253" s="77" t="s">
        <v>15281</v>
      </c>
      <c r="L253" s="107"/>
      <c r="M253" s="101"/>
      <c r="N253" s="101"/>
      <c r="O253" s="102"/>
      <c r="P253" s="103"/>
      <c r="Q253" s="103"/>
      <c r="R253" s="75"/>
      <c r="S253" s="75"/>
      <c r="T253" s="75"/>
      <c r="U253" s="75"/>
      <c r="V253" s="52"/>
      <c r="W253" s="52"/>
      <c r="X253" s="52"/>
      <c r="Y253" s="52"/>
      <c r="Z253" s="51"/>
      <c r="AA253" s="89"/>
      <c r="AB253" s="89"/>
      <c r="AC253" s="90"/>
      <c r="AD253" s="68">
        <v>996</v>
      </c>
      <c r="AE253" s="68">
        <v>324</v>
      </c>
      <c r="AF253" s="68">
        <v>30431</v>
      </c>
      <c r="AG253" s="68">
        <v>5185</v>
      </c>
      <c r="AH253" s="68"/>
      <c r="AI253" s="68" t="s">
        <v>8398</v>
      </c>
      <c r="AJ253" s="68"/>
      <c r="AK253" s="68"/>
      <c r="AL253" s="68"/>
      <c r="AM253" s="70">
        <v>42591.462094907409</v>
      </c>
      <c r="AN253" s="68" t="s">
        <v>210</v>
      </c>
      <c r="AO253" s="71" t="s">
        <v>13321</v>
      </c>
      <c r="AP253" s="68" t="s">
        <v>66</v>
      </c>
    </row>
    <row r="254" spans="1:42" x14ac:dyDescent="0.25">
      <c r="A254" s="66" t="s">
        <v>1978</v>
      </c>
      <c r="B254" s="84"/>
      <c r="C254" s="84"/>
      <c r="D254" s="85"/>
      <c r="E254" s="104"/>
      <c r="F254" s="76" t="s">
        <v>11438</v>
      </c>
      <c r="G254" s="105"/>
      <c r="H254" s="77"/>
      <c r="I254" s="88"/>
      <c r="J254" s="106"/>
      <c r="K254" s="77" t="s">
        <v>15282</v>
      </c>
      <c r="L254" s="107"/>
      <c r="M254" s="101"/>
      <c r="N254" s="101"/>
      <c r="O254" s="102"/>
      <c r="P254" s="103"/>
      <c r="Q254" s="103"/>
      <c r="R254" s="75"/>
      <c r="S254" s="75"/>
      <c r="T254" s="75"/>
      <c r="U254" s="75"/>
      <c r="V254" s="52"/>
      <c r="W254" s="52"/>
      <c r="X254" s="52"/>
      <c r="Y254" s="52"/>
      <c r="Z254" s="51"/>
      <c r="AA254" s="89"/>
      <c r="AB254" s="89"/>
      <c r="AC254" s="90"/>
      <c r="AD254" s="68">
        <v>476</v>
      </c>
      <c r="AE254" s="68">
        <v>6022761</v>
      </c>
      <c r="AF254" s="68">
        <v>220873</v>
      </c>
      <c r="AG254" s="68">
        <v>16550</v>
      </c>
      <c r="AH254" s="68">
        <v>19800</v>
      </c>
      <c r="AI254" s="68" t="s">
        <v>8399</v>
      </c>
      <c r="AJ254" s="68" t="s">
        <v>204</v>
      </c>
      <c r="AK254" s="71" t="s">
        <v>10609</v>
      </c>
      <c r="AL254" s="68" t="s">
        <v>207</v>
      </c>
      <c r="AM254" s="70">
        <v>39959.479861111111</v>
      </c>
      <c r="AN254" s="68" t="s">
        <v>210</v>
      </c>
      <c r="AO254" s="71" t="s">
        <v>13322</v>
      </c>
      <c r="AP254" s="68" t="s">
        <v>65</v>
      </c>
    </row>
    <row r="255" spans="1:42" x14ac:dyDescent="0.25">
      <c r="A255" s="66" t="s">
        <v>431</v>
      </c>
      <c r="B255" s="84"/>
      <c r="C255" s="84"/>
      <c r="D255" s="85"/>
      <c r="E255" s="104"/>
      <c r="F255" s="76" t="s">
        <v>11439</v>
      </c>
      <c r="G255" s="105"/>
      <c r="H255" s="77"/>
      <c r="I255" s="88"/>
      <c r="J255" s="106"/>
      <c r="K255" s="77" t="s">
        <v>15283</v>
      </c>
      <c r="L255" s="107"/>
      <c r="M255" s="101"/>
      <c r="N255" s="101"/>
      <c r="O255" s="102"/>
      <c r="P255" s="103"/>
      <c r="Q255" s="103"/>
      <c r="R255" s="75"/>
      <c r="S255" s="75"/>
      <c r="T255" s="75"/>
      <c r="U255" s="75"/>
      <c r="V255" s="52"/>
      <c r="W255" s="52"/>
      <c r="X255" s="52"/>
      <c r="Y255" s="52"/>
      <c r="Z255" s="51"/>
      <c r="AA255" s="89"/>
      <c r="AB255" s="89"/>
      <c r="AC255" s="90"/>
      <c r="AD255" s="68">
        <v>867</v>
      </c>
      <c r="AE255" s="68">
        <v>7528</v>
      </c>
      <c r="AF255" s="68">
        <v>16983</v>
      </c>
      <c r="AG255" s="68">
        <v>3151</v>
      </c>
      <c r="AH255" s="68">
        <v>19800</v>
      </c>
      <c r="AI255" s="68" t="s">
        <v>8400</v>
      </c>
      <c r="AJ255" s="68" t="s">
        <v>9867</v>
      </c>
      <c r="AK255" s="68"/>
      <c r="AL255" s="68" t="s">
        <v>247</v>
      </c>
      <c r="AM255" s="70">
        <v>42391.38113425926</v>
      </c>
      <c r="AN255" s="68" t="s">
        <v>210</v>
      </c>
      <c r="AO255" s="71" t="s">
        <v>13323</v>
      </c>
      <c r="AP255" s="68" t="s">
        <v>66</v>
      </c>
    </row>
    <row r="256" spans="1:42" x14ac:dyDescent="0.25">
      <c r="A256" s="66" t="s">
        <v>432</v>
      </c>
      <c r="B256" s="84"/>
      <c r="C256" s="84"/>
      <c r="D256" s="85"/>
      <c r="E256" s="104"/>
      <c r="F256" s="76" t="s">
        <v>11440</v>
      </c>
      <c r="G256" s="105"/>
      <c r="H256" s="77"/>
      <c r="I256" s="88"/>
      <c r="J256" s="106"/>
      <c r="K256" s="77" t="s">
        <v>15284</v>
      </c>
      <c r="L256" s="107"/>
      <c r="M256" s="101"/>
      <c r="N256" s="101"/>
      <c r="O256" s="102"/>
      <c r="P256" s="103"/>
      <c r="Q256" s="103"/>
      <c r="R256" s="75"/>
      <c r="S256" s="75"/>
      <c r="T256" s="75"/>
      <c r="U256" s="75"/>
      <c r="V256" s="52"/>
      <c r="W256" s="52"/>
      <c r="X256" s="52"/>
      <c r="Y256" s="52"/>
      <c r="Z256" s="51"/>
      <c r="AA256" s="89"/>
      <c r="AB256" s="89"/>
      <c r="AC256" s="90"/>
      <c r="AD256" s="68">
        <v>99</v>
      </c>
      <c r="AE256" s="68">
        <v>1144</v>
      </c>
      <c r="AF256" s="68">
        <v>31124</v>
      </c>
      <c r="AG256" s="68">
        <v>26772</v>
      </c>
      <c r="AH256" s="68"/>
      <c r="AI256" s="68" t="s">
        <v>8401</v>
      </c>
      <c r="AJ256" s="68" t="s">
        <v>9868</v>
      </c>
      <c r="AK256" s="68"/>
      <c r="AL256" s="68"/>
      <c r="AM256" s="70">
        <v>42817.586481481485</v>
      </c>
      <c r="AN256" s="68" t="s">
        <v>210</v>
      </c>
      <c r="AO256" s="71" t="s">
        <v>13324</v>
      </c>
      <c r="AP256" s="68" t="s">
        <v>66</v>
      </c>
    </row>
    <row r="257" spans="1:42" x14ac:dyDescent="0.25">
      <c r="A257" s="66" t="s">
        <v>1979</v>
      </c>
      <c r="B257" s="84"/>
      <c r="C257" s="84"/>
      <c r="D257" s="85"/>
      <c r="E257" s="104"/>
      <c r="F257" s="76" t="s">
        <v>11441</v>
      </c>
      <c r="G257" s="105"/>
      <c r="H257" s="77"/>
      <c r="I257" s="88"/>
      <c r="J257" s="106"/>
      <c r="K257" s="77" t="s">
        <v>15285</v>
      </c>
      <c r="L257" s="107"/>
      <c r="M257" s="101"/>
      <c r="N257" s="101"/>
      <c r="O257" s="102"/>
      <c r="P257" s="103"/>
      <c r="Q257" s="103"/>
      <c r="R257" s="75"/>
      <c r="S257" s="75"/>
      <c r="T257" s="75"/>
      <c r="U257" s="75"/>
      <c r="V257" s="52"/>
      <c r="W257" s="52"/>
      <c r="X257" s="52"/>
      <c r="Y257" s="52"/>
      <c r="Z257" s="51"/>
      <c r="AA257" s="89"/>
      <c r="AB257" s="89"/>
      <c r="AC257" s="90"/>
      <c r="AD257" s="68">
        <v>0</v>
      </c>
      <c r="AE257" s="68">
        <v>0</v>
      </c>
      <c r="AF257" s="68">
        <v>10</v>
      </c>
      <c r="AG257" s="68">
        <v>0</v>
      </c>
      <c r="AH257" s="68">
        <v>-36000</v>
      </c>
      <c r="AI257" s="68" t="s">
        <v>8402</v>
      </c>
      <c r="AJ257" s="68" t="s">
        <v>208</v>
      </c>
      <c r="AK257" s="71" t="s">
        <v>10610</v>
      </c>
      <c r="AL257" s="68" t="s">
        <v>209</v>
      </c>
      <c r="AM257" s="70">
        <v>39395.226539351854</v>
      </c>
      <c r="AN257" s="68" t="s">
        <v>210</v>
      </c>
      <c r="AO257" s="71" t="s">
        <v>13325</v>
      </c>
      <c r="AP257" s="68" t="s">
        <v>65</v>
      </c>
    </row>
    <row r="258" spans="1:42" x14ac:dyDescent="0.25">
      <c r="A258" s="66" t="s">
        <v>1980</v>
      </c>
      <c r="B258" s="84"/>
      <c r="C258" s="84"/>
      <c r="D258" s="85"/>
      <c r="E258" s="104"/>
      <c r="F258" s="76" t="s">
        <v>11442</v>
      </c>
      <c r="G258" s="105"/>
      <c r="H258" s="77"/>
      <c r="I258" s="88"/>
      <c r="J258" s="106"/>
      <c r="K258" s="77" t="s">
        <v>15286</v>
      </c>
      <c r="L258" s="107"/>
      <c r="M258" s="101"/>
      <c r="N258" s="101"/>
      <c r="O258" s="102"/>
      <c r="P258" s="103"/>
      <c r="Q258" s="103"/>
      <c r="R258" s="75"/>
      <c r="S258" s="75"/>
      <c r="T258" s="75"/>
      <c r="U258" s="75"/>
      <c r="V258" s="52"/>
      <c r="W258" s="52"/>
      <c r="X258" s="52"/>
      <c r="Y258" s="52"/>
      <c r="Z258" s="51"/>
      <c r="AA258" s="89"/>
      <c r="AB258" s="89"/>
      <c r="AC258" s="90"/>
      <c r="AD258" s="68">
        <v>360</v>
      </c>
      <c r="AE258" s="68">
        <v>3282049</v>
      </c>
      <c r="AF258" s="68">
        <v>86400</v>
      </c>
      <c r="AG258" s="68">
        <v>795</v>
      </c>
      <c r="AH258" s="68">
        <v>19800</v>
      </c>
      <c r="AI258" s="68" t="s">
        <v>8403</v>
      </c>
      <c r="AJ258" s="68" t="s">
        <v>204</v>
      </c>
      <c r="AK258" s="71" t="s">
        <v>10596</v>
      </c>
      <c r="AL258" s="68" t="s">
        <v>208</v>
      </c>
      <c r="AM258" s="70">
        <v>41113.127337962964</v>
      </c>
      <c r="AN258" s="68" t="s">
        <v>210</v>
      </c>
      <c r="AO258" s="71" t="s">
        <v>13326</v>
      </c>
      <c r="AP258" s="68" t="s">
        <v>65</v>
      </c>
    </row>
    <row r="259" spans="1:42" x14ac:dyDescent="0.25">
      <c r="A259" s="66" t="s">
        <v>1538</v>
      </c>
      <c r="B259" s="84"/>
      <c r="C259" s="84"/>
      <c r="D259" s="85"/>
      <c r="E259" s="104"/>
      <c r="F259" s="76" t="s">
        <v>11443</v>
      </c>
      <c r="G259" s="105"/>
      <c r="H259" s="77"/>
      <c r="I259" s="88"/>
      <c r="J259" s="106"/>
      <c r="K259" s="77" t="s">
        <v>15287</v>
      </c>
      <c r="L259" s="107"/>
      <c r="M259" s="101"/>
      <c r="N259" s="101"/>
      <c r="O259" s="102"/>
      <c r="P259" s="103"/>
      <c r="Q259" s="103"/>
      <c r="R259" s="75"/>
      <c r="S259" s="75"/>
      <c r="T259" s="75"/>
      <c r="U259" s="75"/>
      <c r="V259" s="52"/>
      <c r="W259" s="52"/>
      <c r="X259" s="52"/>
      <c r="Y259" s="52"/>
      <c r="Z259" s="51"/>
      <c r="AA259" s="89"/>
      <c r="AB259" s="89"/>
      <c r="AC259" s="90"/>
      <c r="AD259" s="68">
        <v>890</v>
      </c>
      <c r="AE259" s="68">
        <v>1821</v>
      </c>
      <c r="AF259" s="68">
        <v>62153</v>
      </c>
      <c r="AG259" s="68">
        <v>55455</v>
      </c>
      <c r="AH259" s="68"/>
      <c r="AI259" s="68" t="s">
        <v>8404</v>
      </c>
      <c r="AJ259" s="68" t="s">
        <v>231</v>
      </c>
      <c r="AK259" s="68"/>
      <c r="AL259" s="68"/>
      <c r="AM259" s="70">
        <v>42218.552349537036</v>
      </c>
      <c r="AN259" s="68" t="s">
        <v>210</v>
      </c>
      <c r="AO259" s="71" t="s">
        <v>13327</v>
      </c>
      <c r="AP259" s="68" t="s">
        <v>66</v>
      </c>
    </row>
    <row r="260" spans="1:42" x14ac:dyDescent="0.25">
      <c r="A260" s="66" t="s">
        <v>433</v>
      </c>
      <c r="B260" s="84"/>
      <c r="C260" s="84"/>
      <c r="D260" s="85"/>
      <c r="E260" s="104"/>
      <c r="F260" s="76" t="s">
        <v>11444</v>
      </c>
      <c r="G260" s="105"/>
      <c r="H260" s="77"/>
      <c r="I260" s="88"/>
      <c r="J260" s="106"/>
      <c r="K260" s="77" t="s">
        <v>15288</v>
      </c>
      <c r="L260" s="107"/>
      <c r="M260" s="101"/>
      <c r="N260" s="101"/>
      <c r="O260" s="102"/>
      <c r="P260" s="103"/>
      <c r="Q260" s="103"/>
      <c r="R260" s="75"/>
      <c r="S260" s="75"/>
      <c r="T260" s="75"/>
      <c r="U260" s="75"/>
      <c r="V260" s="52"/>
      <c r="W260" s="52"/>
      <c r="X260" s="52"/>
      <c r="Y260" s="52"/>
      <c r="Z260" s="51"/>
      <c r="AA260" s="89"/>
      <c r="AB260" s="89"/>
      <c r="AC260" s="90"/>
      <c r="AD260" s="68">
        <v>109</v>
      </c>
      <c r="AE260" s="68">
        <v>2754</v>
      </c>
      <c r="AF260" s="68">
        <v>53217</v>
      </c>
      <c r="AG260" s="68">
        <v>48114</v>
      </c>
      <c r="AH260" s="68"/>
      <c r="AI260" s="68" t="s">
        <v>8405</v>
      </c>
      <c r="AJ260" s="68"/>
      <c r="AK260" s="68"/>
      <c r="AL260" s="68"/>
      <c r="AM260" s="70">
        <v>42739.755231481482</v>
      </c>
      <c r="AN260" s="68" t="s">
        <v>210</v>
      </c>
      <c r="AO260" s="71" t="s">
        <v>13328</v>
      </c>
      <c r="AP260" s="68" t="s">
        <v>66</v>
      </c>
    </row>
    <row r="261" spans="1:42" x14ac:dyDescent="0.25">
      <c r="A261" s="66" t="s">
        <v>434</v>
      </c>
      <c r="B261" s="84"/>
      <c r="C261" s="84"/>
      <c r="D261" s="85"/>
      <c r="E261" s="104"/>
      <c r="F261" s="76" t="s">
        <v>11445</v>
      </c>
      <c r="G261" s="105"/>
      <c r="H261" s="77"/>
      <c r="I261" s="88"/>
      <c r="J261" s="106"/>
      <c r="K261" s="77" t="s">
        <v>15289</v>
      </c>
      <c r="L261" s="107"/>
      <c r="M261" s="101"/>
      <c r="N261" s="101"/>
      <c r="O261" s="102"/>
      <c r="P261" s="103"/>
      <c r="Q261" s="103"/>
      <c r="R261" s="75"/>
      <c r="S261" s="75"/>
      <c r="T261" s="75"/>
      <c r="U261" s="75"/>
      <c r="V261" s="52"/>
      <c r="W261" s="52"/>
      <c r="X261" s="52"/>
      <c r="Y261" s="52"/>
      <c r="Z261" s="51"/>
      <c r="AA261" s="89"/>
      <c r="AB261" s="89"/>
      <c r="AC261" s="90"/>
      <c r="AD261" s="68">
        <v>3700</v>
      </c>
      <c r="AE261" s="68">
        <v>4827</v>
      </c>
      <c r="AF261" s="68">
        <v>36967</v>
      </c>
      <c r="AG261" s="68">
        <v>1336</v>
      </c>
      <c r="AH261" s="68">
        <v>19800</v>
      </c>
      <c r="AI261" s="68" t="s">
        <v>8406</v>
      </c>
      <c r="AJ261" s="68" t="s">
        <v>204</v>
      </c>
      <c r="AK261" s="71" t="s">
        <v>10611</v>
      </c>
      <c r="AL261" s="68" t="s">
        <v>207</v>
      </c>
      <c r="AM261" s="70">
        <v>40502.797939814816</v>
      </c>
      <c r="AN261" s="68" t="s">
        <v>210</v>
      </c>
      <c r="AO261" s="71" t="s">
        <v>13329</v>
      </c>
      <c r="AP261" s="68" t="s">
        <v>66</v>
      </c>
    </row>
    <row r="262" spans="1:42" x14ac:dyDescent="0.25">
      <c r="A262" s="66" t="s">
        <v>435</v>
      </c>
      <c r="B262" s="84"/>
      <c r="C262" s="84"/>
      <c r="D262" s="85"/>
      <c r="E262" s="104"/>
      <c r="F262" s="76" t="s">
        <v>11446</v>
      </c>
      <c r="G262" s="105"/>
      <c r="H262" s="77"/>
      <c r="I262" s="88"/>
      <c r="J262" s="106"/>
      <c r="K262" s="77" t="s">
        <v>15290</v>
      </c>
      <c r="L262" s="107"/>
      <c r="M262" s="101"/>
      <c r="N262" s="101"/>
      <c r="O262" s="102"/>
      <c r="P262" s="103"/>
      <c r="Q262" s="103"/>
      <c r="R262" s="75"/>
      <c r="S262" s="75"/>
      <c r="T262" s="75"/>
      <c r="U262" s="75"/>
      <c r="V262" s="52"/>
      <c r="W262" s="52"/>
      <c r="X262" s="52"/>
      <c r="Y262" s="52"/>
      <c r="Z262" s="51"/>
      <c r="AA262" s="89"/>
      <c r="AB262" s="89"/>
      <c r="AC262" s="90"/>
      <c r="AD262" s="68">
        <v>540</v>
      </c>
      <c r="AE262" s="68">
        <v>765</v>
      </c>
      <c r="AF262" s="68">
        <v>17104</v>
      </c>
      <c r="AG262" s="68">
        <v>8956</v>
      </c>
      <c r="AH262" s="68"/>
      <c r="AI262" s="68" t="s">
        <v>8407</v>
      </c>
      <c r="AJ262" s="68" t="s">
        <v>9788</v>
      </c>
      <c r="AK262" s="68"/>
      <c r="AL262" s="68"/>
      <c r="AM262" s="70">
        <v>41889.424305555556</v>
      </c>
      <c r="AN262" s="68" t="s">
        <v>210</v>
      </c>
      <c r="AO262" s="71" t="s">
        <v>13330</v>
      </c>
      <c r="AP262" s="68" t="s">
        <v>66</v>
      </c>
    </row>
    <row r="263" spans="1:42" x14ac:dyDescent="0.25">
      <c r="A263" s="66" t="s">
        <v>436</v>
      </c>
      <c r="B263" s="84"/>
      <c r="C263" s="84"/>
      <c r="D263" s="85"/>
      <c r="E263" s="104"/>
      <c r="F263" s="76" t="s">
        <v>11447</v>
      </c>
      <c r="G263" s="105"/>
      <c r="H263" s="77"/>
      <c r="I263" s="88"/>
      <c r="J263" s="106"/>
      <c r="K263" s="77" t="s">
        <v>15291</v>
      </c>
      <c r="L263" s="107"/>
      <c r="M263" s="101"/>
      <c r="N263" s="101"/>
      <c r="O263" s="102"/>
      <c r="P263" s="103"/>
      <c r="Q263" s="103"/>
      <c r="R263" s="75"/>
      <c r="S263" s="75"/>
      <c r="T263" s="75"/>
      <c r="U263" s="75"/>
      <c r="V263" s="52"/>
      <c r="W263" s="52"/>
      <c r="X263" s="52"/>
      <c r="Y263" s="52"/>
      <c r="Z263" s="51"/>
      <c r="AA263" s="89"/>
      <c r="AB263" s="89"/>
      <c r="AC263" s="90"/>
      <c r="AD263" s="68">
        <v>120</v>
      </c>
      <c r="AE263" s="68">
        <v>672</v>
      </c>
      <c r="AF263" s="68">
        <v>15811</v>
      </c>
      <c r="AG263" s="68">
        <v>2612</v>
      </c>
      <c r="AH263" s="68">
        <v>-25200</v>
      </c>
      <c r="AI263" s="68" t="s">
        <v>8408</v>
      </c>
      <c r="AJ263" s="68"/>
      <c r="AK263" s="68"/>
      <c r="AL263" s="68" t="s">
        <v>206</v>
      </c>
      <c r="AM263" s="70">
        <v>42783.839594907404</v>
      </c>
      <c r="AN263" s="68" t="s">
        <v>210</v>
      </c>
      <c r="AO263" s="71" t="s">
        <v>13331</v>
      </c>
      <c r="AP263" s="68" t="s">
        <v>66</v>
      </c>
    </row>
    <row r="264" spans="1:42" x14ac:dyDescent="0.25">
      <c r="A264" s="66" t="s">
        <v>437</v>
      </c>
      <c r="B264" s="84"/>
      <c r="C264" s="84"/>
      <c r="D264" s="85"/>
      <c r="E264" s="104"/>
      <c r="F264" s="76" t="s">
        <v>11448</v>
      </c>
      <c r="G264" s="105"/>
      <c r="H264" s="77"/>
      <c r="I264" s="88"/>
      <c r="J264" s="106"/>
      <c r="K264" s="77" t="s">
        <v>15292</v>
      </c>
      <c r="L264" s="107"/>
      <c r="M264" s="101"/>
      <c r="N264" s="101"/>
      <c r="O264" s="102"/>
      <c r="P264" s="103"/>
      <c r="Q264" s="103"/>
      <c r="R264" s="75"/>
      <c r="S264" s="75"/>
      <c r="T264" s="75"/>
      <c r="U264" s="75"/>
      <c r="V264" s="52"/>
      <c r="W264" s="52"/>
      <c r="X264" s="52"/>
      <c r="Y264" s="52"/>
      <c r="Z264" s="51"/>
      <c r="AA264" s="89"/>
      <c r="AB264" s="89"/>
      <c r="AC264" s="90"/>
      <c r="AD264" s="68">
        <v>89</v>
      </c>
      <c r="AE264" s="68">
        <v>703</v>
      </c>
      <c r="AF264" s="68">
        <v>22014</v>
      </c>
      <c r="AG264" s="68">
        <v>18158</v>
      </c>
      <c r="AH264" s="68"/>
      <c r="AI264" s="68"/>
      <c r="AJ264" s="68"/>
      <c r="AK264" s="68"/>
      <c r="AL264" s="68"/>
      <c r="AM264" s="70">
        <v>42203.600451388891</v>
      </c>
      <c r="AN264" s="68" t="s">
        <v>210</v>
      </c>
      <c r="AO264" s="71" t="s">
        <v>13332</v>
      </c>
      <c r="AP264" s="68" t="s">
        <v>66</v>
      </c>
    </row>
    <row r="265" spans="1:42" x14ac:dyDescent="0.25">
      <c r="A265" s="66" t="s">
        <v>438</v>
      </c>
      <c r="B265" s="84"/>
      <c r="C265" s="84"/>
      <c r="D265" s="85"/>
      <c r="E265" s="104"/>
      <c r="F265" s="76" t="s">
        <v>11449</v>
      </c>
      <c r="G265" s="105"/>
      <c r="H265" s="77"/>
      <c r="I265" s="88"/>
      <c r="J265" s="106"/>
      <c r="K265" s="77" t="s">
        <v>15293</v>
      </c>
      <c r="L265" s="107"/>
      <c r="M265" s="101"/>
      <c r="N265" s="101"/>
      <c r="O265" s="102"/>
      <c r="P265" s="103"/>
      <c r="Q265" s="103"/>
      <c r="R265" s="75"/>
      <c r="S265" s="75"/>
      <c r="T265" s="75"/>
      <c r="U265" s="75"/>
      <c r="V265" s="52"/>
      <c r="W265" s="52"/>
      <c r="X265" s="52"/>
      <c r="Y265" s="52"/>
      <c r="Z265" s="51"/>
      <c r="AA265" s="89"/>
      <c r="AB265" s="89"/>
      <c r="AC265" s="90"/>
      <c r="AD265" s="68">
        <v>472</v>
      </c>
      <c r="AE265" s="68">
        <v>4834</v>
      </c>
      <c r="AF265" s="68">
        <v>147278</v>
      </c>
      <c r="AG265" s="68">
        <v>138879</v>
      </c>
      <c r="AH265" s="68"/>
      <c r="AI265" s="68" t="s">
        <v>8409</v>
      </c>
      <c r="AJ265" s="68" t="s">
        <v>204</v>
      </c>
      <c r="AK265" s="71" t="s">
        <v>10612</v>
      </c>
      <c r="AL265" s="68"/>
      <c r="AM265" s="70">
        <v>41731.334421296298</v>
      </c>
      <c r="AN265" s="68" t="s">
        <v>210</v>
      </c>
      <c r="AO265" s="71" t="s">
        <v>13333</v>
      </c>
      <c r="AP265" s="68" t="s">
        <v>66</v>
      </c>
    </row>
    <row r="266" spans="1:42" x14ac:dyDescent="0.25">
      <c r="A266" s="66" t="s">
        <v>439</v>
      </c>
      <c r="B266" s="84"/>
      <c r="C266" s="84"/>
      <c r="D266" s="85"/>
      <c r="E266" s="104"/>
      <c r="F266" s="76" t="s">
        <v>11450</v>
      </c>
      <c r="G266" s="105"/>
      <c r="H266" s="77"/>
      <c r="I266" s="88"/>
      <c r="J266" s="106"/>
      <c r="K266" s="77" t="s">
        <v>15294</v>
      </c>
      <c r="L266" s="107"/>
      <c r="M266" s="101"/>
      <c r="N266" s="101"/>
      <c r="O266" s="102"/>
      <c r="P266" s="103"/>
      <c r="Q266" s="103"/>
      <c r="R266" s="75"/>
      <c r="S266" s="75"/>
      <c r="T266" s="75"/>
      <c r="U266" s="75"/>
      <c r="V266" s="52"/>
      <c r="W266" s="52"/>
      <c r="X266" s="52"/>
      <c r="Y266" s="52"/>
      <c r="Z266" s="51"/>
      <c r="AA266" s="89"/>
      <c r="AB266" s="89"/>
      <c r="AC266" s="90"/>
      <c r="AD266" s="68">
        <v>482</v>
      </c>
      <c r="AE266" s="68">
        <v>178</v>
      </c>
      <c r="AF266" s="68">
        <v>3261</v>
      </c>
      <c r="AG266" s="68">
        <v>4147</v>
      </c>
      <c r="AH266" s="68">
        <v>-25200</v>
      </c>
      <c r="AI266" s="68" t="s">
        <v>8410</v>
      </c>
      <c r="AJ266" s="68" t="s">
        <v>9869</v>
      </c>
      <c r="AK266" s="68"/>
      <c r="AL266" s="68" t="s">
        <v>206</v>
      </c>
      <c r="AM266" s="70">
        <v>42379.601238425923</v>
      </c>
      <c r="AN266" s="68" t="s">
        <v>210</v>
      </c>
      <c r="AO266" s="71" t="s">
        <v>13334</v>
      </c>
      <c r="AP266" s="68" t="s">
        <v>66</v>
      </c>
    </row>
    <row r="267" spans="1:42" x14ac:dyDescent="0.25">
      <c r="A267" s="66" t="s">
        <v>440</v>
      </c>
      <c r="B267" s="84"/>
      <c r="C267" s="84"/>
      <c r="D267" s="85"/>
      <c r="E267" s="104"/>
      <c r="F267" s="76" t="s">
        <v>11451</v>
      </c>
      <c r="G267" s="105"/>
      <c r="H267" s="77"/>
      <c r="I267" s="88"/>
      <c r="J267" s="106"/>
      <c r="K267" s="77" t="s">
        <v>15295</v>
      </c>
      <c r="L267" s="107"/>
      <c r="M267" s="101"/>
      <c r="N267" s="101"/>
      <c r="O267" s="102"/>
      <c r="P267" s="103"/>
      <c r="Q267" s="103"/>
      <c r="R267" s="75"/>
      <c r="S267" s="75"/>
      <c r="T267" s="75"/>
      <c r="U267" s="75"/>
      <c r="V267" s="52"/>
      <c r="W267" s="52"/>
      <c r="X267" s="52"/>
      <c r="Y267" s="52"/>
      <c r="Z267" s="51"/>
      <c r="AA267" s="89"/>
      <c r="AB267" s="89"/>
      <c r="AC267" s="90"/>
      <c r="AD267" s="68">
        <v>79</v>
      </c>
      <c r="AE267" s="68">
        <v>1533</v>
      </c>
      <c r="AF267" s="68">
        <v>18745</v>
      </c>
      <c r="AG267" s="68">
        <v>19214</v>
      </c>
      <c r="AH267" s="68"/>
      <c r="AI267" s="68" t="s">
        <v>8411</v>
      </c>
      <c r="AJ267" s="68"/>
      <c r="AK267" s="68"/>
      <c r="AL267" s="68"/>
      <c r="AM267" s="70">
        <v>42837.567025462966</v>
      </c>
      <c r="AN267" s="68" t="s">
        <v>210</v>
      </c>
      <c r="AO267" s="71" t="s">
        <v>13335</v>
      </c>
      <c r="AP267" s="68" t="s">
        <v>66</v>
      </c>
    </row>
    <row r="268" spans="1:42" x14ac:dyDescent="0.25">
      <c r="A268" s="66" t="s">
        <v>441</v>
      </c>
      <c r="B268" s="84"/>
      <c r="C268" s="84"/>
      <c r="D268" s="85"/>
      <c r="E268" s="104"/>
      <c r="F268" s="76" t="s">
        <v>11452</v>
      </c>
      <c r="G268" s="105"/>
      <c r="H268" s="77"/>
      <c r="I268" s="88"/>
      <c r="J268" s="106"/>
      <c r="K268" s="77" t="s">
        <v>15296</v>
      </c>
      <c r="L268" s="107"/>
      <c r="M268" s="101"/>
      <c r="N268" s="101"/>
      <c r="O268" s="102"/>
      <c r="P268" s="103"/>
      <c r="Q268" s="103"/>
      <c r="R268" s="75"/>
      <c r="S268" s="75"/>
      <c r="T268" s="75"/>
      <c r="U268" s="75"/>
      <c r="V268" s="52"/>
      <c r="W268" s="52"/>
      <c r="X268" s="52"/>
      <c r="Y268" s="52"/>
      <c r="Z268" s="51"/>
      <c r="AA268" s="89"/>
      <c r="AB268" s="89"/>
      <c r="AC268" s="90"/>
      <c r="AD268" s="68">
        <v>26</v>
      </c>
      <c r="AE268" s="68">
        <v>80</v>
      </c>
      <c r="AF268" s="68">
        <v>3143</v>
      </c>
      <c r="AG268" s="68">
        <v>2820</v>
      </c>
      <c r="AH268" s="68"/>
      <c r="AI268" s="68" t="s">
        <v>8412</v>
      </c>
      <c r="AJ268" s="68"/>
      <c r="AK268" s="68"/>
      <c r="AL268" s="68"/>
      <c r="AM268" s="70">
        <v>42418.702893518515</v>
      </c>
      <c r="AN268" s="68" t="s">
        <v>210</v>
      </c>
      <c r="AO268" s="71" t="s">
        <v>13336</v>
      </c>
      <c r="AP268" s="68" t="s">
        <v>66</v>
      </c>
    </row>
    <row r="269" spans="1:42" x14ac:dyDescent="0.25">
      <c r="A269" s="66" t="s">
        <v>1981</v>
      </c>
      <c r="B269" s="84"/>
      <c r="C269" s="84"/>
      <c r="D269" s="85"/>
      <c r="E269" s="104"/>
      <c r="F269" s="76" t="s">
        <v>11453</v>
      </c>
      <c r="G269" s="105"/>
      <c r="H269" s="77"/>
      <c r="I269" s="88"/>
      <c r="J269" s="106"/>
      <c r="K269" s="77" t="s">
        <v>15297</v>
      </c>
      <c r="L269" s="107"/>
      <c r="M269" s="101"/>
      <c r="N269" s="101"/>
      <c r="O269" s="102"/>
      <c r="P269" s="103"/>
      <c r="Q269" s="103"/>
      <c r="R269" s="75"/>
      <c r="S269" s="75"/>
      <c r="T269" s="75"/>
      <c r="U269" s="75"/>
      <c r="V269" s="52"/>
      <c r="W269" s="52"/>
      <c r="X269" s="52"/>
      <c r="Y269" s="52"/>
      <c r="Z269" s="51"/>
      <c r="AA269" s="89"/>
      <c r="AB269" s="89"/>
      <c r="AC269" s="90"/>
      <c r="AD269" s="68">
        <v>451</v>
      </c>
      <c r="AE269" s="68">
        <v>1274190</v>
      </c>
      <c r="AF269" s="68">
        <v>13892</v>
      </c>
      <c r="AG269" s="68">
        <v>3330</v>
      </c>
      <c r="AH269" s="68">
        <v>19800</v>
      </c>
      <c r="AI269" s="68" t="s">
        <v>8413</v>
      </c>
      <c r="AJ269" s="68" t="s">
        <v>204</v>
      </c>
      <c r="AK269" s="71" t="s">
        <v>10613</v>
      </c>
      <c r="AL269" s="68" t="s">
        <v>248</v>
      </c>
      <c r="AM269" s="70">
        <v>41367.45988425926</v>
      </c>
      <c r="AN269" s="68" t="s">
        <v>210</v>
      </c>
      <c r="AO269" s="71" t="s">
        <v>13337</v>
      </c>
      <c r="AP269" s="68" t="s">
        <v>65</v>
      </c>
    </row>
    <row r="270" spans="1:42" x14ac:dyDescent="0.25">
      <c r="A270" s="66" t="s">
        <v>442</v>
      </c>
      <c r="B270" s="84"/>
      <c r="C270" s="84"/>
      <c r="D270" s="85"/>
      <c r="E270" s="104"/>
      <c r="F270" s="76" t="s">
        <v>11454</v>
      </c>
      <c r="G270" s="105"/>
      <c r="H270" s="77"/>
      <c r="I270" s="88"/>
      <c r="J270" s="106"/>
      <c r="K270" s="77" t="s">
        <v>15298</v>
      </c>
      <c r="L270" s="107"/>
      <c r="M270" s="101"/>
      <c r="N270" s="101"/>
      <c r="O270" s="102"/>
      <c r="P270" s="103"/>
      <c r="Q270" s="103"/>
      <c r="R270" s="75"/>
      <c r="S270" s="75"/>
      <c r="T270" s="75"/>
      <c r="U270" s="75"/>
      <c r="V270" s="52"/>
      <c r="W270" s="52"/>
      <c r="X270" s="52"/>
      <c r="Y270" s="52"/>
      <c r="Z270" s="51"/>
      <c r="AA270" s="89"/>
      <c r="AB270" s="89"/>
      <c r="AC270" s="90"/>
      <c r="AD270" s="68">
        <v>661</v>
      </c>
      <c r="AE270" s="68">
        <v>1411</v>
      </c>
      <c r="AF270" s="68">
        <v>53063</v>
      </c>
      <c r="AG270" s="68">
        <v>26036</v>
      </c>
      <c r="AH270" s="68">
        <v>19800</v>
      </c>
      <c r="AI270" s="68" t="s">
        <v>8414</v>
      </c>
      <c r="AJ270" s="68" t="s">
        <v>204</v>
      </c>
      <c r="AK270" s="68"/>
      <c r="AL270" s="68" t="s">
        <v>207</v>
      </c>
      <c r="AM270" s="70">
        <v>42005.334386574075</v>
      </c>
      <c r="AN270" s="68" t="s">
        <v>210</v>
      </c>
      <c r="AO270" s="71" t="s">
        <v>13338</v>
      </c>
      <c r="AP270" s="68" t="s">
        <v>66</v>
      </c>
    </row>
    <row r="271" spans="1:42" x14ac:dyDescent="0.25">
      <c r="A271" s="66" t="s">
        <v>443</v>
      </c>
      <c r="B271" s="84"/>
      <c r="C271" s="84"/>
      <c r="D271" s="85"/>
      <c r="E271" s="104"/>
      <c r="F271" s="76" t="s">
        <v>11455</v>
      </c>
      <c r="G271" s="105"/>
      <c r="H271" s="77"/>
      <c r="I271" s="88"/>
      <c r="J271" s="106"/>
      <c r="K271" s="77" t="s">
        <v>15299</v>
      </c>
      <c r="L271" s="107"/>
      <c r="M271" s="101"/>
      <c r="N271" s="101"/>
      <c r="O271" s="102"/>
      <c r="P271" s="103"/>
      <c r="Q271" s="103"/>
      <c r="R271" s="75"/>
      <c r="S271" s="75"/>
      <c r="T271" s="75"/>
      <c r="U271" s="75"/>
      <c r="V271" s="52"/>
      <c r="W271" s="52"/>
      <c r="X271" s="52"/>
      <c r="Y271" s="52"/>
      <c r="Z271" s="51"/>
      <c r="AA271" s="89"/>
      <c r="AB271" s="89"/>
      <c r="AC271" s="90"/>
      <c r="AD271" s="68">
        <v>965</v>
      </c>
      <c r="AE271" s="68">
        <v>2805</v>
      </c>
      <c r="AF271" s="68">
        <v>247236</v>
      </c>
      <c r="AG271" s="68">
        <v>56695</v>
      </c>
      <c r="AH271" s="68">
        <v>7200</v>
      </c>
      <c r="AI271" s="68" t="s">
        <v>8415</v>
      </c>
      <c r="AJ271" s="68" t="s">
        <v>9870</v>
      </c>
      <c r="AK271" s="71" t="s">
        <v>10614</v>
      </c>
      <c r="AL271" s="68" t="s">
        <v>11168</v>
      </c>
      <c r="AM271" s="70">
        <v>40523.706296296295</v>
      </c>
      <c r="AN271" s="68" t="s">
        <v>210</v>
      </c>
      <c r="AO271" s="71" t="s">
        <v>13339</v>
      </c>
      <c r="AP271" s="68" t="s">
        <v>66</v>
      </c>
    </row>
    <row r="272" spans="1:42" x14ac:dyDescent="0.25">
      <c r="A272" s="66" t="s">
        <v>1982</v>
      </c>
      <c r="B272" s="84"/>
      <c r="C272" s="84"/>
      <c r="D272" s="85"/>
      <c r="E272" s="104"/>
      <c r="F272" s="76" t="s">
        <v>11456</v>
      </c>
      <c r="G272" s="105"/>
      <c r="H272" s="77"/>
      <c r="I272" s="88"/>
      <c r="J272" s="106"/>
      <c r="K272" s="77" t="s">
        <v>15300</v>
      </c>
      <c r="L272" s="107"/>
      <c r="M272" s="101"/>
      <c r="N272" s="101"/>
      <c r="O272" s="102"/>
      <c r="P272" s="103"/>
      <c r="Q272" s="103"/>
      <c r="R272" s="75"/>
      <c r="S272" s="75"/>
      <c r="T272" s="75"/>
      <c r="U272" s="75"/>
      <c r="V272" s="52"/>
      <c r="W272" s="52"/>
      <c r="X272" s="52"/>
      <c r="Y272" s="52"/>
      <c r="Z272" s="51"/>
      <c r="AA272" s="89"/>
      <c r="AB272" s="89"/>
      <c r="AC272" s="90"/>
      <c r="AD272" s="68">
        <v>581</v>
      </c>
      <c r="AE272" s="68">
        <v>195665</v>
      </c>
      <c r="AF272" s="68">
        <v>30024</v>
      </c>
      <c r="AG272" s="68">
        <v>10564</v>
      </c>
      <c r="AH272" s="68">
        <v>19800</v>
      </c>
      <c r="AI272" s="68" t="s">
        <v>8416</v>
      </c>
      <c r="AJ272" s="68" t="s">
        <v>204</v>
      </c>
      <c r="AK272" s="71" t="s">
        <v>10615</v>
      </c>
      <c r="AL272" s="68" t="s">
        <v>248</v>
      </c>
      <c r="AM272" s="70">
        <v>39986.201840277776</v>
      </c>
      <c r="AN272" s="68" t="s">
        <v>210</v>
      </c>
      <c r="AO272" s="71" t="s">
        <v>13340</v>
      </c>
      <c r="AP272" s="68" t="s">
        <v>65</v>
      </c>
    </row>
    <row r="273" spans="1:42" x14ac:dyDescent="0.25">
      <c r="A273" s="66" t="s">
        <v>444</v>
      </c>
      <c r="B273" s="84"/>
      <c r="C273" s="84"/>
      <c r="D273" s="85"/>
      <c r="E273" s="104"/>
      <c r="F273" s="76" t="s">
        <v>11457</v>
      </c>
      <c r="G273" s="105"/>
      <c r="H273" s="77"/>
      <c r="I273" s="88"/>
      <c r="J273" s="106"/>
      <c r="K273" s="77" t="s">
        <v>15301</v>
      </c>
      <c r="L273" s="107"/>
      <c r="M273" s="101"/>
      <c r="N273" s="101"/>
      <c r="O273" s="102"/>
      <c r="P273" s="103"/>
      <c r="Q273" s="103"/>
      <c r="R273" s="75"/>
      <c r="S273" s="75"/>
      <c r="T273" s="75"/>
      <c r="U273" s="75"/>
      <c r="V273" s="52"/>
      <c r="W273" s="52"/>
      <c r="X273" s="52"/>
      <c r="Y273" s="52"/>
      <c r="Z273" s="51"/>
      <c r="AA273" s="89"/>
      <c r="AB273" s="89"/>
      <c r="AC273" s="90"/>
      <c r="AD273" s="68">
        <v>123</v>
      </c>
      <c r="AE273" s="68">
        <v>36269</v>
      </c>
      <c r="AF273" s="68">
        <v>146161</v>
      </c>
      <c r="AG273" s="68">
        <v>8007</v>
      </c>
      <c r="AH273" s="68">
        <v>19800</v>
      </c>
      <c r="AI273" s="68" t="s">
        <v>8417</v>
      </c>
      <c r="AJ273" s="68" t="s">
        <v>9871</v>
      </c>
      <c r="AK273" s="71" t="s">
        <v>10616</v>
      </c>
      <c r="AL273" s="68" t="s">
        <v>207</v>
      </c>
      <c r="AM273" s="70">
        <v>39843.629918981482</v>
      </c>
      <c r="AN273" s="68" t="s">
        <v>210</v>
      </c>
      <c r="AO273" s="71" t="s">
        <v>13341</v>
      </c>
      <c r="AP273" s="68" t="s">
        <v>66</v>
      </c>
    </row>
    <row r="274" spans="1:42" x14ac:dyDescent="0.25">
      <c r="A274" s="66" t="s">
        <v>1983</v>
      </c>
      <c r="B274" s="84"/>
      <c r="C274" s="84"/>
      <c r="D274" s="85"/>
      <c r="E274" s="104"/>
      <c r="F274" s="76" t="s">
        <v>11458</v>
      </c>
      <c r="G274" s="105"/>
      <c r="H274" s="77"/>
      <c r="I274" s="88"/>
      <c r="J274" s="106"/>
      <c r="K274" s="77" t="s">
        <v>15302</v>
      </c>
      <c r="L274" s="107"/>
      <c r="M274" s="101"/>
      <c r="N274" s="101"/>
      <c r="O274" s="102"/>
      <c r="P274" s="103"/>
      <c r="Q274" s="103"/>
      <c r="R274" s="75"/>
      <c r="S274" s="75"/>
      <c r="T274" s="75"/>
      <c r="U274" s="75"/>
      <c r="V274" s="52"/>
      <c r="W274" s="52"/>
      <c r="X274" s="52"/>
      <c r="Y274" s="52"/>
      <c r="Z274" s="51"/>
      <c r="AA274" s="89"/>
      <c r="AB274" s="89"/>
      <c r="AC274" s="90"/>
      <c r="AD274" s="68">
        <v>2356</v>
      </c>
      <c r="AE274" s="68">
        <v>1806</v>
      </c>
      <c r="AF274" s="68">
        <v>3923</v>
      </c>
      <c r="AG274" s="68">
        <v>3637</v>
      </c>
      <c r="AH274" s="68"/>
      <c r="AI274" s="68" t="s">
        <v>8418</v>
      </c>
      <c r="AJ274" s="68"/>
      <c r="AK274" s="68"/>
      <c r="AL274" s="68"/>
      <c r="AM274" s="70">
        <v>42875.278599537036</v>
      </c>
      <c r="AN274" s="68" t="s">
        <v>210</v>
      </c>
      <c r="AO274" s="71" t="s">
        <v>13342</v>
      </c>
      <c r="AP274" s="68" t="s">
        <v>65</v>
      </c>
    </row>
    <row r="275" spans="1:42" x14ac:dyDescent="0.25">
      <c r="A275" s="66" t="s">
        <v>1735</v>
      </c>
      <c r="B275" s="84"/>
      <c r="C275" s="84"/>
      <c r="D275" s="85"/>
      <c r="E275" s="104"/>
      <c r="F275" s="76" t="s">
        <v>11459</v>
      </c>
      <c r="G275" s="105"/>
      <c r="H275" s="77"/>
      <c r="I275" s="88"/>
      <c r="J275" s="106"/>
      <c r="K275" s="77" t="s">
        <v>15303</v>
      </c>
      <c r="L275" s="107"/>
      <c r="M275" s="101"/>
      <c r="N275" s="101"/>
      <c r="O275" s="102"/>
      <c r="P275" s="103"/>
      <c r="Q275" s="103"/>
      <c r="R275" s="75"/>
      <c r="S275" s="75"/>
      <c r="T275" s="75"/>
      <c r="U275" s="75"/>
      <c r="V275" s="52"/>
      <c r="W275" s="52"/>
      <c r="X275" s="52"/>
      <c r="Y275" s="52"/>
      <c r="Z275" s="51"/>
      <c r="AA275" s="89"/>
      <c r="AB275" s="89"/>
      <c r="AC275" s="90"/>
      <c r="AD275" s="68">
        <v>845</v>
      </c>
      <c r="AE275" s="68">
        <v>682</v>
      </c>
      <c r="AF275" s="68">
        <v>10117</v>
      </c>
      <c r="AG275" s="68">
        <v>22056</v>
      </c>
      <c r="AH275" s="68"/>
      <c r="AI275" s="68" t="s">
        <v>8419</v>
      </c>
      <c r="AJ275" s="68" t="s">
        <v>9816</v>
      </c>
      <c r="AK275" s="68"/>
      <c r="AL275" s="68"/>
      <c r="AM275" s="70">
        <v>42774.754791666666</v>
      </c>
      <c r="AN275" s="68" t="s">
        <v>210</v>
      </c>
      <c r="AO275" s="71" t="s">
        <v>13343</v>
      </c>
      <c r="AP275" s="68" t="s">
        <v>66</v>
      </c>
    </row>
    <row r="276" spans="1:42" x14ac:dyDescent="0.25">
      <c r="A276" s="66" t="s">
        <v>1736</v>
      </c>
      <c r="B276" s="84"/>
      <c r="C276" s="84"/>
      <c r="D276" s="85"/>
      <c r="E276" s="104"/>
      <c r="F276" s="76" t="s">
        <v>11460</v>
      </c>
      <c r="G276" s="105"/>
      <c r="H276" s="77"/>
      <c r="I276" s="88"/>
      <c r="J276" s="106"/>
      <c r="K276" s="77" t="s">
        <v>15304</v>
      </c>
      <c r="L276" s="107"/>
      <c r="M276" s="101"/>
      <c r="N276" s="101"/>
      <c r="O276" s="102"/>
      <c r="P276" s="103"/>
      <c r="Q276" s="103"/>
      <c r="R276" s="75"/>
      <c r="S276" s="75"/>
      <c r="T276" s="75"/>
      <c r="U276" s="75"/>
      <c r="V276" s="52"/>
      <c r="W276" s="52"/>
      <c r="X276" s="52"/>
      <c r="Y276" s="52"/>
      <c r="Z276" s="51"/>
      <c r="AA276" s="89"/>
      <c r="AB276" s="89"/>
      <c r="AC276" s="90"/>
      <c r="AD276" s="68">
        <v>1577</v>
      </c>
      <c r="AE276" s="68">
        <v>5486</v>
      </c>
      <c r="AF276" s="68">
        <v>107452</v>
      </c>
      <c r="AG276" s="68">
        <v>31291</v>
      </c>
      <c r="AH276" s="68"/>
      <c r="AI276" s="68" t="s">
        <v>8420</v>
      </c>
      <c r="AJ276" s="68" t="s">
        <v>9872</v>
      </c>
      <c r="AK276" s="68"/>
      <c r="AL276" s="68"/>
      <c r="AM276" s="70">
        <v>42455.614166666666</v>
      </c>
      <c r="AN276" s="68" t="s">
        <v>210</v>
      </c>
      <c r="AO276" s="71" t="s">
        <v>13344</v>
      </c>
      <c r="AP276" s="68" t="s">
        <v>66</v>
      </c>
    </row>
    <row r="277" spans="1:42" x14ac:dyDescent="0.25">
      <c r="A277" s="66" t="s">
        <v>1737</v>
      </c>
      <c r="B277" s="84"/>
      <c r="C277" s="84"/>
      <c r="D277" s="85"/>
      <c r="E277" s="104"/>
      <c r="F277" s="76" t="s">
        <v>11461</v>
      </c>
      <c r="G277" s="105"/>
      <c r="H277" s="77"/>
      <c r="I277" s="88"/>
      <c r="J277" s="106"/>
      <c r="K277" s="77" t="s">
        <v>15305</v>
      </c>
      <c r="L277" s="107"/>
      <c r="M277" s="101"/>
      <c r="N277" s="101"/>
      <c r="O277" s="102"/>
      <c r="P277" s="103"/>
      <c r="Q277" s="103"/>
      <c r="R277" s="75"/>
      <c r="S277" s="75"/>
      <c r="T277" s="75"/>
      <c r="U277" s="75"/>
      <c r="V277" s="52"/>
      <c r="W277" s="52"/>
      <c r="X277" s="52"/>
      <c r="Y277" s="52"/>
      <c r="Z277" s="51"/>
      <c r="AA277" s="89"/>
      <c r="AB277" s="89"/>
      <c r="AC277" s="90"/>
      <c r="AD277" s="68">
        <v>837</v>
      </c>
      <c r="AE277" s="68">
        <v>495</v>
      </c>
      <c r="AF277" s="68">
        <v>1011</v>
      </c>
      <c r="AG277" s="68">
        <v>2164</v>
      </c>
      <c r="AH277" s="68"/>
      <c r="AI277" s="68" t="s">
        <v>8421</v>
      </c>
      <c r="AJ277" s="68" t="s">
        <v>9873</v>
      </c>
      <c r="AK277" s="71" t="s">
        <v>10617</v>
      </c>
      <c r="AL277" s="68"/>
      <c r="AM277" s="70">
        <v>42768.298854166664</v>
      </c>
      <c r="AN277" s="68" t="s">
        <v>210</v>
      </c>
      <c r="AO277" s="71" t="s">
        <v>13345</v>
      </c>
      <c r="AP277" s="68" t="s">
        <v>66</v>
      </c>
    </row>
    <row r="278" spans="1:42" x14ac:dyDescent="0.25">
      <c r="A278" s="66" t="s">
        <v>445</v>
      </c>
      <c r="B278" s="84"/>
      <c r="C278" s="84"/>
      <c r="D278" s="85"/>
      <c r="E278" s="104"/>
      <c r="F278" s="76" t="s">
        <v>11462</v>
      </c>
      <c r="G278" s="105"/>
      <c r="H278" s="77"/>
      <c r="I278" s="88"/>
      <c r="J278" s="106"/>
      <c r="K278" s="77" t="s">
        <v>15306</v>
      </c>
      <c r="L278" s="107"/>
      <c r="M278" s="101"/>
      <c r="N278" s="101"/>
      <c r="O278" s="102"/>
      <c r="P278" s="103"/>
      <c r="Q278" s="103"/>
      <c r="R278" s="75"/>
      <c r="S278" s="75"/>
      <c r="T278" s="75"/>
      <c r="U278" s="75"/>
      <c r="V278" s="52"/>
      <c r="W278" s="52"/>
      <c r="X278" s="52"/>
      <c r="Y278" s="52"/>
      <c r="Z278" s="51"/>
      <c r="AA278" s="89"/>
      <c r="AB278" s="89"/>
      <c r="AC278" s="90"/>
      <c r="AD278" s="68">
        <v>45</v>
      </c>
      <c r="AE278" s="68">
        <v>438</v>
      </c>
      <c r="AF278" s="68">
        <v>10377</v>
      </c>
      <c r="AG278" s="68">
        <v>374</v>
      </c>
      <c r="AH278" s="68">
        <v>19800</v>
      </c>
      <c r="AI278" s="68" t="s">
        <v>8422</v>
      </c>
      <c r="AJ278" s="68" t="s">
        <v>237</v>
      </c>
      <c r="AK278" s="71" t="s">
        <v>10618</v>
      </c>
      <c r="AL278" s="68" t="s">
        <v>207</v>
      </c>
      <c r="AM278" s="70">
        <v>40027.162569444445</v>
      </c>
      <c r="AN278" s="68" t="s">
        <v>210</v>
      </c>
      <c r="AO278" s="71" t="s">
        <v>13346</v>
      </c>
      <c r="AP278" s="68" t="s">
        <v>66</v>
      </c>
    </row>
    <row r="279" spans="1:42" x14ac:dyDescent="0.25">
      <c r="A279" s="66" t="s">
        <v>1984</v>
      </c>
      <c r="B279" s="84"/>
      <c r="C279" s="84"/>
      <c r="D279" s="85"/>
      <c r="E279" s="104"/>
      <c r="F279" s="76" t="s">
        <v>11463</v>
      </c>
      <c r="G279" s="105"/>
      <c r="H279" s="77"/>
      <c r="I279" s="88"/>
      <c r="J279" s="106"/>
      <c r="K279" s="77" t="s">
        <v>15307</v>
      </c>
      <c r="L279" s="107"/>
      <c r="M279" s="101"/>
      <c r="N279" s="101"/>
      <c r="O279" s="102"/>
      <c r="P279" s="103"/>
      <c r="Q279" s="103"/>
      <c r="R279" s="75"/>
      <c r="S279" s="75"/>
      <c r="T279" s="75"/>
      <c r="U279" s="75"/>
      <c r="V279" s="52"/>
      <c r="W279" s="52"/>
      <c r="X279" s="52"/>
      <c r="Y279" s="52"/>
      <c r="Z279" s="51"/>
      <c r="AA279" s="89"/>
      <c r="AB279" s="89"/>
      <c r="AC279" s="90"/>
      <c r="AD279" s="68">
        <v>108</v>
      </c>
      <c r="AE279" s="68">
        <v>3456067</v>
      </c>
      <c r="AF279" s="68">
        <v>245728</v>
      </c>
      <c r="AG279" s="68">
        <v>36</v>
      </c>
      <c r="AH279" s="68">
        <v>19800</v>
      </c>
      <c r="AI279" s="68" t="s">
        <v>8423</v>
      </c>
      <c r="AJ279" s="68" t="s">
        <v>204</v>
      </c>
      <c r="AK279" s="71" t="s">
        <v>10619</v>
      </c>
      <c r="AL279" s="68" t="s">
        <v>207</v>
      </c>
      <c r="AM279" s="70">
        <v>39794.251331018517</v>
      </c>
      <c r="AN279" s="68" t="s">
        <v>210</v>
      </c>
      <c r="AO279" s="71" t="s">
        <v>13347</v>
      </c>
      <c r="AP279" s="68" t="s">
        <v>65</v>
      </c>
    </row>
    <row r="280" spans="1:42" x14ac:dyDescent="0.25">
      <c r="A280" s="66" t="s">
        <v>1182</v>
      </c>
      <c r="B280" s="84"/>
      <c r="C280" s="84"/>
      <c r="D280" s="85"/>
      <c r="E280" s="104"/>
      <c r="F280" s="76" t="s">
        <v>11464</v>
      </c>
      <c r="G280" s="105"/>
      <c r="H280" s="77"/>
      <c r="I280" s="88"/>
      <c r="J280" s="106"/>
      <c r="K280" s="77" t="s">
        <v>15308</v>
      </c>
      <c r="L280" s="107"/>
      <c r="M280" s="101"/>
      <c r="N280" s="101"/>
      <c r="O280" s="102"/>
      <c r="P280" s="103"/>
      <c r="Q280" s="103"/>
      <c r="R280" s="75"/>
      <c r="S280" s="75"/>
      <c r="T280" s="75"/>
      <c r="U280" s="75"/>
      <c r="V280" s="52"/>
      <c r="W280" s="52"/>
      <c r="X280" s="52"/>
      <c r="Y280" s="52"/>
      <c r="Z280" s="51"/>
      <c r="AA280" s="89"/>
      <c r="AB280" s="89"/>
      <c r="AC280" s="90"/>
      <c r="AD280" s="68">
        <v>20</v>
      </c>
      <c r="AE280" s="68">
        <v>9823137</v>
      </c>
      <c r="AF280" s="68">
        <v>361856</v>
      </c>
      <c r="AG280" s="68">
        <v>0</v>
      </c>
      <c r="AH280" s="68">
        <v>19800</v>
      </c>
      <c r="AI280" s="68" t="s">
        <v>8424</v>
      </c>
      <c r="AJ280" s="68" t="s">
        <v>204</v>
      </c>
      <c r="AK280" s="71" t="s">
        <v>10620</v>
      </c>
      <c r="AL280" s="68" t="s">
        <v>207</v>
      </c>
      <c r="AM280" s="70">
        <v>39934.857499999998</v>
      </c>
      <c r="AN280" s="68" t="s">
        <v>210</v>
      </c>
      <c r="AO280" s="71" t="s">
        <v>13348</v>
      </c>
      <c r="AP280" s="68" t="s">
        <v>66</v>
      </c>
    </row>
    <row r="281" spans="1:42" x14ac:dyDescent="0.25">
      <c r="A281" s="66" t="s">
        <v>446</v>
      </c>
      <c r="B281" s="84"/>
      <c r="C281" s="84"/>
      <c r="D281" s="85"/>
      <c r="E281" s="104"/>
      <c r="F281" s="76" t="s">
        <v>11465</v>
      </c>
      <c r="G281" s="105"/>
      <c r="H281" s="77"/>
      <c r="I281" s="88"/>
      <c r="J281" s="106"/>
      <c r="K281" s="77" t="s">
        <v>15309</v>
      </c>
      <c r="L281" s="107"/>
      <c r="M281" s="101"/>
      <c r="N281" s="101"/>
      <c r="O281" s="102"/>
      <c r="P281" s="103"/>
      <c r="Q281" s="103"/>
      <c r="R281" s="75"/>
      <c r="S281" s="75"/>
      <c r="T281" s="75"/>
      <c r="U281" s="75"/>
      <c r="V281" s="52"/>
      <c r="W281" s="52"/>
      <c r="X281" s="52"/>
      <c r="Y281" s="52"/>
      <c r="Z281" s="51"/>
      <c r="AA281" s="89"/>
      <c r="AB281" s="89"/>
      <c r="AC281" s="90"/>
      <c r="AD281" s="68">
        <v>373</v>
      </c>
      <c r="AE281" s="68">
        <v>130</v>
      </c>
      <c r="AF281" s="68">
        <v>5149</v>
      </c>
      <c r="AG281" s="68">
        <v>349</v>
      </c>
      <c r="AH281" s="68"/>
      <c r="AI281" s="68" t="s">
        <v>8425</v>
      </c>
      <c r="AJ281" s="68"/>
      <c r="AK281" s="68"/>
      <c r="AL281" s="68"/>
      <c r="AM281" s="70">
        <v>41468.58116898148</v>
      </c>
      <c r="AN281" s="68" t="s">
        <v>210</v>
      </c>
      <c r="AO281" s="71" t="s">
        <v>13349</v>
      </c>
      <c r="AP281" s="68" t="s">
        <v>66</v>
      </c>
    </row>
    <row r="282" spans="1:42" x14ac:dyDescent="0.25">
      <c r="A282" s="66" t="s">
        <v>447</v>
      </c>
      <c r="B282" s="84"/>
      <c r="C282" s="84"/>
      <c r="D282" s="85"/>
      <c r="E282" s="104"/>
      <c r="F282" s="76" t="s">
        <v>11221</v>
      </c>
      <c r="G282" s="105"/>
      <c r="H282" s="77"/>
      <c r="I282" s="88"/>
      <c r="J282" s="106"/>
      <c r="K282" s="77" t="s">
        <v>15310</v>
      </c>
      <c r="L282" s="107"/>
      <c r="M282" s="101"/>
      <c r="N282" s="101"/>
      <c r="O282" s="102"/>
      <c r="P282" s="103"/>
      <c r="Q282" s="103"/>
      <c r="R282" s="75"/>
      <c r="S282" s="75"/>
      <c r="T282" s="75"/>
      <c r="U282" s="75"/>
      <c r="V282" s="52"/>
      <c r="W282" s="52"/>
      <c r="X282" s="52"/>
      <c r="Y282" s="52"/>
      <c r="Z282" s="51"/>
      <c r="AA282" s="89"/>
      <c r="AB282" s="89"/>
      <c r="AC282" s="90"/>
      <c r="AD282" s="68">
        <v>3063</v>
      </c>
      <c r="AE282" s="68">
        <v>808</v>
      </c>
      <c r="AF282" s="68">
        <v>35603</v>
      </c>
      <c r="AG282" s="68">
        <v>36898</v>
      </c>
      <c r="AH282" s="68"/>
      <c r="AI282" s="68"/>
      <c r="AJ282" s="68"/>
      <c r="AK282" s="68"/>
      <c r="AL282" s="68"/>
      <c r="AM282" s="70">
        <v>41567.455636574072</v>
      </c>
      <c r="AN282" s="68" t="s">
        <v>210</v>
      </c>
      <c r="AO282" s="71" t="s">
        <v>13350</v>
      </c>
      <c r="AP282" s="68" t="s">
        <v>66</v>
      </c>
    </row>
    <row r="283" spans="1:42" x14ac:dyDescent="0.25">
      <c r="A283" s="66" t="s">
        <v>448</v>
      </c>
      <c r="B283" s="84"/>
      <c r="C283" s="84"/>
      <c r="D283" s="85"/>
      <c r="E283" s="104"/>
      <c r="F283" s="76" t="s">
        <v>11466</v>
      </c>
      <c r="G283" s="105"/>
      <c r="H283" s="77"/>
      <c r="I283" s="88"/>
      <c r="J283" s="106"/>
      <c r="K283" s="77" t="s">
        <v>15311</v>
      </c>
      <c r="L283" s="107"/>
      <c r="M283" s="101"/>
      <c r="N283" s="101"/>
      <c r="O283" s="102"/>
      <c r="P283" s="103"/>
      <c r="Q283" s="103"/>
      <c r="R283" s="75"/>
      <c r="S283" s="75"/>
      <c r="T283" s="75"/>
      <c r="U283" s="75"/>
      <c r="V283" s="52"/>
      <c r="W283" s="52"/>
      <c r="X283" s="52"/>
      <c r="Y283" s="52"/>
      <c r="Z283" s="51"/>
      <c r="AA283" s="89"/>
      <c r="AB283" s="89"/>
      <c r="AC283" s="90"/>
      <c r="AD283" s="68">
        <v>214</v>
      </c>
      <c r="AE283" s="68">
        <v>83</v>
      </c>
      <c r="AF283" s="68">
        <v>1395</v>
      </c>
      <c r="AG283" s="68">
        <v>1380</v>
      </c>
      <c r="AH283" s="68"/>
      <c r="AI283" s="68" t="s">
        <v>8426</v>
      </c>
      <c r="AJ283" s="68" t="s">
        <v>9874</v>
      </c>
      <c r="AK283" s="68"/>
      <c r="AL283" s="68"/>
      <c r="AM283" s="70">
        <v>42261.562986111108</v>
      </c>
      <c r="AN283" s="68" t="s">
        <v>210</v>
      </c>
      <c r="AO283" s="71" t="s">
        <v>13351</v>
      </c>
      <c r="AP283" s="68" t="s">
        <v>66</v>
      </c>
    </row>
    <row r="284" spans="1:42" x14ac:dyDescent="0.25">
      <c r="A284" s="66" t="s">
        <v>449</v>
      </c>
      <c r="B284" s="84"/>
      <c r="C284" s="84"/>
      <c r="D284" s="85"/>
      <c r="E284" s="104"/>
      <c r="F284" s="76" t="s">
        <v>11467</v>
      </c>
      <c r="G284" s="105"/>
      <c r="H284" s="77"/>
      <c r="I284" s="88"/>
      <c r="J284" s="106"/>
      <c r="K284" s="77" t="s">
        <v>15312</v>
      </c>
      <c r="L284" s="107"/>
      <c r="M284" s="101"/>
      <c r="N284" s="101"/>
      <c r="O284" s="102"/>
      <c r="P284" s="103"/>
      <c r="Q284" s="103"/>
      <c r="R284" s="75"/>
      <c r="S284" s="75"/>
      <c r="T284" s="75"/>
      <c r="U284" s="75"/>
      <c r="V284" s="52"/>
      <c r="W284" s="52"/>
      <c r="X284" s="52"/>
      <c r="Y284" s="52"/>
      <c r="Z284" s="51"/>
      <c r="AA284" s="89"/>
      <c r="AB284" s="89"/>
      <c r="AC284" s="90"/>
      <c r="AD284" s="68">
        <v>37</v>
      </c>
      <c r="AE284" s="68">
        <v>43</v>
      </c>
      <c r="AF284" s="68">
        <v>611</v>
      </c>
      <c r="AG284" s="68">
        <v>117</v>
      </c>
      <c r="AH284" s="68"/>
      <c r="AI284" s="68" t="s">
        <v>8427</v>
      </c>
      <c r="AJ284" s="68" t="s">
        <v>9875</v>
      </c>
      <c r="AK284" s="68"/>
      <c r="AL284" s="68"/>
      <c r="AM284" s="70">
        <v>42233.38622685185</v>
      </c>
      <c r="AN284" s="68" t="s">
        <v>210</v>
      </c>
      <c r="AO284" s="71" t="s">
        <v>13352</v>
      </c>
      <c r="AP284" s="68" t="s">
        <v>66</v>
      </c>
    </row>
    <row r="285" spans="1:42" x14ac:dyDescent="0.25">
      <c r="A285" s="66" t="s">
        <v>450</v>
      </c>
      <c r="B285" s="84"/>
      <c r="C285" s="84"/>
      <c r="D285" s="85"/>
      <c r="E285" s="104"/>
      <c r="F285" s="76" t="s">
        <v>11468</v>
      </c>
      <c r="G285" s="105"/>
      <c r="H285" s="77"/>
      <c r="I285" s="88"/>
      <c r="J285" s="106"/>
      <c r="K285" s="77" t="s">
        <v>15313</v>
      </c>
      <c r="L285" s="107"/>
      <c r="M285" s="101"/>
      <c r="N285" s="101"/>
      <c r="O285" s="102"/>
      <c r="P285" s="103"/>
      <c r="Q285" s="103"/>
      <c r="R285" s="75"/>
      <c r="S285" s="75"/>
      <c r="T285" s="75"/>
      <c r="U285" s="75"/>
      <c r="V285" s="52"/>
      <c r="W285" s="52"/>
      <c r="X285" s="52"/>
      <c r="Y285" s="52"/>
      <c r="Z285" s="51"/>
      <c r="AA285" s="89"/>
      <c r="AB285" s="89"/>
      <c r="AC285" s="90"/>
      <c r="AD285" s="68">
        <v>27</v>
      </c>
      <c r="AE285" s="68">
        <v>17</v>
      </c>
      <c r="AF285" s="68">
        <v>360</v>
      </c>
      <c r="AG285" s="68">
        <v>141</v>
      </c>
      <c r="AH285" s="68"/>
      <c r="AI285" s="68" t="s">
        <v>8428</v>
      </c>
      <c r="AJ285" s="68"/>
      <c r="AK285" s="68"/>
      <c r="AL285" s="68"/>
      <c r="AM285" s="70">
        <v>42091.75675925926</v>
      </c>
      <c r="AN285" s="68" t="s">
        <v>210</v>
      </c>
      <c r="AO285" s="71" t="s">
        <v>13353</v>
      </c>
      <c r="AP285" s="68" t="s">
        <v>66</v>
      </c>
    </row>
    <row r="286" spans="1:42" x14ac:dyDescent="0.25">
      <c r="A286" s="66" t="s">
        <v>451</v>
      </c>
      <c r="B286" s="84"/>
      <c r="C286" s="84"/>
      <c r="D286" s="85"/>
      <c r="E286" s="104"/>
      <c r="F286" s="76" t="s">
        <v>11469</v>
      </c>
      <c r="G286" s="105"/>
      <c r="H286" s="77"/>
      <c r="I286" s="88"/>
      <c r="J286" s="106"/>
      <c r="K286" s="77" t="s">
        <v>15314</v>
      </c>
      <c r="L286" s="107"/>
      <c r="M286" s="101"/>
      <c r="N286" s="101"/>
      <c r="O286" s="102"/>
      <c r="P286" s="103"/>
      <c r="Q286" s="103"/>
      <c r="R286" s="75"/>
      <c r="S286" s="75"/>
      <c r="T286" s="75"/>
      <c r="U286" s="75"/>
      <c r="V286" s="52"/>
      <c r="W286" s="52"/>
      <c r="X286" s="52"/>
      <c r="Y286" s="52"/>
      <c r="Z286" s="51"/>
      <c r="AA286" s="89"/>
      <c r="AB286" s="89"/>
      <c r="AC286" s="90"/>
      <c r="AD286" s="68">
        <v>59</v>
      </c>
      <c r="AE286" s="68">
        <v>122</v>
      </c>
      <c r="AF286" s="68">
        <v>6536</v>
      </c>
      <c r="AG286" s="68">
        <v>6655</v>
      </c>
      <c r="AH286" s="68"/>
      <c r="AI286" s="68" t="s">
        <v>8429</v>
      </c>
      <c r="AJ286" s="68"/>
      <c r="AK286" s="68"/>
      <c r="AL286" s="68"/>
      <c r="AM286" s="70">
        <v>42913.13826388889</v>
      </c>
      <c r="AN286" s="68" t="s">
        <v>210</v>
      </c>
      <c r="AO286" s="71" t="s">
        <v>13354</v>
      </c>
      <c r="AP286" s="68" t="s">
        <v>66</v>
      </c>
    </row>
    <row r="287" spans="1:42" x14ac:dyDescent="0.25">
      <c r="A287" s="66" t="s">
        <v>452</v>
      </c>
      <c r="B287" s="84"/>
      <c r="C287" s="84"/>
      <c r="D287" s="85"/>
      <c r="E287" s="104"/>
      <c r="F287" s="76" t="s">
        <v>11470</v>
      </c>
      <c r="G287" s="105"/>
      <c r="H287" s="77"/>
      <c r="I287" s="88"/>
      <c r="J287" s="106"/>
      <c r="K287" s="77" t="s">
        <v>15315</v>
      </c>
      <c r="L287" s="107"/>
      <c r="M287" s="101"/>
      <c r="N287" s="101"/>
      <c r="O287" s="102"/>
      <c r="P287" s="103"/>
      <c r="Q287" s="103"/>
      <c r="R287" s="75"/>
      <c r="S287" s="75"/>
      <c r="T287" s="75"/>
      <c r="U287" s="75"/>
      <c r="V287" s="52"/>
      <c r="W287" s="52"/>
      <c r="X287" s="52"/>
      <c r="Y287" s="52"/>
      <c r="Z287" s="51"/>
      <c r="AA287" s="89"/>
      <c r="AB287" s="89"/>
      <c r="AC287" s="90"/>
      <c r="AD287" s="68">
        <v>464</v>
      </c>
      <c r="AE287" s="68">
        <v>1232</v>
      </c>
      <c r="AF287" s="68">
        <v>42307</v>
      </c>
      <c r="AG287" s="68">
        <v>34843</v>
      </c>
      <c r="AH287" s="68"/>
      <c r="AI287" s="68"/>
      <c r="AJ287" s="68" t="s">
        <v>9876</v>
      </c>
      <c r="AK287" s="68"/>
      <c r="AL287" s="68"/>
      <c r="AM287" s="70">
        <v>42314.123032407406</v>
      </c>
      <c r="AN287" s="68" t="s">
        <v>210</v>
      </c>
      <c r="AO287" s="71" t="s">
        <v>13355</v>
      </c>
      <c r="AP287" s="68" t="s">
        <v>66</v>
      </c>
    </row>
    <row r="288" spans="1:42" x14ac:dyDescent="0.25">
      <c r="A288" s="66" t="s">
        <v>453</v>
      </c>
      <c r="B288" s="84"/>
      <c r="C288" s="84"/>
      <c r="D288" s="85"/>
      <c r="E288" s="104"/>
      <c r="F288" s="76" t="s">
        <v>11471</v>
      </c>
      <c r="G288" s="105"/>
      <c r="H288" s="77"/>
      <c r="I288" s="88"/>
      <c r="J288" s="106"/>
      <c r="K288" s="77" t="s">
        <v>15316</v>
      </c>
      <c r="L288" s="107"/>
      <c r="M288" s="101"/>
      <c r="N288" s="101"/>
      <c r="O288" s="102"/>
      <c r="P288" s="103"/>
      <c r="Q288" s="103"/>
      <c r="R288" s="75"/>
      <c r="S288" s="75"/>
      <c r="T288" s="75"/>
      <c r="U288" s="75"/>
      <c r="V288" s="52"/>
      <c r="W288" s="52"/>
      <c r="X288" s="52"/>
      <c r="Y288" s="52"/>
      <c r="Z288" s="51"/>
      <c r="AA288" s="89"/>
      <c r="AB288" s="89"/>
      <c r="AC288" s="90"/>
      <c r="AD288" s="68">
        <v>844</v>
      </c>
      <c r="AE288" s="68">
        <v>1696</v>
      </c>
      <c r="AF288" s="68">
        <v>100484</v>
      </c>
      <c r="AG288" s="68">
        <v>101409</v>
      </c>
      <c r="AH288" s="68">
        <v>19800</v>
      </c>
      <c r="AI288" s="68" t="s">
        <v>8430</v>
      </c>
      <c r="AJ288" s="68" t="s">
        <v>9877</v>
      </c>
      <c r="AK288" s="68"/>
      <c r="AL288" s="68" t="s">
        <v>207</v>
      </c>
      <c r="AM288" s="70">
        <v>40634.498217592591</v>
      </c>
      <c r="AN288" s="68" t="s">
        <v>210</v>
      </c>
      <c r="AO288" s="71" t="s">
        <v>13356</v>
      </c>
      <c r="AP288" s="68" t="s">
        <v>66</v>
      </c>
    </row>
    <row r="289" spans="1:42" x14ac:dyDescent="0.25">
      <c r="A289" s="66" t="s">
        <v>454</v>
      </c>
      <c r="B289" s="84"/>
      <c r="C289" s="84"/>
      <c r="D289" s="85"/>
      <c r="E289" s="104"/>
      <c r="F289" s="76" t="s">
        <v>11472</v>
      </c>
      <c r="G289" s="105"/>
      <c r="H289" s="77"/>
      <c r="I289" s="88"/>
      <c r="J289" s="106"/>
      <c r="K289" s="77" t="s">
        <v>15317</v>
      </c>
      <c r="L289" s="107"/>
      <c r="M289" s="101"/>
      <c r="N289" s="101"/>
      <c r="O289" s="102"/>
      <c r="P289" s="103"/>
      <c r="Q289" s="103"/>
      <c r="R289" s="75"/>
      <c r="S289" s="75"/>
      <c r="T289" s="75"/>
      <c r="U289" s="75"/>
      <c r="V289" s="52"/>
      <c r="W289" s="52"/>
      <c r="X289" s="52"/>
      <c r="Y289" s="52"/>
      <c r="Z289" s="51"/>
      <c r="AA289" s="89"/>
      <c r="AB289" s="89"/>
      <c r="AC289" s="90"/>
      <c r="AD289" s="68">
        <v>235</v>
      </c>
      <c r="AE289" s="68">
        <v>2946</v>
      </c>
      <c r="AF289" s="68">
        <v>223641</v>
      </c>
      <c r="AG289" s="68">
        <v>31508</v>
      </c>
      <c r="AH289" s="68">
        <v>19800</v>
      </c>
      <c r="AI289" s="68" t="s">
        <v>8431</v>
      </c>
      <c r="AJ289" s="68" t="s">
        <v>9878</v>
      </c>
      <c r="AK289" s="71" t="s">
        <v>10621</v>
      </c>
      <c r="AL289" s="68" t="s">
        <v>207</v>
      </c>
      <c r="AM289" s="70">
        <v>39404.454340277778</v>
      </c>
      <c r="AN289" s="68" t="s">
        <v>210</v>
      </c>
      <c r="AO289" s="71" t="s">
        <v>13357</v>
      </c>
      <c r="AP289" s="68" t="s">
        <v>66</v>
      </c>
    </row>
    <row r="290" spans="1:42" x14ac:dyDescent="0.25">
      <c r="A290" s="66" t="s">
        <v>1759</v>
      </c>
      <c r="B290" s="84"/>
      <c r="C290" s="84"/>
      <c r="D290" s="85"/>
      <c r="E290" s="104"/>
      <c r="F290" s="76" t="s">
        <v>11473</v>
      </c>
      <c r="G290" s="105"/>
      <c r="H290" s="77"/>
      <c r="I290" s="88"/>
      <c r="J290" s="106"/>
      <c r="K290" s="77" t="s">
        <v>15318</v>
      </c>
      <c r="L290" s="107"/>
      <c r="M290" s="101"/>
      <c r="N290" s="101"/>
      <c r="O290" s="102"/>
      <c r="P290" s="103"/>
      <c r="Q290" s="103"/>
      <c r="R290" s="75"/>
      <c r="S290" s="75"/>
      <c r="T290" s="75"/>
      <c r="U290" s="75"/>
      <c r="V290" s="52"/>
      <c r="W290" s="52"/>
      <c r="X290" s="52"/>
      <c r="Y290" s="52"/>
      <c r="Z290" s="51"/>
      <c r="AA290" s="89"/>
      <c r="AB290" s="89"/>
      <c r="AC290" s="90"/>
      <c r="AD290" s="68">
        <v>2383</v>
      </c>
      <c r="AE290" s="68">
        <v>2415</v>
      </c>
      <c r="AF290" s="68">
        <v>52095</v>
      </c>
      <c r="AG290" s="68">
        <v>7916</v>
      </c>
      <c r="AH290" s="68"/>
      <c r="AI290" s="68" t="s">
        <v>8432</v>
      </c>
      <c r="AJ290" s="68" t="s">
        <v>9879</v>
      </c>
      <c r="AK290" s="68"/>
      <c r="AL290" s="68"/>
      <c r="AM290" s="70">
        <v>41651.75267361111</v>
      </c>
      <c r="AN290" s="68" t="s">
        <v>210</v>
      </c>
      <c r="AO290" s="71" t="s">
        <v>13358</v>
      </c>
      <c r="AP290" s="68" t="s">
        <v>66</v>
      </c>
    </row>
    <row r="291" spans="1:42" x14ac:dyDescent="0.25">
      <c r="A291" s="66" t="s">
        <v>455</v>
      </c>
      <c r="B291" s="84"/>
      <c r="C291" s="84"/>
      <c r="D291" s="85"/>
      <c r="E291" s="104"/>
      <c r="F291" s="76" t="s">
        <v>11474</v>
      </c>
      <c r="G291" s="105"/>
      <c r="H291" s="77"/>
      <c r="I291" s="88"/>
      <c r="J291" s="106"/>
      <c r="K291" s="77" t="s">
        <v>15319</v>
      </c>
      <c r="L291" s="107"/>
      <c r="M291" s="101"/>
      <c r="N291" s="101"/>
      <c r="O291" s="102"/>
      <c r="P291" s="103"/>
      <c r="Q291" s="103"/>
      <c r="R291" s="75"/>
      <c r="S291" s="75"/>
      <c r="T291" s="75"/>
      <c r="U291" s="75"/>
      <c r="V291" s="52"/>
      <c r="W291" s="52"/>
      <c r="X291" s="52"/>
      <c r="Y291" s="52"/>
      <c r="Z291" s="51"/>
      <c r="AA291" s="89"/>
      <c r="AB291" s="89"/>
      <c r="AC291" s="90"/>
      <c r="AD291" s="68">
        <v>203</v>
      </c>
      <c r="AE291" s="68">
        <v>698</v>
      </c>
      <c r="AF291" s="68">
        <v>10990</v>
      </c>
      <c r="AG291" s="68">
        <v>90</v>
      </c>
      <c r="AH291" s="68">
        <v>19800</v>
      </c>
      <c r="AI291" s="68" t="s">
        <v>8433</v>
      </c>
      <c r="AJ291" s="68" t="s">
        <v>9880</v>
      </c>
      <c r="AK291" s="71" t="s">
        <v>10622</v>
      </c>
      <c r="AL291" s="68" t="s">
        <v>207</v>
      </c>
      <c r="AM291" s="70">
        <v>39782.484074074076</v>
      </c>
      <c r="AN291" s="68" t="s">
        <v>210</v>
      </c>
      <c r="AO291" s="71" t="s">
        <v>13359</v>
      </c>
      <c r="AP291" s="68" t="s">
        <v>66</v>
      </c>
    </row>
    <row r="292" spans="1:42" x14ac:dyDescent="0.25">
      <c r="A292" s="66" t="s">
        <v>456</v>
      </c>
      <c r="B292" s="84"/>
      <c r="C292" s="84"/>
      <c r="D292" s="85"/>
      <c r="E292" s="104"/>
      <c r="F292" s="76" t="s">
        <v>11475</v>
      </c>
      <c r="G292" s="105"/>
      <c r="H292" s="77"/>
      <c r="I292" s="88"/>
      <c r="J292" s="106"/>
      <c r="K292" s="77" t="s">
        <v>15320</v>
      </c>
      <c r="L292" s="107"/>
      <c r="M292" s="101"/>
      <c r="N292" s="101"/>
      <c r="O292" s="102"/>
      <c r="P292" s="103"/>
      <c r="Q292" s="103"/>
      <c r="R292" s="75"/>
      <c r="S292" s="75"/>
      <c r="T292" s="75"/>
      <c r="U292" s="75"/>
      <c r="V292" s="52"/>
      <c r="W292" s="52"/>
      <c r="X292" s="52"/>
      <c r="Y292" s="52"/>
      <c r="Z292" s="51"/>
      <c r="AA292" s="89"/>
      <c r="AB292" s="89"/>
      <c r="AC292" s="90"/>
      <c r="AD292" s="68">
        <v>287</v>
      </c>
      <c r="AE292" s="68">
        <v>137</v>
      </c>
      <c r="AF292" s="68">
        <v>222</v>
      </c>
      <c r="AG292" s="68">
        <v>373</v>
      </c>
      <c r="AH292" s="68">
        <v>19800</v>
      </c>
      <c r="AI292" s="68" t="s">
        <v>8434</v>
      </c>
      <c r="AJ292" s="68" t="s">
        <v>9881</v>
      </c>
      <c r="AK292" s="71" t="s">
        <v>10623</v>
      </c>
      <c r="AL292" s="68" t="s">
        <v>207</v>
      </c>
      <c r="AM292" s="70">
        <v>41994.294641203705</v>
      </c>
      <c r="AN292" s="68" t="s">
        <v>210</v>
      </c>
      <c r="AO292" s="71" t="s">
        <v>13360</v>
      </c>
      <c r="AP292" s="68" t="s">
        <v>66</v>
      </c>
    </row>
    <row r="293" spans="1:42" x14ac:dyDescent="0.25">
      <c r="A293" s="66" t="s">
        <v>457</v>
      </c>
      <c r="B293" s="84"/>
      <c r="C293" s="84"/>
      <c r="D293" s="85"/>
      <c r="E293" s="104"/>
      <c r="F293" s="76" t="s">
        <v>11476</v>
      </c>
      <c r="G293" s="105"/>
      <c r="H293" s="77"/>
      <c r="I293" s="88"/>
      <c r="J293" s="106"/>
      <c r="K293" s="77" t="s">
        <v>15321</v>
      </c>
      <c r="L293" s="107"/>
      <c r="M293" s="101"/>
      <c r="N293" s="101"/>
      <c r="O293" s="102"/>
      <c r="P293" s="103"/>
      <c r="Q293" s="103"/>
      <c r="R293" s="75"/>
      <c r="S293" s="75"/>
      <c r="T293" s="75"/>
      <c r="U293" s="75"/>
      <c r="V293" s="52"/>
      <c r="W293" s="52"/>
      <c r="X293" s="52"/>
      <c r="Y293" s="52"/>
      <c r="Z293" s="51"/>
      <c r="AA293" s="89"/>
      <c r="AB293" s="89"/>
      <c r="AC293" s="90"/>
      <c r="AD293" s="68">
        <v>623</v>
      </c>
      <c r="AE293" s="68">
        <v>2461</v>
      </c>
      <c r="AF293" s="68">
        <v>84378</v>
      </c>
      <c r="AG293" s="68">
        <v>21173</v>
      </c>
      <c r="AH293" s="68">
        <v>-28800</v>
      </c>
      <c r="AI293" s="68" t="s">
        <v>8435</v>
      </c>
      <c r="AJ293" s="68" t="s">
        <v>9882</v>
      </c>
      <c r="AK293" s="68"/>
      <c r="AL293" s="68" t="s">
        <v>11169</v>
      </c>
      <c r="AM293" s="70">
        <v>40771.428773148145</v>
      </c>
      <c r="AN293" s="68" t="s">
        <v>210</v>
      </c>
      <c r="AO293" s="71" t="s">
        <v>13361</v>
      </c>
      <c r="AP293" s="68" t="s">
        <v>66</v>
      </c>
    </row>
    <row r="294" spans="1:42" x14ac:dyDescent="0.25">
      <c r="A294" s="66" t="s">
        <v>458</v>
      </c>
      <c r="B294" s="84"/>
      <c r="C294" s="84"/>
      <c r="D294" s="85"/>
      <c r="E294" s="104"/>
      <c r="F294" s="76" t="s">
        <v>11477</v>
      </c>
      <c r="G294" s="105"/>
      <c r="H294" s="77"/>
      <c r="I294" s="88"/>
      <c r="J294" s="106"/>
      <c r="K294" s="77" t="s">
        <v>15322</v>
      </c>
      <c r="L294" s="107"/>
      <c r="M294" s="101"/>
      <c r="N294" s="101"/>
      <c r="O294" s="102"/>
      <c r="P294" s="103"/>
      <c r="Q294" s="103"/>
      <c r="R294" s="75"/>
      <c r="S294" s="75"/>
      <c r="T294" s="75"/>
      <c r="U294" s="75"/>
      <c r="V294" s="52"/>
      <c r="W294" s="52"/>
      <c r="X294" s="52"/>
      <c r="Y294" s="52"/>
      <c r="Z294" s="51"/>
      <c r="AA294" s="89"/>
      <c r="AB294" s="89"/>
      <c r="AC294" s="90"/>
      <c r="AD294" s="68">
        <v>1275</v>
      </c>
      <c r="AE294" s="68">
        <v>1132</v>
      </c>
      <c r="AF294" s="68">
        <v>90461</v>
      </c>
      <c r="AG294" s="68">
        <v>43083</v>
      </c>
      <c r="AH294" s="68"/>
      <c r="AI294" s="68" t="s">
        <v>8436</v>
      </c>
      <c r="AJ294" s="68" t="s">
        <v>204</v>
      </c>
      <c r="AK294" s="68"/>
      <c r="AL294" s="68"/>
      <c r="AM294" s="70">
        <v>41873.648576388892</v>
      </c>
      <c r="AN294" s="68" t="s">
        <v>210</v>
      </c>
      <c r="AO294" s="71" t="s">
        <v>13362</v>
      </c>
      <c r="AP294" s="68" t="s">
        <v>66</v>
      </c>
    </row>
    <row r="295" spans="1:42" x14ac:dyDescent="0.25">
      <c r="A295" s="66" t="s">
        <v>1050</v>
      </c>
      <c r="B295" s="84"/>
      <c r="C295" s="84"/>
      <c r="D295" s="85"/>
      <c r="E295" s="104"/>
      <c r="F295" s="76" t="s">
        <v>11478</v>
      </c>
      <c r="G295" s="105"/>
      <c r="H295" s="77"/>
      <c r="I295" s="88"/>
      <c r="J295" s="106"/>
      <c r="K295" s="77" t="s">
        <v>15323</v>
      </c>
      <c r="L295" s="107"/>
      <c r="M295" s="101"/>
      <c r="N295" s="101"/>
      <c r="O295" s="102"/>
      <c r="P295" s="103"/>
      <c r="Q295" s="103"/>
      <c r="R295" s="75"/>
      <c r="S295" s="75"/>
      <c r="T295" s="75"/>
      <c r="U295" s="75"/>
      <c r="V295" s="52"/>
      <c r="W295" s="52"/>
      <c r="X295" s="52"/>
      <c r="Y295" s="52"/>
      <c r="Z295" s="51"/>
      <c r="AA295" s="89"/>
      <c r="AB295" s="89"/>
      <c r="AC295" s="90"/>
      <c r="AD295" s="68">
        <v>984</v>
      </c>
      <c r="AE295" s="68">
        <v>107258</v>
      </c>
      <c r="AF295" s="68">
        <v>60412</v>
      </c>
      <c r="AG295" s="68">
        <v>22123</v>
      </c>
      <c r="AH295" s="68">
        <v>19800</v>
      </c>
      <c r="AI295" s="68" t="s">
        <v>8437</v>
      </c>
      <c r="AJ295" s="68" t="s">
        <v>204</v>
      </c>
      <c r="AK295" s="68"/>
      <c r="AL295" s="68" t="s">
        <v>207</v>
      </c>
      <c r="AM295" s="70">
        <v>41399.608483796299</v>
      </c>
      <c r="AN295" s="68" t="s">
        <v>210</v>
      </c>
      <c r="AO295" s="71" t="s">
        <v>13363</v>
      </c>
      <c r="AP295" s="68" t="s">
        <v>66</v>
      </c>
    </row>
    <row r="296" spans="1:42" x14ac:dyDescent="0.25">
      <c r="A296" s="66" t="s">
        <v>459</v>
      </c>
      <c r="B296" s="84"/>
      <c r="C296" s="84"/>
      <c r="D296" s="85"/>
      <c r="E296" s="104"/>
      <c r="F296" s="76" t="s">
        <v>11479</v>
      </c>
      <c r="G296" s="105"/>
      <c r="H296" s="77"/>
      <c r="I296" s="88"/>
      <c r="J296" s="106"/>
      <c r="K296" s="77" t="s">
        <v>15324</v>
      </c>
      <c r="L296" s="107"/>
      <c r="M296" s="101"/>
      <c r="N296" s="101"/>
      <c r="O296" s="102"/>
      <c r="P296" s="103"/>
      <c r="Q296" s="103"/>
      <c r="R296" s="75"/>
      <c r="S296" s="75"/>
      <c r="T296" s="75"/>
      <c r="U296" s="75"/>
      <c r="V296" s="52"/>
      <c r="W296" s="52"/>
      <c r="X296" s="52"/>
      <c r="Y296" s="52"/>
      <c r="Z296" s="51"/>
      <c r="AA296" s="89"/>
      <c r="AB296" s="89"/>
      <c r="AC296" s="90"/>
      <c r="AD296" s="68">
        <v>409</v>
      </c>
      <c r="AE296" s="68">
        <v>339</v>
      </c>
      <c r="AF296" s="68">
        <v>11463</v>
      </c>
      <c r="AG296" s="68">
        <v>3178</v>
      </c>
      <c r="AH296" s="68">
        <v>19800</v>
      </c>
      <c r="AI296" s="68" t="s">
        <v>8438</v>
      </c>
      <c r="AJ296" s="68" t="s">
        <v>9872</v>
      </c>
      <c r="AK296" s="68"/>
      <c r="AL296" s="68" t="s">
        <v>207</v>
      </c>
      <c r="AM296" s="70">
        <v>40331.552939814814</v>
      </c>
      <c r="AN296" s="68" t="s">
        <v>210</v>
      </c>
      <c r="AO296" s="71" t="s">
        <v>13364</v>
      </c>
      <c r="AP296" s="68" t="s">
        <v>66</v>
      </c>
    </row>
    <row r="297" spans="1:42" x14ac:dyDescent="0.25">
      <c r="A297" s="66" t="s">
        <v>1985</v>
      </c>
      <c r="B297" s="84"/>
      <c r="C297" s="84"/>
      <c r="D297" s="85"/>
      <c r="E297" s="104"/>
      <c r="F297" s="76" t="s">
        <v>11480</v>
      </c>
      <c r="G297" s="105"/>
      <c r="H297" s="77"/>
      <c r="I297" s="88"/>
      <c r="J297" s="106"/>
      <c r="K297" s="77" t="s">
        <v>15325</v>
      </c>
      <c r="L297" s="107"/>
      <c r="M297" s="101"/>
      <c r="N297" s="101"/>
      <c r="O297" s="102"/>
      <c r="P297" s="103"/>
      <c r="Q297" s="103"/>
      <c r="R297" s="75"/>
      <c r="S297" s="75"/>
      <c r="T297" s="75"/>
      <c r="U297" s="75"/>
      <c r="V297" s="52"/>
      <c r="W297" s="52"/>
      <c r="X297" s="52"/>
      <c r="Y297" s="52"/>
      <c r="Z297" s="51"/>
      <c r="AA297" s="89"/>
      <c r="AB297" s="89"/>
      <c r="AC297" s="90"/>
      <c r="AD297" s="68">
        <v>8700</v>
      </c>
      <c r="AE297" s="68">
        <v>677376</v>
      </c>
      <c r="AF297" s="68">
        <v>66061</v>
      </c>
      <c r="AG297" s="68">
        <v>81575</v>
      </c>
      <c r="AH297" s="68">
        <v>-14400</v>
      </c>
      <c r="AI297" s="68" t="s">
        <v>8439</v>
      </c>
      <c r="AJ297" s="68"/>
      <c r="AK297" s="71" t="s">
        <v>10624</v>
      </c>
      <c r="AL297" s="68" t="s">
        <v>11166</v>
      </c>
      <c r="AM297" s="70">
        <v>40071.622175925928</v>
      </c>
      <c r="AN297" s="68" t="s">
        <v>210</v>
      </c>
      <c r="AO297" s="71" t="s">
        <v>13365</v>
      </c>
      <c r="AP297" s="68" t="s">
        <v>65</v>
      </c>
    </row>
    <row r="298" spans="1:42" x14ac:dyDescent="0.25">
      <c r="A298" s="66" t="s">
        <v>1986</v>
      </c>
      <c r="B298" s="84"/>
      <c r="C298" s="84"/>
      <c r="D298" s="85"/>
      <c r="E298" s="104"/>
      <c r="F298" s="76" t="s">
        <v>11481</v>
      </c>
      <c r="G298" s="105"/>
      <c r="H298" s="77"/>
      <c r="I298" s="88"/>
      <c r="J298" s="106"/>
      <c r="K298" s="77" t="s">
        <v>15326</v>
      </c>
      <c r="L298" s="107"/>
      <c r="M298" s="101"/>
      <c r="N298" s="101"/>
      <c r="O298" s="102"/>
      <c r="P298" s="103"/>
      <c r="Q298" s="103"/>
      <c r="R298" s="75"/>
      <c r="S298" s="75"/>
      <c r="T298" s="75"/>
      <c r="U298" s="75"/>
      <c r="V298" s="52"/>
      <c r="W298" s="52"/>
      <c r="X298" s="52"/>
      <c r="Y298" s="52"/>
      <c r="Z298" s="51"/>
      <c r="AA298" s="89"/>
      <c r="AB298" s="89"/>
      <c r="AC298" s="90"/>
      <c r="AD298" s="68">
        <v>1170</v>
      </c>
      <c r="AE298" s="68">
        <v>2523</v>
      </c>
      <c r="AF298" s="68">
        <v>3620</v>
      </c>
      <c r="AG298" s="68">
        <v>7067</v>
      </c>
      <c r="AH298" s="68">
        <v>3600</v>
      </c>
      <c r="AI298" s="68" t="s">
        <v>8440</v>
      </c>
      <c r="AJ298" s="68" t="s">
        <v>9883</v>
      </c>
      <c r="AK298" s="71" t="s">
        <v>10625</v>
      </c>
      <c r="AL298" s="68" t="s">
        <v>11170</v>
      </c>
      <c r="AM298" s="70">
        <v>42487.9062037037</v>
      </c>
      <c r="AN298" s="68" t="s">
        <v>210</v>
      </c>
      <c r="AO298" s="71" t="s">
        <v>13366</v>
      </c>
      <c r="AP298" s="68" t="s">
        <v>65</v>
      </c>
    </row>
    <row r="299" spans="1:42" x14ac:dyDescent="0.25">
      <c r="A299" s="66" t="s">
        <v>460</v>
      </c>
      <c r="B299" s="84"/>
      <c r="C299" s="84"/>
      <c r="D299" s="85"/>
      <c r="E299" s="104"/>
      <c r="F299" s="76" t="s">
        <v>11482</v>
      </c>
      <c r="G299" s="105"/>
      <c r="H299" s="77"/>
      <c r="I299" s="88"/>
      <c r="J299" s="106"/>
      <c r="K299" s="77" t="s">
        <v>15327</v>
      </c>
      <c r="L299" s="107"/>
      <c r="M299" s="101"/>
      <c r="N299" s="101"/>
      <c r="O299" s="102"/>
      <c r="P299" s="103"/>
      <c r="Q299" s="103"/>
      <c r="R299" s="75"/>
      <c r="S299" s="75"/>
      <c r="T299" s="75"/>
      <c r="U299" s="75"/>
      <c r="V299" s="52"/>
      <c r="W299" s="52"/>
      <c r="X299" s="52"/>
      <c r="Y299" s="52"/>
      <c r="Z299" s="51"/>
      <c r="AA299" s="89"/>
      <c r="AB299" s="89"/>
      <c r="AC299" s="90"/>
      <c r="AD299" s="68">
        <v>69</v>
      </c>
      <c r="AE299" s="68">
        <v>29</v>
      </c>
      <c r="AF299" s="68">
        <v>564</v>
      </c>
      <c r="AG299" s="68">
        <v>1132</v>
      </c>
      <c r="AH299" s="68">
        <v>19800</v>
      </c>
      <c r="AI299" s="68"/>
      <c r="AJ299" s="68" t="s">
        <v>9774</v>
      </c>
      <c r="AK299" s="68"/>
      <c r="AL299" s="68" t="s">
        <v>207</v>
      </c>
      <c r="AM299" s="70">
        <v>40832.268761574072</v>
      </c>
      <c r="AN299" s="68" t="s">
        <v>210</v>
      </c>
      <c r="AO299" s="71" t="s">
        <v>13367</v>
      </c>
      <c r="AP299" s="68" t="s">
        <v>66</v>
      </c>
    </row>
    <row r="300" spans="1:42" x14ac:dyDescent="0.25">
      <c r="A300" s="66" t="s">
        <v>461</v>
      </c>
      <c r="B300" s="84"/>
      <c r="C300" s="84"/>
      <c r="D300" s="85"/>
      <c r="E300" s="104"/>
      <c r="F300" s="76" t="s">
        <v>11483</v>
      </c>
      <c r="G300" s="105"/>
      <c r="H300" s="77"/>
      <c r="I300" s="88"/>
      <c r="J300" s="106"/>
      <c r="K300" s="77" t="s">
        <v>15328</v>
      </c>
      <c r="L300" s="107"/>
      <c r="M300" s="101"/>
      <c r="N300" s="101"/>
      <c r="O300" s="102"/>
      <c r="P300" s="103"/>
      <c r="Q300" s="103"/>
      <c r="R300" s="75"/>
      <c r="S300" s="75"/>
      <c r="T300" s="75"/>
      <c r="U300" s="75"/>
      <c r="V300" s="52"/>
      <c r="W300" s="52"/>
      <c r="X300" s="52"/>
      <c r="Y300" s="52"/>
      <c r="Z300" s="51"/>
      <c r="AA300" s="89"/>
      <c r="AB300" s="89"/>
      <c r="AC300" s="90"/>
      <c r="AD300" s="68">
        <v>1844</v>
      </c>
      <c r="AE300" s="68">
        <v>8329</v>
      </c>
      <c r="AF300" s="68">
        <v>68226</v>
      </c>
      <c r="AG300" s="68">
        <v>15612</v>
      </c>
      <c r="AH300" s="68">
        <v>19800</v>
      </c>
      <c r="AI300" s="68" t="s">
        <v>8441</v>
      </c>
      <c r="AJ300" s="68"/>
      <c r="AK300" s="68"/>
      <c r="AL300" s="68" t="s">
        <v>247</v>
      </c>
      <c r="AM300" s="70">
        <v>42006.819351851853</v>
      </c>
      <c r="AN300" s="68" t="s">
        <v>210</v>
      </c>
      <c r="AO300" s="71" t="s">
        <v>13368</v>
      </c>
      <c r="AP300" s="68" t="s">
        <v>66</v>
      </c>
    </row>
    <row r="301" spans="1:42" x14ac:dyDescent="0.25">
      <c r="A301" s="66" t="s">
        <v>462</v>
      </c>
      <c r="B301" s="84"/>
      <c r="C301" s="84"/>
      <c r="D301" s="85"/>
      <c r="E301" s="104"/>
      <c r="F301" s="76" t="s">
        <v>11484</v>
      </c>
      <c r="G301" s="105"/>
      <c r="H301" s="77"/>
      <c r="I301" s="88"/>
      <c r="J301" s="106"/>
      <c r="K301" s="77" t="s">
        <v>15329</v>
      </c>
      <c r="L301" s="107"/>
      <c r="M301" s="101"/>
      <c r="N301" s="101"/>
      <c r="O301" s="102"/>
      <c r="P301" s="103"/>
      <c r="Q301" s="103"/>
      <c r="R301" s="75"/>
      <c r="S301" s="75"/>
      <c r="T301" s="75"/>
      <c r="U301" s="75"/>
      <c r="V301" s="52"/>
      <c r="W301" s="52"/>
      <c r="X301" s="52"/>
      <c r="Y301" s="52"/>
      <c r="Z301" s="51"/>
      <c r="AA301" s="89"/>
      <c r="AB301" s="89"/>
      <c r="AC301" s="90"/>
      <c r="AD301" s="68">
        <v>336</v>
      </c>
      <c r="AE301" s="68">
        <v>663</v>
      </c>
      <c r="AF301" s="68">
        <v>36334</v>
      </c>
      <c r="AG301" s="68">
        <v>3930</v>
      </c>
      <c r="AH301" s="68">
        <v>19800</v>
      </c>
      <c r="AI301" s="68" t="s">
        <v>8442</v>
      </c>
      <c r="AJ301" s="68"/>
      <c r="AK301" s="68"/>
      <c r="AL301" s="68" t="s">
        <v>208</v>
      </c>
      <c r="AM301" s="70">
        <v>40362.712048611109</v>
      </c>
      <c r="AN301" s="68" t="s">
        <v>210</v>
      </c>
      <c r="AO301" s="71" t="s">
        <v>13369</v>
      </c>
      <c r="AP301" s="68" t="s">
        <v>66</v>
      </c>
    </row>
    <row r="302" spans="1:42" x14ac:dyDescent="0.25">
      <c r="A302" s="66" t="s">
        <v>463</v>
      </c>
      <c r="B302" s="84"/>
      <c r="C302" s="84"/>
      <c r="D302" s="85"/>
      <c r="E302" s="104"/>
      <c r="F302" s="76" t="s">
        <v>11485</v>
      </c>
      <c r="G302" s="105"/>
      <c r="H302" s="77"/>
      <c r="I302" s="88"/>
      <c r="J302" s="106"/>
      <c r="K302" s="77" t="s">
        <v>15330</v>
      </c>
      <c r="L302" s="107"/>
      <c r="M302" s="101"/>
      <c r="N302" s="101"/>
      <c r="O302" s="102"/>
      <c r="P302" s="103"/>
      <c r="Q302" s="103"/>
      <c r="R302" s="75"/>
      <c r="S302" s="75"/>
      <c r="T302" s="75"/>
      <c r="U302" s="75"/>
      <c r="V302" s="52"/>
      <c r="W302" s="52"/>
      <c r="X302" s="52"/>
      <c r="Y302" s="52"/>
      <c r="Z302" s="51"/>
      <c r="AA302" s="89"/>
      <c r="AB302" s="89"/>
      <c r="AC302" s="90"/>
      <c r="AD302" s="68">
        <v>270</v>
      </c>
      <c r="AE302" s="68">
        <v>414</v>
      </c>
      <c r="AF302" s="68">
        <v>7078</v>
      </c>
      <c r="AG302" s="68">
        <v>2020</v>
      </c>
      <c r="AH302" s="68">
        <v>19800</v>
      </c>
      <c r="AI302" s="68" t="s">
        <v>8443</v>
      </c>
      <c r="AJ302" s="68" t="s">
        <v>9884</v>
      </c>
      <c r="AK302" s="68"/>
      <c r="AL302" s="68" t="s">
        <v>207</v>
      </c>
      <c r="AM302" s="70">
        <v>40493.336412037039</v>
      </c>
      <c r="AN302" s="68" t="s">
        <v>210</v>
      </c>
      <c r="AO302" s="71" t="s">
        <v>13370</v>
      </c>
      <c r="AP302" s="68" t="s">
        <v>66</v>
      </c>
    </row>
    <row r="303" spans="1:42" x14ac:dyDescent="0.25">
      <c r="A303" s="66" t="s">
        <v>1801</v>
      </c>
      <c r="B303" s="84"/>
      <c r="C303" s="84"/>
      <c r="D303" s="85"/>
      <c r="E303" s="104"/>
      <c r="F303" s="76" t="s">
        <v>11486</v>
      </c>
      <c r="G303" s="105"/>
      <c r="H303" s="77"/>
      <c r="I303" s="88"/>
      <c r="J303" s="106"/>
      <c r="K303" s="77" t="s">
        <v>15331</v>
      </c>
      <c r="L303" s="107"/>
      <c r="M303" s="101"/>
      <c r="N303" s="101"/>
      <c r="O303" s="102"/>
      <c r="P303" s="103"/>
      <c r="Q303" s="103"/>
      <c r="R303" s="75"/>
      <c r="S303" s="75"/>
      <c r="T303" s="75"/>
      <c r="U303" s="75"/>
      <c r="V303" s="52"/>
      <c r="W303" s="52"/>
      <c r="X303" s="52"/>
      <c r="Y303" s="52"/>
      <c r="Z303" s="51"/>
      <c r="AA303" s="89"/>
      <c r="AB303" s="89"/>
      <c r="AC303" s="90"/>
      <c r="AD303" s="68">
        <v>197</v>
      </c>
      <c r="AE303" s="68">
        <v>3352</v>
      </c>
      <c r="AF303" s="68">
        <v>44726</v>
      </c>
      <c r="AG303" s="68">
        <v>39907</v>
      </c>
      <c r="AH303" s="68"/>
      <c r="AI303" s="68" t="s">
        <v>8444</v>
      </c>
      <c r="AJ303" s="68" t="s">
        <v>9773</v>
      </c>
      <c r="AK303" s="68"/>
      <c r="AL303" s="68"/>
      <c r="AM303" s="70">
        <v>42495.423391203702</v>
      </c>
      <c r="AN303" s="68" t="s">
        <v>210</v>
      </c>
      <c r="AO303" s="71" t="s">
        <v>13371</v>
      </c>
      <c r="AP303" s="68" t="s">
        <v>66</v>
      </c>
    </row>
    <row r="304" spans="1:42" x14ac:dyDescent="0.25">
      <c r="A304" s="66" t="s">
        <v>464</v>
      </c>
      <c r="B304" s="84"/>
      <c r="C304" s="84"/>
      <c r="D304" s="85"/>
      <c r="E304" s="104"/>
      <c r="F304" s="76" t="s">
        <v>11487</v>
      </c>
      <c r="G304" s="105"/>
      <c r="H304" s="77"/>
      <c r="I304" s="88"/>
      <c r="J304" s="106"/>
      <c r="K304" s="77" t="s">
        <v>15332</v>
      </c>
      <c r="L304" s="107"/>
      <c r="M304" s="101"/>
      <c r="N304" s="101"/>
      <c r="O304" s="102"/>
      <c r="P304" s="103"/>
      <c r="Q304" s="103"/>
      <c r="R304" s="75"/>
      <c r="S304" s="75"/>
      <c r="T304" s="75"/>
      <c r="U304" s="75"/>
      <c r="V304" s="52"/>
      <c r="W304" s="52"/>
      <c r="X304" s="52"/>
      <c r="Y304" s="52"/>
      <c r="Z304" s="51"/>
      <c r="AA304" s="89"/>
      <c r="AB304" s="89"/>
      <c r="AC304" s="90"/>
      <c r="AD304" s="68">
        <v>435</v>
      </c>
      <c r="AE304" s="68">
        <v>445</v>
      </c>
      <c r="AF304" s="68">
        <v>93478</v>
      </c>
      <c r="AG304" s="68">
        <v>91</v>
      </c>
      <c r="AH304" s="68">
        <v>-36000</v>
      </c>
      <c r="AI304" s="68" t="s">
        <v>8445</v>
      </c>
      <c r="AJ304" s="68" t="s">
        <v>248</v>
      </c>
      <c r="AK304" s="68"/>
      <c r="AL304" s="68" t="s">
        <v>209</v>
      </c>
      <c r="AM304" s="70">
        <v>40058.3749537037</v>
      </c>
      <c r="AN304" s="68" t="s">
        <v>210</v>
      </c>
      <c r="AO304" s="71" t="s">
        <v>13372</v>
      </c>
      <c r="AP304" s="68" t="s">
        <v>66</v>
      </c>
    </row>
    <row r="305" spans="1:42" x14ac:dyDescent="0.25">
      <c r="A305" s="66" t="s">
        <v>1241</v>
      </c>
      <c r="B305" s="84"/>
      <c r="C305" s="84"/>
      <c r="D305" s="85"/>
      <c r="E305" s="104"/>
      <c r="F305" s="76" t="s">
        <v>11488</v>
      </c>
      <c r="G305" s="105"/>
      <c r="H305" s="77"/>
      <c r="I305" s="88"/>
      <c r="J305" s="106"/>
      <c r="K305" s="77" t="s">
        <v>15333</v>
      </c>
      <c r="L305" s="107"/>
      <c r="M305" s="101"/>
      <c r="N305" s="101"/>
      <c r="O305" s="102"/>
      <c r="P305" s="103"/>
      <c r="Q305" s="103"/>
      <c r="R305" s="75"/>
      <c r="S305" s="75"/>
      <c r="T305" s="75"/>
      <c r="U305" s="75"/>
      <c r="V305" s="52"/>
      <c r="W305" s="52"/>
      <c r="X305" s="52"/>
      <c r="Y305" s="52"/>
      <c r="Z305" s="51"/>
      <c r="AA305" s="89"/>
      <c r="AB305" s="89"/>
      <c r="AC305" s="90"/>
      <c r="AD305" s="68">
        <v>6</v>
      </c>
      <c r="AE305" s="68">
        <v>176297</v>
      </c>
      <c r="AF305" s="68">
        <v>289663</v>
      </c>
      <c r="AG305" s="68">
        <v>26</v>
      </c>
      <c r="AH305" s="68">
        <v>19800</v>
      </c>
      <c r="AI305" s="68" t="s">
        <v>8446</v>
      </c>
      <c r="AJ305" s="68" t="s">
        <v>231</v>
      </c>
      <c r="AK305" s="71" t="s">
        <v>10626</v>
      </c>
      <c r="AL305" s="68" t="s">
        <v>207</v>
      </c>
      <c r="AM305" s="70">
        <v>39876.53125</v>
      </c>
      <c r="AN305" s="68" t="s">
        <v>210</v>
      </c>
      <c r="AO305" s="71" t="s">
        <v>13373</v>
      </c>
      <c r="AP305" s="68" t="s">
        <v>66</v>
      </c>
    </row>
    <row r="306" spans="1:42" x14ac:dyDescent="0.25">
      <c r="A306" s="66" t="s">
        <v>465</v>
      </c>
      <c r="B306" s="84"/>
      <c r="C306" s="84"/>
      <c r="D306" s="85"/>
      <c r="E306" s="104"/>
      <c r="F306" s="76" t="s">
        <v>11489</v>
      </c>
      <c r="G306" s="105"/>
      <c r="H306" s="77"/>
      <c r="I306" s="88"/>
      <c r="J306" s="106"/>
      <c r="K306" s="77" t="s">
        <v>15334</v>
      </c>
      <c r="L306" s="107"/>
      <c r="M306" s="101"/>
      <c r="N306" s="101"/>
      <c r="O306" s="102"/>
      <c r="P306" s="103"/>
      <c r="Q306" s="103"/>
      <c r="R306" s="75"/>
      <c r="S306" s="75"/>
      <c r="T306" s="75"/>
      <c r="U306" s="75"/>
      <c r="V306" s="52"/>
      <c r="W306" s="52"/>
      <c r="X306" s="52"/>
      <c r="Y306" s="52"/>
      <c r="Z306" s="51"/>
      <c r="AA306" s="89"/>
      <c r="AB306" s="89"/>
      <c r="AC306" s="90"/>
      <c r="AD306" s="68">
        <v>303</v>
      </c>
      <c r="AE306" s="68">
        <v>138</v>
      </c>
      <c r="AF306" s="68">
        <v>2407</v>
      </c>
      <c r="AG306" s="68">
        <v>10318</v>
      </c>
      <c r="AH306" s="68">
        <v>19800</v>
      </c>
      <c r="AI306" s="68" t="s">
        <v>8447</v>
      </c>
      <c r="AJ306" s="68" t="s">
        <v>9885</v>
      </c>
      <c r="AK306" s="68"/>
      <c r="AL306" s="68" t="s">
        <v>208</v>
      </c>
      <c r="AM306" s="70">
        <v>40591.292546296296</v>
      </c>
      <c r="AN306" s="68" t="s">
        <v>210</v>
      </c>
      <c r="AO306" s="71" t="s">
        <v>13374</v>
      </c>
      <c r="AP306" s="68" t="s">
        <v>66</v>
      </c>
    </row>
    <row r="307" spans="1:42" x14ac:dyDescent="0.25">
      <c r="A307" s="66" t="s">
        <v>466</v>
      </c>
      <c r="B307" s="84"/>
      <c r="C307" s="84"/>
      <c r="D307" s="85"/>
      <c r="E307" s="104"/>
      <c r="F307" s="76" t="s">
        <v>11490</v>
      </c>
      <c r="G307" s="105"/>
      <c r="H307" s="77"/>
      <c r="I307" s="88"/>
      <c r="J307" s="106"/>
      <c r="K307" s="77" t="s">
        <v>15335</v>
      </c>
      <c r="L307" s="107"/>
      <c r="M307" s="101"/>
      <c r="N307" s="101"/>
      <c r="O307" s="102"/>
      <c r="P307" s="103"/>
      <c r="Q307" s="103"/>
      <c r="R307" s="75"/>
      <c r="S307" s="75"/>
      <c r="T307" s="75"/>
      <c r="U307" s="75"/>
      <c r="V307" s="52"/>
      <c r="W307" s="52"/>
      <c r="X307" s="52"/>
      <c r="Y307" s="52"/>
      <c r="Z307" s="51"/>
      <c r="AA307" s="89"/>
      <c r="AB307" s="89"/>
      <c r="AC307" s="90"/>
      <c r="AD307" s="68">
        <v>16</v>
      </c>
      <c r="AE307" s="68">
        <v>527</v>
      </c>
      <c r="AF307" s="68">
        <v>147</v>
      </c>
      <c r="AG307" s="68">
        <v>2670</v>
      </c>
      <c r="AH307" s="68">
        <v>19800</v>
      </c>
      <c r="AI307" s="68"/>
      <c r="AJ307" s="68" t="s">
        <v>9886</v>
      </c>
      <c r="AK307" s="68"/>
      <c r="AL307" s="68" t="s">
        <v>247</v>
      </c>
      <c r="AM307" s="70">
        <v>42796.434282407405</v>
      </c>
      <c r="AN307" s="68" t="s">
        <v>210</v>
      </c>
      <c r="AO307" s="71" t="s">
        <v>13375</v>
      </c>
      <c r="AP307" s="68" t="s">
        <v>66</v>
      </c>
    </row>
    <row r="308" spans="1:42" x14ac:dyDescent="0.25">
      <c r="A308" s="66" t="s">
        <v>1987</v>
      </c>
      <c r="B308" s="84"/>
      <c r="C308" s="84"/>
      <c r="D308" s="85"/>
      <c r="E308" s="104"/>
      <c r="F308" s="76" t="s">
        <v>11491</v>
      </c>
      <c r="G308" s="105"/>
      <c r="H308" s="77"/>
      <c r="I308" s="88"/>
      <c r="J308" s="106"/>
      <c r="K308" s="77" t="s">
        <v>15336</v>
      </c>
      <c r="L308" s="107"/>
      <c r="M308" s="101"/>
      <c r="N308" s="101"/>
      <c r="O308" s="102"/>
      <c r="P308" s="103"/>
      <c r="Q308" s="103"/>
      <c r="R308" s="75"/>
      <c r="S308" s="75"/>
      <c r="T308" s="75"/>
      <c r="U308" s="75"/>
      <c r="V308" s="52"/>
      <c r="W308" s="52"/>
      <c r="X308" s="52"/>
      <c r="Y308" s="52"/>
      <c r="Z308" s="51"/>
      <c r="AA308" s="89"/>
      <c r="AB308" s="89"/>
      <c r="AC308" s="90"/>
      <c r="AD308" s="68">
        <v>3357</v>
      </c>
      <c r="AE308" s="68">
        <v>32291</v>
      </c>
      <c r="AF308" s="68">
        <v>14633</v>
      </c>
      <c r="AG308" s="68">
        <v>601</v>
      </c>
      <c r="AH308" s="68">
        <v>19800</v>
      </c>
      <c r="AI308" s="68" t="s">
        <v>8448</v>
      </c>
      <c r="AJ308" s="68" t="s">
        <v>204</v>
      </c>
      <c r="AK308" s="71" t="s">
        <v>10627</v>
      </c>
      <c r="AL308" s="68" t="s">
        <v>248</v>
      </c>
      <c r="AM308" s="70">
        <v>40131.366180555553</v>
      </c>
      <c r="AN308" s="68" t="s">
        <v>210</v>
      </c>
      <c r="AO308" s="71" t="s">
        <v>13376</v>
      </c>
      <c r="AP308" s="68" t="s">
        <v>65</v>
      </c>
    </row>
    <row r="309" spans="1:42" x14ac:dyDescent="0.25">
      <c r="A309" s="66" t="s">
        <v>467</v>
      </c>
      <c r="B309" s="84"/>
      <c r="C309" s="84"/>
      <c r="D309" s="85"/>
      <c r="E309" s="104"/>
      <c r="F309" s="76" t="s">
        <v>11492</v>
      </c>
      <c r="G309" s="105"/>
      <c r="H309" s="77"/>
      <c r="I309" s="88"/>
      <c r="J309" s="106"/>
      <c r="K309" s="77" t="s">
        <v>15337</v>
      </c>
      <c r="L309" s="107"/>
      <c r="M309" s="101"/>
      <c r="N309" s="101"/>
      <c r="O309" s="102"/>
      <c r="P309" s="103"/>
      <c r="Q309" s="103"/>
      <c r="R309" s="75"/>
      <c r="S309" s="75"/>
      <c r="T309" s="75"/>
      <c r="U309" s="75"/>
      <c r="V309" s="52"/>
      <c r="W309" s="52"/>
      <c r="X309" s="52"/>
      <c r="Y309" s="52"/>
      <c r="Z309" s="51"/>
      <c r="AA309" s="89"/>
      <c r="AB309" s="89"/>
      <c r="AC309" s="90"/>
      <c r="AD309" s="68">
        <v>4132</v>
      </c>
      <c r="AE309" s="68">
        <v>17261</v>
      </c>
      <c r="AF309" s="68">
        <v>397261</v>
      </c>
      <c r="AG309" s="68">
        <v>13750</v>
      </c>
      <c r="AH309" s="68">
        <v>-25200</v>
      </c>
      <c r="AI309" s="68" t="s">
        <v>8449</v>
      </c>
      <c r="AJ309" s="68"/>
      <c r="AK309" s="68"/>
      <c r="AL309" s="68" t="s">
        <v>206</v>
      </c>
      <c r="AM309" s="70">
        <v>41497.964166666665</v>
      </c>
      <c r="AN309" s="68" t="s">
        <v>210</v>
      </c>
      <c r="AO309" s="71" t="s">
        <v>13377</v>
      </c>
      <c r="AP309" s="68" t="s">
        <v>66</v>
      </c>
    </row>
    <row r="310" spans="1:42" x14ac:dyDescent="0.25">
      <c r="A310" s="66" t="s">
        <v>468</v>
      </c>
      <c r="B310" s="84"/>
      <c r="C310" s="84"/>
      <c r="D310" s="85"/>
      <c r="E310" s="104"/>
      <c r="F310" s="76" t="s">
        <v>11221</v>
      </c>
      <c r="G310" s="105"/>
      <c r="H310" s="77"/>
      <c r="I310" s="88"/>
      <c r="J310" s="106"/>
      <c r="K310" s="77" t="s">
        <v>15338</v>
      </c>
      <c r="L310" s="107"/>
      <c r="M310" s="101"/>
      <c r="N310" s="101"/>
      <c r="O310" s="102"/>
      <c r="P310" s="103"/>
      <c r="Q310" s="103"/>
      <c r="R310" s="75"/>
      <c r="S310" s="75"/>
      <c r="T310" s="75"/>
      <c r="U310" s="75"/>
      <c r="V310" s="52"/>
      <c r="W310" s="52"/>
      <c r="X310" s="52"/>
      <c r="Y310" s="52"/>
      <c r="Z310" s="51"/>
      <c r="AA310" s="89"/>
      <c r="AB310" s="89"/>
      <c r="AC310" s="90"/>
      <c r="AD310" s="68">
        <v>66</v>
      </c>
      <c r="AE310" s="68">
        <v>5</v>
      </c>
      <c r="AF310" s="68">
        <v>32</v>
      </c>
      <c r="AG310" s="68">
        <v>8</v>
      </c>
      <c r="AH310" s="68"/>
      <c r="AI310" s="68"/>
      <c r="AJ310" s="68" t="s">
        <v>9887</v>
      </c>
      <c r="AK310" s="68"/>
      <c r="AL310" s="68"/>
      <c r="AM310" s="70">
        <v>41318.340601851851</v>
      </c>
      <c r="AN310" s="68" t="s">
        <v>210</v>
      </c>
      <c r="AO310" s="71" t="s">
        <v>13378</v>
      </c>
      <c r="AP310" s="68" t="s">
        <v>66</v>
      </c>
    </row>
    <row r="311" spans="1:42" x14ac:dyDescent="0.25">
      <c r="A311" s="66" t="s">
        <v>469</v>
      </c>
      <c r="B311" s="84"/>
      <c r="C311" s="84"/>
      <c r="D311" s="85"/>
      <c r="E311" s="104"/>
      <c r="F311" s="76" t="s">
        <v>11493</v>
      </c>
      <c r="G311" s="105"/>
      <c r="H311" s="77"/>
      <c r="I311" s="88"/>
      <c r="J311" s="106"/>
      <c r="K311" s="77" t="s">
        <v>15339</v>
      </c>
      <c r="L311" s="107"/>
      <c r="M311" s="101"/>
      <c r="N311" s="101"/>
      <c r="O311" s="102"/>
      <c r="P311" s="103"/>
      <c r="Q311" s="103"/>
      <c r="R311" s="75"/>
      <c r="S311" s="75"/>
      <c r="T311" s="75"/>
      <c r="U311" s="75"/>
      <c r="V311" s="52"/>
      <c r="W311" s="52"/>
      <c r="X311" s="52"/>
      <c r="Y311" s="52"/>
      <c r="Z311" s="51"/>
      <c r="AA311" s="89"/>
      <c r="AB311" s="89"/>
      <c r="AC311" s="90"/>
      <c r="AD311" s="68">
        <v>195</v>
      </c>
      <c r="AE311" s="68">
        <v>31</v>
      </c>
      <c r="AF311" s="68">
        <v>756</v>
      </c>
      <c r="AG311" s="68">
        <v>4818</v>
      </c>
      <c r="AH311" s="68"/>
      <c r="AI311" s="68" t="s">
        <v>8450</v>
      </c>
      <c r="AJ311" s="68"/>
      <c r="AK311" s="68"/>
      <c r="AL311" s="68"/>
      <c r="AM311" s="70">
        <v>42813.236296296294</v>
      </c>
      <c r="AN311" s="68" t="s">
        <v>210</v>
      </c>
      <c r="AO311" s="71" t="s">
        <v>13379</v>
      </c>
      <c r="AP311" s="68" t="s">
        <v>66</v>
      </c>
    </row>
    <row r="312" spans="1:42" x14ac:dyDescent="0.25">
      <c r="A312" s="66" t="s">
        <v>470</v>
      </c>
      <c r="B312" s="84"/>
      <c r="C312" s="84"/>
      <c r="D312" s="85"/>
      <c r="E312" s="104"/>
      <c r="F312" s="76" t="s">
        <v>11494</v>
      </c>
      <c r="G312" s="105"/>
      <c r="H312" s="77"/>
      <c r="I312" s="88"/>
      <c r="J312" s="106"/>
      <c r="K312" s="77" t="s">
        <v>15340</v>
      </c>
      <c r="L312" s="107"/>
      <c r="M312" s="101"/>
      <c r="N312" s="101"/>
      <c r="O312" s="102"/>
      <c r="P312" s="103"/>
      <c r="Q312" s="103"/>
      <c r="R312" s="75"/>
      <c r="S312" s="75"/>
      <c r="T312" s="75"/>
      <c r="U312" s="75"/>
      <c r="V312" s="52"/>
      <c r="W312" s="52"/>
      <c r="X312" s="52"/>
      <c r="Y312" s="52"/>
      <c r="Z312" s="51"/>
      <c r="AA312" s="89"/>
      <c r="AB312" s="89"/>
      <c r="AC312" s="90"/>
      <c r="AD312" s="68">
        <v>586</v>
      </c>
      <c r="AE312" s="68">
        <v>6108</v>
      </c>
      <c r="AF312" s="68">
        <v>43915</v>
      </c>
      <c r="AG312" s="68">
        <v>9269</v>
      </c>
      <c r="AH312" s="68">
        <v>-25200</v>
      </c>
      <c r="AI312" s="68" t="s">
        <v>8451</v>
      </c>
      <c r="AJ312" s="68" t="s">
        <v>9888</v>
      </c>
      <c r="AK312" s="68"/>
      <c r="AL312" s="68" t="s">
        <v>206</v>
      </c>
      <c r="AM312" s="70">
        <v>41921.136400462965</v>
      </c>
      <c r="AN312" s="68" t="s">
        <v>210</v>
      </c>
      <c r="AO312" s="71" t="s">
        <v>13380</v>
      </c>
      <c r="AP312" s="68" t="s">
        <v>66</v>
      </c>
    </row>
    <row r="313" spans="1:42" x14ac:dyDescent="0.25">
      <c r="A313" s="66" t="s">
        <v>1808</v>
      </c>
      <c r="B313" s="84"/>
      <c r="C313" s="84"/>
      <c r="D313" s="85"/>
      <c r="E313" s="104"/>
      <c r="F313" s="76" t="s">
        <v>11495</v>
      </c>
      <c r="G313" s="105"/>
      <c r="H313" s="77"/>
      <c r="I313" s="88"/>
      <c r="J313" s="106"/>
      <c r="K313" s="77" t="s">
        <v>15341</v>
      </c>
      <c r="L313" s="107"/>
      <c r="M313" s="101"/>
      <c r="N313" s="101"/>
      <c r="O313" s="102"/>
      <c r="P313" s="103"/>
      <c r="Q313" s="103"/>
      <c r="R313" s="75"/>
      <c r="S313" s="75"/>
      <c r="T313" s="75"/>
      <c r="U313" s="75"/>
      <c r="V313" s="52"/>
      <c r="W313" s="52"/>
      <c r="X313" s="52"/>
      <c r="Y313" s="52"/>
      <c r="Z313" s="51"/>
      <c r="AA313" s="89"/>
      <c r="AB313" s="89"/>
      <c r="AC313" s="90"/>
      <c r="AD313" s="68">
        <v>533</v>
      </c>
      <c r="AE313" s="68">
        <v>834</v>
      </c>
      <c r="AF313" s="68">
        <v>10275</v>
      </c>
      <c r="AG313" s="68">
        <v>67</v>
      </c>
      <c r="AH313" s="68"/>
      <c r="AI313" s="68" t="s">
        <v>8452</v>
      </c>
      <c r="AJ313" s="68" t="s">
        <v>9889</v>
      </c>
      <c r="AK313" s="68"/>
      <c r="AL313" s="68"/>
      <c r="AM313" s="70">
        <v>42824.56527777778</v>
      </c>
      <c r="AN313" s="68" t="s">
        <v>210</v>
      </c>
      <c r="AO313" s="71" t="s">
        <v>13381</v>
      </c>
      <c r="AP313" s="68" t="s">
        <v>66</v>
      </c>
    </row>
    <row r="314" spans="1:42" x14ac:dyDescent="0.25">
      <c r="A314" s="66" t="s">
        <v>471</v>
      </c>
      <c r="B314" s="84"/>
      <c r="C314" s="84"/>
      <c r="D314" s="85"/>
      <c r="E314" s="104"/>
      <c r="F314" s="76" t="s">
        <v>11496</v>
      </c>
      <c r="G314" s="105"/>
      <c r="H314" s="77"/>
      <c r="I314" s="88"/>
      <c r="J314" s="106"/>
      <c r="K314" s="77" t="s">
        <v>15342</v>
      </c>
      <c r="L314" s="107"/>
      <c r="M314" s="101"/>
      <c r="N314" s="101"/>
      <c r="O314" s="102"/>
      <c r="P314" s="103"/>
      <c r="Q314" s="103"/>
      <c r="R314" s="75"/>
      <c r="S314" s="75"/>
      <c r="T314" s="75"/>
      <c r="U314" s="75"/>
      <c r="V314" s="52"/>
      <c r="W314" s="52"/>
      <c r="X314" s="52"/>
      <c r="Y314" s="52"/>
      <c r="Z314" s="51"/>
      <c r="AA314" s="89"/>
      <c r="AB314" s="89"/>
      <c r="AC314" s="90"/>
      <c r="AD314" s="68">
        <v>389</v>
      </c>
      <c r="AE314" s="68">
        <v>2710</v>
      </c>
      <c r="AF314" s="68">
        <v>31255</v>
      </c>
      <c r="AG314" s="68">
        <v>12868</v>
      </c>
      <c r="AH314" s="68">
        <v>19800</v>
      </c>
      <c r="AI314" s="68" t="s">
        <v>8453</v>
      </c>
      <c r="AJ314" s="68" t="s">
        <v>9890</v>
      </c>
      <c r="AK314" s="68"/>
      <c r="AL314" s="68" t="s">
        <v>248</v>
      </c>
      <c r="AM314" s="70">
        <v>41447.30541666667</v>
      </c>
      <c r="AN314" s="68" t="s">
        <v>210</v>
      </c>
      <c r="AO314" s="71" t="s">
        <v>13382</v>
      </c>
      <c r="AP314" s="68" t="s">
        <v>66</v>
      </c>
    </row>
    <row r="315" spans="1:42" x14ac:dyDescent="0.25">
      <c r="A315" s="66" t="s">
        <v>472</v>
      </c>
      <c r="B315" s="84"/>
      <c r="C315" s="84"/>
      <c r="D315" s="85"/>
      <c r="E315" s="104"/>
      <c r="F315" s="76" t="s">
        <v>11497</v>
      </c>
      <c r="G315" s="105"/>
      <c r="H315" s="77"/>
      <c r="I315" s="88"/>
      <c r="J315" s="106"/>
      <c r="K315" s="77" t="s">
        <v>15343</v>
      </c>
      <c r="L315" s="107"/>
      <c r="M315" s="101"/>
      <c r="N315" s="101"/>
      <c r="O315" s="102"/>
      <c r="P315" s="103"/>
      <c r="Q315" s="103"/>
      <c r="R315" s="75"/>
      <c r="S315" s="75"/>
      <c r="T315" s="75"/>
      <c r="U315" s="75"/>
      <c r="V315" s="52"/>
      <c r="W315" s="52"/>
      <c r="X315" s="52"/>
      <c r="Y315" s="52"/>
      <c r="Z315" s="51"/>
      <c r="AA315" s="89"/>
      <c r="AB315" s="89"/>
      <c r="AC315" s="90"/>
      <c r="AD315" s="68">
        <v>733</v>
      </c>
      <c r="AE315" s="68">
        <v>1759</v>
      </c>
      <c r="AF315" s="68">
        <v>9218</v>
      </c>
      <c r="AG315" s="68">
        <v>3694</v>
      </c>
      <c r="AH315" s="68">
        <v>-25200</v>
      </c>
      <c r="AI315" s="68"/>
      <c r="AJ315" s="68"/>
      <c r="AK315" s="68"/>
      <c r="AL315" s="68" t="s">
        <v>206</v>
      </c>
      <c r="AM315" s="70">
        <v>42853.104062500002</v>
      </c>
      <c r="AN315" s="68" t="s">
        <v>210</v>
      </c>
      <c r="AO315" s="71" t="s">
        <v>13383</v>
      </c>
      <c r="AP315" s="68" t="s">
        <v>66</v>
      </c>
    </row>
    <row r="316" spans="1:42" x14ac:dyDescent="0.25">
      <c r="A316" s="66" t="s">
        <v>473</v>
      </c>
      <c r="B316" s="84"/>
      <c r="C316" s="84"/>
      <c r="D316" s="85"/>
      <c r="E316" s="104"/>
      <c r="F316" s="76" t="s">
        <v>11498</v>
      </c>
      <c r="G316" s="105"/>
      <c r="H316" s="77"/>
      <c r="I316" s="88"/>
      <c r="J316" s="106"/>
      <c r="K316" s="77" t="s">
        <v>15344</v>
      </c>
      <c r="L316" s="107"/>
      <c r="M316" s="101"/>
      <c r="N316" s="101"/>
      <c r="O316" s="102"/>
      <c r="P316" s="103"/>
      <c r="Q316" s="103"/>
      <c r="R316" s="75"/>
      <c r="S316" s="75"/>
      <c r="T316" s="75"/>
      <c r="U316" s="75"/>
      <c r="V316" s="52"/>
      <c r="W316" s="52"/>
      <c r="X316" s="52"/>
      <c r="Y316" s="52"/>
      <c r="Z316" s="51"/>
      <c r="AA316" s="89"/>
      <c r="AB316" s="89"/>
      <c r="AC316" s="90"/>
      <c r="AD316" s="68">
        <v>4862</v>
      </c>
      <c r="AE316" s="68">
        <v>1122</v>
      </c>
      <c r="AF316" s="68">
        <v>161</v>
      </c>
      <c r="AG316" s="68">
        <v>830</v>
      </c>
      <c r="AH316" s="68"/>
      <c r="AI316" s="68" t="s">
        <v>8454</v>
      </c>
      <c r="AJ316" s="68" t="s">
        <v>9891</v>
      </c>
      <c r="AK316" s="68"/>
      <c r="AL316" s="68"/>
      <c r="AM316" s="70">
        <v>42826.768726851849</v>
      </c>
      <c r="AN316" s="68" t="s">
        <v>210</v>
      </c>
      <c r="AO316" s="71" t="s">
        <v>13384</v>
      </c>
      <c r="AP316" s="68" t="s">
        <v>66</v>
      </c>
    </row>
    <row r="317" spans="1:42" x14ac:dyDescent="0.25">
      <c r="A317" s="66" t="s">
        <v>474</v>
      </c>
      <c r="B317" s="84"/>
      <c r="C317" s="84"/>
      <c r="D317" s="85"/>
      <c r="E317" s="104"/>
      <c r="F317" s="76" t="s">
        <v>11499</v>
      </c>
      <c r="G317" s="105"/>
      <c r="H317" s="77"/>
      <c r="I317" s="88"/>
      <c r="J317" s="106"/>
      <c r="K317" s="77" t="s">
        <v>15345</v>
      </c>
      <c r="L317" s="107"/>
      <c r="M317" s="101"/>
      <c r="N317" s="101"/>
      <c r="O317" s="102"/>
      <c r="P317" s="103"/>
      <c r="Q317" s="103"/>
      <c r="R317" s="75"/>
      <c r="S317" s="75"/>
      <c r="T317" s="75"/>
      <c r="U317" s="75"/>
      <c r="V317" s="52"/>
      <c r="W317" s="52"/>
      <c r="X317" s="52"/>
      <c r="Y317" s="52"/>
      <c r="Z317" s="51"/>
      <c r="AA317" s="89"/>
      <c r="AB317" s="89"/>
      <c r="AC317" s="90"/>
      <c r="AD317" s="68">
        <v>228</v>
      </c>
      <c r="AE317" s="68">
        <v>266</v>
      </c>
      <c r="AF317" s="68">
        <v>807</v>
      </c>
      <c r="AG317" s="68">
        <v>6883</v>
      </c>
      <c r="AH317" s="68"/>
      <c r="AI317" s="68" t="s">
        <v>8455</v>
      </c>
      <c r="AJ317" s="68" t="s">
        <v>204</v>
      </c>
      <c r="AK317" s="71" t="s">
        <v>10628</v>
      </c>
      <c r="AL317" s="68"/>
      <c r="AM317" s="70">
        <v>42881.604687500003</v>
      </c>
      <c r="AN317" s="68" t="s">
        <v>210</v>
      </c>
      <c r="AO317" s="71" t="s">
        <v>13385</v>
      </c>
      <c r="AP317" s="68" t="s">
        <v>66</v>
      </c>
    </row>
    <row r="318" spans="1:42" x14ac:dyDescent="0.25">
      <c r="A318" s="66" t="s">
        <v>475</v>
      </c>
      <c r="B318" s="84"/>
      <c r="C318" s="84"/>
      <c r="D318" s="85"/>
      <c r="E318" s="104"/>
      <c r="F318" s="76" t="s">
        <v>11500</v>
      </c>
      <c r="G318" s="105"/>
      <c r="H318" s="77"/>
      <c r="I318" s="88"/>
      <c r="J318" s="106"/>
      <c r="K318" s="77" t="s">
        <v>15346</v>
      </c>
      <c r="L318" s="107"/>
      <c r="M318" s="101"/>
      <c r="N318" s="101"/>
      <c r="O318" s="102"/>
      <c r="P318" s="103"/>
      <c r="Q318" s="103"/>
      <c r="R318" s="75"/>
      <c r="S318" s="75"/>
      <c r="T318" s="75"/>
      <c r="U318" s="75"/>
      <c r="V318" s="52"/>
      <c r="W318" s="52"/>
      <c r="X318" s="52"/>
      <c r="Y318" s="52"/>
      <c r="Z318" s="51"/>
      <c r="AA318" s="89"/>
      <c r="AB318" s="89"/>
      <c r="AC318" s="90"/>
      <c r="AD318" s="68">
        <v>77</v>
      </c>
      <c r="AE318" s="68">
        <v>8381</v>
      </c>
      <c r="AF318" s="68">
        <v>51380</v>
      </c>
      <c r="AG318" s="68">
        <v>671</v>
      </c>
      <c r="AH318" s="68"/>
      <c r="AI318" s="68" t="s">
        <v>8456</v>
      </c>
      <c r="AJ318" s="68" t="s">
        <v>9892</v>
      </c>
      <c r="AK318" s="68"/>
      <c r="AL318" s="68"/>
      <c r="AM318" s="70">
        <v>42797.709652777776</v>
      </c>
      <c r="AN318" s="68" t="s">
        <v>210</v>
      </c>
      <c r="AO318" s="71" t="s">
        <v>13386</v>
      </c>
      <c r="AP318" s="68" t="s">
        <v>66</v>
      </c>
    </row>
    <row r="319" spans="1:42" x14ac:dyDescent="0.25">
      <c r="A319" s="66" t="s">
        <v>476</v>
      </c>
      <c r="B319" s="84"/>
      <c r="C319" s="84"/>
      <c r="D319" s="85"/>
      <c r="E319" s="104"/>
      <c r="F319" s="76" t="s">
        <v>11501</v>
      </c>
      <c r="G319" s="105"/>
      <c r="H319" s="77"/>
      <c r="I319" s="88"/>
      <c r="J319" s="106"/>
      <c r="K319" s="77" t="s">
        <v>15347</v>
      </c>
      <c r="L319" s="107"/>
      <c r="M319" s="101"/>
      <c r="N319" s="101"/>
      <c r="O319" s="102"/>
      <c r="P319" s="103"/>
      <c r="Q319" s="103"/>
      <c r="R319" s="75"/>
      <c r="S319" s="75"/>
      <c r="T319" s="75"/>
      <c r="U319" s="75"/>
      <c r="V319" s="52"/>
      <c r="W319" s="52"/>
      <c r="X319" s="52"/>
      <c r="Y319" s="52"/>
      <c r="Z319" s="51"/>
      <c r="AA319" s="89"/>
      <c r="AB319" s="89"/>
      <c r="AC319" s="90"/>
      <c r="AD319" s="68">
        <v>11</v>
      </c>
      <c r="AE319" s="68">
        <v>520</v>
      </c>
      <c r="AF319" s="68">
        <v>15481</v>
      </c>
      <c r="AG319" s="68">
        <v>21536</v>
      </c>
      <c r="AH319" s="68"/>
      <c r="AI319" s="68" t="s">
        <v>8457</v>
      </c>
      <c r="AJ319" s="68" t="s">
        <v>9893</v>
      </c>
      <c r="AK319" s="68"/>
      <c r="AL319" s="68"/>
      <c r="AM319" s="70">
        <v>42245.217881944445</v>
      </c>
      <c r="AN319" s="68" t="s">
        <v>210</v>
      </c>
      <c r="AO319" s="71" t="s">
        <v>13387</v>
      </c>
      <c r="AP319" s="68" t="s">
        <v>66</v>
      </c>
    </row>
    <row r="320" spans="1:42" x14ac:dyDescent="0.25">
      <c r="A320" s="66" t="s">
        <v>477</v>
      </c>
      <c r="B320" s="84"/>
      <c r="C320" s="84"/>
      <c r="D320" s="85"/>
      <c r="E320" s="104"/>
      <c r="F320" s="76" t="s">
        <v>11502</v>
      </c>
      <c r="G320" s="105"/>
      <c r="H320" s="77"/>
      <c r="I320" s="88"/>
      <c r="J320" s="106"/>
      <c r="K320" s="77" t="s">
        <v>15348</v>
      </c>
      <c r="L320" s="107"/>
      <c r="M320" s="101"/>
      <c r="N320" s="101"/>
      <c r="O320" s="102"/>
      <c r="P320" s="103"/>
      <c r="Q320" s="103"/>
      <c r="R320" s="75"/>
      <c r="S320" s="75"/>
      <c r="T320" s="75"/>
      <c r="U320" s="75"/>
      <c r="V320" s="52"/>
      <c r="W320" s="52"/>
      <c r="X320" s="52"/>
      <c r="Y320" s="52"/>
      <c r="Z320" s="51"/>
      <c r="AA320" s="89"/>
      <c r="AB320" s="89"/>
      <c r="AC320" s="90"/>
      <c r="AD320" s="68">
        <v>199</v>
      </c>
      <c r="AE320" s="68">
        <v>546</v>
      </c>
      <c r="AF320" s="68">
        <v>10055</v>
      </c>
      <c r="AG320" s="68">
        <v>25020</v>
      </c>
      <c r="AH320" s="68"/>
      <c r="AI320" s="68" t="s">
        <v>8458</v>
      </c>
      <c r="AJ320" s="68" t="s">
        <v>9894</v>
      </c>
      <c r="AK320" s="68"/>
      <c r="AL320" s="68"/>
      <c r="AM320" s="70">
        <v>42434.44258101852</v>
      </c>
      <c r="AN320" s="68" t="s">
        <v>210</v>
      </c>
      <c r="AO320" s="71" t="s">
        <v>13388</v>
      </c>
      <c r="AP320" s="68" t="s">
        <v>66</v>
      </c>
    </row>
    <row r="321" spans="1:42" x14ac:dyDescent="0.25">
      <c r="A321" s="66" t="s">
        <v>478</v>
      </c>
      <c r="B321" s="84"/>
      <c r="C321" s="84"/>
      <c r="D321" s="85"/>
      <c r="E321" s="104"/>
      <c r="F321" s="76" t="s">
        <v>11503</v>
      </c>
      <c r="G321" s="105"/>
      <c r="H321" s="77"/>
      <c r="I321" s="88"/>
      <c r="J321" s="106"/>
      <c r="K321" s="77" t="s">
        <v>15349</v>
      </c>
      <c r="L321" s="107"/>
      <c r="M321" s="101"/>
      <c r="N321" s="101"/>
      <c r="O321" s="102"/>
      <c r="P321" s="103"/>
      <c r="Q321" s="103"/>
      <c r="R321" s="75"/>
      <c r="S321" s="75"/>
      <c r="T321" s="75"/>
      <c r="U321" s="75"/>
      <c r="V321" s="52"/>
      <c r="W321" s="52"/>
      <c r="X321" s="52"/>
      <c r="Y321" s="52"/>
      <c r="Z321" s="51"/>
      <c r="AA321" s="89"/>
      <c r="AB321" s="89"/>
      <c r="AC321" s="90"/>
      <c r="AD321" s="68">
        <v>154</v>
      </c>
      <c r="AE321" s="68">
        <v>895</v>
      </c>
      <c r="AF321" s="68">
        <v>6254</v>
      </c>
      <c r="AG321" s="68">
        <v>3682</v>
      </c>
      <c r="AH321" s="68">
        <v>-25200</v>
      </c>
      <c r="AI321" s="68"/>
      <c r="AJ321" s="68" t="s">
        <v>231</v>
      </c>
      <c r="AK321" s="71" t="s">
        <v>10629</v>
      </c>
      <c r="AL321" s="68" t="s">
        <v>206</v>
      </c>
      <c r="AM321" s="70">
        <v>42312.663599537038</v>
      </c>
      <c r="AN321" s="68" t="s">
        <v>210</v>
      </c>
      <c r="AO321" s="71" t="s">
        <v>13389</v>
      </c>
      <c r="AP321" s="68" t="s">
        <v>66</v>
      </c>
    </row>
    <row r="322" spans="1:42" x14ac:dyDescent="0.25">
      <c r="A322" s="66" t="s">
        <v>479</v>
      </c>
      <c r="B322" s="84"/>
      <c r="C322" s="84"/>
      <c r="D322" s="85"/>
      <c r="E322" s="104"/>
      <c r="F322" s="76" t="s">
        <v>11504</v>
      </c>
      <c r="G322" s="105"/>
      <c r="H322" s="77"/>
      <c r="I322" s="88"/>
      <c r="J322" s="106"/>
      <c r="K322" s="77" t="s">
        <v>15350</v>
      </c>
      <c r="L322" s="107"/>
      <c r="M322" s="101"/>
      <c r="N322" s="101"/>
      <c r="O322" s="102"/>
      <c r="P322" s="103"/>
      <c r="Q322" s="103"/>
      <c r="R322" s="75"/>
      <c r="S322" s="75"/>
      <c r="T322" s="75"/>
      <c r="U322" s="75"/>
      <c r="V322" s="52"/>
      <c r="W322" s="52"/>
      <c r="X322" s="52"/>
      <c r="Y322" s="52"/>
      <c r="Z322" s="51"/>
      <c r="AA322" s="89"/>
      <c r="AB322" s="89"/>
      <c r="AC322" s="90"/>
      <c r="AD322" s="68">
        <v>579</v>
      </c>
      <c r="AE322" s="68">
        <v>1065</v>
      </c>
      <c r="AF322" s="68">
        <v>12987</v>
      </c>
      <c r="AG322" s="68">
        <v>1324</v>
      </c>
      <c r="AH322" s="68"/>
      <c r="AI322" s="68" t="s">
        <v>8459</v>
      </c>
      <c r="AJ322" s="68" t="s">
        <v>9895</v>
      </c>
      <c r="AK322" s="71" t="s">
        <v>10630</v>
      </c>
      <c r="AL322" s="68"/>
      <c r="AM322" s="70">
        <v>42790.714456018519</v>
      </c>
      <c r="AN322" s="68" t="s">
        <v>210</v>
      </c>
      <c r="AO322" s="71" t="s">
        <v>13390</v>
      </c>
      <c r="AP322" s="68" t="s">
        <v>66</v>
      </c>
    </row>
    <row r="323" spans="1:42" x14ac:dyDescent="0.25">
      <c r="A323" s="66" t="s">
        <v>480</v>
      </c>
      <c r="B323" s="84"/>
      <c r="C323" s="84"/>
      <c r="D323" s="85"/>
      <c r="E323" s="104"/>
      <c r="F323" s="76" t="s">
        <v>11505</v>
      </c>
      <c r="G323" s="105"/>
      <c r="H323" s="77"/>
      <c r="I323" s="88"/>
      <c r="J323" s="106"/>
      <c r="K323" s="77" t="s">
        <v>15351</v>
      </c>
      <c r="L323" s="107"/>
      <c r="M323" s="101"/>
      <c r="N323" s="101"/>
      <c r="O323" s="102"/>
      <c r="P323" s="103"/>
      <c r="Q323" s="103"/>
      <c r="R323" s="75"/>
      <c r="S323" s="75"/>
      <c r="T323" s="75"/>
      <c r="U323" s="75"/>
      <c r="V323" s="52"/>
      <c r="W323" s="52"/>
      <c r="X323" s="52"/>
      <c r="Y323" s="52"/>
      <c r="Z323" s="51"/>
      <c r="AA323" s="89"/>
      <c r="AB323" s="89"/>
      <c r="AC323" s="90"/>
      <c r="AD323" s="68">
        <v>5060</v>
      </c>
      <c r="AE323" s="68">
        <v>5434</v>
      </c>
      <c r="AF323" s="68">
        <v>134318</v>
      </c>
      <c r="AG323" s="68">
        <v>92636</v>
      </c>
      <c r="AH323" s="68">
        <v>19800</v>
      </c>
      <c r="AI323" s="68" t="s">
        <v>8460</v>
      </c>
      <c r="AJ323" s="68" t="s">
        <v>9896</v>
      </c>
      <c r="AK323" s="68"/>
      <c r="AL323" s="68" t="s">
        <v>207</v>
      </c>
      <c r="AM323" s="70">
        <v>41200.176446759258</v>
      </c>
      <c r="AN323" s="68" t="s">
        <v>210</v>
      </c>
      <c r="AO323" s="71" t="s">
        <v>13391</v>
      </c>
      <c r="AP323" s="68" t="s">
        <v>66</v>
      </c>
    </row>
    <row r="324" spans="1:42" x14ac:dyDescent="0.25">
      <c r="A324" s="66" t="s">
        <v>481</v>
      </c>
      <c r="B324" s="84"/>
      <c r="C324" s="84"/>
      <c r="D324" s="85"/>
      <c r="E324" s="104"/>
      <c r="F324" s="76" t="s">
        <v>11506</v>
      </c>
      <c r="G324" s="105"/>
      <c r="H324" s="77"/>
      <c r="I324" s="88"/>
      <c r="J324" s="106"/>
      <c r="K324" s="77" t="s">
        <v>15352</v>
      </c>
      <c r="L324" s="107"/>
      <c r="M324" s="101"/>
      <c r="N324" s="101"/>
      <c r="O324" s="102"/>
      <c r="P324" s="103"/>
      <c r="Q324" s="103"/>
      <c r="R324" s="75"/>
      <c r="S324" s="75"/>
      <c r="T324" s="75"/>
      <c r="U324" s="75"/>
      <c r="V324" s="52"/>
      <c r="W324" s="52"/>
      <c r="X324" s="52"/>
      <c r="Y324" s="52"/>
      <c r="Z324" s="51"/>
      <c r="AA324" s="89"/>
      <c r="AB324" s="89"/>
      <c r="AC324" s="90"/>
      <c r="AD324" s="68">
        <v>134</v>
      </c>
      <c r="AE324" s="68">
        <v>51</v>
      </c>
      <c r="AF324" s="68">
        <v>17629</v>
      </c>
      <c r="AG324" s="68">
        <v>20686</v>
      </c>
      <c r="AH324" s="68"/>
      <c r="AI324" s="68"/>
      <c r="AJ324" s="68"/>
      <c r="AK324" s="68"/>
      <c r="AL324" s="68"/>
      <c r="AM324" s="70">
        <v>40348.267233796294</v>
      </c>
      <c r="AN324" s="68" t="s">
        <v>210</v>
      </c>
      <c r="AO324" s="71" t="s">
        <v>13392</v>
      </c>
      <c r="AP324" s="68" t="s">
        <v>66</v>
      </c>
    </row>
    <row r="325" spans="1:42" x14ac:dyDescent="0.25">
      <c r="A325" s="66" t="s">
        <v>482</v>
      </c>
      <c r="B325" s="84"/>
      <c r="C325" s="84"/>
      <c r="D325" s="85"/>
      <c r="E325" s="104"/>
      <c r="F325" s="76" t="s">
        <v>11507</v>
      </c>
      <c r="G325" s="105"/>
      <c r="H325" s="77"/>
      <c r="I325" s="88"/>
      <c r="J325" s="106"/>
      <c r="K325" s="77" t="s">
        <v>15353</v>
      </c>
      <c r="L325" s="107"/>
      <c r="M325" s="101"/>
      <c r="N325" s="101"/>
      <c r="O325" s="102"/>
      <c r="P325" s="103"/>
      <c r="Q325" s="103"/>
      <c r="R325" s="75"/>
      <c r="S325" s="75"/>
      <c r="T325" s="75"/>
      <c r="U325" s="75"/>
      <c r="V325" s="52"/>
      <c r="W325" s="52"/>
      <c r="X325" s="52"/>
      <c r="Y325" s="52"/>
      <c r="Z325" s="51"/>
      <c r="AA325" s="89"/>
      <c r="AB325" s="89"/>
      <c r="AC325" s="90"/>
      <c r="AD325" s="68">
        <v>307</v>
      </c>
      <c r="AE325" s="68">
        <v>1190</v>
      </c>
      <c r="AF325" s="68">
        <v>45418</v>
      </c>
      <c r="AG325" s="68">
        <v>19515</v>
      </c>
      <c r="AH325" s="68">
        <v>19800</v>
      </c>
      <c r="AI325" s="68" t="s">
        <v>8461</v>
      </c>
      <c r="AJ325" s="68" t="s">
        <v>9897</v>
      </c>
      <c r="AK325" s="68"/>
      <c r="AL325" s="68" t="s">
        <v>208</v>
      </c>
      <c r="AM325" s="70">
        <v>41443.077638888892</v>
      </c>
      <c r="AN325" s="68" t="s">
        <v>210</v>
      </c>
      <c r="AO325" s="71" t="s">
        <v>13393</v>
      </c>
      <c r="AP325" s="68" t="s">
        <v>66</v>
      </c>
    </row>
    <row r="326" spans="1:42" x14ac:dyDescent="0.25">
      <c r="A326" s="66" t="s">
        <v>483</v>
      </c>
      <c r="B326" s="84"/>
      <c r="C326" s="84"/>
      <c r="D326" s="85"/>
      <c r="E326" s="104"/>
      <c r="F326" s="76" t="s">
        <v>11508</v>
      </c>
      <c r="G326" s="105"/>
      <c r="H326" s="77"/>
      <c r="I326" s="88"/>
      <c r="J326" s="106"/>
      <c r="K326" s="77" t="s">
        <v>15354</v>
      </c>
      <c r="L326" s="107"/>
      <c r="M326" s="101"/>
      <c r="N326" s="101"/>
      <c r="O326" s="102"/>
      <c r="P326" s="103"/>
      <c r="Q326" s="103"/>
      <c r="R326" s="75"/>
      <c r="S326" s="75"/>
      <c r="T326" s="75"/>
      <c r="U326" s="75"/>
      <c r="V326" s="52"/>
      <c r="W326" s="52"/>
      <c r="X326" s="52"/>
      <c r="Y326" s="52"/>
      <c r="Z326" s="51"/>
      <c r="AA326" s="89"/>
      <c r="AB326" s="89"/>
      <c r="AC326" s="90"/>
      <c r="AD326" s="68">
        <v>321</v>
      </c>
      <c r="AE326" s="68">
        <v>282</v>
      </c>
      <c r="AF326" s="68">
        <v>2090</v>
      </c>
      <c r="AG326" s="68">
        <v>1584</v>
      </c>
      <c r="AH326" s="68"/>
      <c r="AI326" s="68" t="s">
        <v>8462</v>
      </c>
      <c r="AJ326" s="68" t="s">
        <v>9844</v>
      </c>
      <c r="AK326" s="71" t="s">
        <v>10631</v>
      </c>
      <c r="AL326" s="68"/>
      <c r="AM326" s="70">
        <v>41753.536874999998</v>
      </c>
      <c r="AN326" s="68" t="s">
        <v>210</v>
      </c>
      <c r="AO326" s="71" t="s">
        <v>13394</v>
      </c>
      <c r="AP326" s="68" t="s">
        <v>66</v>
      </c>
    </row>
    <row r="327" spans="1:42" x14ac:dyDescent="0.25">
      <c r="A327" s="66" t="s">
        <v>215</v>
      </c>
      <c r="B327" s="84"/>
      <c r="C327" s="84"/>
      <c r="D327" s="85"/>
      <c r="E327" s="104"/>
      <c r="F327" s="76" t="s">
        <v>258</v>
      </c>
      <c r="G327" s="105"/>
      <c r="H327" s="77"/>
      <c r="I327" s="88"/>
      <c r="J327" s="106"/>
      <c r="K327" s="77" t="s">
        <v>15355</v>
      </c>
      <c r="L327" s="107"/>
      <c r="M327" s="101"/>
      <c r="N327" s="101"/>
      <c r="O327" s="102"/>
      <c r="P327" s="103"/>
      <c r="Q327" s="103"/>
      <c r="R327" s="75"/>
      <c r="S327" s="75"/>
      <c r="T327" s="75"/>
      <c r="U327" s="75"/>
      <c r="V327" s="52"/>
      <c r="W327" s="52"/>
      <c r="X327" s="52"/>
      <c r="Y327" s="52"/>
      <c r="Z327" s="51"/>
      <c r="AA327" s="89"/>
      <c r="AB327" s="89"/>
      <c r="AC327" s="90"/>
      <c r="AD327" s="68">
        <v>750</v>
      </c>
      <c r="AE327" s="68">
        <v>758</v>
      </c>
      <c r="AF327" s="68">
        <v>14962</v>
      </c>
      <c r="AG327" s="68">
        <v>78</v>
      </c>
      <c r="AH327" s="68">
        <v>10800</v>
      </c>
      <c r="AI327" s="68" t="s">
        <v>230</v>
      </c>
      <c r="AJ327" s="68" t="s">
        <v>242</v>
      </c>
      <c r="AK327" s="68"/>
      <c r="AL327" s="68" t="s">
        <v>251</v>
      </c>
      <c r="AM327" s="70">
        <v>41864.915335648147</v>
      </c>
      <c r="AN327" s="68" t="s">
        <v>210</v>
      </c>
      <c r="AO327" s="71" t="s">
        <v>265</v>
      </c>
      <c r="AP327" s="68" t="s">
        <v>66</v>
      </c>
    </row>
    <row r="328" spans="1:42" x14ac:dyDescent="0.25">
      <c r="A328" s="66" t="s">
        <v>484</v>
      </c>
      <c r="B328" s="84"/>
      <c r="C328" s="84"/>
      <c r="D328" s="85"/>
      <c r="E328" s="104"/>
      <c r="F328" s="76" t="s">
        <v>11509</v>
      </c>
      <c r="G328" s="105"/>
      <c r="H328" s="77"/>
      <c r="I328" s="88"/>
      <c r="J328" s="106"/>
      <c r="K328" s="77" t="s">
        <v>15356</v>
      </c>
      <c r="L328" s="107"/>
      <c r="M328" s="101"/>
      <c r="N328" s="101"/>
      <c r="O328" s="102"/>
      <c r="P328" s="103"/>
      <c r="Q328" s="103"/>
      <c r="R328" s="75"/>
      <c r="S328" s="75"/>
      <c r="T328" s="75"/>
      <c r="U328" s="75"/>
      <c r="V328" s="52"/>
      <c r="W328" s="52"/>
      <c r="X328" s="52"/>
      <c r="Y328" s="52"/>
      <c r="Z328" s="51"/>
      <c r="AA328" s="89"/>
      <c r="AB328" s="89"/>
      <c r="AC328" s="90"/>
      <c r="AD328" s="68">
        <v>74</v>
      </c>
      <c r="AE328" s="68">
        <v>674</v>
      </c>
      <c r="AF328" s="68">
        <v>614</v>
      </c>
      <c r="AG328" s="68">
        <v>271</v>
      </c>
      <c r="AH328" s="68">
        <v>-36000</v>
      </c>
      <c r="AI328" s="68" t="s">
        <v>8463</v>
      </c>
      <c r="AJ328" s="68" t="s">
        <v>207</v>
      </c>
      <c r="AK328" s="71" t="s">
        <v>10632</v>
      </c>
      <c r="AL328" s="68" t="s">
        <v>209</v>
      </c>
      <c r="AM328" s="70">
        <v>40707.666006944448</v>
      </c>
      <c r="AN328" s="68" t="s">
        <v>210</v>
      </c>
      <c r="AO328" s="71" t="s">
        <v>13395</v>
      </c>
      <c r="AP328" s="68" t="s">
        <v>66</v>
      </c>
    </row>
    <row r="329" spans="1:42" x14ac:dyDescent="0.25">
      <c r="A329" s="66" t="s">
        <v>485</v>
      </c>
      <c r="B329" s="84"/>
      <c r="C329" s="84"/>
      <c r="D329" s="85"/>
      <c r="E329" s="104"/>
      <c r="F329" s="76" t="s">
        <v>11510</v>
      </c>
      <c r="G329" s="105"/>
      <c r="H329" s="77"/>
      <c r="I329" s="88"/>
      <c r="J329" s="106"/>
      <c r="K329" s="77" t="s">
        <v>15357</v>
      </c>
      <c r="L329" s="107"/>
      <c r="M329" s="101"/>
      <c r="N329" s="101"/>
      <c r="O329" s="102"/>
      <c r="P329" s="103"/>
      <c r="Q329" s="103"/>
      <c r="R329" s="75"/>
      <c r="S329" s="75"/>
      <c r="T329" s="75"/>
      <c r="U329" s="75"/>
      <c r="V329" s="52"/>
      <c r="W329" s="52"/>
      <c r="X329" s="52"/>
      <c r="Y329" s="52"/>
      <c r="Z329" s="51"/>
      <c r="AA329" s="89"/>
      <c r="AB329" s="89"/>
      <c r="AC329" s="90"/>
      <c r="AD329" s="68">
        <v>657</v>
      </c>
      <c r="AE329" s="68">
        <v>202</v>
      </c>
      <c r="AF329" s="68">
        <v>2139</v>
      </c>
      <c r="AG329" s="68">
        <v>2892</v>
      </c>
      <c r="AH329" s="68">
        <v>19800</v>
      </c>
      <c r="AI329" s="68" t="s">
        <v>8464</v>
      </c>
      <c r="AJ329" s="68" t="s">
        <v>9898</v>
      </c>
      <c r="AK329" s="68"/>
      <c r="AL329" s="68" t="s">
        <v>207</v>
      </c>
      <c r="AM329" s="70">
        <v>41387.400706018518</v>
      </c>
      <c r="AN329" s="68" t="s">
        <v>210</v>
      </c>
      <c r="AO329" s="71" t="s">
        <v>13396</v>
      </c>
      <c r="AP329" s="68" t="s">
        <v>66</v>
      </c>
    </row>
    <row r="330" spans="1:42" x14ac:dyDescent="0.25">
      <c r="A330" s="66" t="s">
        <v>486</v>
      </c>
      <c r="B330" s="84"/>
      <c r="C330" s="84"/>
      <c r="D330" s="85"/>
      <c r="E330" s="104"/>
      <c r="F330" s="76" t="s">
        <v>11511</v>
      </c>
      <c r="G330" s="105"/>
      <c r="H330" s="77"/>
      <c r="I330" s="88"/>
      <c r="J330" s="106"/>
      <c r="K330" s="77" t="s">
        <v>15358</v>
      </c>
      <c r="L330" s="107"/>
      <c r="M330" s="101"/>
      <c r="N330" s="101"/>
      <c r="O330" s="102"/>
      <c r="P330" s="103"/>
      <c r="Q330" s="103"/>
      <c r="R330" s="75"/>
      <c r="S330" s="75"/>
      <c r="T330" s="75"/>
      <c r="U330" s="75"/>
      <c r="V330" s="52"/>
      <c r="W330" s="52"/>
      <c r="X330" s="52"/>
      <c r="Y330" s="52"/>
      <c r="Z330" s="51"/>
      <c r="AA330" s="89"/>
      <c r="AB330" s="89"/>
      <c r="AC330" s="90"/>
      <c r="AD330" s="68">
        <v>133</v>
      </c>
      <c r="AE330" s="68">
        <v>175</v>
      </c>
      <c r="AF330" s="68">
        <v>143</v>
      </c>
      <c r="AG330" s="68">
        <v>208</v>
      </c>
      <c r="AH330" s="68">
        <v>-25200</v>
      </c>
      <c r="AI330" s="68" t="s">
        <v>8465</v>
      </c>
      <c r="AJ330" s="68" t="s">
        <v>9899</v>
      </c>
      <c r="AK330" s="71" t="s">
        <v>10633</v>
      </c>
      <c r="AL330" s="68" t="s">
        <v>206</v>
      </c>
      <c r="AM330" s="70">
        <v>41379.381979166668</v>
      </c>
      <c r="AN330" s="68" t="s">
        <v>210</v>
      </c>
      <c r="AO330" s="71" t="s">
        <v>13397</v>
      </c>
      <c r="AP330" s="68" t="s">
        <v>66</v>
      </c>
    </row>
    <row r="331" spans="1:42" x14ac:dyDescent="0.25">
      <c r="A331" s="66" t="s">
        <v>487</v>
      </c>
      <c r="B331" s="84"/>
      <c r="C331" s="84"/>
      <c r="D331" s="85"/>
      <c r="E331" s="104"/>
      <c r="F331" s="76" t="s">
        <v>11512</v>
      </c>
      <c r="G331" s="105"/>
      <c r="H331" s="77"/>
      <c r="I331" s="88"/>
      <c r="J331" s="106"/>
      <c r="K331" s="77" t="s">
        <v>15359</v>
      </c>
      <c r="L331" s="107"/>
      <c r="M331" s="101"/>
      <c r="N331" s="101"/>
      <c r="O331" s="102"/>
      <c r="P331" s="103"/>
      <c r="Q331" s="103"/>
      <c r="R331" s="75"/>
      <c r="S331" s="75"/>
      <c r="T331" s="75"/>
      <c r="U331" s="75"/>
      <c r="V331" s="52"/>
      <c r="W331" s="52"/>
      <c r="X331" s="52"/>
      <c r="Y331" s="52"/>
      <c r="Z331" s="51"/>
      <c r="AA331" s="89"/>
      <c r="AB331" s="89"/>
      <c r="AC331" s="90"/>
      <c r="AD331" s="68">
        <v>343</v>
      </c>
      <c r="AE331" s="68">
        <v>103</v>
      </c>
      <c r="AF331" s="68">
        <v>2336</v>
      </c>
      <c r="AG331" s="68">
        <v>2940</v>
      </c>
      <c r="AH331" s="68"/>
      <c r="AI331" s="68" t="s">
        <v>8466</v>
      </c>
      <c r="AJ331" s="68" t="s">
        <v>9900</v>
      </c>
      <c r="AK331" s="68"/>
      <c r="AL331" s="68"/>
      <c r="AM331" s="70">
        <v>41434.611250000002</v>
      </c>
      <c r="AN331" s="68" t="s">
        <v>210</v>
      </c>
      <c r="AO331" s="71" t="s">
        <v>13398</v>
      </c>
      <c r="AP331" s="68" t="s">
        <v>66</v>
      </c>
    </row>
    <row r="332" spans="1:42" x14ac:dyDescent="0.25">
      <c r="A332" s="66" t="s">
        <v>488</v>
      </c>
      <c r="B332" s="84"/>
      <c r="C332" s="84"/>
      <c r="D332" s="85"/>
      <c r="E332" s="104"/>
      <c r="F332" s="76" t="s">
        <v>11513</v>
      </c>
      <c r="G332" s="105"/>
      <c r="H332" s="77"/>
      <c r="I332" s="88"/>
      <c r="J332" s="106"/>
      <c r="K332" s="77" t="s">
        <v>15360</v>
      </c>
      <c r="L332" s="107"/>
      <c r="M332" s="101"/>
      <c r="N332" s="101"/>
      <c r="O332" s="102"/>
      <c r="P332" s="103"/>
      <c r="Q332" s="103"/>
      <c r="R332" s="75"/>
      <c r="S332" s="75"/>
      <c r="T332" s="75"/>
      <c r="U332" s="75"/>
      <c r="V332" s="52"/>
      <c r="W332" s="52"/>
      <c r="X332" s="52"/>
      <c r="Y332" s="52"/>
      <c r="Z332" s="51"/>
      <c r="AA332" s="89"/>
      <c r="AB332" s="89"/>
      <c r="AC332" s="90"/>
      <c r="AD332" s="68">
        <v>885</v>
      </c>
      <c r="AE332" s="68">
        <v>5931</v>
      </c>
      <c r="AF332" s="68">
        <v>88533</v>
      </c>
      <c r="AG332" s="68">
        <v>8171</v>
      </c>
      <c r="AH332" s="68">
        <v>19800</v>
      </c>
      <c r="AI332" s="68" t="s">
        <v>8467</v>
      </c>
      <c r="AJ332" s="68" t="s">
        <v>9901</v>
      </c>
      <c r="AK332" s="68"/>
      <c r="AL332" s="68" t="s">
        <v>248</v>
      </c>
      <c r="AM332" s="70">
        <v>40813.365960648145</v>
      </c>
      <c r="AN332" s="68" t="s">
        <v>210</v>
      </c>
      <c r="AO332" s="71" t="s">
        <v>13399</v>
      </c>
      <c r="AP332" s="68" t="s">
        <v>66</v>
      </c>
    </row>
    <row r="333" spans="1:42" x14ac:dyDescent="0.25">
      <c r="A333" s="66" t="s">
        <v>489</v>
      </c>
      <c r="B333" s="84"/>
      <c r="C333" s="84"/>
      <c r="D333" s="85"/>
      <c r="E333" s="104"/>
      <c r="F333" s="76" t="s">
        <v>11514</v>
      </c>
      <c r="G333" s="105"/>
      <c r="H333" s="77"/>
      <c r="I333" s="88"/>
      <c r="J333" s="106"/>
      <c r="K333" s="77" t="s">
        <v>15361</v>
      </c>
      <c r="L333" s="107"/>
      <c r="M333" s="101"/>
      <c r="N333" s="101"/>
      <c r="O333" s="102"/>
      <c r="P333" s="103"/>
      <c r="Q333" s="103"/>
      <c r="R333" s="75"/>
      <c r="S333" s="75"/>
      <c r="T333" s="75"/>
      <c r="U333" s="75"/>
      <c r="V333" s="52"/>
      <c r="W333" s="52"/>
      <c r="X333" s="52"/>
      <c r="Y333" s="52"/>
      <c r="Z333" s="51"/>
      <c r="AA333" s="89"/>
      <c r="AB333" s="89"/>
      <c r="AC333" s="90"/>
      <c r="AD333" s="68">
        <v>191</v>
      </c>
      <c r="AE333" s="68">
        <v>298</v>
      </c>
      <c r="AF333" s="68">
        <v>1558</v>
      </c>
      <c r="AG333" s="68">
        <v>3754</v>
      </c>
      <c r="AH333" s="68">
        <v>-25200</v>
      </c>
      <c r="AI333" s="68" t="s">
        <v>8468</v>
      </c>
      <c r="AJ333" s="68" t="s">
        <v>9902</v>
      </c>
      <c r="AK333" s="71" t="s">
        <v>10634</v>
      </c>
      <c r="AL333" s="68" t="s">
        <v>206</v>
      </c>
      <c r="AM333" s="70">
        <v>42352.553043981483</v>
      </c>
      <c r="AN333" s="68" t="s">
        <v>210</v>
      </c>
      <c r="AO333" s="71" t="s">
        <v>13400</v>
      </c>
      <c r="AP333" s="68" t="s">
        <v>66</v>
      </c>
    </row>
    <row r="334" spans="1:42" x14ac:dyDescent="0.25">
      <c r="A334" s="66" t="s">
        <v>1988</v>
      </c>
      <c r="B334" s="84"/>
      <c r="C334" s="84"/>
      <c r="D334" s="85"/>
      <c r="E334" s="104"/>
      <c r="F334" s="76" t="s">
        <v>11515</v>
      </c>
      <c r="G334" s="105"/>
      <c r="H334" s="77"/>
      <c r="I334" s="88"/>
      <c r="J334" s="106"/>
      <c r="K334" s="77" t="s">
        <v>15362</v>
      </c>
      <c r="L334" s="107"/>
      <c r="M334" s="101"/>
      <c r="N334" s="101"/>
      <c r="O334" s="102"/>
      <c r="P334" s="103"/>
      <c r="Q334" s="103"/>
      <c r="R334" s="75"/>
      <c r="S334" s="75"/>
      <c r="T334" s="75"/>
      <c r="U334" s="75"/>
      <c r="V334" s="52"/>
      <c r="W334" s="52"/>
      <c r="X334" s="52"/>
      <c r="Y334" s="52"/>
      <c r="Z334" s="51"/>
      <c r="AA334" s="89"/>
      <c r="AB334" s="89"/>
      <c r="AC334" s="90"/>
      <c r="AD334" s="68">
        <v>2175</v>
      </c>
      <c r="AE334" s="68">
        <v>2686</v>
      </c>
      <c r="AF334" s="68">
        <v>10595</v>
      </c>
      <c r="AG334" s="68">
        <v>5896</v>
      </c>
      <c r="AH334" s="68"/>
      <c r="AI334" s="68" t="s">
        <v>8469</v>
      </c>
      <c r="AJ334" s="68" t="s">
        <v>204</v>
      </c>
      <c r="AK334" s="71" t="s">
        <v>10635</v>
      </c>
      <c r="AL334" s="68"/>
      <c r="AM334" s="70">
        <v>40796.367199074077</v>
      </c>
      <c r="AN334" s="68" t="s">
        <v>210</v>
      </c>
      <c r="AO334" s="71" t="s">
        <v>13401</v>
      </c>
      <c r="AP334" s="68" t="s">
        <v>65</v>
      </c>
    </row>
    <row r="335" spans="1:42" x14ac:dyDescent="0.25">
      <c r="A335" s="66" t="s">
        <v>490</v>
      </c>
      <c r="B335" s="84"/>
      <c r="C335" s="84"/>
      <c r="D335" s="85"/>
      <c r="E335" s="104"/>
      <c r="F335" s="76" t="s">
        <v>11516</v>
      </c>
      <c r="G335" s="105"/>
      <c r="H335" s="77"/>
      <c r="I335" s="88"/>
      <c r="J335" s="106"/>
      <c r="K335" s="77" t="s">
        <v>15363</v>
      </c>
      <c r="L335" s="107"/>
      <c r="M335" s="101"/>
      <c r="N335" s="101"/>
      <c r="O335" s="102"/>
      <c r="P335" s="103"/>
      <c r="Q335" s="103"/>
      <c r="R335" s="75"/>
      <c r="S335" s="75"/>
      <c r="T335" s="75"/>
      <c r="U335" s="75"/>
      <c r="V335" s="52"/>
      <c r="W335" s="52"/>
      <c r="X335" s="52"/>
      <c r="Y335" s="52"/>
      <c r="Z335" s="51"/>
      <c r="AA335" s="89"/>
      <c r="AB335" s="89"/>
      <c r="AC335" s="90"/>
      <c r="AD335" s="68">
        <v>90</v>
      </c>
      <c r="AE335" s="68">
        <v>24</v>
      </c>
      <c r="AF335" s="68">
        <v>719</v>
      </c>
      <c r="AG335" s="68">
        <v>697</v>
      </c>
      <c r="AH335" s="68"/>
      <c r="AI335" s="68" t="s">
        <v>236</v>
      </c>
      <c r="AJ335" s="68" t="s">
        <v>204</v>
      </c>
      <c r="AK335" s="68"/>
      <c r="AL335" s="68"/>
      <c r="AM335" s="70">
        <v>42906.343715277777</v>
      </c>
      <c r="AN335" s="68" t="s">
        <v>210</v>
      </c>
      <c r="AO335" s="71" t="s">
        <v>13402</v>
      </c>
      <c r="AP335" s="68" t="s">
        <v>66</v>
      </c>
    </row>
    <row r="336" spans="1:42" x14ac:dyDescent="0.25">
      <c r="A336" s="66" t="s">
        <v>491</v>
      </c>
      <c r="B336" s="84"/>
      <c r="C336" s="84"/>
      <c r="D336" s="85"/>
      <c r="E336" s="104"/>
      <c r="F336" s="76" t="s">
        <v>11517</v>
      </c>
      <c r="G336" s="105"/>
      <c r="H336" s="77"/>
      <c r="I336" s="88"/>
      <c r="J336" s="106"/>
      <c r="K336" s="77" t="s">
        <v>15364</v>
      </c>
      <c r="L336" s="107"/>
      <c r="M336" s="101"/>
      <c r="N336" s="101"/>
      <c r="O336" s="102"/>
      <c r="P336" s="103"/>
      <c r="Q336" s="103"/>
      <c r="R336" s="75"/>
      <c r="S336" s="75"/>
      <c r="T336" s="75"/>
      <c r="U336" s="75"/>
      <c r="V336" s="52"/>
      <c r="W336" s="52"/>
      <c r="X336" s="52"/>
      <c r="Y336" s="52"/>
      <c r="Z336" s="51"/>
      <c r="AA336" s="89"/>
      <c r="AB336" s="89"/>
      <c r="AC336" s="90"/>
      <c r="AD336" s="68">
        <v>154</v>
      </c>
      <c r="AE336" s="68">
        <v>39</v>
      </c>
      <c r="AF336" s="68">
        <v>3010</v>
      </c>
      <c r="AG336" s="68">
        <v>2825</v>
      </c>
      <c r="AH336" s="68"/>
      <c r="AI336" s="68"/>
      <c r="AJ336" s="68"/>
      <c r="AK336" s="68"/>
      <c r="AL336" s="68"/>
      <c r="AM336" s="70">
        <v>42794.725972222222</v>
      </c>
      <c r="AN336" s="68" t="s">
        <v>210</v>
      </c>
      <c r="AO336" s="71" t="s">
        <v>13403</v>
      </c>
      <c r="AP336" s="68" t="s">
        <v>66</v>
      </c>
    </row>
    <row r="337" spans="1:42" x14ac:dyDescent="0.25">
      <c r="A337" s="66" t="s">
        <v>1989</v>
      </c>
      <c r="B337" s="84"/>
      <c r="C337" s="84"/>
      <c r="D337" s="85"/>
      <c r="E337" s="104"/>
      <c r="F337" s="76" t="s">
        <v>11518</v>
      </c>
      <c r="G337" s="105"/>
      <c r="H337" s="77"/>
      <c r="I337" s="88"/>
      <c r="J337" s="106"/>
      <c r="K337" s="77" t="s">
        <v>15365</v>
      </c>
      <c r="L337" s="107"/>
      <c r="M337" s="101"/>
      <c r="N337" s="101"/>
      <c r="O337" s="102"/>
      <c r="P337" s="103"/>
      <c r="Q337" s="103"/>
      <c r="R337" s="75"/>
      <c r="S337" s="75"/>
      <c r="T337" s="75"/>
      <c r="U337" s="75"/>
      <c r="V337" s="52"/>
      <c r="W337" s="52"/>
      <c r="X337" s="52"/>
      <c r="Y337" s="52"/>
      <c r="Z337" s="51"/>
      <c r="AA337" s="89"/>
      <c r="AB337" s="89"/>
      <c r="AC337" s="90"/>
      <c r="AD337" s="68">
        <v>760</v>
      </c>
      <c r="AE337" s="68">
        <v>4509</v>
      </c>
      <c r="AF337" s="68">
        <v>219915</v>
      </c>
      <c r="AG337" s="68">
        <v>38842</v>
      </c>
      <c r="AH337" s="68">
        <v>19800</v>
      </c>
      <c r="AI337" s="68" t="s">
        <v>8470</v>
      </c>
      <c r="AJ337" s="68" t="s">
        <v>9790</v>
      </c>
      <c r="AK337" s="71" t="s">
        <v>10636</v>
      </c>
      <c r="AL337" s="68" t="s">
        <v>247</v>
      </c>
      <c r="AM337" s="70">
        <v>40034.348703703705</v>
      </c>
      <c r="AN337" s="68" t="s">
        <v>210</v>
      </c>
      <c r="AO337" s="71" t="s">
        <v>13404</v>
      </c>
      <c r="AP337" s="68" t="s">
        <v>65</v>
      </c>
    </row>
    <row r="338" spans="1:42" x14ac:dyDescent="0.25">
      <c r="A338" s="66" t="s">
        <v>492</v>
      </c>
      <c r="B338" s="84"/>
      <c r="C338" s="84"/>
      <c r="D338" s="85"/>
      <c r="E338" s="104"/>
      <c r="F338" s="76" t="s">
        <v>11519</v>
      </c>
      <c r="G338" s="105"/>
      <c r="H338" s="77"/>
      <c r="I338" s="88"/>
      <c r="J338" s="106"/>
      <c r="K338" s="77" t="s">
        <v>15366</v>
      </c>
      <c r="L338" s="107"/>
      <c r="M338" s="101"/>
      <c r="N338" s="101"/>
      <c r="O338" s="102"/>
      <c r="P338" s="103"/>
      <c r="Q338" s="103"/>
      <c r="R338" s="75"/>
      <c r="S338" s="75"/>
      <c r="T338" s="75"/>
      <c r="U338" s="75"/>
      <c r="V338" s="52"/>
      <c r="W338" s="52"/>
      <c r="X338" s="52"/>
      <c r="Y338" s="52"/>
      <c r="Z338" s="51"/>
      <c r="AA338" s="89"/>
      <c r="AB338" s="89"/>
      <c r="AC338" s="90"/>
      <c r="AD338" s="68">
        <v>62</v>
      </c>
      <c r="AE338" s="68">
        <v>184</v>
      </c>
      <c r="AF338" s="68">
        <v>1958</v>
      </c>
      <c r="AG338" s="68">
        <v>228</v>
      </c>
      <c r="AH338" s="68">
        <v>19800</v>
      </c>
      <c r="AI338" s="68" t="s">
        <v>8471</v>
      </c>
      <c r="AJ338" s="68" t="s">
        <v>9903</v>
      </c>
      <c r="AK338" s="71" t="s">
        <v>10637</v>
      </c>
      <c r="AL338" s="68" t="s">
        <v>207</v>
      </c>
      <c r="AM338" s="70">
        <v>40319.373854166668</v>
      </c>
      <c r="AN338" s="68" t="s">
        <v>210</v>
      </c>
      <c r="AO338" s="71" t="s">
        <v>13405</v>
      </c>
      <c r="AP338" s="68" t="s">
        <v>66</v>
      </c>
    </row>
    <row r="339" spans="1:42" x14ac:dyDescent="0.25">
      <c r="A339" s="66" t="s">
        <v>1990</v>
      </c>
      <c r="B339" s="84"/>
      <c r="C339" s="84"/>
      <c r="D339" s="85"/>
      <c r="E339" s="104"/>
      <c r="F339" s="76" t="s">
        <v>11520</v>
      </c>
      <c r="G339" s="105"/>
      <c r="H339" s="77"/>
      <c r="I339" s="88"/>
      <c r="J339" s="106"/>
      <c r="K339" s="77" t="s">
        <v>15367</v>
      </c>
      <c r="L339" s="107"/>
      <c r="M339" s="101"/>
      <c r="N339" s="101"/>
      <c r="O339" s="102"/>
      <c r="P339" s="103"/>
      <c r="Q339" s="103"/>
      <c r="R339" s="75"/>
      <c r="S339" s="75"/>
      <c r="T339" s="75"/>
      <c r="U339" s="75"/>
      <c r="V339" s="52"/>
      <c r="W339" s="52"/>
      <c r="X339" s="52"/>
      <c r="Y339" s="52"/>
      <c r="Z339" s="51"/>
      <c r="AA339" s="89"/>
      <c r="AB339" s="89"/>
      <c r="AC339" s="90"/>
      <c r="AD339" s="68">
        <v>42</v>
      </c>
      <c r="AE339" s="68">
        <v>1939321</v>
      </c>
      <c r="AF339" s="68">
        <v>4677</v>
      </c>
      <c r="AG339" s="68">
        <v>8</v>
      </c>
      <c r="AH339" s="68"/>
      <c r="AI339" s="68" t="s">
        <v>8472</v>
      </c>
      <c r="AJ339" s="68" t="s">
        <v>204</v>
      </c>
      <c r="AK339" s="68"/>
      <c r="AL339" s="68"/>
      <c r="AM339" s="70">
        <v>40121.718842592592</v>
      </c>
      <c r="AN339" s="68" t="s">
        <v>210</v>
      </c>
      <c r="AO339" s="71" t="s">
        <v>13406</v>
      </c>
      <c r="AP339" s="68" t="s">
        <v>65</v>
      </c>
    </row>
    <row r="340" spans="1:42" x14ac:dyDescent="0.25">
      <c r="A340" s="66" t="s">
        <v>493</v>
      </c>
      <c r="B340" s="84"/>
      <c r="C340" s="84"/>
      <c r="D340" s="85"/>
      <c r="E340" s="104"/>
      <c r="F340" s="76" t="s">
        <v>11521</v>
      </c>
      <c r="G340" s="105"/>
      <c r="H340" s="77"/>
      <c r="I340" s="88"/>
      <c r="J340" s="106"/>
      <c r="K340" s="77" t="s">
        <v>15368</v>
      </c>
      <c r="L340" s="107"/>
      <c r="M340" s="101"/>
      <c r="N340" s="101"/>
      <c r="O340" s="102"/>
      <c r="P340" s="103"/>
      <c r="Q340" s="103"/>
      <c r="R340" s="75"/>
      <c r="S340" s="75"/>
      <c r="T340" s="75"/>
      <c r="U340" s="75"/>
      <c r="V340" s="52"/>
      <c r="W340" s="52"/>
      <c r="X340" s="52"/>
      <c r="Y340" s="52"/>
      <c r="Z340" s="51"/>
      <c r="AA340" s="89"/>
      <c r="AB340" s="89"/>
      <c r="AC340" s="90"/>
      <c r="AD340" s="68">
        <v>21</v>
      </c>
      <c r="AE340" s="68">
        <v>211</v>
      </c>
      <c r="AF340" s="68">
        <v>1441</v>
      </c>
      <c r="AG340" s="68">
        <v>1057</v>
      </c>
      <c r="AH340" s="68">
        <v>19800</v>
      </c>
      <c r="AI340" s="68" t="s">
        <v>8473</v>
      </c>
      <c r="AJ340" s="68" t="s">
        <v>204</v>
      </c>
      <c r="AK340" s="68"/>
      <c r="AL340" s="68" t="s">
        <v>207</v>
      </c>
      <c r="AM340" s="70">
        <v>40988.238379629627</v>
      </c>
      <c r="AN340" s="68" t="s">
        <v>210</v>
      </c>
      <c r="AO340" s="71" t="s">
        <v>13407</v>
      </c>
      <c r="AP340" s="68" t="s">
        <v>66</v>
      </c>
    </row>
    <row r="341" spans="1:42" x14ac:dyDescent="0.25">
      <c r="A341" s="66" t="s">
        <v>1991</v>
      </c>
      <c r="B341" s="84"/>
      <c r="C341" s="84"/>
      <c r="D341" s="85"/>
      <c r="E341" s="104"/>
      <c r="F341" s="76" t="s">
        <v>11522</v>
      </c>
      <c r="G341" s="105"/>
      <c r="H341" s="77"/>
      <c r="I341" s="88"/>
      <c r="J341" s="106"/>
      <c r="K341" s="77" t="s">
        <v>15369</v>
      </c>
      <c r="L341" s="107"/>
      <c r="M341" s="101"/>
      <c r="N341" s="101"/>
      <c r="O341" s="102"/>
      <c r="P341" s="103"/>
      <c r="Q341" s="103"/>
      <c r="R341" s="75"/>
      <c r="S341" s="75"/>
      <c r="T341" s="75"/>
      <c r="U341" s="75"/>
      <c r="V341" s="52"/>
      <c r="W341" s="52"/>
      <c r="X341" s="52"/>
      <c r="Y341" s="52"/>
      <c r="Z341" s="51"/>
      <c r="AA341" s="89"/>
      <c r="AB341" s="89"/>
      <c r="AC341" s="90"/>
      <c r="AD341" s="68">
        <v>3914</v>
      </c>
      <c r="AE341" s="68">
        <v>107326</v>
      </c>
      <c r="AF341" s="68">
        <v>38939</v>
      </c>
      <c r="AG341" s="68">
        <v>3667</v>
      </c>
      <c r="AH341" s="68">
        <v>19800</v>
      </c>
      <c r="AI341" s="68" t="s">
        <v>8474</v>
      </c>
      <c r="AJ341" s="68" t="s">
        <v>204</v>
      </c>
      <c r="AK341" s="71" t="s">
        <v>10638</v>
      </c>
      <c r="AL341" s="68" t="s">
        <v>207</v>
      </c>
      <c r="AM341" s="70">
        <v>41016.277997685182</v>
      </c>
      <c r="AN341" s="68" t="s">
        <v>210</v>
      </c>
      <c r="AO341" s="71" t="s">
        <v>13408</v>
      </c>
      <c r="AP341" s="68" t="s">
        <v>65</v>
      </c>
    </row>
    <row r="342" spans="1:42" x14ac:dyDescent="0.25">
      <c r="A342" s="66" t="s">
        <v>494</v>
      </c>
      <c r="B342" s="84"/>
      <c r="C342" s="84"/>
      <c r="D342" s="85"/>
      <c r="E342" s="104"/>
      <c r="F342" s="76" t="s">
        <v>11221</v>
      </c>
      <c r="G342" s="105"/>
      <c r="H342" s="77"/>
      <c r="I342" s="88"/>
      <c r="J342" s="106"/>
      <c r="K342" s="77" t="s">
        <v>15370</v>
      </c>
      <c r="L342" s="107"/>
      <c r="M342" s="101"/>
      <c r="N342" s="101"/>
      <c r="O342" s="102"/>
      <c r="P342" s="103"/>
      <c r="Q342" s="103"/>
      <c r="R342" s="75"/>
      <c r="S342" s="75"/>
      <c r="T342" s="75"/>
      <c r="U342" s="75"/>
      <c r="V342" s="52"/>
      <c r="W342" s="52"/>
      <c r="X342" s="52"/>
      <c r="Y342" s="52"/>
      <c r="Z342" s="51"/>
      <c r="AA342" s="89"/>
      <c r="AB342" s="89"/>
      <c r="AC342" s="90"/>
      <c r="AD342" s="68">
        <v>81</v>
      </c>
      <c r="AE342" s="68">
        <v>5</v>
      </c>
      <c r="AF342" s="68">
        <v>13</v>
      </c>
      <c r="AG342" s="68">
        <v>56</v>
      </c>
      <c r="AH342" s="68"/>
      <c r="AI342" s="68"/>
      <c r="AJ342" s="68"/>
      <c r="AK342" s="68"/>
      <c r="AL342" s="68"/>
      <c r="AM342" s="70">
        <v>42761.905023148145</v>
      </c>
      <c r="AN342" s="68" t="s">
        <v>210</v>
      </c>
      <c r="AO342" s="71" t="s">
        <v>13409</v>
      </c>
      <c r="AP342" s="68" t="s">
        <v>66</v>
      </c>
    </row>
    <row r="343" spans="1:42" x14ac:dyDescent="0.25">
      <c r="A343" s="66" t="s">
        <v>495</v>
      </c>
      <c r="B343" s="84"/>
      <c r="C343" s="84"/>
      <c r="D343" s="85"/>
      <c r="E343" s="104"/>
      <c r="F343" s="76" t="s">
        <v>11523</v>
      </c>
      <c r="G343" s="105"/>
      <c r="H343" s="77"/>
      <c r="I343" s="88"/>
      <c r="J343" s="106"/>
      <c r="K343" s="77" t="s">
        <v>15371</v>
      </c>
      <c r="L343" s="107"/>
      <c r="M343" s="101"/>
      <c r="N343" s="101"/>
      <c r="O343" s="102"/>
      <c r="P343" s="103"/>
      <c r="Q343" s="103"/>
      <c r="R343" s="75"/>
      <c r="S343" s="75"/>
      <c r="T343" s="75"/>
      <c r="U343" s="75"/>
      <c r="V343" s="52"/>
      <c r="W343" s="52"/>
      <c r="X343" s="52"/>
      <c r="Y343" s="52"/>
      <c r="Z343" s="51"/>
      <c r="AA343" s="89"/>
      <c r="AB343" s="89"/>
      <c r="AC343" s="90"/>
      <c r="AD343" s="68">
        <v>63</v>
      </c>
      <c r="AE343" s="68">
        <v>3131</v>
      </c>
      <c r="AF343" s="68">
        <v>45918</v>
      </c>
      <c r="AG343" s="68">
        <v>927</v>
      </c>
      <c r="AH343" s="68"/>
      <c r="AI343" s="68" t="s">
        <v>8475</v>
      </c>
      <c r="AJ343" s="68" t="s">
        <v>9904</v>
      </c>
      <c r="AK343" s="68"/>
      <c r="AL343" s="68"/>
      <c r="AM343" s="70">
        <v>42602.237800925926</v>
      </c>
      <c r="AN343" s="68" t="s">
        <v>210</v>
      </c>
      <c r="AO343" s="71" t="s">
        <v>13410</v>
      </c>
      <c r="AP343" s="68" t="s">
        <v>66</v>
      </c>
    </row>
    <row r="344" spans="1:42" x14ac:dyDescent="0.25">
      <c r="A344" s="66" t="s">
        <v>496</v>
      </c>
      <c r="B344" s="84"/>
      <c r="C344" s="84"/>
      <c r="D344" s="85"/>
      <c r="E344" s="104"/>
      <c r="F344" s="76" t="s">
        <v>11524</v>
      </c>
      <c r="G344" s="105"/>
      <c r="H344" s="77"/>
      <c r="I344" s="88"/>
      <c r="J344" s="106"/>
      <c r="K344" s="77" t="s">
        <v>15372</v>
      </c>
      <c r="L344" s="107"/>
      <c r="M344" s="101"/>
      <c r="N344" s="101"/>
      <c r="O344" s="102"/>
      <c r="P344" s="103"/>
      <c r="Q344" s="103"/>
      <c r="R344" s="75"/>
      <c r="S344" s="75"/>
      <c r="T344" s="75"/>
      <c r="U344" s="75"/>
      <c r="V344" s="52"/>
      <c r="W344" s="52"/>
      <c r="X344" s="52"/>
      <c r="Y344" s="52"/>
      <c r="Z344" s="51"/>
      <c r="AA344" s="89"/>
      <c r="AB344" s="89"/>
      <c r="AC344" s="90"/>
      <c r="AD344" s="68">
        <v>1654</v>
      </c>
      <c r="AE344" s="68">
        <v>2717</v>
      </c>
      <c r="AF344" s="68">
        <v>7578</v>
      </c>
      <c r="AG344" s="68">
        <v>1259</v>
      </c>
      <c r="AH344" s="68"/>
      <c r="AI344" s="68" t="s">
        <v>8476</v>
      </c>
      <c r="AJ344" s="68" t="s">
        <v>9905</v>
      </c>
      <c r="AK344" s="71" t="s">
        <v>10639</v>
      </c>
      <c r="AL344" s="68"/>
      <c r="AM344" s="70">
        <v>42098.666886574072</v>
      </c>
      <c r="AN344" s="68" t="s">
        <v>210</v>
      </c>
      <c r="AO344" s="71" t="s">
        <v>13411</v>
      </c>
      <c r="AP344" s="68" t="s">
        <v>66</v>
      </c>
    </row>
    <row r="345" spans="1:42" x14ac:dyDescent="0.25">
      <c r="A345" s="66" t="s">
        <v>497</v>
      </c>
      <c r="B345" s="84"/>
      <c r="C345" s="84"/>
      <c r="D345" s="85"/>
      <c r="E345" s="104"/>
      <c r="F345" s="76" t="s">
        <v>11525</v>
      </c>
      <c r="G345" s="105"/>
      <c r="H345" s="77"/>
      <c r="I345" s="88"/>
      <c r="J345" s="106"/>
      <c r="K345" s="77" t="s">
        <v>15373</v>
      </c>
      <c r="L345" s="107"/>
      <c r="M345" s="101"/>
      <c r="N345" s="101"/>
      <c r="O345" s="102"/>
      <c r="P345" s="103"/>
      <c r="Q345" s="103"/>
      <c r="R345" s="75"/>
      <c r="S345" s="75"/>
      <c r="T345" s="75"/>
      <c r="U345" s="75"/>
      <c r="V345" s="52"/>
      <c r="W345" s="52"/>
      <c r="X345" s="52"/>
      <c r="Y345" s="52"/>
      <c r="Z345" s="51"/>
      <c r="AA345" s="89"/>
      <c r="AB345" s="89"/>
      <c r="AC345" s="90"/>
      <c r="AD345" s="68">
        <v>162</v>
      </c>
      <c r="AE345" s="68">
        <v>237</v>
      </c>
      <c r="AF345" s="68">
        <v>12948</v>
      </c>
      <c r="AG345" s="68">
        <v>78</v>
      </c>
      <c r="AH345" s="68">
        <v>-25200</v>
      </c>
      <c r="AI345" s="68" t="s">
        <v>8477</v>
      </c>
      <c r="AJ345" s="68" t="s">
        <v>9906</v>
      </c>
      <c r="AK345" s="68"/>
      <c r="AL345" s="68" t="s">
        <v>206</v>
      </c>
      <c r="AM345" s="70">
        <v>41303.250173611108</v>
      </c>
      <c r="AN345" s="68" t="s">
        <v>210</v>
      </c>
      <c r="AO345" s="71" t="s">
        <v>13412</v>
      </c>
      <c r="AP345" s="68" t="s">
        <v>66</v>
      </c>
    </row>
    <row r="346" spans="1:42" x14ac:dyDescent="0.25">
      <c r="A346" s="66" t="s">
        <v>498</v>
      </c>
      <c r="B346" s="84"/>
      <c r="C346" s="84"/>
      <c r="D346" s="85"/>
      <c r="E346" s="104"/>
      <c r="F346" s="76" t="s">
        <v>11526</v>
      </c>
      <c r="G346" s="105"/>
      <c r="H346" s="77"/>
      <c r="I346" s="88"/>
      <c r="J346" s="106"/>
      <c r="K346" s="77" t="s">
        <v>15374</v>
      </c>
      <c r="L346" s="107"/>
      <c r="M346" s="101"/>
      <c r="N346" s="101"/>
      <c r="O346" s="102"/>
      <c r="P346" s="103"/>
      <c r="Q346" s="103"/>
      <c r="R346" s="75"/>
      <c r="S346" s="75"/>
      <c r="T346" s="75"/>
      <c r="U346" s="75"/>
      <c r="V346" s="52"/>
      <c r="W346" s="52"/>
      <c r="X346" s="52"/>
      <c r="Y346" s="52"/>
      <c r="Z346" s="51"/>
      <c r="AA346" s="89"/>
      <c r="AB346" s="89"/>
      <c r="AC346" s="90"/>
      <c r="AD346" s="68">
        <v>206</v>
      </c>
      <c r="AE346" s="68">
        <v>21</v>
      </c>
      <c r="AF346" s="68">
        <v>107</v>
      </c>
      <c r="AG346" s="68">
        <v>13</v>
      </c>
      <c r="AH346" s="68"/>
      <c r="AI346" s="68"/>
      <c r="AJ346" s="68"/>
      <c r="AK346" s="68"/>
      <c r="AL346" s="68"/>
      <c r="AM346" s="70">
        <v>40686.698576388888</v>
      </c>
      <c r="AN346" s="68" t="s">
        <v>210</v>
      </c>
      <c r="AO346" s="71" t="s">
        <v>13413</v>
      </c>
      <c r="AP346" s="68" t="s">
        <v>66</v>
      </c>
    </row>
    <row r="347" spans="1:42" x14ac:dyDescent="0.25">
      <c r="A347" s="66" t="s">
        <v>499</v>
      </c>
      <c r="B347" s="84"/>
      <c r="C347" s="84"/>
      <c r="D347" s="85"/>
      <c r="E347" s="104"/>
      <c r="F347" s="76" t="s">
        <v>11527</v>
      </c>
      <c r="G347" s="105"/>
      <c r="H347" s="77"/>
      <c r="I347" s="88"/>
      <c r="J347" s="106"/>
      <c r="K347" s="77" t="s">
        <v>15375</v>
      </c>
      <c r="L347" s="107"/>
      <c r="M347" s="101"/>
      <c r="N347" s="101"/>
      <c r="O347" s="102"/>
      <c r="P347" s="103"/>
      <c r="Q347" s="103"/>
      <c r="R347" s="75"/>
      <c r="S347" s="75"/>
      <c r="T347" s="75"/>
      <c r="U347" s="75"/>
      <c r="V347" s="52"/>
      <c r="W347" s="52"/>
      <c r="X347" s="52"/>
      <c r="Y347" s="52"/>
      <c r="Z347" s="51"/>
      <c r="AA347" s="89"/>
      <c r="AB347" s="89"/>
      <c r="AC347" s="90"/>
      <c r="AD347" s="68">
        <v>105</v>
      </c>
      <c r="AE347" s="68">
        <v>675</v>
      </c>
      <c r="AF347" s="68">
        <v>25840</v>
      </c>
      <c r="AG347" s="68">
        <v>12172</v>
      </c>
      <c r="AH347" s="68">
        <v>19800</v>
      </c>
      <c r="AI347" s="68" t="s">
        <v>8478</v>
      </c>
      <c r="AJ347" s="68" t="s">
        <v>9907</v>
      </c>
      <c r="AK347" s="71" t="s">
        <v>10640</v>
      </c>
      <c r="AL347" s="68" t="s">
        <v>208</v>
      </c>
      <c r="AM347" s="70">
        <v>39975.320891203701</v>
      </c>
      <c r="AN347" s="68" t="s">
        <v>210</v>
      </c>
      <c r="AO347" s="71" t="s">
        <v>13414</v>
      </c>
      <c r="AP347" s="68" t="s">
        <v>66</v>
      </c>
    </row>
    <row r="348" spans="1:42" x14ac:dyDescent="0.25">
      <c r="A348" s="66" t="s">
        <v>500</v>
      </c>
      <c r="B348" s="84"/>
      <c r="C348" s="84"/>
      <c r="D348" s="85"/>
      <c r="E348" s="104"/>
      <c r="F348" s="76" t="s">
        <v>11528</v>
      </c>
      <c r="G348" s="105"/>
      <c r="H348" s="77"/>
      <c r="I348" s="88"/>
      <c r="J348" s="106"/>
      <c r="K348" s="77" t="s">
        <v>15376</v>
      </c>
      <c r="L348" s="107"/>
      <c r="M348" s="101"/>
      <c r="N348" s="101"/>
      <c r="O348" s="102"/>
      <c r="P348" s="103"/>
      <c r="Q348" s="103"/>
      <c r="R348" s="75"/>
      <c r="S348" s="75"/>
      <c r="T348" s="75"/>
      <c r="U348" s="75"/>
      <c r="V348" s="52"/>
      <c r="W348" s="52"/>
      <c r="X348" s="52"/>
      <c r="Y348" s="52"/>
      <c r="Z348" s="51"/>
      <c r="AA348" s="89"/>
      <c r="AB348" s="89"/>
      <c r="AC348" s="90"/>
      <c r="AD348" s="68">
        <v>247</v>
      </c>
      <c r="AE348" s="68">
        <v>2952</v>
      </c>
      <c r="AF348" s="68">
        <v>689</v>
      </c>
      <c r="AG348" s="68">
        <v>1195</v>
      </c>
      <c r="AH348" s="68"/>
      <c r="AI348" s="68" t="s">
        <v>8479</v>
      </c>
      <c r="AJ348" s="68" t="s">
        <v>9908</v>
      </c>
      <c r="AK348" s="68"/>
      <c r="AL348" s="68"/>
      <c r="AM348" s="70">
        <v>42722.314837962964</v>
      </c>
      <c r="AN348" s="68" t="s">
        <v>210</v>
      </c>
      <c r="AO348" s="71" t="s">
        <v>13415</v>
      </c>
      <c r="AP348" s="68" t="s">
        <v>66</v>
      </c>
    </row>
    <row r="349" spans="1:42" x14ac:dyDescent="0.25">
      <c r="A349" s="66" t="s">
        <v>1992</v>
      </c>
      <c r="B349" s="84"/>
      <c r="C349" s="84"/>
      <c r="D349" s="85"/>
      <c r="E349" s="104"/>
      <c r="F349" s="76" t="s">
        <v>11529</v>
      </c>
      <c r="G349" s="105"/>
      <c r="H349" s="77"/>
      <c r="I349" s="88"/>
      <c r="J349" s="106"/>
      <c r="K349" s="77" t="s">
        <v>15377</v>
      </c>
      <c r="L349" s="107"/>
      <c r="M349" s="101"/>
      <c r="N349" s="101"/>
      <c r="O349" s="102"/>
      <c r="P349" s="103"/>
      <c r="Q349" s="103"/>
      <c r="R349" s="75"/>
      <c r="S349" s="75"/>
      <c r="T349" s="75"/>
      <c r="U349" s="75"/>
      <c r="V349" s="52"/>
      <c r="W349" s="52"/>
      <c r="X349" s="52"/>
      <c r="Y349" s="52"/>
      <c r="Z349" s="51"/>
      <c r="AA349" s="89"/>
      <c r="AB349" s="89"/>
      <c r="AC349" s="90"/>
      <c r="AD349" s="68">
        <v>304</v>
      </c>
      <c r="AE349" s="68">
        <v>54</v>
      </c>
      <c r="AF349" s="68">
        <v>222</v>
      </c>
      <c r="AG349" s="68">
        <v>57</v>
      </c>
      <c r="AH349" s="68"/>
      <c r="AI349" s="68" t="s">
        <v>8480</v>
      </c>
      <c r="AJ349" s="68"/>
      <c r="AK349" s="68"/>
      <c r="AL349" s="68"/>
      <c r="AM349" s="70">
        <v>42887.731747685182</v>
      </c>
      <c r="AN349" s="68" t="s">
        <v>210</v>
      </c>
      <c r="AO349" s="71" t="s">
        <v>13416</v>
      </c>
      <c r="AP349" s="68" t="s">
        <v>65</v>
      </c>
    </row>
    <row r="350" spans="1:42" x14ac:dyDescent="0.25">
      <c r="A350" s="66" t="s">
        <v>501</v>
      </c>
      <c r="B350" s="84"/>
      <c r="C350" s="84"/>
      <c r="D350" s="85"/>
      <c r="E350" s="104"/>
      <c r="F350" s="76" t="s">
        <v>11530</v>
      </c>
      <c r="G350" s="105"/>
      <c r="H350" s="77"/>
      <c r="I350" s="88"/>
      <c r="J350" s="106"/>
      <c r="K350" s="77" t="s">
        <v>15378</v>
      </c>
      <c r="L350" s="107"/>
      <c r="M350" s="101"/>
      <c r="N350" s="101"/>
      <c r="O350" s="102"/>
      <c r="P350" s="103"/>
      <c r="Q350" s="103"/>
      <c r="R350" s="75"/>
      <c r="S350" s="75"/>
      <c r="T350" s="75"/>
      <c r="U350" s="75"/>
      <c r="V350" s="52"/>
      <c r="W350" s="52"/>
      <c r="X350" s="52"/>
      <c r="Y350" s="52"/>
      <c r="Z350" s="51"/>
      <c r="AA350" s="89"/>
      <c r="AB350" s="89"/>
      <c r="AC350" s="90"/>
      <c r="AD350" s="68">
        <v>1</v>
      </c>
      <c r="AE350" s="68">
        <v>3</v>
      </c>
      <c r="AF350" s="68">
        <v>14</v>
      </c>
      <c r="AG350" s="68">
        <v>0</v>
      </c>
      <c r="AH350" s="68"/>
      <c r="AI350" s="68" t="s">
        <v>8481</v>
      </c>
      <c r="AJ350" s="68" t="s">
        <v>9795</v>
      </c>
      <c r="AK350" s="68"/>
      <c r="AL350" s="68"/>
      <c r="AM350" s="70">
        <v>42644.600659722222</v>
      </c>
      <c r="AN350" s="68" t="s">
        <v>210</v>
      </c>
      <c r="AO350" s="71" t="s">
        <v>13417</v>
      </c>
      <c r="AP350" s="68" t="s">
        <v>66</v>
      </c>
    </row>
    <row r="351" spans="1:42" x14ac:dyDescent="0.25">
      <c r="A351" s="66" t="s">
        <v>502</v>
      </c>
      <c r="B351" s="84"/>
      <c r="C351" s="84"/>
      <c r="D351" s="85"/>
      <c r="E351" s="104"/>
      <c r="F351" s="76" t="s">
        <v>11531</v>
      </c>
      <c r="G351" s="105"/>
      <c r="H351" s="77"/>
      <c r="I351" s="88"/>
      <c r="J351" s="106"/>
      <c r="K351" s="77" t="s">
        <v>15379</v>
      </c>
      <c r="L351" s="107"/>
      <c r="M351" s="101"/>
      <c r="N351" s="101"/>
      <c r="O351" s="102"/>
      <c r="P351" s="103"/>
      <c r="Q351" s="103"/>
      <c r="R351" s="75"/>
      <c r="S351" s="75"/>
      <c r="T351" s="75"/>
      <c r="U351" s="75"/>
      <c r="V351" s="52"/>
      <c r="W351" s="52"/>
      <c r="X351" s="52"/>
      <c r="Y351" s="52"/>
      <c r="Z351" s="51"/>
      <c r="AA351" s="89"/>
      <c r="AB351" s="89"/>
      <c r="AC351" s="90"/>
      <c r="AD351" s="68">
        <v>113</v>
      </c>
      <c r="AE351" s="68">
        <v>33</v>
      </c>
      <c r="AF351" s="68">
        <v>331</v>
      </c>
      <c r="AG351" s="68">
        <v>85</v>
      </c>
      <c r="AH351" s="68"/>
      <c r="AI351" s="68" t="s">
        <v>8482</v>
      </c>
      <c r="AJ351" s="68" t="s">
        <v>231</v>
      </c>
      <c r="AK351" s="71" t="s">
        <v>10641</v>
      </c>
      <c r="AL351" s="68"/>
      <c r="AM351" s="70">
        <v>40192.372800925928</v>
      </c>
      <c r="AN351" s="68" t="s">
        <v>210</v>
      </c>
      <c r="AO351" s="71" t="s">
        <v>13418</v>
      </c>
      <c r="AP351" s="68" t="s">
        <v>66</v>
      </c>
    </row>
    <row r="352" spans="1:42" x14ac:dyDescent="0.25">
      <c r="A352" s="66" t="s">
        <v>503</v>
      </c>
      <c r="B352" s="84"/>
      <c r="C352" s="84"/>
      <c r="D352" s="85"/>
      <c r="E352" s="104"/>
      <c r="F352" s="76" t="s">
        <v>11532</v>
      </c>
      <c r="G352" s="105"/>
      <c r="H352" s="77"/>
      <c r="I352" s="88"/>
      <c r="J352" s="106"/>
      <c r="K352" s="77" t="s">
        <v>15380</v>
      </c>
      <c r="L352" s="107"/>
      <c r="M352" s="101"/>
      <c r="N352" s="101"/>
      <c r="O352" s="102"/>
      <c r="P352" s="103"/>
      <c r="Q352" s="103"/>
      <c r="R352" s="75"/>
      <c r="S352" s="75"/>
      <c r="T352" s="75"/>
      <c r="U352" s="75"/>
      <c r="V352" s="52"/>
      <c r="W352" s="52"/>
      <c r="X352" s="52"/>
      <c r="Y352" s="52"/>
      <c r="Z352" s="51"/>
      <c r="AA352" s="89"/>
      <c r="AB352" s="89"/>
      <c r="AC352" s="90"/>
      <c r="AD352" s="68">
        <v>206</v>
      </c>
      <c r="AE352" s="68">
        <v>231</v>
      </c>
      <c r="AF352" s="68">
        <v>261</v>
      </c>
      <c r="AG352" s="68">
        <v>415</v>
      </c>
      <c r="AH352" s="68">
        <v>19800</v>
      </c>
      <c r="AI352" s="68"/>
      <c r="AJ352" s="68" t="s">
        <v>9909</v>
      </c>
      <c r="AK352" s="68"/>
      <c r="AL352" s="68" t="s">
        <v>207</v>
      </c>
      <c r="AM352" s="70">
        <v>39935.294560185182</v>
      </c>
      <c r="AN352" s="68" t="s">
        <v>210</v>
      </c>
      <c r="AO352" s="71" t="s">
        <v>13419</v>
      </c>
      <c r="AP352" s="68" t="s">
        <v>66</v>
      </c>
    </row>
    <row r="353" spans="1:42" x14ac:dyDescent="0.25">
      <c r="A353" s="66" t="s">
        <v>504</v>
      </c>
      <c r="B353" s="84"/>
      <c r="C353" s="84"/>
      <c r="D353" s="85"/>
      <c r="E353" s="104"/>
      <c r="F353" s="76" t="s">
        <v>11533</v>
      </c>
      <c r="G353" s="105"/>
      <c r="H353" s="77"/>
      <c r="I353" s="88"/>
      <c r="J353" s="106"/>
      <c r="K353" s="77" t="s">
        <v>15381</v>
      </c>
      <c r="L353" s="107"/>
      <c r="M353" s="101"/>
      <c r="N353" s="101"/>
      <c r="O353" s="102"/>
      <c r="P353" s="103"/>
      <c r="Q353" s="103"/>
      <c r="R353" s="75"/>
      <c r="S353" s="75"/>
      <c r="T353" s="75"/>
      <c r="U353" s="75"/>
      <c r="V353" s="52"/>
      <c r="W353" s="52"/>
      <c r="X353" s="52"/>
      <c r="Y353" s="52"/>
      <c r="Z353" s="51"/>
      <c r="AA353" s="89"/>
      <c r="AB353" s="89"/>
      <c r="AC353" s="90"/>
      <c r="AD353" s="68">
        <v>4</v>
      </c>
      <c r="AE353" s="68">
        <v>90</v>
      </c>
      <c r="AF353" s="68">
        <v>17249</v>
      </c>
      <c r="AG353" s="68">
        <v>1128</v>
      </c>
      <c r="AH353" s="68"/>
      <c r="AI353" s="68" t="s">
        <v>8483</v>
      </c>
      <c r="AJ353" s="68" t="s">
        <v>9910</v>
      </c>
      <c r="AK353" s="68"/>
      <c r="AL353" s="68"/>
      <c r="AM353" s="70">
        <v>42370.409363425926</v>
      </c>
      <c r="AN353" s="68" t="s">
        <v>210</v>
      </c>
      <c r="AO353" s="71" t="s">
        <v>13420</v>
      </c>
      <c r="AP353" s="68" t="s">
        <v>66</v>
      </c>
    </row>
    <row r="354" spans="1:42" x14ac:dyDescent="0.25">
      <c r="A354" s="66" t="s">
        <v>505</v>
      </c>
      <c r="B354" s="84"/>
      <c r="C354" s="84"/>
      <c r="D354" s="85"/>
      <c r="E354" s="104"/>
      <c r="F354" s="76" t="s">
        <v>11534</v>
      </c>
      <c r="G354" s="105"/>
      <c r="H354" s="77"/>
      <c r="I354" s="88"/>
      <c r="J354" s="106"/>
      <c r="K354" s="77" t="s">
        <v>15382</v>
      </c>
      <c r="L354" s="107"/>
      <c r="M354" s="101"/>
      <c r="N354" s="101"/>
      <c r="O354" s="102"/>
      <c r="P354" s="103"/>
      <c r="Q354" s="103"/>
      <c r="R354" s="75"/>
      <c r="S354" s="75"/>
      <c r="T354" s="75"/>
      <c r="U354" s="75"/>
      <c r="V354" s="52"/>
      <c r="W354" s="52"/>
      <c r="X354" s="52"/>
      <c r="Y354" s="52"/>
      <c r="Z354" s="51"/>
      <c r="AA354" s="89"/>
      <c r="AB354" s="89"/>
      <c r="AC354" s="90"/>
      <c r="AD354" s="68">
        <v>53</v>
      </c>
      <c r="AE354" s="68">
        <v>19222</v>
      </c>
      <c r="AF354" s="68">
        <v>102918</v>
      </c>
      <c r="AG354" s="68">
        <v>23134</v>
      </c>
      <c r="AH354" s="68"/>
      <c r="AI354" s="68" t="s">
        <v>8484</v>
      </c>
      <c r="AJ354" s="68" t="s">
        <v>9911</v>
      </c>
      <c r="AK354" s="68"/>
      <c r="AL354" s="68"/>
      <c r="AM354" s="70">
        <v>42378.726724537039</v>
      </c>
      <c r="AN354" s="68" t="s">
        <v>210</v>
      </c>
      <c r="AO354" s="71" t="s">
        <v>13421</v>
      </c>
      <c r="AP354" s="68" t="s">
        <v>66</v>
      </c>
    </row>
    <row r="355" spans="1:42" x14ac:dyDescent="0.25">
      <c r="A355" s="66" t="s">
        <v>506</v>
      </c>
      <c r="B355" s="84"/>
      <c r="C355" s="84"/>
      <c r="D355" s="85"/>
      <c r="E355" s="104"/>
      <c r="F355" s="76" t="s">
        <v>11535</v>
      </c>
      <c r="G355" s="105"/>
      <c r="H355" s="77"/>
      <c r="I355" s="88"/>
      <c r="J355" s="106"/>
      <c r="K355" s="77" t="s">
        <v>15383</v>
      </c>
      <c r="L355" s="107"/>
      <c r="M355" s="101"/>
      <c r="N355" s="101"/>
      <c r="O355" s="102"/>
      <c r="P355" s="103"/>
      <c r="Q355" s="103"/>
      <c r="R355" s="75"/>
      <c r="S355" s="75"/>
      <c r="T355" s="75"/>
      <c r="U355" s="75"/>
      <c r="V355" s="52"/>
      <c r="W355" s="52"/>
      <c r="X355" s="52"/>
      <c r="Y355" s="52"/>
      <c r="Z355" s="51"/>
      <c r="AA355" s="89"/>
      <c r="AB355" s="89"/>
      <c r="AC355" s="90"/>
      <c r="AD355" s="68">
        <v>466</v>
      </c>
      <c r="AE355" s="68">
        <v>18400</v>
      </c>
      <c r="AF355" s="68">
        <v>47347</v>
      </c>
      <c r="AG355" s="68">
        <v>4354</v>
      </c>
      <c r="AH355" s="68">
        <v>-36000</v>
      </c>
      <c r="AI355" s="68" t="s">
        <v>8485</v>
      </c>
      <c r="AJ355" s="68" t="s">
        <v>9790</v>
      </c>
      <c r="AK355" s="68"/>
      <c r="AL355" s="68" t="s">
        <v>209</v>
      </c>
      <c r="AM355" s="70">
        <v>40832.206250000003</v>
      </c>
      <c r="AN355" s="68" t="s">
        <v>210</v>
      </c>
      <c r="AO355" s="71" t="s">
        <v>13422</v>
      </c>
      <c r="AP355" s="68" t="s">
        <v>66</v>
      </c>
    </row>
    <row r="356" spans="1:42" x14ac:dyDescent="0.25">
      <c r="A356" s="66" t="s">
        <v>507</v>
      </c>
      <c r="B356" s="84"/>
      <c r="C356" s="84"/>
      <c r="D356" s="85"/>
      <c r="E356" s="104"/>
      <c r="F356" s="76" t="s">
        <v>11536</v>
      </c>
      <c r="G356" s="105"/>
      <c r="H356" s="77"/>
      <c r="I356" s="88"/>
      <c r="J356" s="106"/>
      <c r="K356" s="77" t="s">
        <v>15384</v>
      </c>
      <c r="L356" s="107"/>
      <c r="M356" s="101"/>
      <c r="N356" s="101"/>
      <c r="O356" s="102"/>
      <c r="P356" s="103"/>
      <c r="Q356" s="103"/>
      <c r="R356" s="75"/>
      <c r="S356" s="75"/>
      <c r="T356" s="75"/>
      <c r="U356" s="75"/>
      <c r="V356" s="52"/>
      <c r="W356" s="52"/>
      <c r="X356" s="52"/>
      <c r="Y356" s="52"/>
      <c r="Z356" s="51"/>
      <c r="AA356" s="89"/>
      <c r="AB356" s="89"/>
      <c r="AC356" s="90"/>
      <c r="AD356" s="68">
        <v>889</v>
      </c>
      <c r="AE356" s="68">
        <v>1363</v>
      </c>
      <c r="AF356" s="68">
        <v>18890</v>
      </c>
      <c r="AG356" s="68">
        <v>7490</v>
      </c>
      <c r="AH356" s="68">
        <v>28800</v>
      </c>
      <c r="AI356" s="68" t="s">
        <v>8486</v>
      </c>
      <c r="AJ356" s="68" t="s">
        <v>9912</v>
      </c>
      <c r="AK356" s="68"/>
      <c r="AL356" s="68" t="s">
        <v>11171</v>
      </c>
      <c r="AM356" s="70">
        <v>40336.150694444441</v>
      </c>
      <c r="AN356" s="68" t="s">
        <v>210</v>
      </c>
      <c r="AO356" s="71" t="s">
        <v>13423</v>
      </c>
      <c r="AP356" s="68" t="s">
        <v>66</v>
      </c>
    </row>
    <row r="357" spans="1:42" x14ac:dyDescent="0.25">
      <c r="A357" s="66" t="s">
        <v>508</v>
      </c>
      <c r="B357" s="84"/>
      <c r="C357" s="84"/>
      <c r="D357" s="85"/>
      <c r="E357" s="104"/>
      <c r="F357" s="76" t="s">
        <v>11537</v>
      </c>
      <c r="G357" s="105"/>
      <c r="H357" s="77"/>
      <c r="I357" s="88"/>
      <c r="J357" s="106"/>
      <c r="K357" s="77" t="s">
        <v>15385</v>
      </c>
      <c r="L357" s="107"/>
      <c r="M357" s="101"/>
      <c r="N357" s="101"/>
      <c r="O357" s="102"/>
      <c r="P357" s="103"/>
      <c r="Q357" s="103"/>
      <c r="R357" s="75"/>
      <c r="S357" s="75"/>
      <c r="T357" s="75"/>
      <c r="U357" s="75"/>
      <c r="V357" s="52"/>
      <c r="W357" s="52"/>
      <c r="X357" s="52"/>
      <c r="Y357" s="52"/>
      <c r="Z357" s="51"/>
      <c r="AA357" s="89"/>
      <c r="AB357" s="89"/>
      <c r="AC357" s="90"/>
      <c r="AD357" s="68">
        <v>306</v>
      </c>
      <c r="AE357" s="68">
        <v>356</v>
      </c>
      <c r="AF357" s="68">
        <v>8226</v>
      </c>
      <c r="AG357" s="68">
        <v>1011</v>
      </c>
      <c r="AH357" s="68">
        <v>-25200</v>
      </c>
      <c r="AI357" s="68" t="s">
        <v>8487</v>
      </c>
      <c r="AJ357" s="68" t="s">
        <v>9913</v>
      </c>
      <c r="AK357" s="68"/>
      <c r="AL357" s="68" t="s">
        <v>206</v>
      </c>
      <c r="AM357" s="70">
        <v>42858.6330787037</v>
      </c>
      <c r="AN357" s="68" t="s">
        <v>210</v>
      </c>
      <c r="AO357" s="71" t="s">
        <v>13424</v>
      </c>
      <c r="AP357" s="68" t="s">
        <v>66</v>
      </c>
    </row>
    <row r="358" spans="1:42" x14ac:dyDescent="0.25">
      <c r="A358" s="66" t="s">
        <v>509</v>
      </c>
      <c r="B358" s="84"/>
      <c r="C358" s="84"/>
      <c r="D358" s="85"/>
      <c r="E358" s="104"/>
      <c r="F358" s="76" t="s">
        <v>11538</v>
      </c>
      <c r="G358" s="105"/>
      <c r="H358" s="77"/>
      <c r="I358" s="88"/>
      <c r="J358" s="106"/>
      <c r="K358" s="77" t="s">
        <v>15386</v>
      </c>
      <c r="L358" s="107"/>
      <c r="M358" s="101"/>
      <c r="N358" s="101"/>
      <c r="O358" s="102"/>
      <c r="P358" s="103"/>
      <c r="Q358" s="103"/>
      <c r="R358" s="75"/>
      <c r="S358" s="75"/>
      <c r="T358" s="75"/>
      <c r="U358" s="75"/>
      <c r="V358" s="52"/>
      <c r="W358" s="52"/>
      <c r="X358" s="52"/>
      <c r="Y358" s="52"/>
      <c r="Z358" s="51"/>
      <c r="AA358" s="89"/>
      <c r="AB358" s="89"/>
      <c r="AC358" s="90"/>
      <c r="AD358" s="68">
        <v>415</v>
      </c>
      <c r="AE358" s="68">
        <v>57</v>
      </c>
      <c r="AF358" s="68">
        <v>1345</v>
      </c>
      <c r="AG358" s="68">
        <v>490</v>
      </c>
      <c r="AH358" s="68"/>
      <c r="AI358" s="68" t="s">
        <v>8488</v>
      </c>
      <c r="AJ358" s="68" t="s">
        <v>9914</v>
      </c>
      <c r="AK358" s="68"/>
      <c r="AL358" s="68"/>
      <c r="AM358" s="70">
        <v>42333.200509259259</v>
      </c>
      <c r="AN358" s="68" t="s">
        <v>210</v>
      </c>
      <c r="AO358" s="71" t="s">
        <v>13425</v>
      </c>
      <c r="AP358" s="68" t="s">
        <v>66</v>
      </c>
    </row>
    <row r="359" spans="1:42" x14ac:dyDescent="0.25">
      <c r="A359" s="66" t="s">
        <v>510</v>
      </c>
      <c r="B359" s="84"/>
      <c r="C359" s="84"/>
      <c r="D359" s="85"/>
      <c r="E359" s="104"/>
      <c r="F359" s="76" t="s">
        <v>11221</v>
      </c>
      <c r="G359" s="105"/>
      <c r="H359" s="77"/>
      <c r="I359" s="88"/>
      <c r="J359" s="106"/>
      <c r="K359" s="77" t="s">
        <v>15387</v>
      </c>
      <c r="L359" s="107"/>
      <c r="M359" s="101"/>
      <c r="N359" s="101"/>
      <c r="O359" s="102"/>
      <c r="P359" s="103"/>
      <c r="Q359" s="103"/>
      <c r="R359" s="75"/>
      <c r="S359" s="75"/>
      <c r="T359" s="75"/>
      <c r="U359" s="75"/>
      <c r="V359" s="52"/>
      <c r="W359" s="52"/>
      <c r="X359" s="52"/>
      <c r="Y359" s="52"/>
      <c r="Z359" s="51"/>
      <c r="AA359" s="89"/>
      <c r="AB359" s="89"/>
      <c r="AC359" s="90"/>
      <c r="AD359" s="68">
        <v>0</v>
      </c>
      <c r="AE359" s="68">
        <v>0</v>
      </c>
      <c r="AF359" s="68">
        <v>5</v>
      </c>
      <c r="AG359" s="68">
        <v>63</v>
      </c>
      <c r="AH359" s="68"/>
      <c r="AI359" s="68"/>
      <c r="AJ359" s="68"/>
      <c r="AK359" s="68"/>
      <c r="AL359" s="68"/>
      <c r="AM359" s="70">
        <v>42783.718553240738</v>
      </c>
      <c r="AN359" s="68" t="s">
        <v>210</v>
      </c>
      <c r="AO359" s="71" t="s">
        <v>13426</v>
      </c>
      <c r="AP359" s="68" t="s">
        <v>66</v>
      </c>
    </row>
    <row r="360" spans="1:42" x14ac:dyDescent="0.25">
      <c r="A360" s="66" t="s">
        <v>511</v>
      </c>
      <c r="B360" s="84"/>
      <c r="C360" s="84"/>
      <c r="D360" s="85"/>
      <c r="E360" s="104"/>
      <c r="F360" s="76" t="s">
        <v>11539</v>
      </c>
      <c r="G360" s="105"/>
      <c r="H360" s="77"/>
      <c r="I360" s="88"/>
      <c r="J360" s="106"/>
      <c r="K360" s="77" t="s">
        <v>15388</v>
      </c>
      <c r="L360" s="107"/>
      <c r="M360" s="101"/>
      <c r="N360" s="101"/>
      <c r="O360" s="102"/>
      <c r="P360" s="103"/>
      <c r="Q360" s="103"/>
      <c r="R360" s="75"/>
      <c r="S360" s="75"/>
      <c r="T360" s="75"/>
      <c r="U360" s="75"/>
      <c r="V360" s="52"/>
      <c r="W360" s="52"/>
      <c r="X360" s="52"/>
      <c r="Y360" s="52"/>
      <c r="Z360" s="51"/>
      <c r="AA360" s="89"/>
      <c r="AB360" s="89"/>
      <c r="AC360" s="90"/>
      <c r="AD360" s="68">
        <v>115</v>
      </c>
      <c r="AE360" s="68">
        <v>15</v>
      </c>
      <c r="AF360" s="68">
        <v>216</v>
      </c>
      <c r="AG360" s="68">
        <v>75</v>
      </c>
      <c r="AH360" s="68"/>
      <c r="AI360" s="68"/>
      <c r="AJ360" s="68" t="s">
        <v>9909</v>
      </c>
      <c r="AK360" s="68"/>
      <c r="AL360" s="68"/>
      <c r="AM360" s="70">
        <v>42396.667719907404</v>
      </c>
      <c r="AN360" s="68" t="s">
        <v>210</v>
      </c>
      <c r="AO360" s="71" t="s">
        <v>13427</v>
      </c>
      <c r="AP360" s="68" t="s">
        <v>66</v>
      </c>
    </row>
    <row r="361" spans="1:42" x14ac:dyDescent="0.25">
      <c r="A361" s="66" t="s">
        <v>512</v>
      </c>
      <c r="B361" s="84"/>
      <c r="C361" s="84"/>
      <c r="D361" s="85"/>
      <c r="E361" s="104"/>
      <c r="F361" s="76" t="s">
        <v>11540</v>
      </c>
      <c r="G361" s="105"/>
      <c r="H361" s="77"/>
      <c r="I361" s="88"/>
      <c r="J361" s="106"/>
      <c r="K361" s="77" t="s">
        <v>15389</v>
      </c>
      <c r="L361" s="107"/>
      <c r="M361" s="101"/>
      <c r="N361" s="101"/>
      <c r="O361" s="102"/>
      <c r="P361" s="103"/>
      <c r="Q361" s="103"/>
      <c r="R361" s="75"/>
      <c r="S361" s="75"/>
      <c r="T361" s="75"/>
      <c r="U361" s="75"/>
      <c r="V361" s="52"/>
      <c r="W361" s="52"/>
      <c r="X361" s="52"/>
      <c r="Y361" s="52"/>
      <c r="Z361" s="51"/>
      <c r="AA361" s="89"/>
      <c r="AB361" s="89"/>
      <c r="AC361" s="90"/>
      <c r="AD361" s="68">
        <v>2189</v>
      </c>
      <c r="AE361" s="68">
        <v>3590</v>
      </c>
      <c r="AF361" s="68">
        <v>107916</v>
      </c>
      <c r="AG361" s="68">
        <v>39527</v>
      </c>
      <c r="AH361" s="68">
        <v>-25200</v>
      </c>
      <c r="AI361" s="68" t="s">
        <v>8489</v>
      </c>
      <c r="AJ361" s="68" t="s">
        <v>9915</v>
      </c>
      <c r="AK361" s="68"/>
      <c r="AL361" s="68" t="s">
        <v>206</v>
      </c>
      <c r="AM361" s="70">
        <v>42172.768275462964</v>
      </c>
      <c r="AN361" s="68" t="s">
        <v>210</v>
      </c>
      <c r="AO361" s="71" t="s">
        <v>13428</v>
      </c>
      <c r="AP361" s="68" t="s">
        <v>66</v>
      </c>
    </row>
    <row r="362" spans="1:42" x14ac:dyDescent="0.25">
      <c r="A362" s="66" t="s">
        <v>971</v>
      </c>
      <c r="B362" s="84"/>
      <c r="C362" s="84"/>
      <c r="D362" s="85"/>
      <c r="E362" s="104"/>
      <c r="F362" s="76" t="s">
        <v>11541</v>
      </c>
      <c r="G362" s="105"/>
      <c r="H362" s="77"/>
      <c r="I362" s="88"/>
      <c r="J362" s="106"/>
      <c r="K362" s="77" t="s">
        <v>15390</v>
      </c>
      <c r="L362" s="107"/>
      <c r="M362" s="101"/>
      <c r="N362" s="101"/>
      <c r="O362" s="102"/>
      <c r="P362" s="103"/>
      <c r="Q362" s="103"/>
      <c r="R362" s="75"/>
      <c r="S362" s="75"/>
      <c r="T362" s="75"/>
      <c r="U362" s="75"/>
      <c r="V362" s="52"/>
      <c r="W362" s="52"/>
      <c r="X362" s="52"/>
      <c r="Y362" s="52"/>
      <c r="Z362" s="51"/>
      <c r="AA362" s="89"/>
      <c r="AB362" s="89"/>
      <c r="AC362" s="90"/>
      <c r="AD362" s="68">
        <v>3762</v>
      </c>
      <c r="AE362" s="68">
        <v>569</v>
      </c>
      <c r="AF362" s="68">
        <v>1011</v>
      </c>
      <c r="AG362" s="68">
        <v>1360</v>
      </c>
      <c r="AH362" s="68"/>
      <c r="AI362" s="68" t="s">
        <v>8490</v>
      </c>
      <c r="AJ362" s="68" t="s">
        <v>9916</v>
      </c>
      <c r="AK362" s="68"/>
      <c r="AL362" s="68"/>
      <c r="AM362" s="70">
        <v>42894.572083333333</v>
      </c>
      <c r="AN362" s="68" t="s">
        <v>210</v>
      </c>
      <c r="AO362" s="71" t="s">
        <v>13429</v>
      </c>
      <c r="AP362" s="68" t="s">
        <v>66</v>
      </c>
    </row>
    <row r="363" spans="1:42" x14ac:dyDescent="0.25">
      <c r="A363" s="66" t="s">
        <v>513</v>
      </c>
      <c r="B363" s="84"/>
      <c r="C363" s="84"/>
      <c r="D363" s="85"/>
      <c r="E363" s="104"/>
      <c r="F363" s="76" t="s">
        <v>11542</v>
      </c>
      <c r="G363" s="105"/>
      <c r="H363" s="77"/>
      <c r="I363" s="88"/>
      <c r="J363" s="106"/>
      <c r="K363" s="77" t="s">
        <v>15391</v>
      </c>
      <c r="L363" s="107"/>
      <c r="M363" s="101"/>
      <c r="N363" s="101"/>
      <c r="O363" s="102"/>
      <c r="P363" s="103"/>
      <c r="Q363" s="103"/>
      <c r="R363" s="75"/>
      <c r="S363" s="75"/>
      <c r="T363" s="75"/>
      <c r="U363" s="75"/>
      <c r="V363" s="52"/>
      <c r="W363" s="52"/>
      <c r="X363" s="52"/>
      <c r="Y363" s="52"/>
      <c r="Z363" s="51"/>
      <c r="AA363" s="89"/>
      <c r="AB363" s="89"/>
      <c r="AC363" s="90"/>
      <c r="AD363" s="68">
        <v>306</v>
      </c>
      <c r="AE363" s="68">
        <v>1287</v>
      </c>
      <c r="AF363" s="68">
        <v>11093</v>
      </c>
      <c r="AG363" s="68">
        <v>5302</v>
      </c>
      <c r="AH363" s="68">
        <v>-25200</v>
      </c>
      <c r="AI363" s="68" t="s">
        <v>8491</v>
      </c>
      <c r="AJ363" s="68" t="s">
        <v>204</v>
      </c>
      <c r="AK363" s="71" t="s">
        <v>10642</v>
      </c>
      <c r="AL363" s="68" t="s">
        <v>206</v>
      </c>
      <c r="AM363" s="70">
        <v>42791.672129629631</v>
      </c>
      <c r="AN363" s="68" t="s">
        <v>210</v>
      </c>
      <c r="AO363" s="71" t="s">
        <v>13430</v>
      </c>
      <c r="AP363" s="68" t="s">
        <v>66</v>
      </c>
    </row>
    <row r="364" spans="1:42" x14ac:dyDescent="0.25">
      <c r="A364" s="66" t="s">
        <v>514</v>
      </c>
      <c r="B364" s="84"/>
      <c r="C364" s="84"/>
      <c r="D364" s="85"/>
      <c r="E364" s="104"/>
      <c r="F364" s="76" t="s">
        <v>11543</v>
      </c>
      <c r="G364" s="105"/>
      <c r="H364" s="77"/>
      <c r="I364" s="88"/>
      <c r="J364" s="106"/>
      <c r="K364" s="77" t="s">
        <v>15392</v>
      </c>
      <c r="L364" s="107"/>
      <c r="M364" s="101"/>
      <c r="N364" s="101"/>
      <c r="O364" s="102"/>
      <c r="P364" s="103"/>
      <c r="Q364" s="103"/>
      <c r="R364" s="75"/>
      <c r="S364" s="75"/>
      <c r="T364" s="75"/>
      <c r="U364" s="75"/>
      <c r="V364" s="52"/>
      <c r="W364" s="52"/>
      <c r="X364" s="52"/>
      <c r="Y364" s="52"/>
      <c r="Z364" s="51"/>
      <c r="AA364" s="89"/>
      <c r="AB364" s="89"/>
      <c r="AC364" s="90"/>
      <c r="AD364" s="68">
        <v>89</v>
      </c>
      <c r="AE364" s="68">
        <v>396</v>
      </c>
      <c r="AF364" s="68">
        <v>4767</v>
      </c>
      <c r="AG364" s="68">
        <v>10483</v>
      </c>
      <c r="AH364" s="68"/>
      <c r="AI364" s="68" t="s">
        <v>8492</v>
      </c>
      <c r="AJ364" s="68" t="s">
        <v>9917</v>
      </c>
      <c r="AK364" s="68"/>
      <c r="AL364" s="68"/>
      <c r="AM364" s="70">
        <v>41770.68341435185</v>
      </c>
      <c r="AN364" s="68" t="s">
        <v>210</v>
      </c>
      <c r="AO364" s="71" t="s">
        <v>13431</v>
      </c>
      <c r="AP364" s="68" t="s">
        <v>66</v>
      </c>
    </row>
    <row r="365" spans="1:42" x14ac:dyDescent="0.25">
      <c r="A365" s="66" t="s">
        <v>515</v>
      </c>
      <c r="B365" s="84"/>
      <c r="C365" s="84"/>
      <c r="D365" s="85"/>
      <c r="E365" s="104"/>
      <c r="F365" s="76" t="s">
        <v>11221</v>
      </c>
      <c r="G365" s="105"/>
      <c r="H365" s="77"/>
      <c r="I365" s="88"/>
      <c r="J365" s="106"/>
      <c r="K365" s="77" t="s">
        <v>15393</v>
      </c>
      <c r="L365" s="107"/>
      <c r="M365" s="101"/>
      <c r="N365" s="101"/>
      <c r="O365" s="102"/>
      <c r="P365" s="103"/>
      <c r="Q365" s="103"/>
      <c r="R365" s="75"/>
      <c r="S365" s="75"/>
      <c r="T365" s="75"/>
      <c r="U365" s="75"/>
      <c r="V365" s="52"/>
      <c r="W365" s="52"/>
      <c r="X365" s="52"/>
      <c r="Y365" s="52"/>
      <c r="Z365" s="51"/>
      <c r="AA365" s="89"/>
      <c r="AB365" s="89"/>
      <c r="AC365" s="90"/>
      <c r="AD365" s="68">
        <v>235</v>
      </c>
      <c r="AE365" s="68">
        <v>80</v>
      </c>
      <c r="AF365" s="68">
        <v>3346</v>
      </c>
      <c r="AG365" s="68">
        <v>4054</v>
      </c>
      <c r="AH365" s="68">
        <v>-25200</v>
      </c>
      <c r="AI365" s="68"/>
      <c r="AJ365" s="68"/>
      <c r="AK365" s="68"/>
      <c r="AL365" s="68" t="s">
        <v>206</v>
      </c>
      <c r="AM365" s="70">
        <v>42451.444074074076</v>
      </c>
      <c r="AN365" s="68" t="s">
        <v>210</v>
      </c>
      <c r="AO365" s="71" t="s">
        <v>13432</v>
      </c>
      <c r="AP365" s="68" t="s">
        <v>66</v>
      </c>
    </row>
    <row r="366" spans="1:42" x14ac:dyDescent="0.25">
      <c r="A366" s="66" t="s">
        <v>516</v>
      </c>
      <c r="B366" s="84"/>
      <c r="C366" s="84"/>
      <c r="D366" s="85"/>
      <c r="E366" s="104"/>
      <c r="F366" s="76" t="s">
        <v>11544</v>
      </c>
      <c r="G366" s="105"/>
      <c r="H366" s="77"/>
      <c r="I366" s="88"/>
      <c r="J366" s="106"/>
      <c r="K366" s="77" t="s">
        <v>15394</v>
      </c>
      <c r="L366" s="107"/>
      <c r="M366" s="101"/>
      <c r="N366" s="101"/>
      <c r="O366" s="102"/>
      <c r="P366" s="103"/>
      <c r="Q366" s="103"/>
      <c r="R366" s="75"/>
      <c r="S366" s="75"/>
      <c r="T366" s="75"/>
      <c r="U366" s="75"/>
      <c r="V366" s="52"/>
      <c r="W366" s="52"/>
      <c r="X366" s="52"/>
      <c r="Y366" s="52"/>
      <c r="Z366" s="51"/>
      <c r="AA366" s="89"/>
      <c r="AB366" s="89"/>
      <c r="AC366" s="90"/>
      <c r="AD366" s="68">
        <v>31</v>
      </c>
      <c r="AE366" s="68">
        <v>3903</v>
      </c>
      <c r="AF366" s="68">
        <v>171436</v>
      </c>
      <c r="AG366" s="68">
        <v>23278</v>
      </c>
      <c r="AH366" s="68"/>
      <c r="AI366" s="68"/>
      <c r="AJ366" s="68" t="s">
        <v>9918</v>
      </c>
      <c r="AK366" s="68"/>
      <c r="AL366" s="68"/>
      <c r="AM366" s="70">
        <v>42194.329270833332</v>
      </c>
      <c r="AN366" s="68" t="s">
        <v>210</v>
      </c>
      <c r="AO366" s="71" t="s">
        <v>13433</v>
      </c>
      <c r="AP366" s="68" t="s">
        <v>66</v>
      </c>
    </row>
    <row r="367" spans="1:42" x14ac:dyDescent="0.25">
      <c r="A367" s="66" t="s">
        <v>1888</v>
      </c>
      <c r="B367" s="84"/>
      <c r="C367" s="84"/>
      <c r="D367" s="85"/>
      <c r="E367" s="104"/>
      <c r="F367" s="76" t="s">
        <v>11545</v>
      </c>
      <c r="G367" s="105"/>
      <c r="H367" s="77"/>
      <c r="I367" s="88"/>
      <c r="J367" s="106"/>
      <c r="K367" s="77" t="s">
        <v>15395</v>
      </c>
      <c r="L367" s="107"/>
      <c r="M367" s="101"/>
      <c r="N367" s="101"/>
      <c r="O367" s="102"/>
      <c r="P367" s="103"/>
      <c r="Q367" s="103"/>
      <c r="R367" s="75"/>
      <c r="S367" s="75"/>
      <c r="T367" s="75"/>
      <c r="U367" s="75"/>
      <c r="V367" s="52"/>
      <c r="W367" s="52"/>
      <c r="X367" s="52"/>
      <c r="Y367" s="52"/>
      <c r="Z367" s="51"/>
      <c r="AA367" s="89"/>
      <c r="AB367" s="89"/>
      <c r="AC367" s="90"/>
      <c r="AD367" s="68">
        <v>26</v>
      </c>
      <c r="AE367" s="68">
        <v>1341</v>
      </c>
      <c r="AF367" s="68">
        <v>25358</v>
      </c>
      <c r="AG367" s="68">
        <v>6153</v>
      </c>
      <c r="AH367" s="68">
        <v>-25200</v>
      </c>
      <c r="AI367" s="68" t="s">
        <v>8493</v>
      </c>
      <c r="AJ367" s="68" t="s">
        <v>9919</v>
      </c>
      <c r="AK367" s="68"/>
      <c r="AL367" s="68" t="s">
        <v>206</v>
      </c>
      <c r="AM367" s="70">
        <v>42550.377453703702</v>
      </c>
      <c r="AN367" s="68" t="s">
        <v>210</v>
      </c>
      <c r="AO367" s="71" t="s">
        <v>13434</v>
      </c>
      <c r="AP367" s="68" t="s">
        <v>66</v>
      </c>
    </row>
    <row r="368" spans="1:42" x14ac:dyDescent="0.25">
      <c r="A368" s="66" t="s">
        <v>517</v>
      </c>
      <c r="B368" s="84"/>
      <c r="C368" s="84"/>
      <c r="D368" s="85"/>
      <c r="E368" s="104"/>
      <c r="F368" s="76" t="s">
        <v>11546</v>
      </c>
      <c r="G368" s="105"/>
      <c r="H368" s="77"/>
      <c r="I368" s="88"/>
      <c r="J368" s="106"/>
      <c r="K368" s="77" t="s">
        <v>15396</v>
      </c>
      <c r="L368" s="107"/>
      <c r="M368" s="101"/>
      <c r="N368" s="101"/>
      <c r="O368" s="102"/>
      <c r="P368" s="103"/>
      <c r="Q368" s="103"/>
      <c r="R368" s="75"/>
      <c r="S368" s="75"/>
      <c r="T368" s="75"/>
      <c r="U368" s="75"/>
      <c r="V368" s="52"/>
      <c r="W368" s="52"/>
      <c r="X368" s="52"/>
      <c r="Y368" s="52"/>
      <c r="Z368" s="51"/>
      <c r="AA368" s="89"/>
      <c r="AB368" s="89"/>
      <c r="AC368" s="90"/>
      <c r="AD368" s="68">
        <v>184</v>
      </c>
      <c r="AE368" s="68">
        <v>56</v>
      </c>
      <c r="AF368" s="68">
        <v>232</v>
      </c>
      <c r="AG368" s="68">
        <v>96</v>
      </c>
      <c r="AH368" s="68"/>
      <c r="AI368" s="68" t="s">
        <v>8494</v>
      </c>
      <c r="AJ368" s="68" t="s">
        <v>9920</v>
      </c>
      <c r="AK368" s="71" t="s">
        <v>10643</v>
      </c>
      <c r="AL368" s="68"/>
      <c r="AM368" s="70">
        <v>41380.512372685182</v>
      </c>
      <c r="AN368" s="68" t="s">
        <v>210</v>
      </c>
      <c r="AO368" s="71" t="s">
        <v>13435</v>
      </c>
      <c r="AP368" s="68" t="s">
        <v>66</v>
      </c>
    </row>
    <row r="369" spans="1:42" x14ac:dyDescent="0.25">
      <c r="A369" s="66" t="s">
        <v>518</v>
      </c>
      <c r="B369" s="84"/>
      <c r="C369" s="84"/>
      <c r="D369" s="85"/>
      <c r="E369" s="104"/>
      <c r="F369" s="76" t="s">
        <v>11547</v>
      </c>
      <c r="G369" s="105"/>
      <c r="H369" s="77"/>
      <c r="I369" s="88"/>
      <c r="J369" s="106"/>
      <c r="K369" s="77" t="s">
        <v>15397</v>
      </c>
      <c r="L369" s="107"/>
      <c r="M369" s="101"/>
      <c r="N369" s="101"/>
      <c r="O369" s="102"/>
      <c r="P369" s="103"/>
      <c r="Q369" s="103"/>
      <c r="R369" s="75"/>
      <c r="S369" s="75"/>
      <c r="T369" s="75"/>
      <c r="U369" s="75"/>
      <c r="V369" s="52"/>
      <c r="W369" s="52"/>
      <c r="X369" s="52"/>
      <c r="Y369" s="52"/>
      <c r="Z369" s="51"/>
      <c r="AA369" s="89"/>
      <c r="AB369" s="89"/>
      <c r="AC369" s="90"/>
      <c r="AD369" s="68">
        <v>169</v>
      </c>
      <c r="AE369" s="68">
        <v>649</v>
      </c>
      <c r="AF369" s="68">
        <v>89414</v>
      </c>
      <c r="AG369" s="68">
        <v>3726</v>
      </c>
      <c r="AH369" s="68"/>
      <c r="AI369" s="68" t="s">
        <v>8495</v>
      </c>
      <c r="AJ369" s="68" t="s">
        <v>231</v>
      </c>
      <c r="AK369" s="68"/>
      <c r="AL369" s="68"/>
      <c r="AM369" s="70">
        <v>41603.146516203706</v>
      </c>
      <c r="AN369" s="68" t="s">
        <v>210</v>
      </c>
      <c r="AO369" s="71" t="s">
        <v>13436</v>
      </c>
      <c r="AP369" s="68" t="s">
        <v>66</v>
      </c>
    </row>
    <row r="370" spans="1:42" x14ac:dyDescent="0.25">
      <c r="A370" s="66" t="s">
        <v>519</v>
      </c>
      <c r="B370" s="84"/>
      <c r="C370" s="84"/>
      <c r="D370" s="85"/>
      <c r="E370" s="104"/>
      <c r="F370" s="76" t="s">
        <v>11548</v>
      </c>
      <c r="G370" s="105"/>
      <c r="H370" s="77"/>
      <c r="I370" s="88"/>
      <c r="J370" s="106"/>
      <c r="K370" s="77" t="s">
        <v>15398</v>
      </c>
      <c r="L370" s="107"/>
      <c r="M370" s="101"/>
      <c r="N370" s="101"/>
      <c r="O370" s="102"/>
      <c r="P370" s="103"/>
      <c r="Q370" s="103"/>
      <c r="R370" s="75"/>
      <c r="S370" s="75"/>
      <c r="T370" s="75"/>
      <c r="U370" s="75"/>
      <c r="V370" s="52"/>
      <c r="W370" s="52"/>
      <c r="X370" s="52"/>
      <c r="Y370" s="52"/>
      <c r="Z370" s="51"/>
      <c r="AA370" s="89"/>
      <c r="AB370" s="89"/>
      <c r="AC370" s="90"/>
      <c r="AD370" s="68">
        <v>4</v>
      </c>
      <c r="AE370" s="68">
        <v>119</v>
      </c>
      <c r="AF370" s="68">
        <v>1210</v>
      </c>
      <c r="AG370" s="68">
        <v>0</v>
      </c>
      <c r="AH370" s="68">
        <v>19800</v>
      </c>
      <c r="AI370" s="68"/>
      <c r="AJ370" s="68" t="s">
        <v>9921</v>
      </c>
      <c r="AK370" s="68"/>
      <c r="AL370" s="68" t="s">
        <v>208</v>
      </c>
      <c r="AM370" s="70">
        <v>42758.158622685187</v>
      </c>
      <c r="AN370" s="68" t="s">
        <v>210</v>
      </c>
      <c r="AO370" s="71" t="s">
        <v>13437</v>
      </c>
      <c r="AP370" s="68" t="s">
        <v>66</v>
      </c>
    </row>
    <row r="371" spans="1:42" x14ac:dyDescent="0.25">
      <c r="A371" s="66" t="s">
        <v>520</v>
      </c>
      <c r="B371" s="84"/>
      <c r="C371" s="84"/>
      <c r="D371" s="85"/>
      <c r="E371" s="104"/>
      <c r="F371" s="76" t="s">
        <v>11221</v>
      </c>
      <c r="G371" s="105"/>
      <c r="H371" s="77"/>
      <c r="I371" s="88"/>
      <c r="J371" s="106"/>
      <c r="K371" s="77" t="s">
        <v>15399</v>
      </c>
      <c r="L371" s="107"/>
      <c r="M371" s="101"/>
      <c r="N371" s="101"/>
      <c r="O371" s="102"/>
      <c r="P371" s="103"/>
      <c r="Q371" s="103"/>
      <c r="R371" s="75"/>
      <c r="S371" s="75"/>
      <c r="T371" s="75"/>
      <c r="U371" s="75"/>
      <c r="V371" s="52"/>
      <c r="W371" s="52"/>
      <c r="X371" s="52"/>
      <c r="Y371" s="52"/>
      <c r="Z371" s="51"/>
      <c r="AA371" s="89"/>
      <c r="AB371" s="89"/>
      <c r="AC371" s="90"/>
      <c r="AD371" s="68">
        <v>7</v>
      </c>
      <c r="AE371" s="68">
        <v>24</v>
      </c>
      <c r="AF371" s="68">
        <v>486</v>
      </c>
      <c r="AG371" s="68">
        <v>576</v>
      </c>
      <c r="AH371" s="68"/>
      <c r="AI371" s="68"/>
      <c r="AJ371" s="68"/>
      <c r="AK371" s="68"/>
      <c r="AL371" s="68"/>
      <c r="AM371" s="70">
        <v>42882.699606481481</v>
      </c>
      <c r="AN371" s="68" t="s">
        <v>210</v>
      </c>
      <c r="AO371" s="71" t="s">
        <v>13438</v>
      </c>
      <c r="AP371" s="68" t="s">
        <v>66</v>
      </c>
    </row>
    <row r="372" spans="1:42" x14ac:dyDescent="0.25">
      <c r="A372" s="66" t="s">
        <v>1993</v>
      </c>
      <c r="B372" s="84"/>
      <c r="C372" s="84"/>
      <c r="D372" s="85"/>
      <c r="E372" s="104"/>
      <c r="F372" s="76" t="s">
        <v>11549</v>
      </c>
      <c r="G372" s="105"/>
      <c r="H372" s="77"/>
      <c r="I372" s="88"/>
      <c r="J372" s="106"/>
      <c r="K372" s="77" t="s">
        <v>15400</v>
      </c>
      <c r="L372" s="107"/>
      <c r="M372" s="101"/>
      <c r="N372" s="101"/>
      <c r="O372" s="102"/>
      <c r="P372" s="103"/>
      <c r="Q372" s="103"/>
      <c r="R372" s="75"/>
      <c r="S372" s="75"/>
      <c r="T372" s="75"/>
      <c r="U372" s="75"/>
      <c r="V372" s="52"/>
      <c r="W372" s="52"/>
      <c r="X372" s="52"/>
      <c r="Y372" s="52"/>
      <c r="Z372" s="51"/>
      <c r="AA372" s="89"/>
      <c r="AB372" s="89"/>
      <c r="AC372" s="90"/>
      <c r="AD372" s="68">
        <v>878</v>
      </c>
      <c r="AE372" s="68">
        <v>3457</v>
      </c>
      <c r="AF372" s="68">
        <v>10205</v>
      </c>
      <c r="AG372" s="68">
        <v>2346</v>
      </c>
      <c r="AH372" s="68"/>
      <c r="AI372" s="68" t="s">
        <v>8496</v>
      </c>
      <c r="AJ372" s="68" t="s">
        <v>231</v>
      </c>
      <c r="AK372" s="68"/>
      <c r="AL372" s="68"/>
      <c r="AM372" s="70">
        <v>42739.250960648147</v>
      </c>
      <c r="AN372" s="68" t="s">
        <v>210</v>
      </c>
      <c r="AO372" s="71" t="s">
        <v>13439</v>
      </c>
      <c r="AP372" s="68" t="s">
        <v>65</v>
      </c>
    </row>
    <row r="373" spans="1:42" x14ac:dyDescent="0.25">
      <c r="A373" s="66" t="s">
        <v>521</v>
      </c>
      <c r="B373" s="84"/>
      <c r="C373" s="84"/>
      <c r="D373" s="85"/>
      <c r="E373" s="104"/>
      <c r="F373" s="76" t="s">
        <v>11550</v>
      </c>
      <c r="G373" s="105"/>
      <c r="H373" s="77"/>
      <c r="I373" s="88"/>
      <c r="J373" s="106"/>
      <c r="K373" s="77" t="s">
        <v>15401</v>
      </c>
      <c r="L373" s="107"/>
      <c r="M373" s="101"/>
      <c r="N373" s="101"/>
      <c r="O373" s="102"/>
      <c r="P373" s="103"/>
      <c r="Q373" s="103"/>
      <c r="R373" s="75"/>
      <c r="S373" s="75"/>
      <c r="T373" s="75"/>
      <c r="U373" s="75"/>
      <c r="V373" s="52"/>
      <c r="W373" s="52"/>
      <c r="X373" s="52"/>
      <c r="Y373" s="52"/>
      <c r="Z373" s="51"/>
      <c r="AA373" s="89"/>
      <c r="AB373" s="89"/>
      <c r="AC373" s="90"/>
      <c r="AD373" s="68">
        <v>114</v>
      </c>
      <c r="AE373" s="68">
        <v>3997</v>
      </c>
      <c r="AF373" s="68">
        <v>138972</v>
      </c>
      <c r="AG373" s="68">
        <v>1177</v>
      </c>
      <c r="AH373" s="68"/>
      <c r="AI373" s="68" t="s">
        <v>8497</v>
      </c>
      <c r="AJ373" s="68"/>
      <c r="AK373" s="68"/>
      <c r="AL373" s="68"/>
      <c r="AM373" s="70">
        <v>42374.50099537037</v>
      </c>
      <c r="AN373" s="68" t="s">
        <v>210</v>
      </c>
      <c r="AO373" s="71" t="s">
        <v>13440</v>
      </c>
      <c r="AP373" s="68" t="s">
        <v>66</v>
      </c>
    </row>
    <row r="374" spans="1:42" x14ac:dyDescent="0.25">
      <c r="A374" s="66" t="s">
        <v>522</v>
      </c>
      <c r="B374" s="84"/>
      <c r="C374" s="84"/>
      <c r="D374" s="85"/>
      <c r="E374" s="104"/>
      <c r="F374" s="76" t="s">
        <v>11551</v>
      </c>
      <c r="G374" s="105"/>
      <c r="H374" s="77"/>
      <c r="I374" s="88"/>
      <c r="J374" s="106"/>
      <c r="K374" s="77" t="s">
        <v>15402</v>
      </c>
      <c r="L374" s="107"/>
      <c r="M374" s="101"/>
      <c r="N374" s="101"/>
      <c r="O374" s="102"/>
      <c r="P374" s="103"/>
      <c r="Q374" s="103"/>
      <c r="R374" s="75"/>
      <c r="S374" s="75"/>
      <c r="T374" s="75"/>
      <c r="U374" s="75"/>
      <c r="V374" s="52"/>
      <c r="W374" s="52"/>
      <c r="X374" s="52"/>
      <c r="Y374" s="52"/>
      <c r="Z374" s="51"/>
      <c r="AA374" s="89"/>
      <c r="AB374" s="89"/>
      <c r="AC374" s="90"/>
      <c r="AD374" s="68">
        <v>710</v>
      </c>
      <c r="AE374" s="68">
        <v>801</v>
      </c>
      <c r="AF374" s="68">
        <v>2633</v>
      </c>
      <c r="AG374" s="68">
        <v>3046</v>
      </c>
      <c r="AH374" s="68">
        <v>-25200</v>
      </c>
      <c r="AI374" s="68" t="s">
        <v>8498</v>
      </c>
      <c r="AJ374" s="68" t="s">
        <v>231</v>
      </c>
      <c r="AK374" s="71" t="s">
        <v>10644</v>
      </c>
      <c r="AL374" s="68" t="s">
        <v>206</v>
      </c>
      <c r="AM374" s="70">
        <v>41562.870381944442</v>
      </c>
      <c r="AN374" s="68" t="s">
        <v>210</v>
      </c>
      <c r="AO374" s="71" t="s">
        <v>13441</v>
      </c>
      <c r="AP374" s="68" t="s">
        <v>66</v>
      </c>
    </row>
    <row r="375" spans="1:42" x14ac:dyDescent="0.25">
      <c r="A375" s="66" t="s">
        <v>523</v>
      </c>
      <c r="B375" s="84"/>
      <c r="C375" s="84"/>
      <c r="D375" s="85"/>
      <c r="E375" s="104"/>
      <c r="F375" s="76" t="s">
        <v>11552</v>
      </c>
      <c r="G375" s="105"/>
      <c r="H375" s="77"/>
      <c r="I375" s="88"/>
      <c r="J375" s="106"/>
      <c r="K375" s="77" t="s">
        <v>15403</v>
      </c>
      <c r="L375" s="107"/>
      <c r="M375" s="101"/>
      <c r="N375" s="101"/>
      <c r="O375" s="102"/>
      <c r="P375" s="103"/>
      <c r="Q375" s="103"/>
      <c r="R375" s="75"/>
      <c r="S375" s="75"/>
      <c r="T375" s="75"/>
      <c r="U375" s="75"/>
      <c r="V375" s="52"/>
      <c r="W375" s="52"/>
      <c r="X375" s="52"/>
      <c r="Y375" s="52"/>
      <c r="Z375" s="51"/>
      <c r="AA375" s="89"/>
      <c r="AB375" s="89"/>
      <c r="AC375" s="90"/>
      <c r="AD375" s="68">
        <v>1010</v>
      </c>
      <c r="AE375" s="68">
        <v>3488</v>
      </c>
      <c r="AF375" s="68">
        <v>109021</v>
      </c>
      <c r="AG375" s="68">
        <v>9108</v>
      </c>
      <c r="AH375" s="68">
        <v>-25200</v>
      </c>
      <c r="AI375" s="68" t="s">
        <v>8499</v>
      </c>
      <c r="AJ375" s="68" t="s">
        <v>9922</v>
      </c>
      <c r="AK375" s="68"/>
      <c r="AL375" s="68" t="s">
        <v>206</v>
      </c>
      <c r="AM375" s="70">
        <v>40995.708124999997</v>
      </c>
      <c r="AN375" s="68" t="s">
        <v>210</v>
      </c>
      <c r="AO375" s="71" t="s">
        <v>13442</v>
      </c>
      <c r="AP375" s="68" t="s">
        <v>66</v>
      </c>
    </row>
    <row r="376" spans="1:42" x14ac:dyDescent="0.25">
      <c r="A376" s="66" t="s">
        <v>524</v>
      </c>
      <c r="B376" s="84"/>
      <c r="C376" s="84"/>
      <c r="D376" s="85"/>
      <c r="E376" s="104"/>
      <c r="F376" s="76" t="s">
        <v>11553</v>
      </c>
      <c r="G376" s="105"/>
      <c r="H376" s="77"/>
      <c r="I376" s="88"/>
      <c r="J376" s="106"/>
      <c r="K376" s="77" t="s">
        <v>15404</v>
      </c>
      <c r="L376" s="107"/>
      <c r="M376" s="101"/>
      <c r="N376" s="101"/>
      <c r="O376" s="102"/>
      <c r="P376" s="103"/>
      <c r="Q376" s="103"/>
      <c r="R376" s="75"/>
      <c r="S376" s="75"/>
      <c r="T376" s="75"/>
      <c r="U376" s="75"/>
      <c r="V376" s="52"/>
      <c r="W376" s="52"/>
      <c r="X376" s="52"/>
      <c r="Y376" s="52"/>
      <c r="Z376" s="51"/>
      <c r="AA376" s="89"/>
      <c r="AB376" s="89"/>
      <c r="AC376" s="90"/>
      <c r="AD376" s="68">
        <v>229</v>
      </c>
      <c r="AE376" s="68">
        <v>28</v>
      </c>
      <c r="AF376" s="68">
        <v>776</v>
      </c>
      <c r="AG376" s="68">
        <v>913</v>
      </c>
      <c r="AH376" s="68">
        <v>19800</v>
      </c>
      <c r="AI376" s="68"/>
      <c r="AJ376" s="68" t="s">
        <v>231</v>
      </c>
      <c r="AK376" s="68"/>
      <c r="AL376" s="68" t="s">
        <v>247</v>
      </c>
      <c r="AM376" s="70">
        <v>40228.386724537035</v>
      </c>
      <c r="AN376" s="68" t="s">
        <v>210</v>
      </c>
      <c r="AO376" s="71" t="s">
        <v>13443</v>
      </c>
      <c r="AP376" s="68" t="s">
        <v>66</v>
      </c>
    </row>
    <row r="377" spans="1:42" x14ac:dyDescent="0.25">
      <c r="A377" s="66" t="s">
        <v>1994</v>
      </c>
      <c r="B377" s="84"/>
      <c r="C377" s="84"/>
      <c r="D377" s="85"/>
      <c r="E377" s="104"/>
      <c r="F377" s="76" t="s">
        <v>11554</v>
      </c>
      <c r="G377" s="105"/>
      <c r="H377" s="77"/>
      <c r="I377" s="88"/>
      <c r="J377" s="106"/>
      <c r="K377" s="77" t="s">
        <v>15405</v>
      </c>
      <c r="L377" s="107"/>
      <c r="M377" s="101"/>
      <c r="N377" s="101"/>
      <c r="O377" s="102"/>
      <c r="P377" s="103"/>
      <c r="Q377" s="103"/>
      <c r="R377" s="75"/>
      <c r="S377" s="75"/>
      <c r="T377" s="75"/>
      <c r="U377" s="75"/>
      <c r="V377" s="52"/>
      <c r="W377" s="52"/>
      <c r="X377" s="52"/>
      <c r="Y377" s="52"/>
      <c r="Z377" s="51"/>
      <c r="AA377" s="89"/>
      <c r="AB377" s="89"/>
      <c r="AC377" s="90"/>
      <c r="AD377" s="68">
        <v>177</v>
      </c>
      <c r="AE377" s="68">
        <v>12529</v>
      </c>
      <c r="AF377" s="68">
        <v>31599</v>
      </c>
      <c r="AG377" s="68">
        <v>11950</v>
      </c>
      <c r="AH377" s="68">
        <v>19800</v>
      </c>
      <c r="AI377" s="68" t="s">
        <v>8500</v>
      </c>
      <c r="AJ377" s="68" t="s">
        <v>239</v>
      </c>
      <c r="AK377" s="68"/>
      <c r="AL377" s="68" t="s">
        <v>208</v>
      </c>
      <c r="AM377" s="70">
        <v>40375.512418981481</v>
      </c>
      <c r="AN377" s="68" t="s">
        <v>210</v>
      </c>
      <c r="AO377" s="71" t="s">
        <v>13444</v>
      </c>
      <c r="AP377" s="68" t="s">
        <v>65</v>
      </c>
    </row>
    <row r="378" spans="1:42" x14ac:dyDescent="0.25">
      <c r="A378" s="66" t="s">
        <v>525</v>
      </c>
      <c r="B378" s="84"/>
      <c r="C378" s="84"/>
      <c r="D378" s="85"/>
      <c r="E378" s="104"/>
      <c r="F378" s="76" t="s">
        <v>11555</v>
      </c>
      <c r="G378" s="105"/>
      <c r="H378" s="77"/>
      <c r="I378" s="88"/>
      <c r="J378" s="106"/>
      <c r="K378" s="77" t="s">
        <v>15406</v>
      </c>
      <c r="L378" s="107"/>
      <c r="M378" s="101"/>
      <c r="N378" s="101"/>
      <c r="O378" s="102"/>
      <c r="P378" s="103"/>
      <c r="Q378" s="103"/>
      <c r="R378" s="75"/>
      <c r="S378" s="75"/>
      <c r="T378" s="75"/>
      <c r="U378" s="75"/>
      <c r="V378" s="52"/>
      <c r="W378" s="52"/>
      <c r="X378" s="52"/>
      <c r="Y378" s="52"/>
      <c r="Z378" s="51"/>
      <c r="AA378" s="89"/>
      <c r="AB378" s="89"/>
      <c r="AC378" s="90"/>
      <c r="AD378" s="68">
        <v>7690</v>
      </c>
      <c r="AE378" s="68">
        <v>15493</v>
      </c>
      <c r="AF378" s="68">
        <v>135597</v>
      </c>
      <c r="AG378" s="68">
        <v>118354</v>
      </c>
      <c r="AH378" s="68">
        <v>19800</v>
      </c>
      <c r="AI378" s="68" t="s">
        <v>8501</v>
      </c>
      <c r="AJ378" s="68" t="s">
        <v>9923</v>
      </c>
      <c r="AK378" s="71" t="s">
        <v>10645</v>
      </c>
      <c r="AL378" s="68" t="s">
        <v>207</v>
      </c>
      <c r="AM378" s="70">
        <v>40369.407534722224</v>
      </c>
      <c r="AN378" s="68" t="s">
        <v>210</v>
      </c>
      <c r="AO378" s="71" t="s">
        <v>13445</v>
      </c>
      <c r="AP378" s="68" t="s">
        <v>66</v>
      </c>
    </row>
    <row r="379" spans="1:42" x14ac:dyDescent="0.25">
      <c r="A379" s="66" t="s">
        <v>1995</v>
      </c>
      <c r="B379" s="84"/>
      <c r="C379" s="84"/>
      <c r="D379" s="85"/>
      <c r="E379" s="104"/>
      <c r="F379" s="76" t="s">
        <v>11556</v>
      </c>
      <c r="G379" s="105"/>
      <c r="H379" s="77"/>
      <c r="I379" s="88"/>
      <c r="J379" s="106"/>
      <c r="K379" s="77" t="s">
        <v>15407</v>
      </c>
      <c r="L379" s="107"/>
      <c r="M379" s="101"/>
      <c r="N379" s="101"/>
      <c r="O379" s="102"/>
      <c r="P379" s="103"/>
      <c r="Q379" s="103"/>
      <c r="R379" s="75"/>
      <c r="S379" s="75"/>
      <c r="T379" s="75"/>
      <c r="U379" s="75"/>
      <c r="V379" s="52"/>
      <c r="W379" s="52"/>
      <c r="X379" s="52"/>
      <c r="Y379" s="52"/>
      <c r="Z379" s="51"/>
      <c r="AA379" s="89"/>
      <c r="AB379" s="89"/>
      <c r="AC379" s="90"/>
      <c r="AD379" s="68">
        <v>469</v>
      </c>
      <c r="AE379" s="68">
        <v>39538</v>
      </c>
      <c r="AF379" s="68">
        <v>55939</v>
      </c>
      <c r="AG379" s="68">
        <v>50739</v>
      </c>
      <c r="AH379" s="68"/>
      <c r="AI379" s="68" t="s">
        <v>8502</v>
      </c>
      <c r="AJ379" s="68"/>
      <c r="AK379" s="68"/>
      <c r="AL379" s="68"/>
      <c r="AM379" s="70">
        <v>41705.43304398148</v>
      </c>
      <c r="AN379" s="68" t="s">
        <v>210</v>
      </c>
      <c r="AO379" s="71" t="s">
        <v>13446</v>
      </c>
      <c r="AP379" s="68" t="s">
        <v>65</v>
      </c>
    </row>
    <row r="380" spans="1:42" x14ac:dyDescent="0.25">
      <c r="A380" s="66" t="s">
        <v>527</v>
      </c>
      <c r="B380" s="84"/>
      <c r="C380" s="84"/>
      <c r="D380" s="85"/>
      <c r="E380" s="104"/>
      <c r="F380" s="76" t="s">
        <v>11221</v>
      </c>
      <c r="G380" s="105"/>
      <c r="H380" s="77"/>
      <c r="I380" s="88"/>
      <c r="J380" s="106"/>
      <c r="K380" s="77" t="s">
        <v>15408</v>
      </c>
      <c r="L380" s="107"/>
      <c r="M380" s="101"/>
      <c r="N380" s="101"/>
      <c r="O380" s="102"/>
      <c r="P380" s="103"/>
      <c r="Q380" s="103"/>
      <c r="R380" s="75"/>
      <c r="S380" s="75"/>
      <c r="T380" s="75"/>
      <c r="U380" s="75"/>
      <c r="V380" s="52"/>
      <c r="W380" s="52"/>
      <c r="X380" s="52"/>
      <c r="Y380" s="52"/>
      <c r="Z380" s="51"/>
      <c r="AA380" s="89"/>
      <c r="AB380" s="89"/>
      <c r="AC380" s="90"/>
      <c r="AD380" s="68">
        <v>26</v>
      </c>
      <c r="AE380" s="68">
        <v>2</v>
      </c>
      <c r="AF380" s="68">
        <v>54</v>
      </c>
      <c r="AG380" s="68">
        <v>59</v>
      </c>
      <c r="AH380" s="68"/>
      <c r="AI380" s="68"/>
      <c r="AJ380" s="68" t="s">
        <v>9843</v>
      </c>
      <c r="AK380" s="68"/>
      <c r="AL380" s="68"/>
      <c r="AM380" s="70">
        <v>42847.688599537039</v>
      </c>
      <c r="AN380" s="68" t="s">
        <v>210</v>
      </c>
      <c r="AO380" s="71" t="s">
        <v>13447</v>
      </c>
      <c r="AP380" s="68" t="s">
        <v>66</v>
      </c>
    </row>
    <row r="381" spans="1:42" x14ac:dyDescent="0.25">
      <c r="A381" s="66" t="s">
        <v>528</v>
      </c>
      <c r="B381" s="84"/>
      <c r="C381" s="84"/>
      <c r="D381" s="85"/>
      <c r="E381" s="104"/>
      <c r="F381" s="76" t="s">
        <v>11221</v>
      </c>
      <c r="G381" s="105"/>
      <c r="H381" s="77"/>
      <c r="I381" s="88"/>
      <c r="J381" s="106"/>
      <c r="K381" s="77" t="s">
        <v>15409</v>
      </c>
      <c r="L381" s="107"/>
      <c r="M381" s="101"/>
      <c r="N381" s="101"/>
      <c r="O381" s="102"/>
      <c r="P381" s="103"/>
      <c r="Q381" s="103"/>
      <c r="R381" s="75"/>
      <c r="S381" s="75"/>
      <c r="T381" s="75"/>
      <c r="U381" s="75"/>
      <c r="V381" s="52"/>
      <c r="W381" s="52"/>
      <c r="X381" s="52"/>
      <c r="Y381" s="52"/>
      <c r="Z381" s="51"/>
      <c r="AA381" s="89"/>
      <c r="AB381" s="89"/>
      <c r="AC381" s="90"/>
      <c r="AD381" s="68">
        <v>417</v>
      </c>
      <c r="AE381" s="68">
        <v>42</v>
      </c>
      <c r="AF381" s="68">
        <v>8866</v>
      </c>
      <c r="AG381" s="68">
        <v>63</v>
      </c>
      <c r="AH381" s="68"/>
      <c r="AI381" s="68"/>
      <c r="AJ381" s="68"/>
      <c r="AK381" s="68"/>
      <c r="AL381" s="68"/>
      <c r="AM381" s="70">
        <v>42878.002800925926</v>
      </c>
      <c r="AN381" s="68" t="s">
        <v>210</v>
      </c>
      <c r="AO381" s="71" t="s">
        <v>13448</v>
      </c>
      <c r="AP381" s="68" t="s">
        <v>66</v>
      </c>
    </row>
    <row r="382" spans="1:42" x14ac:dyDescent="0.25">
      <c r="A382" s="66" t="s">
        <v>529</v>
      </c>
      <c r="B382" s="84"/>
      <c r="C382" s="84"/>
      <c r="D382" s="85"/>
      <c r="E382" s="104"/>
      <c r="F382" s="76" t="s">
        <v>11557</v>
      </c>
      <c r="G382" s="105"/>
      <c r="H382" s="77"/>
      <c r="I382" s="88"/>
      <c r="J382" s="106"/>
      <c r="K382" s="77" t="s">
        <v>15410</v>
      </c>
      <c r="L382" s="107"/>
      <c r="M382" s="101"/>
      <c r="N382" s="101"/>
      <c r="O382" s="102"/>
      <c r="P382" s="103"/>
      <c r="Q382" s="103"/>
      <c r="R382" s="75"/>
      <c r="S382" s="75"/>
      <c r="T382" s="75"/>
      <c r="U382" s="75"/>
      <c r="V382" s="52"/>
      <c r="W382" s="52"/>
      <c r="X382" s="52"/>
      <c r="Y382" s="52"/>
      <c r="Z382" s="51"/>
      <c r="AA382" s="89"/>
      <c r="AB382" s="89"/>
      <c r="AC382" s="90"/>
      <c r="AD382" s="68">
        <v>91</v>
      </c>
      <c r="AE382" s="68">
        <v>271</v>
      </c>
      <c r="AF382" s="68">
        <v>2141</v>
      </c>
      <c r="AG382" s="68">
        <v>534</v>
      </c>
      <c r="AH382" s="68"/>
      <c r="AI382" s="68" t="s">
        <v>8503</v>
      </c>
      <c r="AJ382" s="68"/>
      <c r="AK382" s="68"/>
      <c r="AL382" s="68"/>
      <c r="AM382" s="70">
        <v>42850.286099537036</v>
      </c>
      <c r="AN382" s="68" t="s">
        <v>210</v>
      </c>
      <c r="AO382" s="71" t="s">
        <v>13449</v>
      </c>
      <c r="AP382" s="68" t="s">
        <v>66</v>
      </c>
    </row>
    <row r="383" spans="1:42" x14ac:dyDescent="0.25">
      <c r="A383" s="66" t="s">
        <v>530</v>
      </c>
      <c r="B383" s="84"/>
      <c r="C383" s="84"/>
      <c r="D383" s="85"/>
      <c r="E383" s="104"/>
      <c r="F383" s="76" t="s">
        <v>11558</v>
      </c>
      <c r="G383" s="105"/>
      <c r="H383" s="77"/>
      <c r="I383" s="88"/>
      <c r="J383" s="106"/>
      <c r="K383" s="77" t="s">
        <v>15411</v>
      </c>
      <c r="L383" s="107"/>
      <c r="M383" s="101"/>
      <c r="N383" s="101"/>
      <c r="O383" s="102"/>
      <c r="P383" s="103"/>
      <c r="Q383" s="103"/>
      <c r="R383" s="75"/>
      <c r="S383" s="75"/>
      <c r="T383" s="75"/>
      <c r="U383" s="75"/>
      <c r="V383" s="52"/>
      <c r="W383" s="52"/>
      <c r="X383" s="52"/>
      <c r="Y383" s="52"/>
      <c r="Z383" s="51"/>
      <c r="AA383" s="89"/>
      <c r="AB383" s="89"/>
      <c r="AC383" s="90"/>
      <c r="AD383" s="68">
        <v>2</v>
      </c>
      <c r="AE383" s="68">
        <v>309</v>
      </c>
      <c r="AF383" s="68">
        <v>17170</v>
      </c>
      <c r="AG383" s="68">
        <v>0</v>
      </c>
      <c r="AH383" s="68">
        <v>-25200</v>
      </c>
      <c r="AI383" s="68" t="s">
        <v>8504</v>
      </c>
      <c r="AJ383" s="68" t="s">
        <v>9924</v>
      </c>
      <c r="AK383" s="68"/>
      <c r="AL383" s="68" t="s">
        <v>206</v>
      </c>
      <c r="AM383" s="70">
        <v>40196.934699074074</v>
      </c>
      <c r="AN383" s="68" t="s">
        <v>210</v>
      </c>
      <c r="AO383" s="71" t="s">
        <v>13450</v>
      </c>
      <c r="AP383" s="68" t="s">
        <v>66</v>
      </c>
    </row>
    <row r="384" spans="1:42" x14ac:dyDescent="0.25">
      <c r="A384" s="66" t="s">
        <v>531</v>
      </c>
      <c r="B384" s="84"/>
      <c r="C384" s="84"/>
      <c r="D384" s="85"/>
      <c r="E384" s="104"/>
      <c r="F384" s="76" t="s">
        <v>11559</v>
      </c>
      <c r="G384" s="105"/>
      <c r="H384" s="77"/>
      <c r="I384" s="88"/>
      <c r="J384" s="106"/>
      <c r="K384" s="77" t="s">
        <v>15412</v>
      </c>
      <c r="L384" s="107"/>
      <c r="M384" s="101"/>
      <c r="N384" s="101"/>
      <c r="O384" s="102"/>
      <c r="P384" s="103"/>
      <c r="Q384" s="103"/>
      <c r="R384" s="75"/>
      <c r="S384" s="75"/>
      <c r="T384" s="75"/>
      <c r="U384" s="75"/>
      <c r="V384" s="52"/>
      <c r="W384" s="52"/>
      <c r="X384" s="52"/>
      <c r="Y384" s="52"/>
      <c r="Z384" s="51"/>
      <c r="AA384" s="89"/>
      <c r="AB384" s="89"/>
      <c r="AC384" s="90"/>
      <c r="AD384" s="68">
        <v>280</v>
      </c>
      <c r="AE384" s="68">
        <v>318</v>
      </c>
      <c r="AF384" s="68">
        <v>4436</v>
      </c>
      <c r="AG384" s="68">
        <v>1026</v>
      </c>
      <c r="AH384" s="68">
        <v>19800</v>
      </c>
      <c r="AI384" s="68" t="s">
        <v>8505</v>
      </c>
      <c r="AJ384" s="68"/>
      <c r="AK384" s="71" t="s">
        <v>10646</v>
      </c>
      <c r="AL384" s="68" t="s">
        <v>207</v>
      </c>
      <c r="AM384" s="70">
        <v>40177.762303240743</v>
      </c>
      <c r="AN384" s="68" t="s">
        <v>210</v>
      </c>
      <c r="AO384" s="71" t="s">
        <v>13451</v>
      </c>
      <c r="AP384" s="68" t="s">
        <v>66</v>
      </c>
    </row>
    <row r="385" spans="1:42" x14ac:dyDescent="0.25">
      <c r="A385" s="66" t="s">
        <v>1996</v>
      </c>
      <c r="B385" s="84"/>
      <c r="C385" s="84"/>
      <c r="D385" s="85"/>
      <c r="E385" s="104"/>
      <c r="F385" s="76" t="s">
        <v>11560</v>
      </c>
      <c r="G385" s="105"/>
      <c r="H385" s="77"/>
      <c r="I385" s="88"/>
      <c r="J385" s="106"/>
      <c r="K385" s="77" t="s">
        <v>15413</v>
      </c>
      <c r="L385" s="107"/>
      <c r="M385" s="101"/>
      <c r="N385" s="101"/>
      <c r="O385" s="102"/>
      <c r="P385" s="103"/>
      <c r="Q385" s="103"/>
      <c r="R385" s="75"/>
      <c r="S385" s="75"/>
      <c r="T385" s="75"/>
      <c r="U385" s="75"/>
      <c r="V385" s="52"/>
      <c r="W385" s="52"/>
      <c r="X385" s="52"/>
      <c r="Y385" s="52"/>
      <c r="Z385" s="51"/>
      <c r="AA385" s="89"/>
      <c r="AB385" s="89"/>
      <c r="AC385" s="90"/>
      <c r="AD385" s="68">
        <v>234</v>
      </c>
      <c r="AE385" s="68">
        <v>1302</v>
      </c>
      <c r="AF385" s="68">
        <v>5726</v>
      </c>
      <c r="AG385" s="68">
        <v>1492</v>
      </c>
      <c r="AH385" s="68">
        <v>-39600</v>
      </c>
      <c r="AI385" s="68" t="s">
        <v>8506</v>
      </c>
      <c r="AJ385" s="68" t="s">
        <v>237</v>
      </c>
      <c r="AK385" s="71" t="s">
        <v>10647</v>
      </c>
      <c r="AL385" s="68" t="s">
        <v>11167</v>
      </c>
      <c r="AM385" s="70">
        <v>40288.715208333335</v>
      </c>
      <c r="AN385" s="68" t="s">
        <v>210</v>
      </c>
      <c r="AO385" s="71" t="s">
        <v>13452</v>
      </c>
      <c r="AP385" s="68" t="s">
        <v>65</v>
      </c>
    </row>
    <row r="386" spans="1:42" x14ac:dyDescent="0.25">
      <c r="A386" s="66" t="s">
        <v>532</v>
      </c>
      <c r="B386" s="84"/>
      <c r="C386" s="84"/>
      <c r="D386" s="85"/>
      <c r="E386" s="104"/>
      <c r="F386" s="76" t="s">
        <v>11561</v>
      </c>
      <c r="G386" s="105"/>
      <c r="H386" s="77"/>
      <c r="I386" s="88"/>
      <c r="J386" s="106"/>
      <c r="K386" s="77" t="s">
        <v>15414</v>
      </c>
      <c r="L386" s="107"/>
      <c r="M386" s="101"/>
      <c r="N386" s="101"/>
      <c r="O386" s="102"/>
      <c r="P386" s="103"/>
      <c r="Q386" s="103"/>
      <c r="R386" s="75"/>
      <c r="S386" s="75"/>
      <c r="T386" s="75"/>
      <c r="U386" s="75"/>
      <c r="V386" s="52"/>
      <c r="W386" s="52"/>
      <c r="X386" s="52"/>
      <c r="Y386" s="52"/>
      <c r="Z386" s="51"/>
      <c r="AA386" s="89"/>
      <c r="AB386" s="89"/>
      <c r="AC386" s="90"/>
      <c r="AD386" s="68">
        <v>188</v>
      </c>
      <c r="AE386" s="68">
        <v>3431</v>
      </c>
      <c r="AF386" s="68">
        <v>27656</v>
      </c>
      <c r="AG386" s="68">
        <v>6092</v>
      </c>
      <c r="AH386" s="68">
        <v>-25200</v>
      </c>
      <c r="AI386" s="68" t="s">
        <v>8507</v>
      </c>
      <c r="AJ386" s="68" t="s">
        <v>9925</v>
      </c>
      <c r="AK386" s="68"/>
      <c r="AL386" s="68" t="s">
        <v>11172</v>
      </c>
      <c r="AM386" s="70">
        <v>40267.400694444441</v>
      </c>
      <c r="AN386" s="68" t="s">
        <v>210</v>
      </c>
      <c r="AO386" s="71" t="s">
        <v>13453</v>
      </c>
      <c r="AP386" s="68" t="s">
        <v>66</v>
      </c>
    </row>
    <row r="387" spans="1:42" x14ac:dyDescent="0.25">
      <c r="A387" s="66" t="s">
        <v>533</v>
      </c>
      <c r="B387" s="84"/>
      <c r="C387" s="84"/>
      <c r="D387" s="85"/>
      <c r="E387" s="104"/>
      <c r="F387" s="76" t="s">
        <v>11562</v>
      </c>
      <c r="G387" s="105"/>
      <c r="H387" s="77"/>
      <c r="I387" s="88"/>
      <c r="J387" s="106"/>
      <c r="K387" s="77" t="s">
        <v>15415</v>
      </c>
      <c r="L387" s="107"/>
      <c r="M387" s="101"/>
      <c r="N387" s="101"/>
      <c r="O387" s="102"/>
      <c r="P387" s="103"/>
      <c r="Q387" s="103"/>
      <c r="R387" s="75"/>
      <c r="S387" s="75"/>
      <c r="T387" s="75"/>
      <c r="U387" s="75"/>
      <c r="V387" s="52"/>
      <c r="W387" s="52"/>
      <c r="X387" s="52"/>
      <c r="Y387" s="52"/>
      <c r="Z387" s="51"/>
      <c r="AA387" s="89"/>
      <c r="AB387" s="89"/>
      <c r="AC387" s="90"/>
      <c r="AD387" s="68">
        <v>204</v>
      </c>
      <c r="AE387" s="68">
        <v>381</v>
      </c>
      <c r="AF387" s="68">
        <v>13605</v>
      </c>
      <c r="AG387" s="68">
        <v>14053</v>
      </c>
      <c r="AH387" s="68"/>
      <c r="AI387" s="68" t="s">
        <v>8508</v>
      </c>
      <c r="AJ387" s="68" t="s">
        <v>9805</v>
      </c>
      <c r="AK387" s="68"/>
      <c r="AL387" s="68"/>
      <c r="AM387" s="70">
        <v>42875.851736111108</v>
      </c>
      <c r="AN387" s="68" t="s">
        <v>210</v>
      </c>
      <c r="AO387" s="71" t="s">
        <v>13454</v>
      </c>
      <c r="AP387" s="68" t="s">
        <v>66</v>
      </c>
    </row>
    <row r="388" spans="1:42" x14ac:dyDescent="0.25">
      <c r="A388" s="66" t="s">
        <v>1846</v>
      </c>
      <c r="B388" s="84"/>
      <c r="C388" s="84"/>
      <c r="D388" s="85"/>
      <c r="E388" s="104"/>
      <c r="F388" s="76" t="s">
        <v>11563</v>
      </c>
      <c r="G388" s="105"/>
      <c r="H388" s="77"/>
      <c r="I388" s="88"/>
      <c r="J388" s="106"/>
      <c r="K388" s="77" t="s">
        <v>15416</v>
      </c>
      <c r="L388" s="107"/>
      <c r="M388" s="101"/>
      <c r="N388" s="101"/>
      <c r="O388" s="102"/>
      <c r="P388" s="103"/>
      <c r="Q388" s="103"/>
      <c r="R388" s="75"/>
      <c r="S388" s="75"/>
      <c r="T388" s="75"/>
      <c r="U388" s="75"/>
      <c r="V388" s="52"/>
      <c r="W388" s="52"/>
      <c r="X388" s="52"/>
      <c r="Y388" s="52"/>
      <c r="Z388" s="51"/>
      <c r="AA388" s="89"/>
      <c r="AB388" s="89"/>
      <c r="AC388" s="90"/>
      <c r="AD388" s="68">
        <v>222</v>
      </c>
      <c r="AE388" s="68">
        <v>517</v>
      </c>
      <c r="AF388" s="68">
        <v>6434</v>
      </c>
      <c r="AG388" s="68">
        <v>3778</v>
      </c>
      <c r="AH388" s="68"/>
      <c r="AI388" s="68" t="s">
        <v>8509</v>
      </c>
      <c r="AJ388" s="68"/>
      <c r="AK388" s="68"/>
      <c r="AL388" s="68"/>
      <c r="AM388" s="70">
        <v>40573.251099537039</v>
      </c>
      <c r="AN388" s="68" t="s">
        <v>210</v>
      </c>
      <c r="AO388" s="71" t="s">
        <v>13455</v>
      </c>
      <c r="AP388" s="68" t="s">
        <v>66</v>
      </c>
    </row>
    <row r="389" spans="1:42" x14ac:dyDescent="0.25">
      <c r="A389" s="66" t="s">
        <v>534</v>
      </c>
      <c r="B389" s="84"/>
      <c r="C389" s="84"/>
      <c r="D389" s="85"/>
      <c r="E389" s="104"/>
      <c r="F389" s="76" t="s">
        <v>11221</v>
      </c>
      <c r="G389" s="105"/>
      <c r="H389" s="77"/>
      <c r="I389" s="88"/>
      <c r="J389" s="106"/>
      <c r="K389" s="77" t="s">
        <v>15417</v>
      </c>
      <c r="L389" s="107"/>
      <c r="M389" s="101"/>
      <c r="N389" s="101"/>
      <c r="O389" s="102"/>
      <c r="P389" s="103"/>
      <c r="Q389" s="103"/>
      <c r="R389" s="75"/>
      <c r="S389" s="75"/>
      <c r="T389" s="75"/>
      <c r="U389" s="75"/>
      <c r="V389" s="52"/>
      <c r="W389" s="52"/>
      <c r="X389" s="52"/>
      <c r="Y389" s="52"/>
      <c r="Z389" s="51"/>
      <c r="AA389" s="89"/>
      <c r="AB389" s="89"/>
      <c r="AC389" s="90"/>
      <c r="AD389" s="68">
        <v>4</v>
      </c>
      <c r="AE389" s="68">
        <v>8</v>
      </c>
      <c r="AF389" s="68">
        <v>210</v>
      </c>
      <c r="AG389" s="68">
        <v>221</v>
      </c>
      <c r="AH389" s="68"/>
      <c r="AI389" s="68"/>
      <c r="AJ389" s="68"/>
      <c r="AK389" s="68"/>
      <c r="AL389" s="68"/>
      <c r="AM389" s="70">
        <v>42917.691469907404</v>
      </c>
      <c r="AN389" s="68" t="s">
        <v>210</v>
      </c>
      <c r="AO389" s="71" t="s">
        <v>13456</v>
      </c>
      <c r="AP389" s="68" t="s">
        <v>66</v>
      </c>
    </row>
    <row r="390" spans="1:42" x14ac:dyDescent="0.25">
      <c r="A390" s="66" t="s">
        <v>535</v>
      </c>
      <c r="B390" s="84"/>
      <c r="C390" s="84"/>
      <c r="D390" s="85"/>
      <c r="E390" s="104"/>
      <c r="F390" s="76" t="s">
        <v>11564</v>
      </c>
      <c r="G390" s="105"/>
      <c r="H390" s="77"/>
      <c r="I390" s="88"/>
      <c r="J390" s="106"/>
      <c r="K390" s="77" t="s">
        <v>15418</v>
      </c>
      <c r="L390" s="107"/>
      <c r="M390" s="101"/>
      <c r="N390" s="101"/>
      <c r="O390" s="102"/>
      <c r="P390" s="103"/>
      <c r="Q390" s="103"/>
      <c r="R390" s="75"/>
      <c r="S390" s="75"/>
      <c r="T390" s="75"/>
      <c r="U390" s="75"/>
      <c r="V390" s="52"/>
      <c r="W390" s="52"/>
      <c r="X390" s="52"/>
      <c r="Y390" s="52"/>
      <c r="Z390" s="51"/>
      <c r="AA390" s="89"/>
      <c r="AB390" s="89"/>
      <c r="AC390" s="90"/>
      <c r="AD390" s="68">
        <v>715</v>
      </c>
      <c r="AE390" s="68">
        <v>1871</v>
      </c>
      <c r="AF390" s="68">
        <v>7180</v>
      </c>
      <c r="AG390" s="68">
        <v>3734</v>
      </c>
      <c r="AH390" s="68"/>
      <c r="AI390" s="68" t="s">
        <v>8510</v>
      </c>
      <c r="AJ390" s="68" t="s">
        <v>9926</v>
      </c>
      <c r="AK390" s="71" t="s">
        <v>10648</v>
      </c>
      <c r="AL390" s="68"/>
      <c r="AM390" s="70">
        <v>40017.469907407409</v>
      </c>
      <c r="AN390" s="68" t="s">
        <v>210</v>
      </c>
      <c r="AO390" s="71" t="s">
        <v>13457</v>
      </c>
      <c r="AP390" s="68" t="s">
        <v>66</v>
      </c>
    </row>
    <row r="391" spans="1:42" x14ac:dyDescent="0.25">
      <c r="A391" s="66" t="s">
        <v>783</v>
      </c>
      <c r="B391" s="84"/>
      <c r="C391" s="84"/>
      <c r="D391" s="85"/>
      <c r="E391" s="104"/>
      <c r="F391" s="76" t="s">
        <v>11565</v>
      </c>
      <c r="G391" s="105"/>
      <c r="H391" s="77"/>
      <c r="I391" s="88"/>
      <c r="J391" s="106"/>
      <c r="K391" s="77" t="s">
        <v>15419</v>
      </c>
      <c r="L391" s="107"/>
      <c r="M391" s="101"/>
      <c r="N391" s="101"/>
      <c r="O391" s="102"/>
      <c r="P391" s="103"/>
      <c r="Q391" s="103"/>
      <c r="R391" s="75"/>
      <c r="S391" s="75"/>
      <c r="T391" s="75"/>
      <c r="U391" s="75"/>
      <c r="V391" s="52"/>
      <c r="W391" s="52"/>
      <c r="X391" s="52"/>
      <c r="Y391" s="52"/>
      <c r="Z391" s="51"/>
      <c r="AA391" s="89"/>
      <c r="AB391" s="89"/>
      <c r="AC391" s="90"/>
      <c r="AD391" s="68">
        <v>229</v>
      </c>
      <c r="AE391" s="68">
        <v>7658</v>
      </c>
      <c r="AF391" s="68">
        <v>24608</v>
      </c>
      <c r="AG391" s="68">
        <v>111</v>
      </c>
      <c r="AH391" s="68">
        <v>19800</v>
      </c>
      <c r="AI391" s="68" t="s">
        <v>8511</v>
      </c>
      <c r="AJ391" s="68" t="s">
        <v>9927</v>
      </c>
      <c r="AK391" s="71" t="s">
        <v>10649</v>
      </c>
      <c r="AL391" s="68" t="s">
        <v>207</v>
      </c>
      <c r="AM391" s="70">
        <v>39785.246006944442</v>
      </c>
      <c r="AN391" s="68" t="s">
        <v>210</v>
      </c>
      <c r="AO391" s="71" t="s">
        <v>13458</v>
      </c>
      <c r="AP391" s="68" t="s">
        <v>66</v>
      </c>
    </row>
    <row r="392" spans="1:42" x14ac:dyDescent="0.25">
      <c r="A392" s="66" t="s">
        <v>536</v>
      </c>
      <c r="B392" s="84"/>
      <c r="C392" s="84"/>
      <c r="D392" s="85"/>
      <c r="E392" s="104"/>
      <c r="F392" s="76" t="s">
        <v>11566</v>
      </c>
      <c r="G392" s="105"/>
      <c r="H392" s="77"/>
      <c r="I392" s="88"/>
      <c r="J392" s="106"/>
      <c r="K392" s="77" t="s">
        <v>15420</v>
      </c>
      <c r="L392" s="107"/>
      <c r="M392" s="101"/>
      <c r="N392" s="101"/>
      <c r="O392" s="102"/>
      <c r="P392" s="103"/>
      <c r="Q392" s="103"/>
      <c r="R392" s="75"/>
      <c r="S392" s="75"/>
      <c r="T392" s="75"/>
      <c r="U392" s="75"/>
      <c r="V392" s="52"/>
      <c r="W392" s="52"/>
      <c r="X392" s="52"/>
      <c r="Y392" s="52"/>
      <c r="Z392" s="51"/>
      <c r="AA392" s="89"/>
      <c r="AB392" s="89"/>
      <c r="AC392" s="90"/>
      <c r="AD392" s="68">
        <v>1844</v>
      </c>
      <c r="AE392" s="68">
        <v>5666</v>
      </c>
      <c r="AF392" s="68">
        <v>60291</v>
      </c>
      <c r="AG392" s="68">
        <v>58212</v>
      </c>
      <c r="AH392" s="68">
        <v>19800</v>
      </c>
      <c r="AI392" s="68" t="s">
        <v>8512</v>
      </c>
      <c r="AJ392" s="68" t="s">
        <v>239</v>
      </c>
      <c r="AK392" s="71" t="s">
        <v>10650</v>
      </c>
      <c r="AL392" s="68" t="s">
        <v>248</v>
      </c>
      <c r="AM392" s="70">
        <v>40901.249837962961</v>
      </c>
      <c r="AN392" s="68" t="s">
        <v>210</v>
      </c>
      <c r="AO392" s="71" t="s">
        <v>13459</v>
      </c>
      <c r="AP392" s="68" t="s">
        <v>66</v>
      </c>
    </row>
    <row r="393" spans="1:42" x14ac:dyDescent="0.25">
      <c r="A393" s="66" t="s">
        <v>537</v>
      </c>
      <c r="B393" s="84"/>
      <c r="C393" s="84"/>
      <c r="D393" s="85"/>
      <c r="E393" s="104"/>
      <c r="F393" s="76" t="s">
        <v>11567</v>
      </c>
      <c r="G393" s="105"/>
      <c r="H393" s="77"/>
      <c r="I393" s="88"/>
      <c r="J393" s="106"/>
      <c r="K393" s="77" t="s">
        <v>15421</v>
      </c>
      <c r="L393" s="107"/>
      <c r="M393" s="101"/>
      <c r="N393" s="101"/>
      <c r="O393" s="102"/>
      <c r="P393" s="103"/>
      <c r="Q393" s="103"/>
      <c r="R393" s="75"/>
      <c r="S393" s="75"/>
      <c r="T393" s="75"/>
      <c r="U393" s="75"/>
      <c r="V393" s="52"/>
      <c r="W393" s="52"/>
      <c r="X393" s="52"/>
      <c r="Y393" s="52"/>
      <c r="Z393" s="51"/>
      <c r="AA393" s="89"/>
      <c r="AB393" s="89"/>
      <c r="AC393" s="90"/>
      <c r="AD393" s="68">
        <v>303</v>
      </c>
      <c r="AE393" s="68">
        <v>33</v>
      </c>
      <c r="AF393" s="68">
        <v>171</v>
      </c>
      <c r="AG393" s="68">
        <v>108</v>
      </c>
      <c r="AH393" s="68"/>
      <c r="AI393" s="68" t="s">
        <v>8513</v>
      </c>
      <c r="AJ393" s="68" t="s">
        <v>9928</v>
      </c>
      <c r="AK393" s="68"/>
      <c r="AL393" s="68"/>
      <c r="AM393" s="70">
        <v>42718.633564814816</v>
      </c>
      <c r="AN393" s="68" t="s">
        <v>210</v>
      </c>
      <c r="AO393" s="71" t="s">
        <v>13460</v>
      </c>
      <c r="AP393" s="68" t="s">
        <v>66</v>
      </c>
    </row>
    <row r="394" spans="1:42" x14ac:dyDescent="0.25">
      <c r="A394" s="66" t="s">
        <v>538</v>
      </c>
      <c r="B394" s="84"/>
      <c r="C394" s="84"/>
      <c r="D394" s="85"/>
      <c r="E394" s="104"/>
      <c r="F394" s="76" t="s">
        <v>11568</v>
      </c>
      <c r="G394" s="105"/>
      <c r="H394" s="77"/>
      <c r="I394" s="88"/>
      <c r="J394" s="106"/>
      <c r="K394" s="77" t="s">
        <v>15422</v>
      </c>
      <c r="L394" s="107"/>
      <c r="M394" s="101"/>
      <c r="N394" s="101"/>
      <c r="O394" s="102"/>
      <c r="P394" s="103"/>
      <c r="Q394" s="103"/>
      <c r="R394" s="75"/>
      <c r="S394" s="75"/>
      <c r="T394" s="75"/>
      <c r="U394" s="75"/>
      <c r="V394" s="52"/>
      <c r="W394" s="52"/>
      <c r="X394" s="52"/>
      <c r="Y394" s="52"/>
      <c r="Z394" s="51"/>
      <c r="AA394" s="89"/>
      <c r="AB394" s="89"/>
      <c r="AC394" s="90"/>
      <c r="AD394" s="68">
        <v>87</v>
      </c>
      <c r="AE394" s="68">
        <v>26</v>
      </c>
      <c r="AF394" s="68">
        <v>414</v>
      </c>
      <c r="AG394" s="68">
        <v>705</v>
      </c>
      <c r="AH394" s="68"/>
      <c r="AI394" s="68" t="s">
        <v>8514</v>
      </c>
      <c r="AJ394" s="68"/>
      <c r="AK394" s="71" t="s">
        <v>10651</v>
      </c>
      <c r="AL394" s="68"/>
      <c r="AM394" s="70">
        <v>41984.485763888886</v>
      </c>
      <c r="AN394" s="68" t="s">
        <v>210</v>
      </c>
      <c r="AO394" s="71" t="s">
        <v>13461</v>
      </c>
      <c r="AP394" s="68" t="s">
        <v>66</v>
      </c>
    </row>
    <row r="395" spans="1:42" x14ac:dyDescent="0.25">
      <c r="A395" s="66" t="s">
        <v>539</v>
      </c>
      <c r="B395" s="84"/>
      <c r="C395" s="84"/>
      <c r="D395" s="85"/>
      <c r="E395" s="104"/>
      <c r="F395" s="76" t="s">
        <v>11569</v>
      </c>
      <c r="G395" s="105"/>
      <c r="H395" s="77"/>
      <c r="I395" s="88"/>
      <c r="J395" s="106"/>
      <c r="K395" s="77" t="s">
        <v>15423</v>
      </c>
      <c r="L395" s="107"/>
      <c r="M395" s="101"/>
      <c r="N395" s="101"/>
      <c r="O395" s="102"/>
      <c r="P395" s="103"/>
      <c r="Q395" s="103"/>
      <c r="R395" s="75"/>
      <c r="S395" s="75"/>
      <c r="T395" s="75"/>
      <c r="U395" s="75"/>
      <c r="V395" s="52"/>
      <c r="W395" s="52"/>
      <c r="X395" s="52"/>
      <c r="Y395" s="52"/>
      <c r="Z395" s="51"/>
      <c r="AA395" s="89"/>
      <c r="AB395" s="89"/>
      <c r="AC395" s="90"/>
      <c r="AD395" s="68">
        <v>326</v>
      </c>
      <c r="AE395" s="68">
        <v>139</v>
      </c>
      <c r="AF395" s="68">
        <v>565</v>
      </c>
      <c r="AG395" s="68">
        <v>251</v>
      </c>
      <c r="AH395" s="68"/>
      <c r="AI395" s="68" t="s">
        <v>8515</v>
      </c>
      <c r="AJ395" s="68" t="s">
        <v>9929</v>
      </c>
      <c r="AK395" s="68"/>
      <c r="AL395" s="68"/>
      <c r="AM395" s="70">
        <v>41018.630381944444</v>
      </c>
      <c r="AN395" s="68" t="s">
        <v>210</v>
      </c>
      <c r="AO395" s="71" t="s">
        <v>13462</v>
      </c>
      <c r="AP395" s="68" t="s">
        <v>66</v>
      </c>
    </row>
    <row r="396" spans="1:42" x14ac:dyDescent="0.25">
      <c r="A396" s="66" t="s">
        <v>540</v>
      </c>
      <c r="B396" s="84"/>
      <c r="C396" s="84"/>
      <c r="D396" s="85"/>
      <c r="E396" s="104"/>
      <c r="F396" s="76" t="s">
        <v>11570</v>
      </c>
      <c r="G396" s="105"/>
      <c r="H396" s="77"/>
      <c r="I396" s="88"/>
      <c r="J396" s="106"/>
      <c r="K396" s="77" t="s">
        <v>15424</v>
      </c>
      <c r="L396" s="107"/>
      <c r="M396" s="101"/>
      <c r="N396" s="101"/>
      <c r="O396" s="102"/>
      <c r="P396" s="103"/>
      <c r="Q396" s="103"/>
      <c r="R396" s="75"/>
      <c r="S396" s="75"/>
      <c r="T396" s="75"/>
      <c r="U396" s="75"/>
      <c r="V396" s="52"/>
      <c r="W396" s="52"/>
      <c r="X396" s="52"/>
      <c r="Y396" s="52"/>
      <c r="Z396" s="51"/>
      <c r="AA396" s="89"/>
      <c r="AB396" s="89"/>
      <c r="AC396" s="90"/>
      <c r="AD396" s="68">
        <v>236</v>
      </c>
      <c r="AE396" s="68">
        <v>214</v>
      </c>
      <c r="AF396" s="68">
        <v>5283</v>
      </c>
      <c r="AG396" s="68">
        <v>1648</v>
      </c>
      <c r="AH396" s="68"/>
      <c r="AI396" s="68" t="s">
        <v>8516</v>
      </c>
      <c r="AJ396" s="68" t="s">
        <v>233</v>
      </c>
      <c r="AK396" s="68"/>
      <c r="AL396" s="68"/>
      <c r="AM396" s="70">
        <v>40846.611446759256</v>
      </c>
      <c r="AN396" s="68" t="s">
        <v>210</v>
      </c>
      <c r="AO396" s="71" t="s">
        <v>13463</v>
      </c>
      <c r="AP396" s="68" t="s">
        <v>66</v>
      </c>
    </row>
    <row r="397" spans="1:42" x14ac:dyDescent="0.25">
      <c r="A397" s="66" t="s">
        <v>541</v>
      </c>
      <c r="B397" s="84"/>
      <c r="C397" s="84"/>
      <c r="D397" s="85"/>
      <c r="E397" s="104"/>
      <c r="F397" s="76" t="s">
        <v>11571</v>
      </c>
      <c r="G397" s="105"/>
      <c r="H397" s="77"/>
      <c r="I397" s="88"/>
      <c r="J397" s="106"/>
      <c r="K397" s="77" t="s">
        <v>15425</v>
      </c>
      <c r="L397" s="107"/>
      <c r="M397" s="101"/>
      <c r="N397" s="101"/>
      <c r="O397" s="102"/>
      <c r="P397" s="103"/>
      <c r="Q397" s="103"/>
      <c r="R397" s="75"/>
      <c r="S397" s="75"/>
      <c r="T397" s="75"/>
      <c r="U397" s="75"/>
      <c r="V397" s="52"/>
      <c r="W397" s="52"/>
      <c r="X397" s="52"/>
      <c r="Y397" s="52"/>
      <c r="Z397" s="51"/>
      <c r="AA397" s="89"/>
      <c r="AB397" s="89"/>
      <c r="AC397" s="90"/>
      <c r="AD397" s="68">
        <v>336</v>
      </c>
      <c r="AE397" s="68">
        <v>74</v>
      </c>
      <c r="AF397" s="68">
        <v>423</v>
      </c>
      <c r="AG397" s="68">
        <v>1421</v>
      </c>
      <c r="AH397" s="68"/>
      <c r="AI397" s="68" t="s">
        <v>8517</v>
      </c>
      <c r="AJ397" s="68"/>
      <c r="AK397" s="68"/>
      <c r="AL397" s="68"/>
      <c r="AM397" s="70">
        <v>42199.576388888891</v>
      </c>
      <c r="AN397" s="68" t="s">
        <v>210</v>
      </c>
      <c r="AO397" s="71" t="s">
        <v>13464</v>
      </c>
      <c r="AP397" s="68" t="s">
        <v>66</v>
      </c>
    </row>
    <row r="398" spans="1:42" x14ac:dyDescent="0.25">
      <c r="A398" s="66" t="s">
        <v>542</v>
      </c>
      <c r="B398" s="84"/>
      <c r="C398" s="84"/>
      <c r="D398" s="85"/>
      <c r="E398" s="104"/>
      <c r="F398" s="76" t="s">
        <v>11572</v>
      </c>
      <c r="G398" s="105"/>
      <c r="H398" s="77"/>
      <c r="I398" s="88"/>
      <c r="J398" s="106"/>
      <c r="K398" s="77" t="s">
        <v>15426</v>
      </c>
      <c r="L398" s="107"/>
      <c r="M398" s="101"/>
      <c r="N398" s="101"/>
      <c r="O398" s="102"/>
      <c r="P398" s="103"/>
      <c r="Q398" s="103"/>
      <c r="R398" s="75"/>
      <c r="S398" s="75"/>
      <c r="T398" s="75"/>
      <c r="U398" s="75"/>
      <c r="V398" s="52"/>
      <c r="W398" s="52"/>
      <c r="X398" s="52"/>
      <c r="Y398" s="52"/>
      <c r="Z398" s="51"/>
      <c r="AA398" s="89"/>
      <c r="AB398" s="89"/>
      <c r="AC398" s="90"/>
      <c r="AD398" s="68">
        <v>147</v>
      </c>
      <c r="AE398" s="68">
        <v>12051</v>
      </c>
      <c r="AF398" s="68">
        <v>269996</v>
      </c>
      <c r="AG398" s="68">
        <v>34252</v>
      </c>
      <c r="AH398" s="68">
        <v>19800</v>
      </c>
      <c r="AI398" s="68" t="s">
        <v>8518</v>
      </c>
      <c r="AJ398" s="68" t="s">
        <v>9930</v>
      </c>
      <c r="AK398" s="68"/>
      <c r="AL398" s="68" t="s">
        <v>207</v>
      </c>
      <c r="AM398" s="70">
        <v>39757.872303240743</v>
      </c>
      <c r="AN398" s="68" t="s">
        <v>210</v>
      </c>
      <c r="AO398" s="71" t="s">
        <v>13465</v>
      </c>
      <c r="AP398" s="68" t="s">
        <v>66</v>
      </c>
    </row>
    <row r="399" spans="1:42" x14ac:dyDescent="0.25">
      <c r="A399" s="66" t="s">
        <v>543</v>
      </c>
      <c r="B399" s="84"/>
      <c r="C399" s="84"/>
      <c r="D399" s="85"/>
      <c r="E399" s="104"/>
      <c r="F399" s="76" t="s">
        <v>11573</v>
      </c>
      <c r="G399" s="105"/>
      <c r="H399" s="77"/>
      <c r="I399" s="88"/>
      <c r="J399" s="106"/>
      <c r="K399" s="77" t="s">
        <v>15427</v>
      </c>
      <c r="L399" s="107"/>
      <c r="M399" s="101"/>
      <c r="N399" s="101"/>
      <c r="O399" s="102"/>
      <c r="P399" s="103"/>
      <c r="Q399" s="103"/>
      <c r="R399" s="75"/>
      <c r="S399" s="75"/>
      <c r="T399" s="75"/>
      <c r="U399" s="75"/>
      <c r="V399" s="52"/>
      <c r="W399" s="52"/>
      <c r="X399" s="52"/>
      <c r="Y399" s="52"/>
      <c r="Z399" s="51"/>
      <c r="AA399" s="89"/>
      <c r="AB399" s="89"/>
      <c r="AC399" s="90"/>
      <c r="AD399" s="68">
        <v>310</v>
      </c>
      <c r="AE399" s="68">
        <v>145</v>
      </c>
      <c r="AF399" s="68">
        <v>1269</v>
      </c>
      <c r="AG399" s="68">
        <v>80</v>
      </c>
      <c r="AH399" s="68">
        <v>19800</v>
      </c>
      <c r="AI399" s="68" t="s">
        <v>8519</v>
      </c>
      <c r="AJ399" s="68" t="s">
        <v>204</v>
      </c>
      <c r="AK399" s="71" t="s">
        <v>10652</v>
      </c>
      <c r="AL399" s="68" t="s">
        <v>207</v>
      </c>
      <c r="AM399" s="70">
        <v>40762.762592592589</v>
      </c>
      <c r="AN399" s="68" t="s">
        <v>210</v>
      </c>
      <c r="AO399" s="71" t="s">
        <v>13466</v>
      </c>
      <c r="AP399" s="68" t="s">
        <v>66</v>
      </c>
    </row>
    <row r="400" spans="1:42" x14ac:dyDescent="0.25">
      <c r="A400" s="66" t="s">
        <v>544</v>
      </c>
      <c r="B400" s="84"/>
      <c r="C400" s="84"/>
      <c r="D400" s="85"/>
      <c r="E400" s="104"/>
      <c r="F400" s="76" t="s">
        <v>11574</v>
      </c>
      <c r="G400" s="105"/>
      <c r="H400" s="77"/>
      <c r="I400" s="88"/>
      <c r="J400" s="106"/>
      <c r="K400" s="77" t="s">
        <v>15428</v>
      </c>
      <c r="L400" s="107"/>
      <c r="M400" s="101"/>
      <c r="N400" s="101"/>
      <c r="O400" s="102"/>
      <c r="P400" s="103"/>
      <c r="Q400" s="103"/>
      <c r="R400" s="75"/>
      <c r="S400" s="75"/>
      <c r="T400" s="75"/>
      <c r="U400" s="75"/>
      <c r="V400" s="52"/>
      <c r="W400" s="52"/>
      <c r="X400" s="52"/>
      <c r="Y400" s="52"/>
      <c r="Z400" s="51"/>
      <c r="AA400" s="89"/>
      <c r="AB400" s="89"/>
      <c r="AC400" s="90"/>
      <c r="AD400" s="68">
        <v>337</v>
      </c>
      <c r="AE400" s="68">
        <v>35</v>
      </c>
      <c r="AF400" s="68">
        <v>242</v>
      </c>
      <c r="AG400" s="68">
        <v>396</v>
      </c>
      <c r="AH400" s="68"/>
      <c r="AI400" s="68"/>
      <c r="AJ400" s="68" t="s">
        <v>9931</v>
      </c>
      <c r="AK400" s="68"/>
      <c r="AL400" s="68"/>
      <c r="AM400" s="70">
        <v>42841.612303240741</v>
      </c>
      <c r="AN400" s="68" t="s">
        <v>210</v>
      </c>
      <c r="AO400" s="71" t="s">
        <v>13467</v>
      </c>
      <c r="AP400" s="68" t="s">
        <v>66</v>
      </c>
    </row>
    <row r="401" spans="1:42" x14ac:dyDescent="0.25">
      <c r="A401" s="66" t="s">
        <v>545</v>
      </c>
      <c r="B401" s="84"/>
      <c r="C401" s="84"/>
      <c r="D401" s="85"/>
      <c r="E401" s="104"/>
      <c r="F401" s="76" t="s">
        <v>11575</v>
      </c>
      <c r="G401" s="105"/>
      <c r="H401" s="77"/>
      <c r="I401" s="88"/>
      <c r="J401" s="106"/>
      <c r="K401" s="77" t="s">
        <v>15429</v>
      </c>
      <c r="L401" s="107"/>
      <c r="M401" s="101"/>
      <c r="N401" s="101"/>
      <c r="O401" s="102"/>
      <c r="P401" s="103"/>
      <c r="Q401" s="103"/>
      <c r="R401" s="75"/>
      <c r="S401" s="75"/>
      <c r="T401" s="75"/>
      <c r="U401" s="75"/>
      <c r="V401" s="52"/>
      <c r="W401" s="52"/>
      <c r="X401" s="52"/>
      <c r="Y401" s="52"/>
      <c r="Z401" s="51"/>
      <c r="AA401" s="89"/>
      <c r="AB401" s="89"/>
      <c r="AC401" s="90"/>
      <c r="AD401" s="68">
        <v>2</v>
      </c>
      <c r="AE401" s="68">
        <v>222</v>
      </c>
      <c r="AF401" s="68">
        <v>11150</v>
      </c>
      <c r="AG401" s="68">
        <v>360</v>
      </c>
      <c r="AH401" s="68"/>
      <c r="AI401" s="68"/>
      <c r="AJ401" s="68" t="s">
        <v>208</v>
      </c>
      <c r="AK401" s="68"/>
      <c r="AL401" s="68"/>
      <c r="AM401" s="70">
        <v>42053.291122685187</v>
      </c>
      <c r="AN401" s="68" t="s">
        <v>210</v>
      </c>
      <c r="AO401" s="71" t="s">
        <v>13468</v>
      </c>
      <c r="AP401" s="68" t="s">
        <v>66</v>
      </c>
    </row>
    <row r="402" spans="1:42" x14ac:dyDescent="0.25">
      <c r="A402" s="66" t="s">
        <v>546</v>
      </c>
      <c r="B402" s="84"/>
      <c r="C402" s="84"/>
      <c r="D402" s="85"/>
      <c r="E402" s="104"/>
      <c r="F402" s="76" t="s">
        <v>11576</v>
      </c>
      <c r="G402" s="105"/>
      <c r="H402" s="77"/>
      <c r="I402" s="88"/>
      <c r="J402" s="106"/>
      <c r="K402" s="77" t="s">
        <v>15430</v>
      </c>
      <c r="L402" s="107"/>
      <c r="M402" s="101"/>
      <c r="N402" s="101"/>
      <c r="O402" s="102"/>
      <c r="P402" s="103"/>
      <c r="Q402" s="103"/>
      <c r="R402" s="75"/>
      <c r="S402" s="75"/>
      <c r="T402" s="75"/>
      <c r="U402" s="75"/>
      <c r="V402" s="52"/>
      <c r="W402" s="52"/>
      <c r="X402" s="52"/>
      <c r="Y402" s="52"/>
      <c r="Z402" s="51"/>
      <c r="AA402" s="89"/>
      <c r="AB402" s="89"/>
      <c r="AC402" s="90"/>
      <c r="AD402" s="68">
        <v>311</v>
      </c>
      <c r="AE402" s="68">
        <v>144</v>
      </c>
      <c r="AF402" s="68">
        <v>2192</v>
      </c>
      <c r="AG402" s="68">
        <v>3289</v>
      </c>
      <c r="AH402" s="68"/>
      <c r="AI402" s="68" t="s">
        <v>8520</v>
      </c>
      <c r="AJ402" s="68" t="s">
        <v>9932</v>
      </c>
      <c r="AK402" s="68"/>
      <c r="AL402" s="68"/>
      <c r="AM402" s="70">
        <v>42910.16710648148</v>
      </c>
      <c r="AN402" s="68" t="s">
        <v>210</v>
      </c>
      <c r="AO402" s="71" t="s">
        <v>13469</v>
      </c>
      <c r="AP402" s="68" t="s">
        <v>66</v>
      </c>
    </row>
    <row r="403" spans="1:42" x14ac:dyDescent="0.25">
      <c r="A403" s="66" t="s">
        <v>547</v>
      </c>
      <c r="B403" s="84"/>
      <c r="C403" s="84"/>
      <c r="D403" s="85"/>
      <c r="E403" s="104"/>
      <c r="F403" s="76" t="s">
        <v>11577</v>
      </c>
      <c r="G403" s="105"/>
      <c r="H403" s="77"/>
      <c r="I403" s="88"/>
      <c r="J403" s="106"/>
      <c r="K403" s="77" t="s">
        <v>15431</v>
      </c>
      <c r="L403" s="107"/>
      <c r="M403" s="101"/>
      <c r="N403" s="101"/>
      <c r="O403" s="102"/>
      <c r="P403" s="103"/>
      <c r="Q403" s="103"/>
      <c r="R403" s="75"/>
      <c r="S403" s="75"/>
      <c r="T403" s="75"/>
      <c r="U403" s="75"/>
      <c r="V403" s="52"/>
      <c r="W403" s="52"/>
      <c r="X403" s="52"/>
      <c r="Y403" s="52"/>
      <c r="Z403" s="51"/>
      <c r="AA403" s="89"/>
      <c r="AB403" s="89"/>
      <c r="AC403" s="90"/>
      <c r="AD403" s="68">
        <v>1396</v>
      </c>
      <c r="AE403" s="68">
        <v>1761</v>
      </c>
      <c r="AF403" s="68">
        <v>18903</v>
      </c>
      <c r="AG403" s="68">
        <v>1901</v>
      </c>
      <c r="AH403" s="68"/>
      <c r="AI403" s="68" t="s">
        <v>8521</v>
      </c>
      <c r="AJ403" s="68" t="s">
        <v>9933</v>
      </c>
      <c r="AK403" s="68"/>
      <c r="AL403" s="68"/>
      <c r="AM403" s="70">
        <v>42384.431377314817</v>
      </c>
      <c r="AN403" s="68" t="s">
        <v>210</v>
      </c>
      <c r="AO403" s="71" t="s">
        <v>13470</v>
      </c>
      <c r="AP403" s="68" t="s">
        <v>66</v>
      </c>
    </row>
    <row r="404" spans="1:42" x14ac:dyDescent="0.25">
      <c r="A404" s="66" t="s">
        <v>548</v>
      </c>
      <c r="B404" s="84"/>
      <c r="C404" s="84"/>
      <c r="D404" s="85"/>
      <c r="E404" s="104"/>
      <c r="F404" s="76" t="s">
        <v>11578</v>
      </c>
      <c r="G404" s="105"/>
      <c r="H404" s="77"/>
      <c r="I404" s="88"/>
      <c r="J404" s="106"/>
      <c r="K404" s="77" t="s">
        <v>15432</v>
      </c>
      <c r="L404" s="107"/>
      <c r="M404" s="101"/>
      <c r="N404" s="101"/>
      <c r="O404" s="102"/>
      <c r="P404" s="103"/>
      <c r="Q404" s="103"/>
      <c r="R404" s="75"/>
      <c r="S404" s="75"/>
      <c r="T404" s="75"/>
      <c r="U404" s="75"/>
      <c r="V404" s="52"/>
      <c r="W404" s="52"/>
      <c r="X404" s="52"/>
      <c r="Y404" s="52"/>
      <c r="Z404" s="51"/>
      <c r="AA404" s="89"/>
      <c r="AB404" s="89"/>
      <c r="AC404" s="90"/>
      <c r="AD404" s="68">
        <v>95</v>
      </c>
      <c r="AE404" s="68">
        <v>196</v>
      </c>
      <c r="AF404" s="68">
        <v>2174</v>
      </c>
      <c r="AG404" s="68">
        <v>3813</v>
      </c>
      <c r="AH404" s="68">
        <v>-25200</v>
      </c>
      <c r="AI404" s="68" t="s">
        <v>8522</v>
      </c>
      <c r="AJ404" s="68" t="s">
        <v>9934</v>
      </c>
      <c r="AK404" s="68"/>
      <c r="AL404" s="68" t="s">
        <v>206</v>
      </c>
      <c r="AM404" s="70">
        <v>41178.623842592591</v>
      </c>
      <c r="AN404" s="68" t="s">
        <v>210</v>
      </c>
      <c r="AO404" s="71" t="s">
        <v>13471</v>
      </c>
      <c r="AP404" s="68" t="s">
        <v>66</v>
      </c>
    </row>
    <row r="405" spans="1:42" x14ac:dyDescent="0.25">
      <c r="A405" s="66" t="s">
        <v>549</v>
      </c>
      <c r="B405" s="84"/>
      <c r="C405" s="84"/>
      <c r="D405" s="85"/>
      <c r="E405" s="104"/>
      <c r="F405" s="76" t="s">
        <v>11579</v>
      </c>
      <c r="G405" s="105"/>
      <c r="H405" s="77"/>
      <c r="I405" s="88"/>
      <c r="J405" s="106"/>
      <c r="K405" s="77" t="s">
        <v>15433</v>
      </c>
      <c r="L405" s="107"/>
      <c r="M405" s="101"/>
      <c r="N405" s="101"/>
      <c r="O405" s="102"/>
      <c r="P405" s="103"/>
      <c r="Q405" s="103"/>
      <c r="R405" s="75"/>
      <c r="S405" s="75"/>
      <c r="T405" s="75"/>
      <c r="U405" s="75"/>
      <c r="V405" s="52"/>
      <c r="W405" s="52"/>
      <c r="X405" s="52"/>
      <c r="Y405" s="52"/>
      <c r="Z405" s="51"/>
      <c r="AA405" s="89"/>
      <c r="AB405" s="89"/>
      <c r="AC405" s="90"/>
      <c r="AD405" s="68">
        <v>174</v>
      </c>
      <c r="AE405" s="68">
        <v>17</v>
      </c>
      <c r="AF405" s="68">
        <v>460</v>
      </c>
      <c r="AG405" s="68">
        <v>1140</v>
      </c>
      <c r="AH405" s="68"/>
      <c r="AI405" s="68" t="s">
        <v>8523</v>
      </c>
      <c r="AJ405" s="68" t="s">
        <v>9935</v>
      </c>
      <c r="AK405" s="68"/>
      <c r="AL405" s="68"/>
      <c r="AM405" s="70">
        <v>42131.491828703707</v>
      </c>
      <c r="AN405" s="68" t="s">
        <v>210</v>
      </c>
      <c r="AO405" s="71" t="s">
        <v>13472</v>
      </c>
      <c r="AP405" s="68" t="s">
        <v>66</v>
      </c>
    </row>
    <row r="406" spans="1:42" x14ac:dyDescent="0.25">
      <c r="A406" s="66" t="s">
        <v>550</v>
      </c>
      <c r="B406" s="84"/>
      <c r="C406" s="84"/>
      <c r="D406" s="85"/>
      <c r="E406" s="104"/>
      <c r="F406" s="76" t="s">
        <v>11580</v>
      </c>
      <c r="G406" s="105"/>
      <c r="H406" s="77"/>
      <c r="I406" s="88"/>
      <c r="J406" s="106"/>
      <c r="K406" s="77" t="s">
        <v>15434</v>
      </c>
      <c r="L406" s="107"/>
      <c r="M406" s="101"/>
      <c r="N406" s="101"/>
      <c r="O406" s="102"/>
      <c r="P406" s="103"/>
      <c r="Q406" s="103"/>
      <c r="R406" s="75"/>
      <c r="S406" s="75"/>
      <c r="T406" s="75"/>
      <c r="U406" s="75"/>
      <c r="V406" s="52"/>
      <c r="W406" s="52"/>
      <c r="X406" s="52"/>
      <c r="Y406" s="52"/>
      <c r="Z406" s="51"/>
      <c r="AA406" s="89"/>
      <c r="AB406" s="89"/>
      <c r="AC406" s="90"/>
      <c r="AD406" s="68">
        <v>220</v>
      </c>
      <c r="AE406" s="68">
        <v>135</v>
      </c>
      <c r="AF406" s="68">
        <v>2549</v>
      </c>
      <c r="AG406" s="68">
        <v>2447</v>
      </c>
      <c r="AH406" s="68"/>
      <c r="AI406" s="68"/>
      <c r="AJ406" s="68"/>
      <c r="AK406" s="68"/>
      <c r="AL406" s="68"/>
      <c r="AM406" s="70">
        <v>42693.337847222225</v>
      </c>
      <c r="AN406" s="68" t="s">
        <v>210</v>
      </c>
      <c r="AO406" s="71" t="s">
        <v>13473</v>
      </c>
      <c r="AP406" s="68" t="s">
        <v>66</v>
      </c>
    </row>
    <row r="407" spans="1:42" x14ac:dyDescent="0.25">
      <c r="A407" s="66" t="s">
        <v>1997</v>
      </c>
      <c r="B407" s="84"/>
      <c r="C407" s="84"/>
      <c r="D407" s="85"/>
      <c r="E407" s="104"/>
      <c r="F407" s="76" t="s">
        <v>11581</v>
      </c>
      <c r="G407" s="105"/>
      <c r="H407" s="77"/>
      <c r="I407" s="88"/>
      <c r="J407" s="106"/>
      <c r="K407" s="77" t="s">
        <v>15435</v>
      </c>
      <c r="L407" s="107"/>
      <c r="M407" s="101"/>
      <c r="N407" s="101"/>
      <c r="O407" s="102"/>
      <c r="P407" s="103"/>
      <c r="Q407" s="103"/>
      <c r="R407" s="75"/>
      <c r="S407" s="75"/>
      <c r="T407" s="75"/>
      <c r="U407" s="75"/>
      <c r="V407" s="52"/>
      <c r="W407" s="52"/>
      <c r="X407" s="52"/>
      <c r="Y407" s="52"/>
      <c r="Z407" s="51"/>
      <c r="AA407" s="89"/>
      <c r="AB407" s="89"/>
      <c r="AC407" s="90"/>
      <c r="AD407" s="68">
        <v>3237</v>
      </c>
      <c r="AE407" s="68">
        <v>1519</v>
      </c>
      <c r="AF407" s="68">
        <v>2794</v>
      </c>
      <c r="AG407" s="68">
        <v>2161</v>
      </c>
      <c r="AH407" s="68"/>
      <c r="AI407" s="68" t="s">
        <v>8369</v>
      </c>
      <c r="AJ407" s="68" t="s">
        <v>9936</v>
      </c>
      <c r="AK407" s="68"/>
      <c r="AL407" s="68"/>
      <c r="AM407" s="70">
        <v>42776.250810185185</v>
      </c>
      <c r="AN407" s="68" t="s">
        <v>210</v>
      </c>
      <c r="AO407" s="71" t="s">
        <v>13474</v>
      </c>
      <c r="AP407" s="68" t="s">
        <v>65</v>
      </c>
    </row>
    <row r="408" spans="1:42" x14ac:dyDescent="0.25">
      <c r="A408" s="66" t="s">
        <v>551</v>
      </c>
      <c r="B408" s="84"/>
      <c r="C408" s="84"/>
      <c r="D408" s="85"/>
      <c r="E408" s="104"/>
      <c r="F408" s="76" t="s">
        <v>11582</v>
      </c>
      <c r="G408" s="105"/>
      <c r="H408" s="77"/>
      <c r="I408" s="88"/>
      <c r="J408" s="106"/>
      <c r="K408" s="77" t="s">
        <v>15436</v>
      </c>
      <c r="L408" s="107"/>
      <c r="M408" s="101"/>
      <c r="N408" s="101"/>
      <c r="O408" s="102"/>
      <c r="P408" s="103"/>
      <c r="Q408" s="103"/>
      <c r="R408" s="75"/>
      <c r="S408" s="75"/>
      <c r="T408" s="75"/>
      <c r="U408" s="75"/>
      <c r="V408" s="52"/>
      <c r="W408" s="52"/>
      <c r="X408" s="52"/>
      <c r="Y408" s="52"/>
      <c r="Z408" s="51"/>
      <c r="AA408" s="89"/>
      <c r="AB408" s="89"/>
      <c r="AC408" s="90"/>
      <c r="AD408" s="68">
        <v>46</v>
      </c>
      <c r="AE408" s="68">
        <v>69</v>
      </c>
      <c r="AF408" s="68">
        <v>100</v>
      </c>
      <c r="AG408" s="68">
        <v>59</v>
      </c>
      <c r="AH408" s="68"/>
      <c r="AI408" s="68"/>
      <c r="AJ408" s="68"/>
      <c r="AK408" s="68"/>
      <c r="AL408" s="68"/>
      <c r="AM408" s="70">
        <v>42880.654317129629</v>
      </c>
      <c r="AN408" s="68" t="s">
        <v>210</v>
      </c>
      <c r="AO408" s="71" t="s">
        <v>13475</v>
      </c>
      <c r="AP408" s="68" t="s">
        <v>66</v>
      </c>
    </row>
    <row r="409" spans="1:42" x14ac:dyDescent="0.25">
      <c r="A409" s="66" t="s">
        <v>1375</v>
      </c>
      <c r="B409" s="84"/>
      <c r="C409" s="84"/>
      <c r="D409" s="85"/>
      <c r="E409" s="104"/>
      <c r="F409" s="76" t="s">
        <v>11583</v>
      </c>
      <c r="G409" s="105"/>
      <c r="H409" s="77"/>
      <c r="I409" s="88"/>
      <c r="J409" s="106"/>
      <c r="K409" s="77" t="s">
        <v>15437</v>
      </c>
      <c r="L409" s="107"/>
      <c r="M409" s="101"/>
      <c r="N409" s="101"/>
      <c r="O409" s="102"/>
      <c r="P409" s="103"/>
      <c r="Q409" s="103"/>
      <c r="R409" s="75"/>
      <c r="S409" s="75"/>
      <c r="T409" s="75"/>
      <c r="U409" s="75"/>
      <c r="V409" s="52"/>
      <c r="W409" s="52"/>
      <c r="X409" s="52"/>
      <c r="Y409" s="52"/>
      <c r="Z409" s="51"/>
      <c r="AA409" s="89"/>
      <c r="AB409" s="89"/>
      <c r="AC409" s="90"/>
      <c r="AD409" s="68">
        <v>321</v>
      </c>
      <c r="AE409" s="68">
        <v>15019</v>
      </c>
      <c r="AF409" s="68">
        <v>1606</v>
      </c>
      <c r="AG409" s="68">
        <v>1113</v>
      </c>
      <c r="AH409" s="68">
        <v>19800</v>
      </c>
      <c r="AI409" s="68" t="s">
        <v>8524</v>
      </c>
      <c r="AJ409" s="68" t="s">
        <v>235</v>
      </c>
      <c r="AK409" s="71" t="s">
        <v>10653</v>
      </c>
      <c r="AL409" s="68" t="s">
        <v>208</v>
      </c>
      <c r="AM409" s="70">
        <v>40557.439166666663</v>
      </c>
      <c r="AN409" s="68" t="s">
        <v>210</v>
      </c>
      <c r="AO409" s="71" t="s">
        <v>13476</v>
      </c>
      <c r="AP409" s="68" t="s">
        <v>66</v>
      </c>
    </row>
    <row r="410" spans="1:42" x14ac:dyDescent="0.25">
      <c r="A410" s="66" t="s">
        <v>552</v>
      </c>
      <c r="B410" s="84"/>
      <c r="C410" s="84"/>
      <c r="D410" s="85"/>
      <c r="E410" s="104"/>
      <c r="F410" s="76" t="s">
        <v>11584</v>
      </c>
      <c r="G410" s="105"/>
      <c r="H410" s="77"/>
      <c r="I410" s="88"/>
      <c r="J410" s="106"/>
      <c r="K410" s="77" t="s">
        <v>15438</v>
      </c>
      <c r="L410" s="107"/>
      <c r="M410" s="101"/>
      <c r="N410" s="101"/>
      <c r="O410" s="102"/>
      <c r="P410" s="103"/>
      <c r="Q410" s="103"/>
      <c r="R410" s="75"/>
      <c r="S410" s="75"/>
      <c r="T410" s="75"/>
      <c r="U410" s="75"/>
      <c r="V410" s="52"/>
      <c r="W410" s="52"/>
      <c r="X410" s="52"/>
      <c r="Y410" s="52"/>
      <c r="Z410" s="51"/>
      <c r="AA410" s="89"/>
      <c r="AB410" s="89"/>
      <c r="AC410" s="90"/>
      <c r="AD410" s="68">
        <v>27</v>
      </c>
      <c r="AE410" s="68">
        <v>67</v>
      </c>
      <c r="AF410" s="68">
        <v>98</v>
      </c>
      <c r="AG410" s="68">
        <v>61</v>
      </c>
      <c r="AH410" s="68"/>
      <c r="AI410" s="68" t="s">
        <v>8525</v>
      </c>
      <c r="AJ410" s="68"/>
      <c r="AK410" s="68"/>
      <c r="AL410" s="68"/>
      <c r="AM410" s="70">
        <v>42880.478437500002</v>
      </c>
      <c r="AN410" s="68" t="s">
        <v>210</v>
      </c>
      <c r="AO410" s="71" t="s">
        <v>13477</v>
      </c>
      <c r="AP410" s="68" t="s">
        <v>66</v>
      </c>
    </row>
    <row r="411" spans="1:42" x14ac:dyDescent="0.25">
      <c r="A411" s="66" t="s">
        <v>553</v>
      </c>
      <c r="B411" s="84"/>
      <c r="C411" s="84"/>
      <c r="D411" s="85"/>
      <c r="E411" s="104"/>
      <c r="F411" s="76" t="s">
        <v>11585</v>
      </c>
      <c r="G411" s="105"/>
      <c r="H411" s="77"/>
      <c r="I411" s="88"/>
      <c r="J411" s="106"/>
      <c r="K411" s="77" t="s">
        <v>15439</v>
      </c>
      <c r="L411" s="107"/>
      <c r="M411" s="101"/>
      <c r="N411" s="101"/>
      <c r="O411" s="102"/>
      <c r="P411" s="103"/>
      <c r="Q411" s="103"/>
      <c r="R411" s="75"/>
      <c r="S411" s="75"/>
      <c r="T411" s="75"/>
      <c r="U411" s="75"/>
      <c r="V411" s="52"/>
      <c r="W411" s="52"/>
      <c r="X411" s="52"/>
      <c r="Y411" s="52"/>
      <c r="Z411" s="51"/>
      <c r="AA411" s="89"/>
      <c r="AB411" s="89"/>
      <c r="AC411" s="90"/>
      <c r="AD411" s="68">
        <v>120</v>
      </c>
      <c r="AE411" s="68">
        <v>74</v>
      </c>
      <c r="AF411" s="68">
        <v>167</v>
      </c>
      <c r="AG411" s="68">
        <v>117</v>
      </c>
      <c r="AH411" s="68"/>
      <c r="AI411" s="68" t="s">
        <v>8526</v>
      </c>
      <c r="AJ411" s="68" t="s">
        <v>231</v>
      </c>
      <c r="AK411" s="68"/>
      <c r="AL411" s="68"/>
      <c r="AM411" s="70">
        <v>42624.806909722225</v>
      </c>
      <c r="AN411" s="68" t="s">
        <v>210</v>
      </c>
      <c r="AO411" s="71" t="s">
        <v>13478</v>
      </c>
      <c r="AP411" s="68" t="s">
        <v>66</v>
      </c>
    </row>
    <row r="412" spans="1:42" x14ac:dyDescent="0.25">
      <c r="A412" s="66" t="s">
        <v>554</v>
      </c>
      <c r="B412" s="84"/>
      <c r="C412" s="84"/>
      <c r="D412" s="85"/>
      <c r="E412" s="104"/>
      <c r="F412" s="76" t="s">
        <v>11221</v>
      </c>
      <c r="G412" s="105"/>
      <c r="H412" s="77"/>
      <c r="I412" s="88"/>
      <c r="J412" s="106"/>
      <c r="K412" s="77" t="s">
        <v>15440</v>
      </c>
      <c r="L412" s="107"/>
      <c r="M412" s="101"/>
      <c r="N412" s="101"/>
      <c r="O412" s="102"/>
      <c r="P412" s="103"/>
      <c r="Q412" s="103"/>
      <c r="R412" s="75"/>
      <c r="S412" s="75"/>
      <c r="T412" s="75"/>
      <c r="U412" s="75"/>
      <c r="V412" s="52"/>
      <c r="W412" s="52"/>
      <c r="X412" s="52"/>
      <c r="Y412" s="52"/>
      <c r="Z412" s="51"/>
      <c r="AA412" s="89"/>
      <c r="AB412" s="89"/>
      <c r="AC412" s="90"/>
      <c r="AD412" s="68">
        <v>97</v>
      </c>
      <c r="AE412" s="68">
        <v>11</v>
      </c>
      <c r="AF412" s="68">
        <v>117</v>
      </c>
      <c r="AG412" s="68">
        <v>92</v>
      </c>
      <c r="AH412" s="68"/>
      <c r="AI412" s="68"/>
      <c r="AJ412" s="68"/>
      <c r="AK412" s="68"/>
      <c r="AL412" s="68"/>
      <c r="AM412" s="70">
        <v>42846.883819444447</v>
      </c>
      <c r="AN412" s="68" t="s">
        <v>210</v>
      </c>
      <c r="AO412" s="71" t="s">
        <v>13479</v>
      </c>
      <c r="AP412" s="68" t="s">
        <v>66</v>
      </c>
    </row>
    <row r="413" spans="1:42" x14ac:dyDescent="0.25">
      <c r="A413" s="66" t="s">
        <v>555</v>
      </c>
      <c r="B413" s="84"/>
      <c r="C413" s="84"/>
      <c r="D413" s="85"/>
      <c r="E413" s="104"/>
      <c r="F413" s="76" t="s">
        <v>11586</v>
      </c>
      <c r="G413" s="105"/>
      <c r="H413" s="77"/>
      <c r="I413" s="88"/>
      <c r="J413" s="106"/>
      <c r="K413" s="77" t="s">
        <v>15441</v>
      </c>
      <c r="L413" s="107"/>
      <c r="M413" s="101"/>
      <c r="N413" s="101"/>
      <c r="O413" s="102"/>
      <c r="P413" s="103"/>
      <c r="Q413" s="103"/>
      <c r="R413" s="75"/>
      <c r="S413" s="75"/>
      <c r="T413" s="75"/>
      <c r="U413" s="75"/>
      <c r="V413" s="52"/>
      <c r="W413" s="52"/>
      <c r="X413" s="52"/>
      <c r="Y413" s="52"/>
      <c r="Z413" s="51"/>
      <c r="AA413" s="89"/>
      <c r="AB413" s="89"/>
      <c r="AC413" s="90"/>
      <c r="AD413" s="68">
        <v>41</v>
      </c>
      <c r="AE413" s="68">
        <v>91</v>
      </c>
      <c r="AF413" s="68">
        <v>203</v>
      </c>
      <c r="AG413" s="68">
        <v>205</v>
      </c>
      <c r="AH413" s="68"/>
      <c r="AI413" s="68" t="s">
        <v>8527</v>
      </c>
      <c r="AJ413" s="68" t="s">
        <v>235</v>
      </c>
      <c r="AK413" s="68"/>
      <c r="AL413" s="68"/>
      <c r="AM413" s="70">
        <v>40999.622083333335</v>
      </c>
      <c r="AN413" s="68" t="s">
        <v>210</v>
      </c>
      <c r="AO413" s="71" t="s">
        <v>13480</v>
      </c>
      <c r="AP413" s="68" t="s">
        <v>66</v>
      </c>
    </row>
    <row r="414" spans="1:42" x14ac:dyDescent="0.25">
      <c r="A414" s="66" t="s">
        <v>556</v>
      </c>
      <c r="B414" s="84"/>
      <c r="C414" s="84"/>
      <c r="D414" s="85"/>
      <c r="E414" s="104"/>
      <c r="F414" s="76" t="s">
        <v>11221</v>
      </c>
      <c r="G414" s="105"/>
      <c r="H414" s="77"/>
      <c r="I414" s="88"/>
      <c r="J414" s="106"/>
      <c r="K414" s="77" t="s">
        <v>15442</v>
      </c>
      <c r="L414" s="107"/>
      <c r="M414" s="101"/>
      <c r="N414" s="101"/>
      <c r="O414" s="102"/>
      <c r="P414" s="103"/>
      <c r="Q414" s="103"/>
      <c r="R414" s="75"/>
      <c r="S414" s="75"/>
      <c r="T414" s="75"/>
      <c r="U414" s="75"/>
      <c r="V414" s="52"/>
      <c r="W414" s="52"/>
      <c r="X414" s="52"/>
      <c r="Y414" s="52"/>
      <c r="Z414" s="51"/>
      <c r="AA414" s="89"/>
      <c r="AB414" s="89"/>
      <c r="AC414" s="90"/>
      <c r="AD414" s="68">
        <v>35</v>
      </c>
      <c r="AE414" s="68">
        <v>0</v>
      </c>
      <c r="AF414" s="68">
        <v>120</v>
      </c>
      <c r="AG414" s="68">
        <v>73</v>
      </c>
      <c r="AH414" s="68">
        <v>-25200</v>
      </c>
      <c r="AI414" s="68"/>
      <c r="AJ414" s="68"/>
      <c r="AK414" s="68"/>
      <c r="AL414" s="68" t="s">
        <v>206</v>
      </c>
      <c r="AM414" s="70">
        <v>42876.376944444448</v>
      </c>
      <c r="AN414" s="68" t="s">
        <v>210</v>
      </c>
      <c r="AO414" s="71" t="s">
        <v>13481</v>
      </c>
      <c r="AP414" s="68" t="s">
        <v>66</v>
      </c>
    </row>
    <row r="415" spans="1:42" x14ac:dyDescent="0.25">
      <c r="A415" s="66" t="s">
        <v>557</v>
      </c>
      <c r="B415" s="84"/>
      <c r="C415" s="84"/>
      <c r="D415" s="85"/>
      <c r="E415" s="104"/>
      <c r="F415" s="76" t="s">
        <v>11587</v>
      </c>
      <c r="G415" s="105"/>
      <c r="H415" s="77"/>
      <c r="I415" s="88"/>
      <c r="J415" s="106"/>
      <c r="K415" s="77" t="s">
        <v>15443</v>
      </c>
      <c r="L415" s="107"/>
      <c r="M415" s="101"/>
      <c r="N415" s="101"/>
      <c r="O415" s="102"/>
      <c r="P415" s="103"/>
      <c r="Q415" s="103"/>
      <c r="R415" s="75"/>
      <c r="S415" s="75"/>
      <c r="T415" s="75"/>
      <c r="U415" s="75"/>
      <c r="V415" s="52"/>
      <c r="W415" s="52"/>
      <c r="X415" s="52"/>
      <c r="Y415" s="52"/>
      <c r="Z415" s="51"/>
      <c r="AA415" s="89"/>
      <c r="AB415" s="89"/>
      <c r="AC415" s="90"/>
      <c r="AD415" s="68">
        <v>34</v>
      </c>
      <c r="AE415" s="68">
        <v>65</v>
      </c>
      <c r="AF415" s="68">
        <v>103</v>
      </c>
      <c r="AG415" s="68">
        <v>76</v>
      </c>
      <c r="AH415" s="68"/>
      <c r="AI415" s="68"/>
      <c r="AJ415" s="68"/>
      <c r="AK415" s="68"/>
      <c r="AL415" s="68"/>
      <c r="AM415" s="70">
        <v>42880.863599537035</v>
      </c>
      <c r="AN415" s="68" t="s">
        <v>210</v>
      </c>
      <c r="AO415" s="71" t="s">
        <v>13482</v>
      </c>
      <c r="AP415" s="68" t="s">
        <v>66</v>
      </c>
    </row>
    <row r="416" spans="1:42" x14ac:dyDescent="0.25">
      <c r="A416" s="66" t="s">
        <v>558</v>
      </c>
      <c r="B416" s="84"/>
      <c r="C416" s="84"/>
      <c r="D416" s="85"/>
      <c r="E416" s="104"/>
      <c r="F416" s="76" t="s">
        <v>11588</v>
      </c>
      <c r="G416" s="105"/>
      <c r="H416" s="77"/>
      <c r="I416" s="88"/>
      <c r="J416" s="106"/>
      <c r="K416" s="77" t="s">
        <v>15444</v>
      </c>
      <c r="L416" s="107"/>
      <c r="M416" s="101"/>
      <c r="N416" s="101"/>
      <c r="O416" s="102"/>
      <c r="P416" s="103"/>
      <c r="Q416" s="103"/>
      <c r="R416" s="75"/>
      <c r="S416" s="75"/>
      <c r="T416" s="75"/>
      <c r="U416" s="75"/>
      <c r="V416" s="52"/>
      <c r="W416" s="52"/>
      <c r="X416" s="52"/>
      <c r="Y416" s="52"/>
      <c r="Z416" s="51"/>
      <c r="AA416" s="89"/>
      <c r="AB416" s="89"/>
      <c r="AC416" s="90"/>
      <c r="AD416" s="68">
        <v>38</v>
      </c>
      <c r="AE416" s="68">
        <v>69</v>
      </c>
      <c r="AF416" s="68">
        <v>159</v>
      </c>
      <c r="AG416" s="68">
        <v>98</v>
      </c>
      <c r="AH416" s="68"/>
      <c r="AI416" s="68"/>
      <c r="AJ416" s="68"/>
      <c r="AK416" s="68"/>
      <c r="AL416" s="68"/>
      <c r="AM416" s="70">
        <v>42822.370752314811</v>
      </c>
      <c r="AN416" s="68" t="s">
        <v>210</v>
      </c>
      <c r="AO416" s="71" t="s">
        <v>13483</v>
      </c>
      <c r="AP416" s="68" t="s">
        <v>66</v>
      </c>
    </row>
    <row r="417" spans="1:42" x14ac:dyDescent="0.25">
      <c r="A417" s="66" t="s">
        <v>559</v>
      </c>
      <c r="B417" s="84"/>
      <c r="C417" s="84"/>
      <c r="D417" s="85"/>
      <c r="E417" s="104"/>
      <c r="F417" s="76" t="s">
        <v>11221</v>
      </c>
      <c r="G417" s="105"/>
      <c r="H417" s="77"/>
      <c r="I417" s="88"/>
      <c r="J417" s="106"/>
      <c r="K417" s="77" t="s">
        <v>15445</v>
      </c>
      <c r="L417" s="107"/>
      <c r="M417" s="101"/>
      <c r="N417" s="101"/>
      <c r="O417" s="102"/>
      <c r="P417" s="103"/>
      <c r="Q417" s="103"/>
      <c r="R417" s="75"/>
      <c r="S417" s="75"/>
      <c r="T417" s="75"/>
      <c r="U417" s="75"/>
      <c r="V417" s="52"/>
      <c r="W417" s="52"/>
      <c r="X417" s="52"/>
      <c r="Y417" s="52"/>
      <c r="Z417" s="51"/>
      <c r="AA417" s="89"/>
      <c r="AB417" s="89"/>
      <c r="AC417" s="90"/>
      <c r="AD417" s="68">
        <v>31</v>
      </c>
      <c r="AE417" s="68">
        <v>56</v>
      </c>
      <c r="AF417" s="68">
        <v>96</v>
      </c>
      <c r="AG417" s="68">
        <v>64</v>
      </c>
      <c r="AH417" s="68"/>
      <c r="AI417" s="68"/>
      <c r="AJ417" s="68"/>
      <c r="AK417" s="68"/>
      <c r="AL417" s="68"/>
      <c r="AM417" s="70">
        <v>42880.687164351853</v>
      </c>
      <c r="AN417" s="68" t="s">
        <v>210</v>
      </c>
      <c r="AO417" s="71" t="s">
        <v>13484</v>
      </c>
      <c r="AP417" s="68" t="s">
        <v>66</v>
      </c>
    </row>
    <row r="418" spans="1:42" x14ac:dyDescent="0.25">
      <c r="A418" s="66" t="s">
        <v>560</v>
      </c>
      <c r="B418" s="84"/>
      <c r="C418" s="84"/>
      <c r="D418" s="85"/>
      <c r="E418" s="104"/>
      <c r="F418" s="76" t="s">
        <v>11221</v>
      </c>
      <c r="G418" s="105"/>
      <c r="H418" s="77"/>
      <c r="I418" s="88"/>
      <c r="J418" s="106"/>
      <c r="K418" s="77" t="s">
        <v>15446</v>
      </c>
      <c r="L418" s="107"/>
      <c r="M418" s="101"/>
      <c r="N418" s="101"/>
      <c r="O418" s="102"/>
      <c r="P418" s="103"/>
      <c r="Q418" s="103"/>
      <c r="R418" s="75"/>
      <c r="S418" s="75"/>
      <c r="T418" s="75"/>
      <c r="U418" s="75"/>
      <c r="V418" s="52"/>
      <c r="W418" s="52"/>
      <c r="X418" s="52"/>
      <c r="Y418" s="52"/>
      <c r="Z418" s="51"/>
      <c r="AA418" s="89"/>
      <c r="AB418" s="89"/>
      <c r="AC418" s="90"/>
      <c r="AD418" s="68">
        <v>1</v>
      </c>
      <c r="AE418" s="68">
        <v>0</v>
      </c>
      <c r="AF418" s="68">
        <v>105</v>
      </c>
      <c r="AG418" s="68">
        <v>65</v>
      </c>
      <c r="AH418" s="68"/>
      <c r="AI418" s="68"/>
      <c r="AJ418" s="68"/>
      <c r="AK418" s="68"/>
      <c r="AL418" s="68"/>
      <c r="AM418" s="70">
        <v>42880.867800925924</v>
      </c>
      <c r="AN418" s="68" t="s">
        <v>210</v>
      </c>
      <c r="AO418" s="71" t="s">
        <v>13485</v>
      </c>
      <c r="AP418" s="68" t="s">
        <v>66</v>
      </c>
    </row>
    <row r="419" spans="1:42" x14ac:dyDescent="0.25">
      <c r="A419" s="66" t="s">
        <v>561</v>
      </c>
      <c r="B419" s="84"/>
      <c r="C419" s="84"/>
      <c r="D419" s="85"/>
      <c r="E419" s="104"/>
      <c r="F419" s="76" t="s">
        <v>11589</v>
      </c>
      <c r="G419" s="105"/>
      <c r="H419" s="77"/>
      <c r="I419" s="88"/>
      <c r="J419" s="106"/>
      <c r="K419" s="77" t="s">
        <v>15447</v>
      </c>
      <c r="L419" s="107"/>
      <c r="M419" s="101"/>
      <c r="N419" s="101"/>
      <c r="O419" s="102"/>
      <c r="P419" s="103"/>
      <c r="Q419" s="103"/>
      <c r="R419" s="75"/>
      <c r="S419" s="75"/>
      <c r="T419" s="75"/>
      <c r="U419" s="75"/>
      <c r="V419" s="52"/>
      <c r="W419" s="52"/>
      <c r="X419" s="52"/>
      <c r="Y419" s="52"/>
      <c r="Z419" s="51"/>
      <c r="AA419" s="89"/>
      <c r="AB419" s="89"/>
      <c r="AC419" s="90"/>
      <c r="AD419" s="68">
        <v>1263</v>
      </c>
      <c r="AE419" s="68">
        <v>1324</v>
      </c>
      <c r="AF419" s="68">
        <v>30210</v>
      </c>
      <c r="AG419" s="68">
        <v>45188</v>
      </c>
      <c r="AH419" s="68">
        <v>-25200</v>
      </c>
      <c r="AI419" s="68" t="s">
        <v>8528</v>
      </c>
      <c r="AJ419" s="68" t="s">
        <v>248</v>
      </c>
      <c r="AK419" s="71" t="s">
        <v>10654</v>
      </c>
      <c r="AL419" s="68" t="s">
        <v>206</v>
      </c>
      <c r="AM419" s="70">
        <v>40641.237835648149</v>
      </c>
      <c r="AN419" s="68" t="s">
        <v>210</v>
      </c>
      <c r="AO419" s="71" t="s">
        <v>13486</v>
      </c>
      <c r="AP419" s="68" t="s">
        <v>66</v>
      </c>
    </row>
    <row r="420" spans="1:42" x14ac:dyDescent="0.25">
      <c r="A420" s="66" t="s">
        <v>562</v>
      </c>
      <c r="B420" s="84"/>
      <c r="C420" s="84"/>
      <c r="D420" s="85"/>
      <c r="E420" s="104"/>
      <c r="F420" s="76" t="s">
        <v>11590</v>
      </c>
      <c r="G420" s="105"/>
      <c r="H420" s="77"/>
      <c r="I420" s="88"/>
      <c r="J420" s="106"/>
      <c r="K420" s="77" t="s">
        <v>15448</v>
      </c>
      <c r="L420" s="107"/>
      <c r="M420" s="101"/>
      <c r="N420" s="101"/>
      <c r="O420" s="102"/>
      <c r="P420" s="103"/>
      <c r="Q420" s="103"/>
      <c r="R420" s="75"/>
      <c r="S420" s="75"/>
      <c r="T420" s="75"/>
      <c r="U420" s="75"/>
      <c r="V420" s="52"/>
      <c r="W420" s="52"/>
      <c r="X420" s="52"/>
      <c r="Y420" s="52"/>
      <c r="Z420" s="51"/>
      <c r="AA420" s="89"/>
      <c r="AB420" s="89"/>
      <c r="AC420" s="90"/>
      <c r="AD420" s="68">
        <v>87</v>
      </c>
      <c r="AE420" s="68">
        <v>126</v>
      </c>
      <c r="AF420" s="68">
        <v>293</v>
      </c>
      <c r="AG420" s="68">
        <v>350</v>
      </c>
      <c r="AH420" s="68"/>
      <c r="AI420" s="68" t="s">
        <v>8529</v>
      </c>
      <c r="AJ420" s="68"/>
      <c r="AK420" s="68"/>
      <c r="AL420" s="68"/>
      <c r="AM420" s="70">
        <v>41540.317361111112</v>
      </c>
      <c r="AN420" s="68" t="s">
        <v>210</v>
      </c>
      <c r="AO420" s="71" t="s">
        <v>13487</v>
      </c>
      <c r="AP420" s="68" t="s">
        <v>66</v>
      </c>
    </row>
    <row r="421" spans="1:42" x14ac:dyDescent="0.25">
      <c r="A421" s="66" t="s">
        <v>563</v>
      </c>
      <c r="B421" s="84"/>
      <c r="C421" s="84"/>
      <c r="D421" s="85"/>
      <c r="E421" s="104"/>
      <c r="F421" s="76" t="s">
        <v>11591</v>
      </c>
      <c r="G421" s="105"/>
      <c r="H421" s="77"/>
      <c r="I421" s="88"/>
      <c r="J421" s="106"/>
      <c r="K421" s="77" t="s">
        <v>15449</v>
      </c>
      <c r="L421" s="107"/>
      <c r="M421" s="101"/>
      <c r="N421" s="101"/>
      <c r="O421" s="102"/>
      <c r="P421" s="103"/>
      <c r="Q421" s="103"/>
      <c r="R421" s="75"/>
      <c r="S421" s="75"/>
      <c r="T421" s="75"/>
      <c r="U421" s="75"/>
      <c r="V421" s="52"/>
      <c r="W421" s="52"/>
      <c r="X421" s="52"/>
      <c r="Y421" s="52"/>
      <c r="Z421" s="51"/>
      <c r="AA421" s="89"/>
      <c r="AB421" s="89"/>
      <c r="AC421" s="90"/>
      <c r="AD421" s="68">
        <v>1089</v>
      </c>
      <c r="AE421" s="68">
        <v>228</v>
      </c>
      <c r="AF421" s="68">
        <v>1954</v>
      </c>
      <c r="AG421" s="68">
        <v>205</v>
      </c>
      <c r="AH421" s="68">
        <v>19800</v>
      </c>
      <c r="AI421" s="68" t="s">
        <v>8530</v>
      </c>
      <c r="AJ421" s="68" t="s">
        <v>204</v>
      </c>
      <c r="AK421" s="68"/>
      <c r="AL421" s="68" t="s">
        <v>247</v>
      </c>
      <c r="AM421" s="70">
        <v>40308.255740740744</v>
      </c>
      <c r="AN421" s="68" t="s">
        <v>210</v>
      </c>
      <c r="AO421" s="71" t="s">
        <v>13488</v>
      </c>
      <c r="AP421" s="68" t="s">
        <v>66</v>
      </c>
    </row>
    <row r="422" spans="1:42" x14ac:dyDescent="0.25">
      <c r="A422" s="66" t="s">
        <v>564</v>
      </c>
      <c r="B422" s="84"/>
      <c r="C422" s="84"/>
      <c r="D422" s="85"/>
      <c r="E422" s="104"/>
      <c r="F422" s="76" t="s">
        <v>11592</v>
      </c>
      <c r="G422" s="105"/>
      <c r="H422" s="77"/>
      <c r="I422" s="88"/>
      <c r="J422" s="106"/>
      <c r="K422" s="77" t="s">
        <v>15450</v>
      </c>
      <c r="L422" s="107"/>
      <c r="M422" s="101"/>
      <c r="N422" s="101"/>
      <c r="O422" s="102"/>
      <c r="P422" s="103"/>
      <c r="Q422" s="103"/>
      <c r="R422" s="75"/>
      <c r="S422" s="75"/>
      <c r="T422" s="75"/>
      <c r="U422" s="75"/>
      <c r="V422" s="52"/>
      <c r="W422" s="52"/>
      <c r="X422" s="52"/>
      <c r="Y422" s="52"/>
      <c r="Z422" s="51"/>
      <c r="AA422" s="89"/>
      <c r="AB422" s="89"/>
      <c r="AC422" s="90"/>
      <c r="AD422" s="68">
        <v>448</v>
      </c>
      <c r="AE422" s="68">
        <v>227</v>
      </c>
      <c r="AF422" s="68">
        <v>4136</v>
      </c>
      <c r="AG422" s="68">
        <v>366</v>
      </c>
      <c r="AH422" s="68">
        <v>19800</v>
      </c>
      <c r="AI422" s="68" t="s">
        <v>8531</v>
      </c>
      <c r="AJ422" s="68" t="s">
        <v>9937</v>
      </c>
      <c r="AK422" s="71" t="s">
        <v>10655</v>
      </c>
      <c r="AL422" s="68" t="s">
        <v>208</v>
      </c>
      <c r="AM422" s="70">
        <v>41399.499212962961</v>
      </c>
      <c r="AN422" s="68" t="s">
        <v>210</v>
      </c>
      <c r="AO422" s="71" t="s">
        <v>13489</v>
      </c>
      <c r="AP422" s="68" t="s">
        <v>66</v>
      </c>
    </row>
    <row r="423" spans="1:42" x14ac:dyDescent="0.25">
      <c r="A423" s="66" t="s">
        <v>565</v>
      </c>
      <c r="B423" s="84"/>
      <c r="C423" s="84"/>
      <c r="D423" s="85"/>
      <c r="E423" s="104"/>
      <c r="F423" s="76" t="s">
        <v>11593</v>
      </c>
      <c r="G423" s="105"/>
      <c r="H423" s="77"/>
      <c r="I423" s="88"/>
      <c r="J423" s="106"/>
      <c r="K423" s="77" t="s">
        <v>15451</v>
      </c>
      <c r="L423" s="107"/>
      <c r="M423" s="101"/>
      <c r="N423" s="101"/>
      <c r="O423" s="102"/>
      <c r="P423" s="103"/>
      <c r="Q423" s="103"/>
      <c r="R423" s="75"/>
      <c r="S423" s="75"/>
      <c r="T423" s="75"/>
      <c r="U423" s="75"/>
      <c r="V423" s="52"/>
      <c r="W423" s="52"/>
      <c r="X423" s="52"/>
      <c r="Y423" s="52"/>
      <c r="Z423" s="51"/>
      <c r="AA423" s="89"/>
      <c r="AB423" s="89"/>
      <c r="AC423" s="90"/>
      <c r="AD423" s="68">
        <v>3470</v>
      </c>
      <c r="AE423" s="68">
        <v>12345</v>
      </c>
      <c r="AF423" s="68">
        <v>93512</v>
      </c>
      <c r="AG423" s="68">
        <v>18035</v>
      </c>
      <c r="AH423" s="68">
        <v>19800</v>
      </c>
      <c r="AI423" s="68" t="s">
        <v>8532</v>
      </c>
      <c r="AJ423" s="68" t="s">
        <v>9938</v>
      </c>
      <c r="AK423" s="68"/>
      <c r="AL423" s="68" t="s">
        <v>248</v>
      </c>
      <c r="AM423" s="70">
        <v>40271.394293981481</v>
      </c>
      <c r="AN423" s="68" t="s">
        <v>210</v>
      </c>
      <c r="AO423" s="71" t="s">
        <v>13490</v>
      </c>
      <c r="AP423" s="68" t="s">
        <v>66</v>
      </c>
    </row>
    <row r="424" spans="1:42" x14ac:dyDescent="0.25">
      <c r="A424" s="66" t="s">
        <v>566</v>
      </c>
      <c r="B424" s="84"/>
      <c r="C424" s="84"/>
      <c r="D424" s="85"/>
      <c r="E424" s="104"/>
      <c r="F424" s="76" t="s">
        <v>11594</v>
      </c>
      <c r="G424" s="105"/>
      <c r="H424" s="77"/>
      <c r="I424" s="88"/>
      <c r="J424" s="106"/>
      <c r="K424" s="77" t="s">
        <v>15452</v>
      </c>
      <c r="L424" s="107"/>
      <c r="M424" s="101"/>
      <c r="N424" s="101"/>
      <c r="O424" s="102"/>
      <c r="P424" s="103"/>
      <c r="Q424" s="103"/>
      <c r="R424" s="75"/>
      <c r="S424" s="75"/>
      <c r="T424" s="75"/>
      <c r="U424" s="75"/>
      <c r="V424" s="52"/>
      <c r="W424" s="52"/>
      <c r="X424" s="52"/>
      <c r="Y424" s="52"/>
      <c r="Z424" s="51"/>
      <c r="AA424" s="89"/>
      <c r="AB424" s="89"/>
      <c r="AC424" s="90"/>
      <c r="AD424" s="68">
        <v>7</v>
      </c>
      <c r="AE424" s="68">
        <v>78</v>
      </c>
      <c r="AF424" s="68">
        <v>2416</v>
      </c>
      <c r="AG424" s="68">
        <v>2343</v>
      </c>
      <c r="AH424" s="68"/>
      <c r="AI424" s="68"/>
      <c r="AJ424" s="68" t="s">
        <v>9886</v>
      </c>
      <c r="AK424" s="68"/>
      <c r="AL424" s="68"/>
      <c r="AM424" s="70">
        <v>42535.41033564815</v>
      </c>
      <c r="AN424" s="68" t="s">
        <v>210</v>
      </c>
      <c r="AO424" s="71" t="s">
        <v>13491</v>
      </c>
      <c r="AP424" s="68" t="s">
        <v>66</v>
      </c>
    </row>
    <row r="425" spans="1:42" x14ac:dyDescent="0.25">
      <c r="A425" s="66" t="s">
        <v>567</v>
      </c>
      <c r="B425" s="84"/>
      <c r="C425" s="84"/>
      <c r="D425" s="85"/>
      <c r="E425" s="104"/>
      <c r="F425" s="76" t="s">
        <v>11221</v>
      </c>
      <c r="G425" s="105"/>
      <c r="H425" s="77"/>
      <c r="I425" s="88"/>
      <c r="J425" s="106"/>
      <c r="K425" s="77" t="s">
        <v>15453</v>
      </c>
      <c r="L425" s="107"/>
      <c r="M425" s="101"/>
      <c r="N425" s="101"/>
      <c r="O425" s="102"/>
      <c r="P425" s="103"/>
      <c r="Q425" s="103"/>
      <c r="R425" s="75"/>
      <c r="S425" s="75"/>
      <c r="T425" s="75"/>
      <c r="U425" s="75"/>
      <c r="V425" s="52"/>
      <c r="W425" s="52"/>
      <c r="X425" s="52"/>
      <c r="Y425" s="52"/>
      <c r="Z425" s="51"/>
      <c r="AA425" s="89"/>
      <c r="AB425" s="89"/>
      <c r="AC425" s="90"/>
      <c r="AD425" s="68">
        <v>88</v>
      </c>
      <c r="AE425" s="68">
        <v>105</v>
      </c>
      <c r="AF425" s="68">
        <v>10172</v>
      </c>
      <c r="AG425" s="68">
        <v>783</v>
      </c>
      <c r="AH425" s="68">
        <v>19800</v>
      </c>
      <c r="AI425" s="68"/>
      <c r="AJ425" s="68"/>
      <c r="AK425" s="68"/>
      <c r="AL425" s="68" t="s">
        <v>208</v>
      </c>
      <c r="AM425" s="70">
        <v>40978.523958333331</v>
      </c>
      <c r="AN425" s="68" t="s">
        <v>210</v>
      </c>
      <c r="AO425" s="71" t="s">
        <v>13492</v>
      </c>
      <c r="AP425" s="68" t="s">
        <v>66</v>
      </c>
    </row>
    <row r="426" spans="1:42" x14ac:dyDescent="0.25">
      <c r="A426" s="66" t="s">
        <v>568</v>
      </c>
      <c r="B426" s="84"/>
      <c r="C426" s="84"/>
      <c r="D426" s="85"/>
      <c r="E426" s="104"/>
      <c r="F426" s="76" t="s">
        <v>11595</v>
      </c>
      <c r="G426" s="105"/>
      <c r="H426" s="77"/>
      <c r="I426" s="88"/>
      <c r="J426" s="106"/>
      <c r="K426" s="77" t="s">
        <v>15454</v>
      </c>
      <c r="L426" s="107"/>
      <c r="M426" s="101"/>
      <c r="N426" s="101"/>
      <c r="O426" s="102"/>
      <c r="P426" s="103"/>
      <c r="Q426" s="103"/>
      <c r="R426" s="75"/>
      <c r="S426" s="75"/>
      <c r="T426" s="75"/>
      <c r="U426" s="75"/>
      <c r="V426" s="52"/>
      <c r="W426" s="52"/>
      <c r="X426" s="52"/>
      <c r="Y426" s="52"/>
      <c r="Z426" s="51"/>
      <c r="AA426" s="89"/>
      <c r="AB426" s="89"/>
      <c r="AC426" s="90"/>
      <c r="AD426" s="68">
        <v>387</v>
      </c>
      <c r="AE426" s="68">
        <v>729</v>
      </c>
      <c r="AF426" s="68">
        <v>10157</v>
      </c>
      <c r="AG426" s="68">
        <v>3546</v>
      </c>
      <c r="AH426" s="68"/>
      <c r="AI426" s="68" t="s">
        <v>8533</v>
      </c>
      <c r="AJ426" s="68" t="s">
        <v>9785</v>
      </c>
      <c r="AK426" s="71" t="s">
        <v>10656</v>
      </c>
      <c r="AL426" s="68"/>
      <c r="AM426" s="70">
        <v>42112.422766203701</v>
      </c>
      <c r="AN426" s="68" t="s">
        <v>210</v>
      </c>
      <c r="AO426" s="71" t="s">
        <v>13493</v>
      </c>
      <c r="AP426" s="68" t="s">
        <v>66</v>
      </c>
    </row>
    <row r="427" spans="1:42" x14ac:dyDescent="0.25">
      <c r="A427" s="66" t="s">
        <v>569</v>
      </c>
      <c r="B427" s="84"/>
      <c r="C427" s="84"/>
      <c r="D427" s="85"/>
      <c r="E427" s="104"/>
      <c r="F427" s="76" t="s">
        <v>11596</v>
      </c>
      <c r="G427" s="105"/>
      <c r="H427" s="77"/>
      <c r="I427" s="88"/>
      <c r="J427" s="106"/>
      <c r="K427" s="77" t="s">
        <v>15455</v>
      </c>
      <c r="L427" s="107"/>
      <c r="M427" s="101"/>
      <c r="N427" s="101"/>
      <c r="O427" s="102"/>
      <c r="P427" s="103"/>
      <c r="Q427" s="103"/>
      <c r="R427" s="75"/>
      <c r="S427" s="75"/>
      <c r="T427" s="75"/>
      <c r="U427" s="75"/>
      <c r="V427" s="52"/>
      <c r="W427" s="52"/>
      <c r="X427" s="52"/>
      <c r="Y427" s="52"/>
      <c r="Z427" s="51"/>
      <c r="AA427" s="89"/>
      <c r="AB427" s="89"/>
      <c r="AC427" s="90"/>
      <c r="AD427" s="68">
        <v>54</v>
      </c>
      <c r="AE427" s="68">
        <v>42</v>
      </c>
      <c r="AF427" s="68">
        <v>4008</v>
      </c>
      <c r="AG427" s="68">
        <v>2591</v>
      </c>
      <c r="AH427" s="68"/>
      <c r="AI427" s="68" t="s">
        <v>8534</v>
      </c>
      <c r="AJ427" s="68" t="s">
        <v>9939</v>
      </c>
      <c r="AK427" s="68"/>
      <c r="AL427" s="68"/>
      <c r="AM427" s="70">
        <v>42766.999872685185</v>
      </c>
      <c r="AN427" s="68" t="s">
        <v>210</v>
      </c>
      <c r="AO427" s="71" t="s">
        <v>13494</v>
      </c>
      <c r="AP427" s="68" t="s">
        <v>66</v>
      </c>
    </row>
    <row r="428" spans="1:42" x14ac:dyDescent="0.25">
      <c r="A428" s="66" t="s">
        <v>570</v>
      </c>
      <c r="B428" s="84"/>
      <c r="C428" s="84"/>
      <c r="D428" s="85"/>
      <c r="E428" s="104"/>
      <c r="F428" s="76" t="s">
        <v>11597</v>
      </c>
      <c r="G428" s="105"/>
      <c r="H428" s="77"/>
      <c r="I428" s="88"/>
      <c r="J428" s="106"/>
      <c r="K428" s="77" t="s">
        <v>15456</v>
      </c>
      <c r="L428" s="107"/>
      <c r="M428" s="101"/>
      <c r="N428" s="101"/>
      <c r="O428" s="102"/>
      <c r="P428" s="103"/>
      <c r="Q428" s="103"/>
      <c r="R428" s="75"/>
      <c r="S428" s="75"/>
      <c r="T428" s="75"/>
      <c r="U428" s="75"/>
      <c r="V428" s="52"/>
      <c r="W428" s="52"/>
      <c r="X428" s="52"/>
      <c r="Y428" s="52"/>
      <c r="Z428" s="51"/>
      <c r="AA428" s="89"/>
      <c r="AB428" s="89"/>
      <c r="AC428" s="90"/>
      <c r="AD428" s="68">
        <v>4453</v>
      </c>
      <c r="AE428" s="68">
        <v>18226</v>
      </c>
      <c r="AF428" s="68">
        <v>140767</v>
      </c>
      <c r="AG428" s="68">
        <v>3970</v>
      </c>
      <c r="AH428" s="68">
        <v>19800</v>
      </c>
      <c r="AI428" s="68" t="s">
        <v>8535</v>
      </c>
      <c r="AJ428" s="68" t="s">
        <v>9940</v>
      </c>
      <c r="AK428" s="68"/>
      <c r="AL428" s="68" t="s">
        <v>208</v>
      </c>
      <c r="AM428" s="70">
        <v>40138.490081018521</v>
      </c>
      <c r="AN428" s="68" t="s">
        <v>210</v>
      </c>
      <c r="AO428" s="71" t="s">
        <v>13495</v>
      </c>
      <c r="AP428" s="68" t="s">
        <v>66</v>
      </c>
    </row>
    <row r="429" spans="1:42" x14ac:dyDescent="0.25">
      <c r="A429" s="66" t="s">
        <v>933</v>
      </c>
      <c r="B429" s="84"/>
      <c r="C429" s="84"/>
      <c r="D429" s="85"/>
      <c r="E429" s="104"/>
      <c r="F429" s="76" t="s">
        <v>11598</v>
      </c>
      <c r="G429" s="105"/>
      <c r="H429" s="77"/>
      <c r="I429" s="88"/>
      <c r="J429" s="106"/>
      <c r="K429" s="77" t="s">
        <v>15457</v>
      </c>
      <c r="L429" s="107"/>
      <c r="M429" s="101"/>
      <c r="N429" s="101"/>
      <c r="O429" s="102"/>
      <c r="P429" s="103"/>
      <c r="Q429" s="103"/>
      <c r="R429" s="75"/>
      <c r="S429" s="75"/>
      <c r="T429" s="75"/>
      <c r="U429" s="75"/>
      <c r="V429" s="52"/>
      <c r="W429" s="52"/>
      <c r="X429" s="52"/>
      <c r="Y429" s="52"/>
      <c r="Z429" s="51"/>
      <c r="AA429" s="89"/>
      <c r="AB429" s="89"/>
      <c r="AC429" s="90"/>
      <c r="AD429" s="68">
        <v>237</v>
      </c>
      <c r="AE429" s="68">
        <v>177</v>
      </c>
      <c r="AF429" s="68">
        <v>2450</v>
      </c>
      <c r="AG429" s="68">
        <v>1353</v>
      </c>
      <c r="AH429" s="68"/>
      <c r="AI429" s="68" t="s">
        <v>8536</v>
      </c>
      <c r="AJ429" s="68" t="s">
        <v>9941</v>
      </c>
      <c r="AK429" s="68"/>
      <c r="AL429" s="68"/>
      <c r="AM429" s="70">
        <v>40661.322592592594</v>
      </c>
      <c r="AN429" s="68" t="s">
        <v>210</v>
      </c>
      <c r="AO429" s="71" t="s">
        <v>13496</v>
      </c>
      <c r="AP429" s="68" t="s">
        <v>66</v>
      </c>
    </row>
    <row r="430" spans="1:42" x14ac:dyDescent="0.25">
      <c r="A430" s="66" t="s">
        <v>571</v>
      </c>
      <c r="B430" s="84"/>
      <c r="C430" s="84"/>
      <c r="D430" s="85"/>
      <c r="E430" s="104"/>
      <c r="F430" s="76" t="s">
        <v>11599</v>
      </c>
      <c r="G430" s="105"/>
      <c r="H430" s="77"/>
      <c r="I430" s="88"/>
      <c r="J430" s="106"/>
      <c r="K430" s="77" t="s">
        <v>15458</v>
      </c>
      <c r="L430" s="107"/>
      <c r="M430" s="101"/>
      <c r="N430" s="101"/>
      <c r="O430" s="102"/>
      <c r="P430" s="103"/>
      <c r="Q430" s="103"/>
      <c r="R430" s="75"/>
      <c r="S430" s="75"/>
      <c r="T430" s="75"/>
      <c r="U430" s="75"/>
      <c r="V430" s="52"/>
      <c r="W430" s="52"/>
      <c r="X430" s="52"/>
      <c r="Y430" s="52"/>
      <c r="Z430" s="51"/>
      <c r="AA430" s="89"/>
      <c r="AB430" s="89"/>
      <c r="AC430" s="90"/>
      <c r="AD430" s="68">
        <v>1671</v>
      </c>
      <c r="AE430" s="68">
        <v>3352</v>
      </c>
      <c r="AF430" s="68">
        <v>11537</v>
      </c>
      <c r="AG430" s="68">
        <v>9981</v>
      </c>
      <c r="AH430" s="68"/>
      <c r="AI430" s="68" t="s">
        <v>8537</v>
      </c>
      <c r="AJ430" s="68"/>
      <c r="AK430" s="68"/>
      <c r="AL430" s="68"/>
      <c r="AM430" s="70">
        <v>40693.566307870373</v>
      </c>
      <c r="AN430" s="68" t="s">
        <v>210</v>
      </c>
      <c r="AO430" s="71" t="s">
        <v>13497</v>
      </c>
      <c r="AP430" s="68" t="s">
        <v>66</v>
      </c>
    </row>
    <row r="431" spans="1:42" x14ac:dyDescent="0.25">
      <c r="A431" s="66" t="s">
        <v>572</v>
      </c>
      <c r="B431" s="84"/>
      <c r="C431" s="84"/>
      <c r="D431" s="85"/>
      <c r="E431" s="104"/>
      <c r="F431" s="76" t="s">
        <v>11600</v>
      </c>
      <c r="G431" s="105"/>
      <c r="H431" s="77"/>
      <c r="I431" s="88"/>
      <c r="J431" s="106"/>
      <c r="K431" s="77" t="s">
        <v>15459</v>
      </c>
      <c r="L431" s="107"/>
      <c r="M431" s="101"/>
      <c r="N431" s="101"/>
      <c r="O431" s="102"/>
      <c r="P431" s="103"/>
      <c r="Q431" s="103"/>
      <c r="R431" s="75"/>
      <c r="S431" s="75"/>
      <c r="T431" s="75"/>
      <c r="U431" s="75"/>
      <c r="V431" s="52"/>
      <c r="W431" s="52"/>
      <c r="X431" s="52"/>
      <c r="Y431" s="52"/>
      <c r="Z431" s="51"/>
      <c r="AA431" s="89"/>
      <c r="AB431" s="89"/>
      <c r="AC431" s="90"/>
      <c r="AD431" s="68">
        <v>140</v>
      </c>
      <c r="AE431" s="68">
        <v>1138</v>
      </c>
      <c r="AF431" s="68">
        <v>24390</v>
      </c>
      <c r="AG431" s="68">
        <v>5614</v>
      </c>
      <c r="AH431" s="68">
        <v>19800</v>
      </c>
      <c r="AI431" s="68" t="s">
        <v>8538</v>
      </c>
      <c r="AJ431" s="68" t="s">
        <v>9942</v>
      </c>
      <c r="AK431" s="71" t="s">
        <v>10657</v>
      </c>
      <c r="AL431" s="68" t="s">
        <v>207</v>
      </c>
      <c r="AM431" s="70">
        <v>42060.475289351853</v>
      </c>
      <c r="AN431" s="68" t="s">
        <v>210</v>
      </c>
      <c r="AO431" s="71" t="s">
        <v>13498</v>
      </c>
      <c r="AP431" s="68" t="s">
        <v>66</v>
      </c>
    </row>
    <row r="432" spans="1:42" x14ac:dyDescent="0.25">
      <c r="A432" s="66" t="s">
        <v>573</v>
      </c>
      <c r="B432" s="84"/>
      <c r="C432" s="84"/>
      <c r="D432" s="85"/>
      <c r="E432" s="104"/>
      <c r="F432" s="76" t="s">
        <v>11601</v>
      </c>
      <c r="G432" s="105"/>
      <c r="H432" s="77"/>
      <c r="I432" s="88"/>
      <c r="J432" s="106"/>
      <c r="K432" s="77" t="s">
        <v>15460</v>
      </c>
      <c r="L432" s="107"/>
      <c r="M432" s="101"/>
      <c r="N432" s="101"/>
      <c r="O432" s="102"/>
      <c r="P432" s="103"/>
      <c r="Q432" s="103"/>
      <c r="R432" s="75"/>
      <c r="S432" s="75"/>
      <c r="T432" s="75"/>
      <c r="U432" s="75"/>
      <c r="V432" s="52"/>
      <c r="W432" s="52"/>
      <c r="X432" s="52"/>
      <c r="Y432" s="52"/>
      <c r="Z432" s="51"/>
      <c r="AA432" s="89"/>
      <c r="AB432" s="89"/>
      <c r="AC432" s="90"/>
      <c r="AD432" s="68">
        <v>3</v>
      </c>
      <c r="AE432" s="68">
        <v>185</v>
      </c>
      <c r="AF432" s="68">
        <v>2955</v>
      </c>
      <c r="AG432" s="68">
        <v>5752</v>
      </c>
      <c r="AH432" s="68">
        <v>-25200</v>
      </c>
      <c r="AI432" s="68" t="s">
        <v>8539</v>
      </c>
      <c r="AJ432" s="68" t="s">
        <v>9943</v>
      </c>
      <c r="AK432" s="68"/>
      <c r="AL432" s="68" t="s">
        <v>206</v>
      </c>
      <c r="AM432" s="70">
        <v>42587.202650462961</v>
      </c>
      <c r="AN432" s="68" t="s">
        <v>210</v>
      </c>
      <c r="AO432" s="71" t="s">
        <v>13499</v>
      </c>
      <c r="AP432" s="68" t="s">
        <v>66</v>
      </c>
    </row>
    <row r="433" spans="1:42" x14ac:dyDescent="0.25">
      <c r="A433" s="66" t="s">
        <v>574</v>
      </c>
      <c r="B433" s="84"/>
      <c r="C433" s="84"/>
      <c r="D433" s="85"/>
      <c r="E433" s="104"/>
      <c r="F433" s="76" t="s">
        <v>11602</v>
      </c>
      <c r="G433" s="105"/>
      <c r="H433" s="77"/>
      <c r="I433" s="88"/>
      <c r="J433" s="106"/>
      <c r="K433" s="77" t="s">
        <v>15461</v>
      </c>
      <c r="L433" s="107"/>
      <c r="M433" s="101"/>
      <c r="N433" s="101"/>
      <c r="O433" s="102"/>
      <c r="P433" s="103"/>
      <c r="Q433" s="103"/>
      <c r="R433" s="75"/>
      <c r="S433" s="75"/>
      <c r="T433" s="75"/>
      <c r="U433" s="75"/>
      <c r="V433" s="52"/>
      <c r="W433" s="52"/>
      <c r="X433" s="52"/>
      <c r="Y433" s="52"/>
      <c r="Z433" s="51"/>
      <c r="AA433" s="89"/>
      <c r="AB433" s="89"/>
      <c r="AC433" s="90"/>
      <c r="AD433" s="68">
        <v>14</v>
      </c>
      <c r="AE433" s="68">
        <v>257</v>
      </c>
      <c r="AF433" s="68">
        <v>2693</v>
      </c>
      <c r="AG433" s="68">
        <v>2605</v>
      </c>
      <c r="AH433" s="68">
        <v>-25200</v>
      </c>
      <c r="AI433" s="68"/>
      <c r="AJ433" s="68"/>
      <c r="AK433" s="68"/>
      <c r="AL433" s="68" t="s">
        <v>206</v>
      </c>
      <c r="AM433" s="70">
        <v>42502.045104166667</v>
      </c>
      <c r="AN433" s="68" t="s">
        <v>210</v>
      </c>
      <c r="AO433" s="71" t="s">
        <v>13500</v>
      </c>
      <c r="AP433" s="68" t="s">
        <v>66</v>
      </c>
    </row>
    <row r="434" spans="1:42" x14ac:dyDescent="0.25">
      <c r="A434" s="66" t="s">
        <v>575</v>
      </c>
      <c r="B434" s="84"/>
      <c r="C434" s="84"/>
      <c r="D434" s="85"/>
      <c r="E434" s="104"/>
      <c r="F434" s="76" t="s">
        <v>11603</v>
      </c>
      <c r="G434" s="105"/>
      <c r="H434" s="77"/>
      <c r="I434" s="88"/>
      <c r="J434" s="106"/>
      <c r="K434" s="77" t="s">
        <v>15462</v>
      </c>
      <c r="L434" s="107"/>
      <c r="M434" s="101"/>
      <c r="N434" s="101"/>
      <c r="O434" s="102"/>
      <c r="P434" s="103"/>
      <c r="Q434" s="103"/>
      <c r="R434" s="75"/>
      <c r="S434" s="75"/>
      <c r="T434" s="75"/>
      <c r="U434" s="75"/>
      <c r="V434" s="52"/>
      <c r="W434" s="52"/>
      <c r="X434" s="52"/>
      <c r="Y434" s="52"/>
      <c r="Z434" s="51"/>
      <c r="AA434" s="89"/>
      <c r="AB434" s="89"/>
      <c r="AC434" s="90"/>
      <c r="AD434" s="68">
        <v>252</v>
      </c>
      <c r="AE434" s="68">
        <v>574</v>
      </c>
      <c r="AF434" s="68">
        <v>26119</v>
      </c>
      <c r="AG434" s="68">
        <v>34465</v>
      </c>
      <c r="AH434" s="68"/>
      <c r="AI434" s="68" t="s">
        <v>8540</v>
      </c>
      <c r="AJ434" s="68" t="s">
        <v>9787</v>
      </c>
      <c r="AK434" s="68"/>
      <c r="AL434" s="68"/>
      <c r="AM434" s="70">
        <v>42737.414409722223</v>
      </c>
      <c r="AN434" s="68" t="s">
        <v>210</v>
      </c>
      <c r="AO434" s="71" t="s">
        <v>13501</v>
      </c>
      <c r="AP434" s="68" t="s">
        <v>66</v>
      </c>
    </row>
    <row r="435" spans="1:42" x14ac:dyDescent="0.25">
      <c r="A435" s="66" t="s">
        <v>576</v>
      </c>
      <c r="B435" s="84"/>
      <c r="C435" s="84"/>
      <c r="D435" s="85"/>
      <c r="E435" s="104"/>
      <c r="F435" s="76" t="s">
        <v>11604</v>
      </c>
      <c r="G435" s="105"/>
      <c r="H435" s="77"/>
      <c r="I435" s="88"/>
      <c r="J435" s="106"/>
      <c r="K435" s="77" t="s">
        <v>15463</v>
      </c>
      <c r="L435" s="107"/>
      <c r="M435" s="101"/>
      <c r="N435" s="101"/>
      <c r="O435" s="102"/>
      <c r="P435" s="103"/>
      <c r="Q435" s="103"/>
      <c r="R435" s="75"/>
      <c r="S435" s="75"/>
      <c r="T435" s="75"/>
      <c r="U435" s="75"/>
      <c r="V435" s="52"/>
      <c r="W435" s="52"/>
      <c r="X435" s="52"/>
      <c r="Y435" s="52"/>
      <c r="Z435" s="51"/>
      <c r="AA435" s="89"/>
      <c r="AB435" s="89"/>
      <c r="AC435" s="90"/>
      <c r="AD435" s="68">
        <v>78</v>
      </c>
      <c r="AE435" s="68">
        <v>230</v>
      </c>
      <c r="AF435" s="68">
        <v>3588</v>
      </c>
      <c r="AG435" s="68">
        <v>3507</v>
      </c>
      <c r="AH435" s="68">
        <v>19800</v>
      </c>
      <c r="AI435" s="68" t="s">
        <v>8541</v>
      </c>
      <c r="AJ435" s="68" t="s">
        <v>9944</v>
      </c>
      <c r="AK435" s="68"/>
      <c r="AL435" s="68" t="s">
        <v>207</v>
      </c>
      <c r="AM435" s="70">
        <v>42052.656851851854</v>
      </c>
      <c r="AN435" s="68" t="s">
        <v>210</v>
      </c>
      <c r="AO435" s="71" t="s">
        <v>13502</v>
      </c>
      <c r="AP435" s="68" t="s">
        <v>66</v>
      </c>
    </row>
    <row r="436" spans="1:42" x14ac:dyDescent="0.25">
      <c r="A436" s="66" t="s">
        <v>577</v>
      </c>
      <c r="B436" s="84"/>
      <c r="C436" s="84"/>
      <c r="D436" s="85"/>
      <c r="E436" s="104"/>
      <c r="F436" s="76" t="s">
        <v>11605</v>
      </c>
      <c r="G436" s="105"/>
      <c r="H436" s="77"/>
      <c r="I436" s="88"/>
      <c r="J436" s="106"/>
      <c r="K436" s="77" t="s">
        <v>15464</v>
      </c>
      <c r="L436" s="107"/>
      <c r="M436" s="101"/>
      <c r="N436" s="101"/>
      <c r="O436" s="102"/>
      <c r="P436" s="103"/>
      <c r="Q436" s="103"/>
      <c r="R436" s="75"/>
      <c r="S436" s="75"/>
      <c r="T436" s="75"/>
      <c r="U436" s="75"/>
      <c r="V436" s="52"/>
      <c r="W436" s="52"/>
      <c r="X436" s="52"/>
      <c r="Y436" s="52"/>
      <c r="Z436" s="51"/>
      <c r="AA436" s="89"/>
      <c r="AB436" s="89"/>
      <c r="AC436" s="90"/>
      <c r="AD436" s="68">
        <v>275</v>
      </c>
      <c r="AE436" s="68">
        <v>2</v>
      </c>
      <c r="AF436" s="68">
        <v>93</v>
      </c>
      <c r="AG436" s="68">
        <v>170</v>
      </c>
      <c r="AH436" s="68"/>
      <c r="AI436" s="68"/>
      <c r="AJ436" s="68"/>
      <c r="AK436" s="68"/>
      <c r="AL436" s="68"/>
      <c r="AM436" s="70">
        <v>42912.156412037039</v>
      </c>
      <c r="AN436" s="68" t="s">
        <v>210</v>
      </c>
      <c r="AO436" s="71" t="s">
        <v>13503</v>
      </c>
      <c r="AP436" s="68" t="s">
        <v>66</v>
      </c>
    </row>
    <row r="437" spans="1:42" x14ac:dyDescent="0.25">
      <c r="A437" s="66" t="s">
        <v>578</v>
      </c>
      <c r="B437" s="84"/>
      <c r="C437" s="84"/>
      <c r="D437" s="85"/>
      <c r="E437" s="104"/>
      <c r="F437" s="76" t="s">
        <v>11606</v>
      </c>
      <c r="G437" s="105"/>
      <c r="H437" s="77"/>
      <c r="I437" s="88"/>
      <c r="J437" s="106"/>
      <c r="K437" s="77" t="s">
        <v>15465</v>
      </c>
      <c r="L437" s="107"/>
      <c r="M437" s="101"/>
      <c r="N437" s="101"/>
      <c r="O437" s="102"/>
      <c r="P437" s="103"/>
      <c r="Q437" s="103"/>
      <c r="R437" s="75"/>
      <c r="S437" s="75"/>
      <c r="T437" s="75"/>
      <c r="U437" s="75"/>
      <c r="V437" s="52"/>
      <c r="W437" s="52"/>
      <c r="X437" s="52"/>
      <c r="Y437" s="52"/>
      <c r="Z437" s="51"/>
      <c r="AA437" s="89"/>
      <c r="AB437" s="89"/>
      <c r="AC437" s="90"/>
      <c r="AD437" s="68">
        <v>212</v>
      </c>
      <c r="AE437" s="68">
        <v>647</v>
      </c>
      <c r="AF437" s="68">
        <v>15449</v>
      </c>
      <c r="AG437" s="68">
        <v>2703</v>
      </c>
      <c r="AH437" s="68"/>
      <c r="AI437" s="68" t="s">
        <v>8542</v>
      </c>
      <c r="AJ437" s="68" t="s">
        <v>9945</v>
      </c>
      <c r="AK437" s="71" t="s">
        <v>10658</v>
      </c>
      <c r="AL437" s="68"/>
      <c r="AM437" s="70">
        <v>41064.351053240738</v>
      </c>
      <c r="AN437" s="68" t="s">
        <v>210</v>
      </c>
      <c r="AO437" s="71" t="s">
        <v>13504</v>
      </c>
      <c r="AP437" s="68" t="s">
        <v>66</v>
      </c>
    </row>
    <row r="438" spans="1:42" x14ac:dyDescent="0.25">
      <c r="A438" s="66" t="s">
        <v>579</v>
      </c>
      <c r="B438" s="84"/>
      <c r="C438" s="84"/>
      <c r="D438" s="85"/>
      <c r="E438" s="104"/>
      <c r="F438" s="76" t="s">
        <v>11607</v>
      </c>
      <c r="G438" s="105"/>
      <c r="H438" s="77"/>
      <c r="I438" s="88"/>
      <c r="J438" s="106"/>
      <c r="K438" s="77" t="s">
        <v>15466</v>
      </c>
      <c r="L438" s="107"/>
      <c r="M438" s="101"/>
      <c r="N438" s="101"/>
      <c r="O438" s="102"/>
      <c r="P438" s="103"/>
      <c r="Q438" s="103"/>
      <c r="R438" s="75"/>
      <c r="S438" s="75"/>
      <c r="T438" s="75"/>
      <c r="U438" s="75"/>
      <c r="V438" s="52"/>
      <c r="W438" s="52"/>
      <c r="X438" s="52"/>
      <c r="Y438" s="52"/>
      <c r="Z438" s="51"/>
      <c r="AA438" s="89"/>
      <c r="AB438" s="89"/>
      <c r="AC438" s="90"/>
      <c r="AD438" s="68">
        <v>114</v>
      </c>
      <c r="AE438" s="68">
        <v>23</v>
      </c>
      <c r="AF438" s="68">
        <v>1255</v>
      </c>
      <c r="AG438" s="68">
        <v>1314</v>
      </c>
      <c r="AH438" s="68"/>
      <c r="AI438" s="68" t="s">
        <v>8543</v>
      </c>
      <c r="AJ438" s="68" t="s">
        <v>9946</v>
      </c>
      <c r="AK438" s="68"/>
      <c r="AL438" s="68"/>
      <c r="AM438" s="70">
        <v>42795.648182870369</v>
      </c>
      <c r="AN438" s="68" t="s">
        <v>210</v>
      </c>
      <c r="AO438" s="71" t="s">
        <v>13505</v>
      </c>
      <c r="AP438" s="68" t="s">
        <v>66</v>
      </c>
    </row>
    <row r="439" spans="1:42" x14ac:dyDescent="0.25">
      <c r="A439" s="66" t="s">
        <v>580</v>
      </c>
      <c r="B439" s="84"/>
      <c r="C439" s="84"/>
      <c r="D439" s="85"/>
      <c r="E439" s="104"/>
      <c r="F439" s="76" t="s">
        <v>11608</v>
      </c>
      <c r="G439" s="105"/>
      <c r="H439" s="77"/>
      <c r="I439" s="88"/>
      <c r="J439" s="106"/>
      <c r="K439" s="77" t="s">
        <v>15467</v>
      </c>
      <c r="L439" s="107"/>
      <c r="M439" s="101"/>
      <c r="N439" s="101"/>
      <c r="O439" s="102"/>
      <c r="P439" s="103"/>
      <c r="Q439" s="103"/>
      <c r="R439" s="75"/>
      <c r="S439" s="75"/>
      <c r="T439" s="75"/>
      <c r="U439" s="75"/>
      <c r="V439" s="52"/>
      <c r="W439" s="52"/>
      <c r="X439" s="52"/>
      <c r="Y439" s="52"/>
      <c r="Z439" s="51"/>
      <c r="AA439" s="89"/>
      <c r="AB439" s="89"/>
      <c r="AC439" s="90"/>
      <c r="AD439" s="68">
        <v>4055</v>
      </c>
      <c r="AE439" s="68">
        <v>11448</v>
      </c>
      <c r="AF439" s="68">
        <v>81524</v>
      </c>
      <c r="AG439" s="68">
        <v>6616</v>
      </c>
      <c r="AH439" s="68"/>
      <c r="AI439" s="68" t="s">
        <v>8544</v>
      </c>
      <c r="AJ439" s="68" t="s">
        <v>9947</v>
      </c>
      <c r="AK439" s="68"/>
      <c r="AL439" s="68"/>
      <c r="AM439" s="70">
        <v>42247.751307870371</v>
      </c>
      <c r="AN439" s="68" t="s">
        <v>210</v>
      </c>
      <c r="AO439" s="71" t="s">
        <v>13506</v>
      </c>
      <c r="AP439" s="68" t="s">
        <v>66</v>
      </c>
    </row>
    <row r="440" spans="1:42" x14ac:dyDescent="0.25">
      <c r="A440" s="66" t="s">
        <v>581</v>
      </c>
      <c r="B440" s="84"/>
      <c r="C440" s="84"/>
      <c r="D440" s="85"/>
      <c r="E440" s="104"/>
      <c r="F440" s="76" t="s">
        <v>11609</v>
      </c>
      <c r="G440" s="105"/>
      <c r="H440" s="77"/>
      <c r="I440" s="88"/>
      <c r="J440" s="106"/>
      <c r="K440" s="77" t="s">
        <v>15468</v>
      </c>
      <c r="L440" s="107"/>
      <c r="M440" s="101"/>
      <c r="N440" s="101"/>
      <c r="O440" s="102"/>
      <c r="P440" s="103"/>
      <c r="Q440" s="103"/>
      <c r="R440" s="75"/>
      <c r="S440" s="75"/>
      <c r="T440" s="75"/>
      <c r="U440" s="75"/>
      <c r="V440" s="52"/>
      <c r="W440" s="52"/>
      <c r="X440" s="52"/>
      <c r="Y440" s="52"/>
      <c r="Z440" s="51"/>
      <c r="AA440" s="89"/>
      <c r="AB440" s="89"/>
      <c r="AC440" s="90"/>
      <c r="AD440" s="68">
        <v>180</v>
      </c>
      <c r="AE440" s="68">
        <v>51</v>
      </c>
      <c r="AF440" s="68">
        <v>681</v>
      </c>
      <c r="AG440" s="68">
        <v>265</v>
      </c>
      <c r="AH440" s="68">
        <v>19800</v>
      </c>
      <c r="AI440" s="68" t="s">
        <v>8545</v>
      </c>
      <c r="AJ440" s="68" t="s">
        <v>9948</v>
      </c>
      <c r="AK440" s="68"/>
      <c r="AL440" s="68" t="s">
        <v>207</v>
      </c>
      <c r="AM440" s="70">
        <v>40317.529374999998</v>
      </c>
      <c r="AN440" s="68" t="s">
        <v>210</v>
      </c>
      <c r="AO440" s="71" t="s">
        <v>13507</v>
      </c>
      <c r="AP440" s="68" t="s">
        <v>66</v>
      </c>
    </row>
    <row r="441" spans="1:42" x14ac:dyDescent="0.25">
      <c r="A441" s="66" t="s">
        <v>582</v>
      </c>
      <c r="B441" s="84"/>
      <c r="C441" s="84"/>
      <c r="D441" s="85"/>
      <c r="E441" s="104"/>
      <c r="F441" s="76" t="s">
        <v>11610</v>
      </c>
      <c r="G441" s="105"/>
      <c r="H441" s="77"/>
      <c r="I441" s="88"/>
      <c r="J441" s="106"/>
      <c r="K441" s="77" t="s">
        <v>15469</v>
      </c>
      <c r="L441" s="107"/>
      <c r="M441" s="101"/>
      <c r="N441" s="101"/>
      <c r="O441" s="102"/>
      <c r="P441" s="103"/>
      <c r="Q441" s="103"/>
      <c r="R441" s="75"/>
      <c r="S441" s="75"/>
      <c r="T441" s="75"/>
      <c r="U441" s="75"/>
      <c r="V441" s="52"/>
      <c r="W441" s="52"/>
      <c r="X441" s="52"/>
      <c r="Y441" s="52"/>
      <c r="Z441" s="51"/>
      <c r="AA441" s="89"/>
      <c r="AB441" s="89"/>
      <c r="AC441" s="90"/>
      <c r="AD441" s="68">
        <v>181</v>
      </c>
      <c r="AE441" s="68">
        <v>72</v>
      </c>
      <c r="AF441" s="68">
        <v>926</v>
      </c>
      <c r="AG441" s="68">
        <v>90</v>
      </c>
      <c r="AH441" s="68">
        <v>-36000</v>
      </c>
      <c r="AI441" s="68" t="s">
        <v>8546</v>
      </c>
      <c r="AJ441" s="68" t="s">
        <v>9799</v>
      </c>
      <c r="AK441" s="68"/>
      <c r="AL441" s="68" t="s">
        <v>209</v>
      </c>
      <c r="AM441" s="70">
        <v>40208.487395833334</v>
      </c>
      <c r="AN441" s="68" t="s">
        <v>210</v>
      </c>
      <c r="AO441" s="71" t="s">
        <v>13508</v>
      </c>
      <c r="AP441" s="68" t="s">
        <v>66</v>
      </c>
    </row>
    <row r="442" spans="1:42" x14ac:dyDescent="0.25">
      <c r="A442" s="66" t="s">
        <v>583</v>
      </c>
      <c r="B442" s="84"/>
      <c r="C442" s="84"/>
      <c r="D442" s="85"/>
      <c r="E442" s="104"/>
      <c r="F442" s="76" t="s">
        <v>11611</v>
      </c>
      <c r="G442" s="105"/>
      <c r="H442" s="77"/>
      <c r="I442" s="88"/>
      <c r="J442" s="106"/>
      <c r="K442" s="77" t="s">
        <v>15470</v>
      </c>
      <c r="L442" s="107"/>
      <c r="M442" s="101"/>
      <c r="N442" s="101"/>
      <c r="O442" s="102"/>
      <c r="P442" s="103"/>
      <c r="Q442" s="103"/>
      <c r="R442" s="75"/>
      <c r="S442" s="75"/>
      <c r="T442" s="75"/>
      <c r="U442" s="75"/>
      <c r="V442" s="52"/>
      <c r="W442" s="52"/>
      <c r="X442" s="52"/>
      <c r="Y442" s="52"/>
      <c r="Z442" s="51"/>
      <c r="AA442" s="89"/>
      <c r="AB442" s="89"/>
      <c r="AC442" s="90"/>
      <c r="AD442" s="68">
        <v>268</v>
      </c>
      <c r="AE442" s="68">
        <v>151</v>
      </c>
      <c r="AF442" s="68">
        <v>19806</v>
      </c>
      <c r="AG442" s="68">
        <v>162</v>
      </c>
      <c r="AH442" s="68"/>
      <c r="AI442" s="68"/>
      <c r="AJ442" s="68" t="s">
        <v>9949</v>
      </c>
      <c r="AK442" s="68"/>
      <c r="AL442" s="68"/>
      <c r="AM442" s="70">
        <v>41950.435844907406</v>
      </c>
      <c r="AN442" s="68" t="s">
        <v>210</v>
      </c>
      <c r="AO442" s="71" t="s">
        <v>13509</v>
      </c>
      <c r="AP442" s="68" t="s">
        <v>66</v>
      </c>
    </row>
    <row r="443" spans="1:42" x14ac:dyDescent="0.25">
      <c r="A443" s="66" t="s">
        <v>584</v>
      </c>
      <c r="B443" s="84"/>
      <c r="C443" s="84"/>
      <c r="D443" s="85"/>
      <c r="E443" s="104"/>
      <c r="F443" s="76" t="s">
        <v>11612</v>
      </c>
      <c r="G443" s="105"/>
      <c r="H443" s="77"/>
      <c r="I443" s="88"/>
      <c r="J443" s="106"/>
      <c r="K443" s="77" t="s">
        <v>15471</v>
      </c>
      <c r="L443" s="107"/>
      <c r="M443" s="101"/>
      <c r="N443" s="101"/>
      <c r="O443" s="102"/>
      <c r="P443" s="103"/>
      <c r="Q443" s="103"/>
      <c r="R443" s="75"/>
      <c r="S443" s="75"/>
      <c r="T443" s="75"/>
      <c r="U443" s="75"/>
      <c r="V443" s="52"/>
      <c r="W443" s="52"/>
      <c r="X443" s="52"/>
      <c r="Y443" s="52"/>
      <c r="Z443" s="51"/>
      <c r="AA443" s="89"/>
      <c r="AB443" s="89"/>
      <c r="AC443" s="90"/>
      <c r="AD443" s="68">
        <v>630</v>
      </c>
      <c r="AE443" s="68">
        <v>365</v>
      </c>
      <c r="AF443" s="68">
        <v>13298</v>
      </c>
      <c r="AG443" s="68">
        <v>4075</v>
      </c>
      <c r="AH443" s="68">
        <v>19800</v>
      </c>
      <c r="AI443" s="68" t="s">
        <v>8547</v>
      </c>
      <c r="AJ443" s="68" t="s">
        <v>207</v>
      </c>
      <c r="AK443" s="71" t="s">
        <v>10659</v>
      </c>
      <c r="AL443" s="68" t="s">
        <v>208</v>
      </c>
      <c r="AM443" s="70">
        <v>40090.527118055557</v>
      </c>
      <c r="AN443" s="68" t="s">
        <v>210</v>
      </c>
      <c r="AO443" s="71" t="s">
        <v>13510</v>
      </c>
      <c r="AP443" s="68" t="s">
        <v>66</v>
      </c>
    </row>
    <row r="444" spans="1:42" x14ac:dyDescent="0.25">
      <c r="A444" s="66" t="s">
        <v>585</v>
      </c>
      <c r="B444" s="84"/>
      <c r="C444" s="84"/>
      <c r="D444" s="85"/>
      <c r="E444" s="104"/>
      <c r="F444" s="76" t="s">
        <v>11613</v>
      </c>
      <c r="G444" s="105"/>
      <c r="H444" s="77"/>
      <c r="I444" s="88"/>
      <c r="J444" s="106"/>
      <c r="K444" s="77" t="s">
        <v>15472</v>
      </c>
      <c r="L444" s="107"/>
      <c r="M444" s="101"/>
      <c r="N444" s="101"/>
      <c r="O444" s="102"/>
      <c r="P444" s="103"/>
      <c r="Q444" s="103"/>
      <c r="R444" s="75"/>
      <c r="S444" s="75"/>
      <c r="T444" s="75"/>
      <c r="U444" s="75"/>
      <c r="V444" s="52"/>
      <c r="W444" s="52"/>
      <c r="X444" s="52"/>
      <c r="Y444" s="52"/>
      <c r="Z444" s="51"/>
      <c r="AA444" s="89"/>
      <c r="AB444" s="89"/>
      <c r="AC444" s="90"/>
      <c r="AD444" s="68">
        <v>17015</v>
      </c>
      <c r="AE444" s="68">
        <v>17008</v>
      </c>
      <c r="AF444" s="68">
        <v>61932</v>
      </c>
      <c r="AG444" s="68">
        <v>34127</v>
      </c>
      <c r="AH444" s="68"/>
      <c r="AI444" s="68" t="s">
        <v>8548</v>
      </c>
      <c r="AJ444" s="68" t="s">
        <v>9950</v>
      </c>
      <c r="AK444" s="68"/>
      <c r="AL444" s="68"/>
      <c r="AM444" s="70">
        <v>41682.132268518515</v>
      </c>
      <c r="AN444" s="68" t="s">
        <v>210</v>
      </c>
      <c r="AO444" s="71" t="s">
        <v>13511</v>
      </c>
      <c r="AP444" s="68" t="s">
        <v>66</v>
      </c>
    </row>
    <row r="445" spans="1:42" x14ac:dyDescent="0.25">
      <c r="A445" s="66" t="s">
        <v>586</v>
      </c>
      <c r="B445" s="84"/>
      <c r="C445" s="84"/>
      <c r="D445" s="85"/>
      <c r="E445" s="104"/>
      <c r="F445" s="76" t="s">
        <v>11614</v>
      </c>
      <c r="G445" s="105"/>
      <c r="H445" s="77"/>
      <c r="I445" s="88"/>
      <c r="J445" s="106"/>
      <c r="K445" s="77" t="s">
        <v>15473</v>
      </c>
      <c r="L445" s="107"/>
      <c r="M445" s="101"/>
      <c r="N445" s="101"/>
      <c r="O445" s="102"/>
      <c r="P445" s="103"/>
      <c r="Q445" s="103"/>
      <c r="R445" s="75"/>
      <c r="S445" s="75"/>
      <c r="T445" s="75"/>
      <c r="U445" s="75"/>
      <c r="V445" s="52"/>
      <c r="W445" s="52"/>
      <c r="X445" s="52"/>
      <c r="Y445" s="52"/>
      <c r="Z445" s="51"/>
      <c r="AA445" s="89"/>
      <c r="AB445" s="89"/>
      <c r="AC445" s="90"/>
      <c r="AD445" s="68">
        <v>745</v>
      </c>
      <c r="AE445" s="68">
        <v>157</v>
      </c>
      <c r="AF445" s="68">
        <v>6448</v>
      </c>
      <c r="AG445" s="68">
        <v>2028</v>
      </c>
      <c r="AH445" s="68"/>
      <c r="AI445" s="68">
        <v>22</v>
      </c>
      <c r="AJ445" s="68" t="s">
        <v>9809</v>
      </c>
      <c r="AK445" s="68"/>
      <c r="AL445" s="68"/>
      <c r="AM445" s="70">
        <v>42784.500416666669</v>
      </c>
      <c r="AN445" s="68" t="s">
        <v>210</v>
      </c>
      <c r="AO445" s="71" t="s">
        <v>13512</v>
      </c>
      <c r="AP445" s="68" t="s">
        <v>66</v>
      </c>
    </row>
    <row r="446" spans="1:42" x14ac:dyDescent="0.25">
      <c r="A446" s="66" t="s">
        <v>1899</v>
      </c>
      <c r="B446" s="84"/>
      <c r="C446" s="84"/>
      <c r="D446" s="85"/>
      <c r="E446" s="104"/>
      <c r="F446" s="76" t="s">
        <v>11615</v>
      </c>
      <c r="G446" s="105"/>
      <c r="H446" s="77"/>
      <c r="I446" s="88"/>
      <c r="J446" s="106"/>
      <c r="K446" s="77" t="s">
        <v>15474</v>
      </c>
      <c r="L446" s="107"/>
      <c r="M446" s="101"/>
      <c r="N446" s="101"/>
      <c r="O446" s="102"/>
      <c r="P446" s="103"/>
      <c r="Q446" s="103"/>
      <c r="R446" s="75"/>
      <c r="S446" s="75"/>
      <c r="T446" s="75"/>
      <c r="U446" s="75"/>
      <c r="V446" s="52"/>
      <c r="W446" s="52"/>
      <c r="X446" s="52"/>
      <c r="Y446" s="52"/>
      <c r="Z446" s="51"/>
      <c r="AA446" s="89"/>
      <c r="AB446" s="89"/>
      <c r="AC446" s="90"/>
      <c r="AD446" s="68">
        <v>2656</v>
      </c>
      <c r="AE446" s="68">
        <v>1442</v>
      </c>
      <c r="AF446" s="68">
        <v>1343</v>
      </c>
      <c r="AG446" s="68">
        <v>1385</v>
      </c>
      <c r="AH446" s="68"/>
      <c r="AI446" s="68" t="s">
        <v>8549</v>
      </c>
      <c r="AJ446" s="68" t="s">
        <v>9788</v>
      </c>
      <c r="AK446" s="68"/>
      <c r="AL446" s="68"/>
      <c r="AM446" s="70">
        <v>42812.545601851853</v>
      </c>
      <c r="AN446" s="68" t="s">
        <v>210</v>
      </c>
      <c r="AO446" s="71" t="s">
        <v>13513</v>
      </c>
      <c r="AP446" s="68" t="s">
        <v>66</v>
      </c>
    </row>
    <row r="447" spans="1:42" x14ac:dyDescent="0.25">
      <c r="A447" s="66" t="s">
        <v>587</v>
      </c>
      <c r="B447" s="84"/>
      <c r="C447" s="84"/>
      <c r="D447" s="85"/>
      <c r="E447" s="104"/>
      <c r="F447" s="76" t="s">
        <v>11616</v>
      </c>
      <c r="G447" s="105"/>
      <c r="H447" s="77"/>
      <c r="I447" s="88"/>
      <c r="J447" s="106"/>
      <c r="K447" s="77" t="s">
        <v>15475</v>
      </c>
      <c r="L447" s="107"/>
      <c r="M447" s="101"/>
      <c r="N447" s="101"/>
      <c r="O447" s="102"/>
      <c r="P447" s="103"/>
      <c r="Q447" s="103"/>
      <c r="R447" s="75"/>
      <c r="S447" s="75"/>
      <c r="T447" s="75"/>
      <c r="U447" s="75"/>
      <c r="V447" s="52"/>
      <c r="W447" s="52"/>
      <c r="X447" s="52"/>
      <c r="Y447" s="52"/>
      <c r="Z447" s="51"/>
      <c r="AA447" s="89"/>
      <c r="AB447" s="89"/>
      <c r="AC447" s="90"/>
      <c r="AD447" s="68">
        <v>777</v>
      </c>
      <c r="AE447" s="68">
        <v>156</v>
      </c>
      <c r="AF447" s="68">
        <v>8943</v>
      </c>
      <c r="AG447" s="68">
        <v>2277</v>
      </c>
      <c r="AH447" s="68">
        <v>19800</v>
      </c>
      <c r="AI447" s="68" t="s">
        <v>8550</v>
      </c>
      <c r="AJ447" s="68" t="s">
        <v>204</v>
      </c>
      <c r="AK447" s="68"/>
      <c r="AL447" s="68" t="s">
        <v>248</v>
      </c>
      <c r="AM447" s="70">
        <v>40118.297673611109</v>
      </c>
      <c r="AN447" s="68" t="s">
        <v>210</v>
      </c>
      <c r="AO447" s="71" t="s">
        <v>13514</v>
      </c>
      <c r="AP447" s="68" t="s">
        <v>66</v>
      </c>
    </row>
    <row r="448" spans="1:42" x14ac:dyDescent="0.25">
      <c r="A448" s="66" t="s">
        <v>588</v>
      </c>
      <c r="B448" s="84"/>
      <c r="C448" s="84"/>
      <c r="D448" s="85"/>
      <c r="E448" s="104"/>
      <c r="F448" s="76" t="s">
        <v>11617</v>
      </c>
      <c r="G448" s="105"/>
      <c r="H448" s="77"/>
      <c r="I448" s="88"/>
      <c r="J448" s="106"/>
      <c r="K448" s="77" t="s">
        <v>15476</v>
      </c>
      <c r="L448" s="107"/>
      <c r="M448" s="101"/>
      <c r="N448" s="101"/>
      <c r="O448" s="102"/>
      <c r="P448" s="103"/>
      <c r="Q448" s="103"/>
      <c r="R448" s="75"/>
      <c r="S448" s="75"/>
      <c r="T448" s="75"/>
      <c r="U448" s="75"/>
      <c r="V448" s="52"/>
      <c r="W448" s="52"/>
      <c r="X448" s="52"/>
      <c r="Y448" s="52"/>
      <c r="Z448" s="51"/>
      <c r="AA448" s="89"/>
      <c r="AB448" s="89"/>
      <c r="AC448" s="90"/>
      <c r="AD448" s="68">
        <v>1838</v>
      </c>
      <c r="AE448" s="68">
        <v>154</v>
      </c>
      <c r="AF448" s="68">
        <v>575</v>
      </c>
      <c r="AG448" s="68">
        <v>1186</v>
      </c>
      <c r="AH448" s="68">
        <v>-25200</v>
      </c>
      <c r="AI448" s="68" t="s">
        <v>8551</v>
      </c>
      <c r="AJ448" s="68" t="s">
        <v>9951</v>
      </c>
      <c r="AK448" s="71" t="s">
        <v>10660</v>
      </c>
      <c r="AL448" s="68" t="s">
        <v>206</v>
      </c>
      <c r="AM448" s="70">
        <v>42036.381655092591</v>
      </c>
      <c r="AN448" s="68" t="s">
        <v>210</v>
      </c>
      <c r="AO448" s="71" t="s">
        <v>13515</v>
      </c>
      <c r="AP448" s="68" t="s">
        <v>66</v>
      </c>
    </row>
    <row r="449" spans="1:42" x14ac:dyDescent="0.25">
      <c r="A449" s="66" t="s">
        <v>589</v>
      </c>
      <c r="B449" s="84"/>
      <c r="C449" s="84"/>
      <c r="D449" s="85"/>
      <c r="E449" s="104"/>
      <c r="F449" s="76" t="s">
        <v>11618</v>
      </c>
      <c r="G449" s="105"/>
      <c r="H449" s="77"/>
      <c r="I449" s="88"/>
      <c r="J449" s="106"/>
      <c r="K449" s="77" t="s">
        <v>15477</v>
      </c>
      <c r="L449" s="107"/>
      <c r="M449" s="101"/>
      <c r="N449" s="101"/>
      <c r="O449" s="102"/>
      <c r="P449" s="103"/>
      <c r="Q449" s="103"/>
      <c r="R449" s="75"/>
      <c r="S449" s="75"/>
      <c r="T449" s="75"/>
      <c r="U449" s="75"/>
      <c r="V449" s="52"/>
      <c r="W449" s="52"/>
      <c r="X449" s="52"/>
      <c r="Y449" s="52"/>
      <c r="Z449" s="51"/>
      <c r="AA449" s="89"/>
      <c r="AB449" s="89"/>
      <c r="AC449" s="90"/>
      <c r="AD449" s="68">
        <v>706</v>
      </c>
      <c r="AE449" s="68">
        <v>1376</v>
      </c>
      <c r="AF449" s="68">
        <v>46507</v>
      </c>
      <c r="AG449" s="68">
        <v>20238</v>
      </c>
      <c r="AH449" s="68">
        <v>-25200</v>
      </c>
      <c r="AI449" s="68" t="s">
        <v>8552</v>
      </c>
      <c r="AJ449" s="68" t="s">
        <v>9952</v>
      </c>
      <c r="AK449" s="71" t="s">
        <v>10661</v>
      </c>
      <c r="AL449" s="68" t="s">
        <v>206</v>
      </c>
      <c r="AM449" s="70">
        <v>41794.33388888889</v>
      </c>
      <c r="AN449" s="68" t="s">
        <v>210</v>
      </c>
      <c r="AO449" s="71" t="s">
        <v>13516</v>
      </c>
      <c r="AP449" s="68" t="s">
        <v>66</v>
      </c>
    </row>
    <row r="450" spans="1:42" x14ac:dyDescent="0.25">
      <c r="A450" s="66" t="s">
        <v>590</v>
      </c>
      <c r="B450" s="84"/>
      <c r="C450" s="84"/>
      <c r="D450" s="85"/>
      <c r="E450" s="104"/>
      <c r="F450" s="76" t="s">
        <v>11619</v>
      </c>
      <c r="G450" s="105"/>
      <c r="H450" s="77"/>
      <c r="I450" s="88"/>
      <c r="J450" s="106"/>
      <c r="K450" s="77" t="s">
        <v>15478</v>
      </c>
      <c r="L450" s="107"/>
      <c r="M450" s="101"/>
      <c r="N450" s="101"/>
      <c r="O450" s="102"/>
      <c r="P450" s="103"/>
      <c r="Q450" s="103"/>
      <c r="R450" s="75"/>
      <c r="S450" s="75"/>
      <c r="T450" s="75"/>
      <c r="U450" s="75"/>
      <c r="V450" s="52"/>
      <c r="W450" s="52"/>
      <c r="X450" s="52"/>
      <c r="Y450" s="52"/>
      <c r="Z450" s="51"/>
      <c r="AA450" s="89"/>
      <c r="AB450" s="89"/>
      <c r="AC450" s="90"/>
      <c r="AD450" s="68">
        <v>316</v>
      </c>
      <c r="AE450" s="68">
        <v>1396</v>
      </c>
      <c r="AF450" s="68">
        <v>69690</v>
      </c>
      <c r="AG450" s="68">
        <v>35981</v>
      </c>
      <c r="AH450" s="68"/>
      <c r="AI450" s="68" t="s">
        <v>8553</v>
      </c>
      <c r="AJ450" s="68" t="s">
        <v>9953</v>
      </c>
      <c r="AK450" s="68"/>
      <c r="AL450" s="68"/>
      <c r="AM450" s="70">
        <v>42347.269004629627</v>
      </c>
      <c r="AN450" s="68" t="s">
        <v>210</v>
      </c>
      <c r="AO450" s="71" t="s">
        <v>13517</v>
      </c>
      <c r="AP450" s="68" t="s">
        <v>66</v>
      </c>
    </row>
    <row r="451" spans="1:42" x14ac:dyDescent="0.25">
      <c r="A451" s="66" t="s">
        <v>591</v>
      </c>
      <c r="B451" s="84"/>
      <c r="C451" s="84"/>
      <c r="D451" s="85"/>
      <c r="E451" s="104"/>
      <c r="F451" s="76" t="s">
        <v>11620</v>
      </c>
      <c r="G451" s="105"/>
      <c r="H451" s="77"/>
      <c r="I451" s="88"/>
      <c r="J451" s="106"/>
      <c r="K451" s="77" t="s">
        <v>15479</v>
      </c>
      <c r="L451" s="107"/>
      <c r="M451" s="101"/>
      <c r="N451" s="101"/>
      <c r="O451" s="102"/>
      <c r="P451" s="103"/>
      <c r="Q451" s="103"/>
      <c r="R451" s="75"/>
      <c r="S451" s="75"/>
      <c r="T451" s="75"/>
      <c r="U451" s="75"/>
      <c r="V451" s="52"/>
      <c r="W451" s="52"/>
      <c r="X451" s="52"/>
      <c r="Y451" s="52"/>
      <c r="Z451" s="51"/>
      <c r="AA451" s="89"/>
      <c r="AB451" s="89"/>
      <c r="AC451" s="90"/>
      <c r="AD451" s="68">
        <v>206</v>
      </c>
      <c r="AE451" s="68">
        <v>1683</v>
      </c>
      <c r="AF451" s="68">
        <v>37396</v>
      </c>
      <c r="AG451" s="68">
        <v>371</v>
      </c>
      <c r="AH451" s="68">
        <v>-25200</v>
      </c>
      <c r="AI451" s="68" t="s">
        <v>8554</v>
      </c>
      <c r="AJ451" s="68" t="s">
        <v>9954</v>
      </c>
      <c r="AK451" s="71" t="s">
        <v>10662</v>
      </c>
      <c r="AL451" s="68" t="s">
        <v>206</v>
      </c>
      <c r="AM451" s="70">
        <v>40745.660300925927</v>
      </c>
      <c r="AN451" s="68" t="s">
        <v>210</v>
      </c>
      <c r="AO451" s="71" t="s">
        <v>13518</v>
      </c>
      <c r="AP451" s="68" t="s">
        <v>66</v>
      </c>
    </row>
    <row r="452" spans="1:42" x14ac:dyDescent="0.25">
      <c r="A452" s="66" t="s">
        <v>592</v>
      </c>
      <c r="B452" s="84"/>
      <c r="C452" s="84"/>
      <c r="D452" s="85"/>
      <c r="E452" s="104"/>
      <c r="F452" s="76" t="s">
        <v>11621</v>
      </c>
      <c r="G452" s="105"/>
      <c r="H452" s="77"/>
      <c r="I452" s="88"/>
      <c r="J452" s="106"/>
      <c r="K452" s="77" t="s">
        <v>15480</v>
      </c>
      <c r="L452" s="107"/>
      <c r="M452" s="101"/>
      <c r="N452" s="101"/>
      <c r="O452" s="102"/>
      <c r="P452" s="103"/>
      <c r="Q452" s="103"/>
      <c r="R452" s="75"/>
      <c r="S452" s="75"/>
      <c r="T452" s="75"/>
      <c r="U452" s="75"/>
      <c r="V452" s="52"/>
      <c r="W452" s="52"/>
      <c r="X452" s="52"/>
      <c r="Y452" s="52"/>
      <c r="Z452" s="51"/>
      <c r="AA452" s="89"/>
      <c r="AB452" s="89"/>
      <c r="AC452" s="90"/>
      <c r="AD452" s="68">
        <v>1083</v>
      </c>
      <c r="AE452" s="68">
        <v>1216</v>
      </c>
      <c r="AF452" s="68">
        <v>135207</v>
      </c>
      <c r="AG452" s="68">
        <v>11028</v>
      </c>
      <c r="AH452" s="68"/>
      <c r="AI452" s="68" t="s">
        <v>8555</v>
      </c>
      <c r="AJ452" s="68"/>
      <c r="AK452" s="68"/>
      <c r="AL452" s="68"/>
      <c r="AM452" s="70">
        <v>41550.542615740742</v>
      </c>
      <c r="AN452" s="68" t="s">
        <v>210</v>
      </c>
      <c r="AO452" s="71" t="s">
        <v>13519</v>
      </c>
      <c r="AP452" s="68" t="s">
        <v>66</v>
      </c>
    </row>
    <row r="453" spans="1:42" x14ac:dyDescent="0.25">
      <c r="A453" s="66" t="s">
        <v>593</v>
      </c>
      <c r="B453" s="84"/>
      <c r="C453" s="84"/>
      <c r="D453" s="85"/>
      <c r="E453" s="104"/>
      <c r="F453" s="76" t="s">
        <v>11622</v>
      </c>
      <c r="G453" s="105"/>
      <c r="H453" s="77"/>
      <c r="I453" s="88"/>
      <c r="J453" s="106"/>
      <c r="K453" s="77" t="s">
        <v>15481</v>
      </c>
      <c r="L453" s="107"/>
      <c r="M453" s="101"/>
      <c r="N453" s="101"/>
      <c r="O453" s="102"/>
      <c r="P453" s="103"/>
      <c r="Q453" s="103"/>
      <c r="R453" s="75"/>
      <c r="S453" s="75"/>
      <c r="T453" s="75"/>
      <c r="U453" s="75"/>
      <c r="V453" s="52"/>
      <c r="W453" s="52"/>
      <c r="X453" s="52"/>
      <c r="Y453" s="52"/>
      <c r="Z453" s="51"/>
      <c r="AA453" s="89"/>
      <c r="AB453" s="89"/>
      <c r="AC453" s="90"/>
      <c r="AD453" s="68">
        <v>260</v>
      </c>
      <c r="AE453" s="68">
        <v>1104</v>
      </c>
      <c r="AF453" s="68">
        <v>7180</v>
      </c>
      <c r="AG453" s="68">
        <v>7847</v>
      </c>
      <c r="AH453" s="68"/>
      <c r="AI453" s="68" t="s">
        <v>8556</v>
      </c>
      <c r="AJ453" s="68" t="s">
        <v>9955</v>
      </c>
      <c r="AK453" s="68"/>
      <c r="AL453" s="68"/>
      <c r="AM453" s="70">
        <v>41168.086574074077</v>
      </c>
      <c r="AN453" s="68" t="s">
        <v>210</v>
      </c>
      <c r="AO453" s="71" t="s">
        <v>13520</v>
      </c>
      <c r="AP453" s="68" t="s">
        <v>66</v>
      </c>
    </row>
    <row r="454" spans="1:42" x14ac:dyDescent="0.25">
      <c r="A454" s="66" t="s">
        <v>594</v>
      </c>
      <c r="B454" s="84"/>
      <c r="C454" s="84"/>
      <c r="D454" s="85"/>
      <c r="E454" s="104"/>
      <c r="F454" s="76" t="s">
        <v>11623</v>
      </c>
      <c r="G454" s="105"/>
      <c r="H454" s="77"/>
      <c r="I454" s="88"/>
      <c r="J454" s="106"/>
      <c r="K454" s="77" t="s">
        <v>15482</v>
      </c>
      <c r="L454" s="107"/>
      <c r="M454" s="101"/>
      <c r="N454" s="101"/>
      <c r="O454" s="102"/>
      <c r="P454" s="103"/>
      <c r="Q454" s="103"/>
      <c r="R454" s="75"/>
      <c r="S454" s="75"/>
      <c r="T454" s="75"/>
      <c r="U454" s="75"/>
      <c r="V454" s="52"/>
      <c r="W454" s="52"/>
      <c r="X454" s="52"/>
      <c r="Y454" s="52"/>
      <c r="Z454" s="51"/>
      <c r="AA454" s="89"/>
      <c r="AB454" s="89"/>
      <c r="AC454" s="90"/>
      <c r="AD454" s="68">
        <v>120</v>
      </c>
      <c r="AE454" s="68">
        <v>23</v>
      </c>
      <c r="AF454" s="68">
        <v>79</v>
      </c>
      <c r="AG454" s="68">
        <v>14</v>
      </c>
      <c r="AH454" s="68"/>
      <c r="AI454" s="68" t="s">
        <v>8557</v>
      </c>
      <c r="AJ454" s="68" t="s">
        <v>231</v>
      </c>
      <c r="AK454" s="68"/>
      <c r="AL454" s="68"/>
      <c r="AM454" s="70">
        <v>42823.675844907404</v>
      </c>
      <c r="AN454" s="68" t="s">
        <v>210</v>
      </c>
      <c r="AO454" s="71" t="s">
        <v>13521</v>
      </c>
      <c r="AP454" s="68" t="s">
        <v>66</v>
      </c>
    </row>
    <row r="455" spans="1:42" x14ac:dyDescent="0.25">
      <c r="A455" s="66" t="s">
        <v>1998</v>
      </c>
      <c r="B455" s="84"/>
      <c r="C455" s="84"/>
      <c r="D455" s="85"/>
      <c r="E455" s="104"/>
      <c r="F455" s="76" t="s">
        <v>11624</v>
      </c>
      <c r="G455" s="105"/>
      <c r="H455" s="77"/>
      <c r="I455" s="88"/>
      <c r="J455" s="106"/>
      <c r="K455" s="77" t="s">
        <v>15483</v>
      </c>
      <c r="L455" s="107"/>
      <c r="M455" s="101"/>
      <c r="N455" s="101"/>
      <c r="O455" s="102"/>
      <c r="P455" s="103"/>
      <c r="Q455" s="103"/>
      <c r="R455" s="75"/>
      <c r="S455" s="75"/>
      <c r="T455" s="75"/>
      <c r="U455" s="75"/>
      <c r="V455" s="52"/>
      <c r="W455" s="52"/>
      <c r="X455" s="52"/>
      <c r="Y455" s="52"/>
      <c r="Z455" s="51"/>
      <c r="AA455" s="89"/>
      <c r="AB455" s="89"/>
      <c r="AC455" s="90"/>
      <c r="AD455" s="68">
        <v>183</v>
      </c>
      <c r="AE455" s="68">
        <v>2031904</v>
      </c>
      <c r="AF455" s="68">
        <v>394880</v>
      </c>
      <c r="AG455" s="68">
        <v>443</v>
      </c>
      <c r="AH455" s="68">
        <v>-14400</v>
      </c>
      <c r="AI455" s="68" t="s">
        <v>8558</v>
      </c>
      <c r="AJ455" s="68" t="s">
        <v>9956</v>
      </c>
      <c r="AK455" s="71" t="s">
        <v>10663</v>
      </c>
      <c r="AL455" s="68" t="s">
        <v>11166</v>
      </c>
      <c r="AM455" s="70">
        <v>39855.054375</v>
      </c>
      <c r="AN455" s="68" t="s">
        <v>210</v>
      </c>
      <c r="AO455" s="71" t="s">
        <v>13522</v>
      </c>
      <c r="AP455" s="68" t="s">
        <v>65</v>
      </c>
    </row>
    <row r="456" spans="1:42" x14ac:dyDescent="0.25">
      <c r="A456" s="66" t="s">
        <v>1999</v>
      </c>
      <c r="B456" s="84"/>
      <c r="C456" s="84"/>
      <c r="D456" s="85"/>
      <c r="E456" s="104"/>
      <c r="F456" s="76" t="s">
        <v>11625</v>
      </c>
      <c r="G456" s="105"/>
      <c r="H456" s="77"/>
      <c r="I456" s="88"/>
      <c r="J456" s="106"/>
      <c r="K456" s="77" t="s">
        <v>15484</v>
      </c>
      <c r="L456" s="107"/>
      <c r="M456" s="101"/>
      <c r="N456" s="101"/>
      <c r="O456" s="102"/>
      <c r="P456" s="103"/>
      <c r="Q456" s="103"/>
      <c r="R456" s="75"/>
      <c r="S456" s="75"/>
      <c r="T456" s="75"/>
      <c r="U456" s="75"/>
      <c r="V456" s="52"/>
      <c r="W456" s="52"/>
      <c r="X456" s="52"/>
      <c r="Y456" s="52"/>
      <c r="Z456" s="51"/>
      <c r="AA456" s="89"/>
      <c r="AB456" s="89"/>
      <c r="AC456" s="90"/>
      <c r="AD456" s="68">
        <v>114</v>
      </c>
      <c r="AE456" s="68">
        <v>1511053</v>
      </c>
      <c r="AF456" s="68">
        <v>6327</v>
      </c>
      <c r="AG456" s="68">
        <v>1509</v>
      </c>
      <c r="AH456" s="68">
        <v>-25200</v>
      </c>
      <c r="AI456" s="68" t="s">
        <v>8559</v>
      </c>
      <c r="AJ456" s="68"/>
      <c r="AK456" s="71" t="s">
        <v>10664</v>
      </c>
      <c r="AL456" s="68" t="s">
        <v>206</v>
      </c>
      <c r="AM456" s="70">
        <v>39488.050370370373</v>
      </c>
      <c r="AN456" s="68" t="s">
        <v>210</v>
      </c>
      <c r="AO456" s="71" t="s">
        <v>13523</v>
      </c>
      <c r="AP456" s="68" t="s">
        <v>65</v>
      </c>
    </row>
    <row r="457" spans="1:42" x14ac:dyDescent="0.25">
      <c r="A457" s="66" t="s">
        <v>2000</v>
      </c>
      <c r="B457" s="84"/>
      <c r="C457" s="84"/>
      <c r="D457" s="85"/>
      <c r="E457" s="104"/>
      <c r="F457" s="76" t="s">
        <v>11626</v>
      </c>
      <c r="G457" s="105"/>
      <c r="H457" s="77"/>
      <c r="I457" s="88"/>
      <c r="J457" s="106"/>
      <c r="K457" s="77" t="s">
        <v>15485</v>
      </c>
      <c r="L457" s="107"/>
      <c r="M457" s="101"/>
      <c r="N457" s="101"/>
      <c r="O457" s="102"/>
      <c r="P457" s="103"/>
      <c r="Q457" s="103"/>
      <c r="R457" s="75"/>
      <c r="S457" s="75"/>
      <c r="T457" s="75"/>
      <c r="U457" s="75"/>
      <c r="V457" s="52"/>
      <c r="W457" s="52"/>
      <c r="X457" s="52"/>
      <c r="Y457" s="52"/>
      <c r="Z457" s="51"/>
      <c r="AA457" s="89"/>
      <c r="AB457" s="89"/>
      <c r="AC457" s="90"/>
      <c r="AD457" s="68">
        <v>40</v>
      </c>
      <c r="AE457" s="68">
        <v>9816690</v>
      </c>
      <c r="AF457" s="68">
        <v>3221</v>
      </c>
      <c r="AG457" s="68">
        <v>533</v>
      </c>
      <c r="AH457" s="68">
        <v>-25200</v>
      </c>
      <c r="AI457" s="68" t="s">
        <v>8560</v>
      </c>
      <c r="AJ457" s="68" t="s">
        <v>9957</v>
      </c>
      <c r="AK457" s="68"/>
      <c r="AL457" s="68" t="s">
        <v>206</v>
      </c>
      <c r="AM457" s="70">
        <v>39966.842002314814</v>
      </c>
      <c r="AN457" s="68" t="s">
        <v>210</v>
      </c>
      <c r="AO457" s="71" t="s">
        <v>13524</v>
      </c>
      <c r="AP457" s="68" t="s">
        <v>65</v>
      </c>
    </row>
    <row r="458" spans="1:42" x14ac:dyDescent="0.25">
      <c r="A458" s="66" t="s">
        <v>595</v>
      </c>
      <c r="B458" s="84"/>
      <c r="C458" s="84"/>
      <c r="D458" s="85"/>
      <c r="E458" s="104"/>
      <c r="F458" s="76" t="s">
        <v>11627</v>
      </c>
      <c r="G458" s="105"/>
      <c r="H458" s="77"/>
      <c r="I458" s="88"/>
      <c r="J458" s="106"/>
      <c r="K458" s="77" t="s">
        <v>15486</v>
      </c>
      <c r="L458" s="107"/>
      <c r="M458" s="101"/>
      <c r="N458" s="101"/>
      <c r="O458" s="102"/>
      <c r="P458" s="103"/>
      <c r="Q458" s="103"/>
      <c r="R458" s="75"/>
      <c r="S458" s="75"/>
      <c r="T458" s="75"/>
      <c r="U458" s="75"/>
      <c r="V458" s="52"/>
      <c r="W458" s="52"/>
      <c r="X458" s="52"/>
      <c r="Y458" s="52"/>
      <c r="Z458" s="51"/>
      <c r="AA458" s="89"/>
      <c r="AB458" s="89"/>
      <c r="AC458" s="90"/>
      <c r="AD458" s="68">
        <v>803</v>
      </c>
      <c r="AE458" s="68">
        <v>894</v>
      </c>
      <c r="AF458" s="68">
        <v>1110</v>
      </c>
      <c r="AG458" s="68">
        <v>624</v>
      </c>
      <c r="AH458" s="68"/>
      <c r="AI458" s="68" t="s">
        <v>8561</v>
      </c>
      <c r="AJ458" s="68" t="s">
        <v>9958</v>
      </c>
      <c r="AK458" s="68"/>
      <c r="AL458" s="68"/>
      <c r="AM458" s="70">
        <v>42736.636979166666</v>
      </c>
      <c r="AN458" s="68" t="s">
        <v>210</v>
      </c>
      <c r="AO458" s="71" t="s">
        <v>13525</v>
      </c>
      <c r="AP458" s="68" t="s">
        <v>66</v>
      </c>
    </row>
    <row r="459" spans="1:42" x14ac:dyDescent="0.25">
      <c r="A459" s="66" t="s">
        <v>596</v>
      </c>
      <c r="B459" s="84"/>
      <c r="C459" s="84"/>
      <c r="D459" s="85"/>
      <c r="E459" s="104"/>
      <c r="F459" s="76" t="s">
        <v>11628</v>
      </c>
      <c r="G459" s="105"/>
      <c r="H459" s="77"/>
      <c r="I459" s="88"/>
      <c r="J459" s="106"/>
      <c r="K459" s="77" t="s">
        <v>15487</v>
      </c>
      <c r="L459" s="107"/>
      <c r="M459" s="101"/>
      <c r="N459" s="101"/>
      <c r="O459" s="102"/>
      <c r="P459" s="103"/>
      <c r="Q459" s="103"/>
      <c r="R459" s="75"/>
      <c r="S459" s="75"/>
      <c r="T459" s="75"/>
      <c r="U459" s="75"/>
      <c r="V459" s="52"/>
      <c r="W459" s="52"/>
      <c r="X459" s="52"/>
      <c r="Y459" s="52"/>
      <c r="Z459" s="51"/>
      <c r="AA459" s="89"/>
      <c r="AB459" s="89"/>
      <c r="AC459" s="90"/>
      <c r="AD459" s="68">
        <v>240</v>
      </c>
      <c r="AE459" s="68">
        <v>474</v>
      </c>
      <c r="AF459" s="68">
        <v>30902</v>
      </c>
      <c r="AG459" s="68">
        <v>28648</v>
      </c>
      <c r="AH459" s="68"/>
      <c r="AI459" s="68" t="s">
        <v>8562</v>
      </c>
      <c r="AJ459" s="68" t="s">
        <v>9959</v>
      </c>
      <c r="AK459" s="68"/>
      <c r="AL459" s="68"/>
      <c r="AM459" s="70">
        <v>41193.597870370373</v>
      </c>
      <c r="AN459" s="68" t="s">
        <v>210</v>
      </c>
      <c r="AO459" s="71" t="s">
        <v>13526</v>
      </c>
      <c r="AP459" s="68" t="s">
        <v>66</v>
      </c>
    </row>
    <row r="460" spans="1:42" x14ac:dyDescent="0.25">
      <c r="A460" s="66" t="s">
        <v>597</v>
      </c>
      <c r="B460" s="84"/>
      <c r="C460" s="84"/>
      <c r="D460" s="85"/>
      <c r="E460" s="104"/>
      <c r="F460" s="76" t="s">
        <v>11629</v>
      </c>
      <c r="G460" s="105"/>
      <c r="H460" s="77"/>
      <c r="I460" s="88"/>
      <c r="J460" s="106"/>
      <c r="K460" s="77" t="s">
        <v>15488</v>
      </c>
      <c r="L460" s="107"/>
      <c r="M460" s="101"/>
      <c r="N460" s="101"/>
      <c r="O460" s="102"/>
      <c r="P460" s="103"/>
      <c r="Q460" s="103"/>
      <c r="R460" s="75"/>
      <c r="S460" s="75"/>
      <c r="T460" s="75"/>
      <c r="U460" s="75"/>
      <c r="V460" s="52"/>
      <c r="W460" s="52"/>
      <c r="X460" s="52"/>
      <c r="Y460" s="52"/>
      <c r="Z460" s="51"/>
      <c r="AA460" s="89"/>
      <c r="AB460" s="89"/>
      <c r="AC460" s="90"/>
      <c r="AD460" s="68">
        <v>13</v>
      </c>
      <c r="AE460" s="68">
        <v>195</v>
      </c>
      <c r="AF460" s="68">
        <v>2283</v>
      </c>
      <c r="AG460" s="68">
        <v>2202</v>
      </c>
      <c r="AH460" s="68">
        <v>-25200</v>
      </c>
      <c r="AI460" s="68"/>
      <c r="AJ460" s="68" t="s">
        <v>9809</v>
      </c>
      <c r="AK460" s="68"/>
      <c r="AL460" s="68" t="s">
        <v>206</v>
      </c>
      <c r="AM460" s="70">
        <v>42502.124571759261</v>
      </c>
      <c r="AN460" s="68" t="s">
        <v>210</v>
      </c>
      <c r="AO460" s="71" t="s">
        <v>13527</v>
      </c>
      <c r="AP460" s="68" t="s">
        <v>66</v>
      </c>
    </row>
    <row r="461" spans="1:42" x14ac:dyDescent="0.25">
      <c r="A461" s="66" t="s">
        <v>598</v>
      </c>
      <c r="B461" s="84"/>
      <c r="C461" s="84"/>
      <c r="D461" s="85"/>
      <c r="E461" s="104"/>
      <c r="F461" s="76" t="s">
        <v>11630</v>
      </c>
      <c r="G461" s="105"/>
      <c r="H461" s="77"/>
      <c r="I461" s="88"/>
      <c r="J461" s="106"/>
      <c r="K461" s="77" t="s">
        <v>15489</v>
      </c>
      <c r="L461" s="107"/>
      <c r="M461" s="101"/>
      <c r="N461" s="101"/>
      <c r="O461" s="102"/>
      <c r="P461" s="103"/>
      <c r="Q461" s="103"/>
      <c r="R461" s="75"/>
      <c r="S461" s="75"/>
      <c r="T461" s="75"/>
      <c r="U461" s="75"/>
      <c r="V461" s="52"/>
      <c r="W461" s="52"/>
      <c r="X461" s="52"/>
      <c r="Y461" s="52"/>
      <c r="Z461" s="51"/>
      <c r="AA461" s="89"/>
      <c r="AB461" s="89"/>
      <c r="AC461" s="90"/>
      <c r="AD461" s="68">
        <v>37</v>
      </c>
      <c r="AE461" s="68">
        <v>2176</v>
      </c>
      <c r="AF461" s="68">
        <v>975</v>
      </c>
      <c r="AG461" s="68">
        <v>281</v>
      </c>
      <c r="AH461" s="68"/>
      <c r="AI461" s="68" t="s">
        <v>8563</v>
      </c>
      <c r="AJ461" s="68"/>
      <c r="AK461" s="71" t="s">
        <v>10665</v>
      </c>
      <c r="AL461" s="68"/>
      <c r="AM461" s="70">
        <v>41958.648043981484</v>
      </c>
      <c r="AN461" s="68" t="s">
        <v>210</v>
      </c>
      <c r="AO461" s="71" t="s">
        <v>13528</v>
      </c>
      <c r="AP461" s="68" t="s">
        <v>66</v>
      </c>
    </row>
    <row r="462" spans="1:42" x14ac:dyDescent="0.25">
      <c r="A462" s="66" t="s">
        <v>599</v>
      </c>
      <c r="B462" s="84"/>
      <c r="C462" s="84"/>
      <c r="D462" s="85"/>
      <c r="E462" s="104"/>
      <c r="F462" s="76" t="s">
        <v>11631</v>
      </c>
      <c r="G462" s="105"/>
      <c r="H462" s="77"/>
      <c r="I462" s="88"/>
      <c r="J462" s="106"/>
      <c r="K462" s="77" t="s">
        <v>15490</v>
      </c>
      <c r="L462" s="107"/>
      <c r="M462" s="101"/>
      <c r="N462" s="101"/>
      <c r="O462" s="102"/>
      <c r="P462" s="103"/>
      <c r="Q462" s="103"/>
      <c r="R462" s="75"/>
      <c r="S462" s="75"/>
      <c r="T462" s="75"/>
      <c r="U462" s="75"/>
      <c r="V462" s="52"/>
      <c r="W462" s="52"/>
      <c r="X462" s="52"/>
      <c r="Y462" s="52"/>
      <c r="Z462" s="51"/>
      <c r="AA462" s="89"/>
      <c r="AB462" s="89"/>
      <c r="AC462" s="90"/>
      <c r="AD462" s="68">
        <v>57</v>
      </c>
      <c r="AE462" s="68">
        <v>57</v>
      </c>
      <c r="AF462" s="68">
        <v>900</v>
      </c>
      <c r="AG462" s="68">
        <v>35</v>
      </c>
      <c r="AH462" s="68">
        <v>19800</v>
      </c>
      <c r="AI462" s="68" t="s">
        <v>8564</v>
      </c>
      <c r="AJ462" s="68" t="s">
        <v>204</v>
      </c>
      <c r="AK462" s="68"/>
      <c r="AL462" s="68" t="s">
        <v>248</v>
      </c>
      <c r="AM462" s="70">
        <v>40300.69771990741</v>
      </c>
      <c r="AN462" s="68" t="s">
        <v>210</v>
      </c>
      <c r="AO462" s="71" t="s">
        <v>13529</v>
      </c>
      <c r="AP462" s="68" t="s">
        <v>66</v>
      </c>
    </row>
    <row r="463" spans="1:42" x14ac:dyDescent="0.25">
      <c r="A463" s="66" t="s">
        <v>600</v>
      </c>
      <c r="B463" s="84"/>
      <c r="C463" s="84"/>
      <c r="D463" s="85"/>
      <c r="E463" s="104"/>
      <c r="F463" s="76" t="s">
        <v>11632</v>
      </c>
      <c r="G463" s="105"/>
      <c r="H463" s="77"/>
      <c r="I463" s="88"/>
      <c r="J463" s="106"/>
      <c r="K463" s="77" t="s">
        <v>15491</v>
      </c>
      <c r="L463" s="107"/>
      <c r="M463" s="101"/>
      <c r="N463" s="101"/>
      <c r="O463" s="102"/>
      <c r="P463" s="103"/>
      <c r="Q463" s="103"/>
      <c r="R463" s="75"/>
      <c r="S463" s="75"/>
      <c r="T463" s="75"/>
      <c r="U463" s="75"/>
      <c r="V463" s="52"/>
      <c r="W463" s="52"/>
      <c r="X463" s="52"/>
      <c r="Y463" s="52"/>
      <c r="Z463" s="51"/>
      <c r="AA463" s="89"/>
      <c r="AB463" s="89"/>
      <c r="AC463" s="90"/>
      <c r="AD463" s="68">
        <v>145</v>
      </c>
      <c r="AE463" s="68">
        <v>194</v>
      </c>
      <c r="AF463" s="68">
        <v>2407</v>
      </c>
      <c r="AG463" s="68">
        <v>1773</v>
      </c>
      <c r="AH463" s="68"/>
      <c r="AI463" s="68" t="s">
        <v>8565</v>
      </c>
      <c r="AJ463" s="68" t="s">
        <v>204</v>
      </c>
      <c r="AK463" s="68"/>
      <c r="AL463" s="68"/>
      <c r="AM463" s="70">
        <v>41998.790949074071</v>
      </c>
      <c r="AN463" s="68" t="s">
        <v>210</v>
      </c>
      <c r="AO463" s="71" t="s">
        <v>13530</v>
      </c>
      <c r="AP463" s="68" t="s">
        <v>66</v>
      </c>
    </row>
    <row r="464" spans="1:42" x14ac:dyDescent="0.25">
      <c r="A464" s="66" t="s">
        <v>2001</v>
      </c>
      <c r="B464" s="84"/>
      <c r="C464" s="84"/>
      <c r="D464" s="85"/>
      <c r="E464" s="104"/>
      <c r="F464" s="76" t="s">
        <v>11633</v>
      </c>
      <c r="G464" s="105"/>
      <c r="H464" s="77"/>
      <c r="I464" s="88"/>
      <c r="J464" s="106"/>
      <c r="K464" s="77" t="s">
        <v>15492</v>
      </c>
      <c r="L464" s="107"/>
      <c r="M464" s="101"/>
      <c r="N464" s="101"/>
      <c r="O464" s="102"/>
      <c r="P464" s="103"/>
      <c r="Q464" s="103"/>
      <c r="R464" s="75"/>
      <c r="S464" s="75"/>
      <c r="T464" s="75"/>
      <c r="U464" s="75"/>
      <c r="V464" s="52"/>
      <c r="W464" s="52"/>
      <c r="X464" s="52"/>
      <c r="Y464" s="52"/>
      <c r="Z464" s="51"/>
      <c r="AA464" s="89"/>
      <c r="AB464" s="89"/>
      <c r="AC464" s="90"/>
      <c r="AD464" s="68">
        <v>258</v>
      </c>
      <c r="AE464" s="68">
        <v>77689</v>
      </c>
      <c r="AF464" s="68">
        <v>235989</v>
      </c>
      <c r="AG464" s="68">
        <v>81</v>
      </c>
      <c r="AH464" s="68">
        <v>19800</v>
      </c>
      <c r="AI464" s="68" t="s">
        <v>8566</v>
      </c>
      <c r="AJ464" s="68" t="s">
        <v>9960</v>
      </c>
      <c r="AK464" s="71" t="s">
        <v>10666</v>
      </c>
      <c r="AL464" s="68" t="s">
        <v>207</v>
      </c>
      <c r="AM464" s="70">
        <v>39925.270405092589</v>
      </c>
      <c r="AN464" s="68" t="s">
        <v>210</v>
      </c>
      <c r="AO464" s="71" t="s">
        <v>13531</v>
      </c>
      <c r="AP464" s="68" t="s">
        <v>65</v>
      </c>
    </row>
    <row r="465" spans="1:42" x14ac:dyDescent="0.25">
      <c r="A465" s="66" t="s">
        <v>601</v>
      </c>
      <c r="B465" s="84"/>
      <c r="C465" s="84"/>
      <c r="D465" s="85"/>
      <c r="E465" s="104"/>
      <c r="F465" s="76" t="s">
        <v>11221</v>
      </c>
      <c r="G465" s="105"/>
      <c r="H465" s="77"/>
      <c r="I465" s="88"/>
      <c r="J465" s="106"/>
      <c r="K465" s="77" t="s">
        <v>15493</v>
      </c>
      <c r="L465" s="107"/>
      <c r="M465" s="101"/>
      <c r="N465" s="101"/>
      <c r="O465" s="102"/>
      <c r="P465" s="103"/>
      <c r="Q465" s="103"/>
      <c r="R465" s="75"/>
      <c r="S465" s="75"/>
      <c r="T465" s="75"/>
      <c r="U465" s="75"/>
      <c r="V465" s="52"/>
      <c r="W465" s="52"/>
      <c r="X465" s="52"/>
      <c r="Y465" s="52"/>
      <c r="Z465" s="51"/>
      <c r="AA465" s="89"/>
      <c r="AB465" s="89"/>
      <c r="AC465" s="90"/>
      <c r="AD465" s="68">
        <v>71</v>
      </c>
      <c r="AE465" s="68">
        <v>44</v>
      </c>
      <c r="AF465" s="68">
        <v>1320</v>
      </c>
      <c r="AG465" s="68">
        <v>1365</v>
      </c>
      <c r="AH465" s="68"/>
      <c r="AI465" s="68"/>
      <c r="AJ465" s="68"/>
      <c r="AK465" s="68"/>
      <c r="AL465" s="68"/>
      <c r="AM465" s="70">
        <v>42917.420567129629</v>
      </c>
      <c r="AN465" s="68" t="s">
        <v>210</v>
      </c>
      <c r="AO465" s="71" t="s">
        <v>13532</v>
      </c>
      <c r="AP465" s="68" t="s">
        <v>66</v>
      </c>
    </row>
    <row r="466" spans="1:42" x14ac:dyDescent="0.25">
      <c r="A466" s="66" t="s">
        <v>602</v>
      </c>
      <c r="B466" s="84"/>
      <c r="C466" s="84"/>
      <c r="D466" s="85"/>
      <c r="E466" s="104"/>
      <c r="F466" s="76" t="s">
        <v>11634</v>
      </c>
      <c r="G466" s="105"/>
      <c r="H466" s="77"/>
      <c r="I466" s="88"/>
      <c r="J466" s="106"/>
      <c r="K466" s="77" t="s">
        <v>15494</v>
      </c>
      <c r="L466" s="107"/>
      <c r="M466" s="101"/>
      <c r="N466" s="101"/>
      <c r="O466" s="102"/>
      <c r="P466" s="103"/>
      <c r="Q466" s="103"/>
      <c r="R466" s="75"/>
      <c r="S466" s="75"/>
      <c r="T466" s="75"/>
      <c r="U466" s="75"/>
      <c r="V466" s="52"/>
      <c r="W466" s="52"/>
      <c r="X466" s="52"/>
      <c r="Y466" s="52"/>
      <c r="Z466" s="51"/>
      <c r="AA466" s="89"/>
      <c r="AB466" s="89"/>
      <c r="AC466" s="90"/>
      <c r="AD466" s="68">
        <v>2705</v>
      </c>
      <c r="AE466" s="68">
        <v>4273</v>
      </c>
      <c r="AF466" s="68">
        <v>17562</v>
      </c>
      <c r="AG466" s="68">
        <v>13577</v>
      </c>
      <c r="AH466" s="68">
        <v>-25200</v>
      </c>
      <c r="AI466" s="68" t="s">
        <v>8567</v>
      </c>
      <c r="AJ466" s="68" t="s">
        <v>204</v>
      </c>
      <c r="AK466" s="71" t="s">
        <v>10667</v>
      </c>
      <c r="AL466" s="68" t="s">
        <v>206</v>
      </c>
      <c r="AM466" s="70">
        <v>41235.750416666669</v>
      </c>
      <c r="AN466" s="68" t="s">
        <v>210</v>
      </c>
      <c r="AO466" s="71" t="s">
        <v>13533</v>
      </c>
      <c r="AP466" s="68" t="s">
        <v>66</v>
      </c>
    </row>
    <row r="467" spans="1:42" x14ac:dyDescent="0.25">
      <c r="A467" s="66" t="s">
        <v>603</v>
      </c>
      <c r="B467" s="84"/>
      <c r="C467" s="84"/>
      <c r="D467" s="85"/>
      <c r="E467" s="104"/>
      <c r="F467" s="76" t="s">
        <v>11635</v>
      </c>
      <c r="G467" s="105"/>
      <c r="H467" s="77"/>
      <c r="I467" s="88"/>
      <c r="J467" s="106"/>
      <c r="K467" s="77" t="s">
        <v>15495</v>
      </c>
      <c r="L467" s="107"/>
      <c r="M467" s="101"/>
      <c r="N467" s="101"/>
      <c r="O467" s="102"/>
      <c r="P467" s="103"/>
      <c r="Q467" s="103"/>
      <c r="R467" s="75"/>
      <c r="S467" s="75"/>
      <c r="T467" s="75"/>
      <c r="U467" s="75"/>
      <c r="V467" s="52"/>
      <c r="W467" s="52"/>
      <c r="X467" s="52"/>
      <c r="Y467" s="52"/>
      <c r="Z467" s="51"/>
      <c r="AA467" s="89"/>
      <c r="AB467" s="89"/>
      <c r="AC467" s="90"/>
      <c r="AD467" s="68">
        <v>96</v>
      </c>
      <c r="AE467" s="68">
        <v>531</v>
      </c>
      <c r="AF467" s="68">
        <v>11240</v>
      </c>
      <c r="AG467" s="68">
        <v>1651</v>
      </c>
      <c r="AH467" s="68">
        <v>-25200</v>
      </c>
      <c r="AI467" s="68" t="s">
        <v>8568</v>
      </c>
      <c r="AJ467" s="68" t="s">
        <v>9961</v>
      </c>
      <c r="AK467" s="71" t="s">
        <v>10668</v>
      </c>
      <c r="AL467" s="68" t="s">
        <v>206</v>
      </c>
      <c r="AM467" s="70">
        <v>42436.809548611112</v>
      </c>
      <c r="AN467" s="68" t="s">
        <v>210</v>
      </c>
      <c r="AO467" s="71" t="s">
        <v>13534</v>
      </c>
      <c r="AP467" s="68" t="s">
        <v>66</v>
      </c>
    </row>
    <row r="468" spans="1:42" x14ac:dyDescent="0.25">
      <c r="A468" s="66" t="s">
        <v>604</v>
      </c>
      <c r="B468" s="84"/>
      <c r="C468" s="84"/>
      <c r="D468" s="85"/>
      <c r="E468" s="104"/>
      <c r="F468" s="76" t="s">
        <v>11636</v>
      </c>
      <c r="G468" s="105"/>
      <c r="H468" s="77"/>
      <c r="I468" s="88"/>
      <c r="J468" s="106"/>
      <c r="K468" s="77" t="s">
        <v>15496</v>
      </c>
      <c r="L468" s="107"/>
      <c r="M468" s="101"/>
      <c r="N468" s="101"/>
      <c r="O468" s="102"/>
      <c r="P468" s="103"/>
      <c r="Q468" s="103"/>
      <c r="R468" s="75"/>
      <c r="S468" s="75"/>
      <c r="T468" s="75"/>
      <c r="U468" s="75"/>
      <c r="V468" s="52"/>
      <c r="W468" s="52"/>
      <c r="X468" s="52"/>
      <c r="Y468" s="52"/>
      <c r="Z468" s="51"/>
      <c r="AA468" s="89"/>
      <c r="AB468" s="89"/>
      <c r="AC468" s="90"/>
      <c r="AD468" s="68">
        <v>148</v>
      </c>
      <c r="AE468" s="68">
        <v>12230</v>
      </c>
      <c r="AF468" s="68">
        <v>79720</v>
      </c>
      <c r="AG468" s="68">
        <v>38593</v>
      </c>
      <c r="AH468" s="68">
        <v>-18000</v>
      </c>
      <c r="AI468" s="68" t="s">
        <v>8569</v>
      </c>
      <c r="AJ468" s="68" t="s">
        <v>9962</v>
      </c>
      <c r="AK468" s="71" t="s">
        <v>10669</v>
      </c>
      <c r="AL468" s="68" t="s">
        <v>11173</v>
      </c>
      <c r="AM468" s="70">
        <v>41616.672962962963</v>
      </c>
      <c r="AN468" s="68" t="s">
        <v>210</v>
      </c>
      <c r="AO468" s="71" t="s">
        <v>13535</v>
      </c>
      <c r="AP468" s="68" t="s">
        <v>66</v>
      </c>
    </row>
    <row r="469" spans="1:42" x14ac:dyDescent="0.25">
      <c r="A469" s="66" t="s">
        <v>2002</v>
      </c>
      <c r="B469" s="84"/>
      <c r="C469" s="84"/>
      <c r="D469" s="85"/>
      <c r="E469" s="104"/>
      <c r="F469" s="76" t="s">
        <v>11637</v>
      </c>
      <c r="G469" s="105"/>
      <c r="H469" s="77"/>
      <c r="I469" s="88"/>
      <c r="J469" s="106"/>
      <c r="K469" s="77" t="s">
        <v>15497</v>
      </c>
      <c r="L469" s="107"/>
      <c r="M469" s="101"/>
      <c r="N469" s="101"/>
      <c r="O469" s="102"/>
      <c r="P469" s="103"/>
      <c r="Q469" s="103"/>
      <c r="R469" s="75"/>
      <c r="S469" s="75"/>
      <c r="T469" s="75"/>
      <c r="U469" s="75"/>
      <c r="V469" s="52"/>
      <c r="W469" s="52"/>
      <c r="X469" s="52"/>
      <c r="Y469" s="52"/>
      <c r="Z469" s="51"/>
      <c r="AA469" s="89"/>
      <c r="AB469" s="89"/>
      <c r="AC469" s="90"/>
      <c r="AD469" s="68">
        <v>26</v>
      </c>
      <c r="AE469" s="68">
        <v>1932</v>
      </c>
      <c r="AF469" s="68">
        <v>1880</v>
      </c>
      <c r="AG469" s="68">
        <v>5578</v>
      </c>
      <c r="AH469" s="68">
        <v>19800</v>
      </c>
      <c r="AI469" s="68" t="s">
        <v>8570</v>
      </c>
      <c r="AJ469" s="68" t="s">
        <v>207</v>
      </c>
      <c r="AK469" s="68"/>
      <c r="AL469" s="68" t="s">
        <v>207</v>
      </c>
      <c r="AM469" s="70">
        <v>41823.463877314818</v>
      </c>
      <c r="AN469" s="68" t="s">
        <v>210</v>
      </c>
      <c r="AO469" s="71" t="s">
        <v>13536</v>
      </c>
      <c r="AP469" s="68" t="s">
        <v>65</v>
      </c>
    </row>
    <row r="470" spans="1:42" x14ac:dyDescent="0.25">
      <c r="A470" s="66" t="s">
        <v>605</v>
      </c>
      <c r="B470" s="84"/>
      <c r="C470" s="84"/>
      <c r="D470" s="85"/>
      <c r="E470" s="104"/>
      <c r="F470" s="76" t="s">
        <v>11638</v>
      </c>
      <c r="G470" s="105"/>
      <c r="H470" s="77"/>
      <c r="I470" s="88"/>
      <c r="J470" s="106"/>
      <c r="K470" s="77" t="s">
        <v>15498</v>
      </c>
      <c r="L470" s="107"/>
      <c r="M470" s="101"/>
      <c r="N470" s="101"/>
      <c r="O470" s="102"/>
      <c r="P470" s="103"/>
      <c r="Q470" s="103"/>
      <c r="R470" s="75"/>
      <c r="S470" s="75"/>
      <c r="T470" s="75"/>
      <c r="U470" s="75"/>
      <c r="V470" s="52"/>
      <c r="W470" s="52"/>
      <c r="X470" s="52"/>
      <c r="Y470" s="52"/>
      <c r="Z470" s="51"/>
      <c r="AA470" s="89"/>
      <c r="AB470" s="89"/>
      <c r="AC470" s="90"/>
      <c r="AD470" s="68">
        <v>300</v>
      </c>
      <c r="AE470" s="68">
        <v>76</v>
      </c>
      <c r="AF470" s="68">
        <v>1039</v>
      </c>
      <c r="AG470" s="68">
        <v>1968</v>
      </c>
      <c r="AH470" s="68"/>
      <c r="AI470" s="68"/>
      <c r="AJ470" s="68" t="s">
        <v>231</v>
      </c>
      <c r="AK470" s="68"/>
      <c r="AL470" s="68"/>
      <c r="AM470" s="70">
        <v>40221.864641203705</v>
      </c>
      <c r="AN470" s="68" t="s">
        <v>210</v>
      </c>
      <c r="AO470" s="71" t="s">
        <v>13537</v>
      </c>
      <c r="AP470" s="68" t="s">
        <v>66</v>
      </c>
    </row>
    <row r="471" spans="1:42" x14ac:dyDescent="0.25">
      <c r="A471" s="66" t="s">
        <v>1665</v>
      </c>
      <c r="B471" s="84"/>
      <c r="C471" s="84"/>
      <c r="D471" s="85"/>
      <c r="E471" s="104"/>
      <c r="F471" s="76" t="s">
        <v>11639</v>
      </c>
      <c r="G471" s="105"/>
      <c r="H471" s="77"/>
      <c r="I471" s="88"/>
      <c r="J471" s="106"/>
      <c r="K471" s="77" t="s">
        <v>15499</v>
      </c>
      <c r="L471" s="107"/>
      <c r="M471" s="101"/>
      <c r="N471" s="101"/>
      <c r="O471" s="102"/>
      <c r="P471" s="103"/>
      <c r="Q471" s="103"/>
      <c r="R471" s="75"/>
      <c r="S471" s="75"/>
      <c r="T471" s="75"/>
      <c r="U471" s="75"/>
      <c r="V471" s="52"/>
      <c r="W471" s="52"/>
      <c r="X471" s="52"/>
      <c r="Y471" s="52"/>
      <c r="Z471" s="51"/>
      <c r="AA471" s="89"/>
      <c r="AB471" s="89"/>
      <c r="AC471" s="90"/>
      <c r="AD471" s="68">
        <v>755</v>
      </c>
      <c r="AE471" s="68">
        <v>1190</v>
      </c>
      <c r="AF471" s="68">
        <v>10518</v>
      </c>
      <c r="AG471" s="68">
        <v>7657</v>
      </c>
      <c r="AH471" s="68"/>
      <c r="AI471" s="68" t="s">
        <v>8571</v>
      </c>
      <c r="AJ471" s="68" t="s">
        <v>239</v>
      </c>
      <c r="AK471" s="68"/>
      <c r="AL471" s="68"/>
      <c r="AM471" s="70">
        <v>40337.579895833333</v>
      </c>
      <c r="AN471" s="68" t="s">
        <v>210</v>
      </c>
      <c r="AO471" s="71" t="s">
        <v>13538</v>
      </c>
      <c r="AP471" s="68" t="s">
        <v>66</v>
      </c>
    </row>
    <row r="472" spans="1:42" x14ac:dyDescent="0.25">
      <c r="A472" s="66" t="s">
        <v>606</v>
      </c>
      <c r="B472" s="84"/>
      <c r="C472" s="84"/>
      <c r="D472" s="85"/>
      <c r="E472" s="104"/>
      <c r="F472" s="76" t="s">
        <v>11640</v>
      </c>
      <c r="G472" s="105"/>
      <c r="H472" s="77"/>
      <c r="I472" s="88"/>
      <c r="J472" s="106"/>
      <c r="K472" s="77" t="s">
        <v>15500</v>
      </c>
      <c r="L472" s="107"/>
      <c r="M472" s="101"/>
      <c r="N472" s="101"/>
      <c r="O472" s="102"/>
      <c r="P472" s="103"/>
      <c r="Q472" s="103"/>
      <c r="R472" s="75"/>
      <c r="S472" s="75"/>
      <c r="T472" s="75"/>
      <c r="U472" s="75"/>
      <c r="V472" s="52"/>
      <c r="W472" s="52"/>
      <c r="X472" s="52"/>
      <c r="Y472" s="52"/>
      <c r="Z472" s="51"/>
      <c r="AA472" s="89"/>
      <c r="AB472" s="89"/>
      <c r="AC472" s="90"/>
      <c r="AD472" s="68">
        <v>267</v>
      </c>
      <c r="AE472" s="68">
        <v>1297</v>
      </c>
      <c r="AF472" s="68">
        <v>28214</v>
      </c>
      <c r="AG472" s="68">
        <v>2126</v>
      </c>
      <c r="AH472" s="68"/>
      <c r="AI472" s="68" t="s">
        <v>8572</v>
      </c>
      <c r="AJ472" s="68" t="s">
        <v>9963</v>
      </c>
      <c r="AK472" s="71" t="s">
        <v>10670</v>
      </c>
      <c r="AL472" s="68"/>
      <c r="AM472" s="70">
        <v>42603.225937499999</v>
      </c>
      <c r="AN472" s="68" t="s">
        <v>210</v>
      </c>
      <c r="AO472" s="71" t="s">
        <v>13539</v>
      </c>
      <c r="AP472" s="68" t="s">
        <v>66</v>
      </c>
    </row>
    <row r="473" spans="1:42" x14ac:dyDescent="0.25">
      <c r="A473" s="66" t="s">
        <v>607</v>
      </c>
      <c r="B473" s="84"/>
      <c r="C473" s="84"/>
      <c r="D473" s="85"/>
      <c r="E473" s="104"/>
      <c r="F473" s="76" t="s">
        <v>11641</v>
      </c>
      <c r="G473" s="105"/>
      <c r="H473" s="77"/>
      <c r="I473" s="88"/>
      <c r="J473" s="106"/>
      <c r="K473" s="77" t="s">
        <v>15501</v>
      </c>
      <c r="L473" s="107"/>
      <c r="M473" s="101"/>
      <c r="N473" s="101"/>
      <c r="O473" s="102"/>
      <c r="P473" s="103"/>
      <c r="Q473" s="103"/>
      <c r="R473" s="75"/>
      <c r="S473" s="75"/>
      <c r="T473" s="75"/>
      <c r="U473" s="75"/>
      <c r="V473" s="52"/>
      <c r="W473" s="52"/>
      <c r="X473" s="52"/>
      <c r="Y473" s="52"/>
      <c r="Z473" s="51"/>
      <c r="AA473" s="89"/>
      <c r="AB473" s="89"/>
      <c r="AC473" s="90"/>
      <c r="AD473" s="68">
        <v>540</v>
      </c>
      <c r="AE473" s="68">
        <v>3021</v>
      </c>
      <c r="AF473" s="68">
        <v>47905</v>
      </c>
      <c r="AG473" s="68">
        <v>18899</v>
      </c>
      <c r="AH473" s="68">
        <v>-36000</v>
      </c>
      <c r="AI473" s="68" t="s">
        <v>8573</v>
      </c>
      <c r="AJ473" s="68" t="s">
        <v>9947</v>
      </c>
      <c r="AK473" s="68"/>
      <c r="AL473" s="68" t="s">
        <v>209</v>
      </c>
      <c r="AM473" s="70">
        <v>40849.594641203701</v>
      </c>
      <c r="AN473" s="68" t="s">
        <v>210</v>
      </c>
      <c r="AO473" s="71" t="s">
        <v>13540</v>
      </c>
      <c r="AP473" s="68" t="s">
        <v>66</v>
      </c>
    </row>
    <row r="474" spans="1:42" x14ac:dyDescent="0.25">
      <c r="A474" s="66" t="s">
        <v>608</v>
      </c>
      <c r="B474" s="84"/>
      <c r="C474" s="84"/>
      <c r="D474" s="85"/>
      <c r="E474" s="104"/>
      <c r="F474" s="76" t="s">
        <v>11642</v>
      </c>
      <c r="G474" s="105"/>
      <c r="H474" s="77"/>
      <c r="I474" s="88"/>
      <c r="J474" s="106"/>
      <c r="K474" s="77" t="s">
        <v>15502</v>
      </c>
      <c r="L474" s="107"/>
      <c r="M474" s="101"/>
      <c r="N474" s="101"/>
      <c r="O474" s="102"/>
      <c r="P474" s="103"/>
      <c r="Q474" s="103"/>
      <c r="R474" s="75"/>
      <c r="S474" s="75"/>
      <c r="T474" s="75"/>
      <c r="U474" s="75"/>
      <c r="V474" s="52"/>
      <c r="W474" s="52"/>
      <c r="X474" s="52"/>
      <c r="Y474" s="52"/>
      <c r="Z474" s="51"/>
      <c r="AA474" s="89"/>
      <c r="AB474" s="89"/>
      <c r="AC474" s="90"/>
      <c r="AD474" s="68">
        <v>442</v>
      </c>
      <c r="AE474" s="68">
        <v>43536</v>
      </c>
      <c r="AF474" s="68">
        <v>105238</v>
      </c>
      <c r="AG474" s="68">
        <v>52050</v>
      </c>
      <c r="AH474" s="68"/>
      <c r="AI474" s="68" t="s">
        <v>8574</v>
      </c>
      <c r="AJ474" s="68"/>
      <c r="AK474" s="68"/>
      <c r="AL474" s="68"/>
      <c r="AM474" s="70">
        <v>41637.770289351851</v>
      </c>
      <c r="AN474" s="68" t="s">
        <v>210</v>
      </c>
      <c r="AO474" s="71" t="s">
        <v>13541</v>
      </c>
      <c r="AP474" s="68" t="s">
        <v>66</v>
      </c>
    </row>
    <row r="475" spans="1:42" x14ac:dyDescent="0.25">
      <c r="A475" s="66" t="s">
        <v>1166</v>
      </c>
      <c r="B475" s="84"/>
      <c r="C475" s="84"/>
      <c r="D475" s="85"/>
      <c r="E475" s="104"/>
      <c r="F475" s="76" t="s">
        <v>11643</v>
      </c>
      <c r="G475" s="105"/>
      <c r="H475" s="77"/>
      <c r="I475" s="88"/>
      <c r="J475" s="106"/>
      <c r="K475" s="77" t="s">
        <v>15503</v>
      </c>
      <c r="L475" s="107"/>
      <c r="M475" s="101"/>
      <c r="N475" s="101"/>
      <c r="O475" s="102"/>
      <c r="P475" s="103"/>
      <c r="Q475" s="103"/>
      <c r="R475" s="75"/>
      <c r="S475" s="75"/>
      <c r="T475" s="75"/>
      <c r="U475" s="75"/>
      <c r="V475" s="52"/>
      <c r="W475" s="52"/>
      <c r="X475" s="52"/>
      <c r="Y475" s="52"/>
      <c r="Z475" s="51"/>
      <c r="AA475" s="89"/>
      <c r="AB475" s="89"/>
      <c r="AC475" s="90"/>
      <c r="AD475" s="68">
        <v>149</v>
      </c>
      <c r="AE475" s="68">
        <v>1779</v>
      </c>
      <c r="AF475" s="68">
        <v>83229</v>
      </c>
      <c r="AG475" s="68">
        <v>69918</v>
      </c>
      <c r="AH475" s="68">
        <v>19800</v>
      </c>
      <c r="AI475" s="68" t="s">
        <v>8575</v>
      </c>
      <c r="AJ475" s="68"/>
      <c r="AK475" s="68"/>
      <c r="AL475" s="68" t="s">
        <v>207</v>
      </c>
      <c r="AM475" s="70">
        <v>40563.651041666664</v>
      </c>
      <c r="AN475" s="68" t="s">
        <v>210</v>
      </c>
      <c r="AO475" s="71" t="s">
        <v>13542</v>
      </c>
      <c r="AP475" s="68" t="s">
        <v>66</v>
      </c>
    </row>
    <row r="476" spans="1:42" x14ac:dyDescent="0.25">
      <c r="A476" s="66" t="s">
        <v>609</v>
      </c>
      <c r="B476" s="84"/>
      <c r="C476" s="84"/>
      <c r="D476" s="85"/>
      <c r="E476" s="104"/>
      <c r="F476" s="76" t="s">
        <v>11644</v>
      </c>
      <c r="G476" s="105"/>
      <c r="H476" s="77"/>
      <c r="I476" s="88"/>
      <c r="J476" s="106"/>
      <c r="K476" s="77" t="s">
        <v>15504</v>
      </c>
      <c r="L476" s="107"/>
      <c r="M476" s="101"/>
      <c r="N476" s="101"/>
      <c r="O476" s="102"/>
      <c r="P476" s="103"/>
      <c r="Q476" s="103"/>
      <c r="R476" s="75"/>
      <c r="S476" s="75"/>
      <c r="T476" s="75"/>
      <c r="U476" s="75"/>
      <c r="V476" s="52"/>
      <c r="W476" s="52"/>
      <c r="X476" s="52"/>
      <c r="Y476" s="52"/>
      <c r="Z476" s="51"/>
      <c r="AA476" s="89"/>
      <c r="AB476" s="89"/>
      <c r="AC476" s="90"/>
      <c r="AD476" s="68">
        <v>38</v>
      </c>
      <c r="AE476" s="68">
        <v>338</v>
      </c>
      <c r="AF476" s="68">
        <v>1659</v>
      </c>
      <c r="AG476" s="68">
        <v>1635</v>
      </c>
      <c r="AH476" s="68"/>
      <c r="AI476" s="68" t="s">
        <v>8576</v>
      </c>
      <c r="AJ476" s="68" t="s">
        <v>9809</v>
      </c>
      <c r="AK476" s="68"/>
      <c r="AL476" s="68"/>
      <c r="AM476" s="70">
        <v>42687.110983796294</v>
      </c>
      <c r="AN476" s="68" t="s">
        <v>210</v>
      </c>
      <c r="AO476" s="71" t="s">
        <v>13543</v>
      </c>
      <c r="AP476" s="68" t="s">
        <v>66</v>
      </c>
    </row>
    <row r="477" spans="1:42" x14ac:dyDescent="0.25">
      <c r="A477" s="66" t="s">
        <v>610</v>
      </c>
      <c r="B477" s="84"/>
      <c r="C477" s="84"/>
      <c r="D477" s="85"/>
      <c r="E477" s="104"/>
      <c r="F477" s="76" t="s">
        <v>11645</v>
      </c>
      <c r="G477" s="105"/>
      <c r="H477" s="77"/>
      <c r="I477" s="88"/>
      <c r="J477" s="106"/>
      <c r="K477" s="77" t="s">
        <v>15505</v>
      </c>
      <c r="L477" s="107"/>
      <c r="M477" s="101"/>
      <c r="N477" s="101"/>
      <c r="O477" s="102"/>
      <c r="P477" s="103"/>
      <c r="Q477" s="103"/>
      <c r="R477" s="75"/>
      <c r="S477" s="75"/>
      <c r="T477" s="75"/>
      <c r="U477" s="75"/>
      <c r="V477" s="52"/>
      <c r="W477" s="52"/>
      <c r="X477" s="52"/>
      <c r="Y477" s="52"/>
      <c r="Z477" s="51"/>
      <c r="AA477" s="89"/>
      <c r="AB477" s="89"/>
      <c r="AC477" s="90"/>
      <c r="AD477" s="68">
        <v>197</v>
      </c>
      <c r="AE477" s="68">
        <v>189</v>
      </c>
      <c r="AF477" s="68">
        <v>8497</v>
      </c>
      <c r="AG477" s="68">
        <v>20510</v>
      </c>
      <c r="AH477" s="68"/>
      <c r="AI477" s="68"/>
      <c r="AJ477" s="68"/>
      <c r="AK477" s="68"/>
      <c r="AL477" s="68"/>
      <c r="AM477" s="70">
        <v>41668.110069444447</v>
      </c>
      <c r="AN477" s="68" t="s">
        <v>210</v>
      </c>
      <c r="AO477" s="71" t="s">
        <v>13544</v>
      </c>
      <c r="AP477" s="68" t="s">
        <v>66</v>
      </c>
    </row>
    <row r="478" spans="1:42" x14ac:dyDescent="0.25">
      <c r="A478" s="66" t="s">
        <v>611</v>
      </c>
      <c r="B478" s="84"/>
      <c r="C478" s="84"/>
      <c r="D478" s="85"/>
      <c r="E478" s="104"/>
      <c r="F478" s="76" t="s">
        <v>11646</v>
      </c>
      <c r="G478" s="105"/>
      <c r="H478" s="77"/>
      <c r="I478" s="88"/>
      <c r="J478" s="106"/>
      <c r="K478" s="77" t="s">
        <v>15506</v>
      </c>
      <c r="L478" s="107"/>
      <c r="M478" s="101"/>
      <c r="N478" s="101"/>
      <c r="O478" s="102"/>
      <c r="P478" s="103"/>
      <c r="Q478" s="103"/>
      <c r="R478" s="75"/>
      <c r="S478" s="75"/>
      <c r="T478" s="75"/>
      <c r="U478" s="75"/>
      <c r="V478" s="52"/>
      <c r="W478" s="52"/>
      <c r="X478" s="52"/>
      <c r="Y478" s="52"/>
      <c r="Z478" s="51"/>
      <c r="AA478" s="89"/>
      <c r="AB478" s="89"/>
      <c r="AC478" s="90"/>
      <c r="AD478" s="68">
        <v>381</v>
      </c>
      <c r="AE478" s="68">
        <v>3194</v>
      </c>
      <c r="AF478" s="68">
        <v>15266</v>
      </c>
      <c r="AG478" s="68">
        <v>1018</v>
      </c>
      <c r="AH478" s="68"/>
      <c r="AI478" s="68" t="s">
        <v>8577</v>
      </c>
      <c r="AJ478" s="68"/>
      <c r="AK478" s="68"/>
      <c r="AL478" s="68"/>
      <c r="AM478" s="70">
        <v>41542.285729166666</v>
      </c>
      <c r="AN478" s="68" t="s">
        <v>210</v>
      </c>
      <c r="AO478" s="71" t="s">
        <v>13545</v>
      </c>
      <c r="AP478" s="68" t="s">
        <v>66</v>
      </c>
    </row>
    <row r="479" spans="1:42" x14ac:dyDescent="0.25">
      <c r="A479" s="66" t="s">
        <v>612</v>
      </c>
      <c r="B479" s="84"/>
      <c r="C479" s="84"/>
      <c r="D479" s="85"/>
      <c r="E479" s="104"/>
      <c r="F479" s="76" t="s">
        <v>11647</v>
      </c>
      <c r="G479" s="105"/>
      <c r="H479" s="77"/>
      <c r="I479" s="88"/>
      <c r="J479" s="106"/>
      <c r="K479" s="77" t="s">
        <v>15507</v>
      </c>
      <c r="L479" s="107"/>
      <c r="M479" s="101"/>
      <c r="N479" s="101"/>
      <c r="O479" s="102"/>
      <c r="P479" s="103"/>
      <c r="Q479" s="103"/>
      <c r="R479" s="75"/>
      <c r="S479" s="75"/>
      <c r="T479" s="75"/>
      <c r="U479" s="75"/>
      <c r="V479" s="52"/>
      <c r="W479" s="52"/>
      <c r="X479" s="52"/>
      <c r="Y479" s="52"/>
      <c r="Z479" s="51"/>
      <c r="AA479" s="89"/>
      <c r="AB479" s="89"/>
      <c r="AC479" s="90"/>
      <c r="AD479" s="68">
        <v>193</v>
      </c>
      <c r="AE479" s="68">
        <v>164</v>
      </c>
      <c r="AF479" s="68">
        <v>5230</v>
      </c>
      <c r="AG479" s="68">
        <v>5261</v>
      </c>
      <c r="AH479" s="68"/>
      <c r="AI479" s="68" t="s">
        <v>8578</v>
      </c>
      <c r="AJ479" s="68" t="s">
        <v>231</v>
      </c>
      <c r="AK479" s="68"/>
      <c r="AL479" s="68"/>
      <c r="AM479" s="70">
        <v>42135.721712962964</v>
      </c>
      <c r="AN479" s="68" t="s">
        <v>210</v>
      </c>
      <c r="AO479" s="71" t="s">
        <v>13546</v>
      </c>
      <c r="AP479" s="68" t="s">
        <v>66</v>
      </c>
    </row>
    <row r="480" spans="1:42" x14ac:dyDescent="0.25">
      <c r="A480" s="66" t="s">
        <v>613</v>
      </c>
      <c r="B480" s="84"/>
      <c r="C480" s="84"/>
      <c r="D480" s="85"/>
      <c r="E480" s="104"/>
      <c r="F480" s="76" t="s">
        <v>11648</v>
      </c>
      <c r="G480" s="105"/>
      <c r="H480" s="77"/>
      <c r="I480" s="88"/>
      <c r="J480" s="106"/>
      <c r="K480" s="77" t="s">
        <v>15508</v>
      </c>
      <c r="L480" s="107"/>
      <c r="M480" s="101"/>
      <c r="N480" s="101"/>
      <c r="O480" s="102"/>
      <c r="P480" s="103"/>
      <c r="Q480" s="103"/>
      <c r="R480" s="75"/>
      <c r="S480" s="75"/>
      <c r="T480" s="75"/>
      <c r="U480" s="75"/>
      <c r="V480" s="52"/>
      <c r="W480" s="52"/>
      <c r="X480" s="52"/>
      <c r="Y480" s="52"/>
      <c r="Z480" s="51"/>
      <c r="AA480" s="89"/>
      <c r="AB480" s="89"/>
      <c r="AC480" s="90"/>
      <c r="AD480" s="68">
        <v>153</v>
      </c>
      <c r="AE480" s="68">
        <v>56</v>
      </c>
      <c r="AF480" s="68">
        <v>1813</v>
      </c>
      <c r="AG480" s="68">
        <v>697</v>
      </c>
      <c r="AH480" s="68"/>
      <c r="AI480" s="68"/>
      <c r="AJ480" s="68"/>
      <c r="AK480" s="68"/>
      <c r="AL480" s="68"/>
      <c r="AM480" s="70">
        <v>42912.655694444446</v>
      </c>
      <c r="AN480" s="68" t="s">
        <v>210</v>
      </c>
      <c r="AO480" s="71" t="s">
        <v>13547</v>
      </c>
      <c r="AP480" s="68" t="s">
        <v>66</v>
      </c>
    </row>
    <row r="481" spans="1:42" x14ac:dyDescent="0.25">
      <c r="A481" s="66" t="s">
        <v>614</v>
      </c>
      <c r="B481" s="84"/>
      <c r="C481" s="84"/>
      <c r="D481" s="85"/>
      <c r="E481" s="104"/>
      <c r="F481" s="76" t="s">
        <v>11649</v>
      </c>
      <c r="G481" s="105"/>
      <c r="H481" s="77"/>
      <c r="I481" s="88"/>
      <c r="J481" s="106"/>
      <c r="K481" s="77" t="s">
        <v>15509</v>
      </c>
      <c r="L481" s="107"/>
      <c r="M481" s="101"/>
      <c r="N481" s="101"/>
      <c r="O481" s="102"/>
      <c r="P481" s="103"/>
      <c r="Q481" s="103"/>
      <c r="R481" s="75"/>
      <c r="S481" s="75"/>
      <c r="T481" s="75"/>
      <c r="U481" s="75"/>
      <c r="V481" s="52"/>
      <c r="W481" s="52"/>
      <c r="X481" s="52"/>
      <c r="Y481" s="52"/>
      <c r="Z481" s="51"/>
      <c r="AA481" s="89"/>
      <c r="AB481" s="89"/>
      <c r="AC481" s="90"/>
      <c r="AD481" s="68">
        <v>829</v>
      </c>
      <c r="AE481" s="68">
        <v>788</v>
      </c>
      <c r="AF481" s="68">
        <v>16807</v>
      </c>
      <c r="AG481" s="68">
        <v>2734</v>
      </c>
      <c r="AH481" s="68">
        <v>-36000</v>
      </c>
      <c r="AI481" s="68" t="s">
        <v>8579</v>
      </c>
      <c r="AJ481" s="68" t="s">
        <v>9823</v>
      </c>
      <c r="AK481" s="68"/>
      <c r="AL481" s="68" t="s">
        <v>209</v>
      </c>
      <c r="AM481" s="70">
        <v>40005.563379629632</v>
      </c>
      <c r="AN481" s="68" t="s">
        <v>210</v>
      </c>
      <c r="AO481" s="71" t="s">
        <v>13548</v>
      </c>
      <c r="AP481" s="68" t="s">
        <v>66</v>
      </c>
    </row>
    <row r="482" spans="1:42" x14ac:dyDescent="0.25">
      <c r="A482" s="66" t="s">
        <v>615</v>
      </c>
      <c r="B482" s="84"/>
      <c r="C482" s="84"/>
      <c r="D482" s="85"/>
      <c r="E482" s="104"/>
      <c r="F482" s="76" t="s">
        <v>11650</v>
      </c>
      <c r="G482" s="105"/>
      <c r="H482" s="77"/>
      <c r="I482" s="88"/>
      <c r="J482" s="106"/>
      <c r="K482" s="77" t="s">
        <v>15510</v>
      </c>
      <c r="L482" s="107"/>
      <c r="M482" s="101"/>
      <c r="N482" s="101"/>
      <c r="O482" s="102"/>
      <c r="P482" s="103"/>
      <c r="Q482" s="103"/>
      <c r="R482" s="75"/>
      <c r="S482" s="75"/>
      <c r="T482" s="75"/>
      <c r="U482" s="75"/>
      <c r="V482" s="52"/>
      <c r="W482" s="52"/>
      <c r="X482" s="52"/>
      <c r="Y482" s="52"/>
      <c r="Z482" s="51"/>
      <c r="AA482" s="89"/>
      <c r="AB482" s="89"/>
      <c r="AC482" s="90"/>
      <c r="AD482" s="68">
        <v>508</v>
      </c>
      <c r="AE482" s="68">
        <v>337</v>
      </c>
      <c r="AF482" s="68">
        <v>24329</v>
      </c>
      <c r="AG482" s="68">
        <v>28188</v>
      </c>
      <c r="AH482" s="68">
        <v>-25200</v>
      </c>
      <c r="AI482" s="68" t="s">
        <v>8580</v>
      </c>
      <c r="AJ482" s="68" t="s">
        <v>9788</v>
      </c>
      <c r="AK482" s="68"/>
      <c r="AL482" s="68" t="s">
        <v>206</v>
      </c>
      <c r="AM482" s="70">
        <v>42090.73883101852</v>
      </c>
      <c r="AN482" s="68" t="s">
        <v>210</v>
      </c>
      <c r="AO482" s="71" t="s">
        <v>13549</v>
      </c>
      <c r="AP482" s="68" t="s">
        <v>66</v>
      </c>
    </row>
    <row r="483" spans="1:42" x14ac:dyDescent="0.25">
      <c r="A483" s="66" t="s">
        <v>2003</v>
      </c>
      <c r="B483" s="84"/>
      <c r="C483" s="84"/>
      <c r="D483" s="85"/>
      <c r="E483" s="104"/>
      <c r="F483" s="76" t="s">
        <v>11651</v>
      </c>
      <c r="G483" s="105"/>
      <c r="H483" s="77"/>
      <c r="I483" s="88"/>
      <c r="J483" s="106"/>
      <c r="K483" s="77" t="s">
        <v>15511</v>
      </c>
      <c r="L483" s="107"/>
      <c r="M483" s="101"/>
      <c r="N483" s="101"/>
      <c r="O483" s="102"/>
      <c r="P483" s="103"/>
      <c r="Q483" s="103"/>
      <c r="R483" s="75"/>
      <c r="S483" s="75"/>
      <c r="T483" s="75"/>
      <c r="U483" s="75"/>
      <c r="V483" s="52"/>
      <c r="W483" s="52"/>
      <c r="X483" s="52"/>
      <c r="Y483" s="52"/>
      <c r="Z483" s="51"/>
      <c r="AA483" s="89"/>
      <c r="AB483" s="89"/>
      <c r="AC483" s="90"/>
      <c r="AD483" s="68">
        <v>1030</v>
      </c>
      <c r="AE483" s="68">
        <v>3560</v>
      </c>
      <c r="AF483" s="68">
        <v>145447</v>
      </c>
      <c r="AG483" s="68">
        <v>57885</v>
      </c>
      <c r="AH483" s="68"/>
      <c r="AI483" s="68"/>
      <c r="AJ483" s="68" t="s">
        <v>9964</v>
      </c>
      <c r="AK483" s="68"/>
      <c r="AL483" s="68"/>
      <c r="AM483" s="70">
        <v>41442.177129629628</v>
      </c>
      <c r="AN483" s="68" t="s">
        <v>210</v>
      </c>
      <c r="AO483" s="71" t="s">
        <v>13550</v>
      </c>
      <c r="AP483" s="68" t="s">
        <v>65</v>
      </c>
    </row>
    <row r="484" spans="1:42" x14ac:dyDescent="0.25">
      <c r="A484" s="66" t="s">
        <v>2004</v>
      </c>
      <c r="B484" s="84"/>
      <c r="C484" s="84"/>
      <c r="D484" s="85"/>
      <c r="E484" s="104"/>
      <c r="F484" s="76" t="s">
        <v>11652</v>
      </c>
      <c r="G484" s="105"/>
      <c r="H484" s="77"/>
      <c r="I484" s="88"/>
      <c r="J484" s="106"/>
      <c r="K484" s="77" t="s">
        <v>15512</v>
      </c>
      <c r="L484" s="107"/>
      <c r="M484" s="101"/>
      <c r="N484" s="101"/>
      <c r="O484" s="102"/>
      <c r="P484" s="103"/>
      <c r="Q484" s="103"/>
      <c r="R484" s="75"/>
      <c r="S484" s="75"/>
      <c r="T484" s="75"/>
      <c r="U484" s="75"/>
      <c r="V484" s="52"/>
      <c r="W484" s="52"/>
      <c r="X484" s="52"/>
      <c r="Y484" s="52"/>
      <c r="Z484" s="51"/>
      <c r="AA484" s="89"/>
      <c r="AB484" s="89"/>
      <c r="AC484" s="90"/>
      <c r="AD484" s="68">
        <v>29</v>
      </c>
      <c r="AE484" s="68">
        <v>161241</v>
      </c>
      <c r="AF484" s="68">
        <v>9690</v>
      </c>
      <c r="AG484" s="68">
        <v>52</v>
      </c>
      <c r="AH484" s="68">
        <v>19800</v>
      </c>
      <c r="AI484" s="68" t="s">
        <v>8581</v>
      </c>
      <c r="AJ484" s="68" t="s">
        <v>233</v>
      </c>
      <c r="AK484" s="71" t="s">
        <v>10671</v>
      </c>
      <c r="AL484" s="68" t="s">
        <v>247</v>
      </c>
      <c r="AM484" s="70">
        <v>40181.62427083333</v>
      </c>
      <c r="AN484" s="68" t="s">
        <v>210</v>
      </c>
      <c r="AO484" s="71" t="s">
        <v>13551</v>
      </c>
      <c r="AP484" s="68" t="s">
        <v>65</v>
      </c>
    </row>
    <row r="485" spans="1:42" x14ac:dyDescent="0.25">
      <c r="A485" s="66" t="s">
        <v>616</v>
      </c>
      <c r="B485" s="84"/>
      <c r="C485" s="84"/>
      <c r="D485" s="85"/>
      <c r="E485" s="104"/>
      <c r="F485" s="76" t="s">
        <v>11653</v>
      </c>
      <c r="G485" s="105"/>
      <c r="H485" s="77"/>
      <c r="I485" s="88"/>
      <c r="J485" s="106"/>
      <c r="K485" s="77" t="s">
        <v>15513</v>
      </c>
      <c r="L485" s="107"/>
      <c r="M485" s="101"/>
      <c r="N485" s="101"/>
      <c r="O485" s="102"/>
      <c r="P485" s="103"/>
      <c r="Q485" s="103"/>
      <c r="R485" s="75"/>
      <c r="S485" s="75"/>
      <c r="T485" s="75"/>
      <c r="U485" s="75"/>
      <c r="V485" s="52"/>
      <c r="W485" s="52"/>
      <c r="X485" s="52"/>
      <c r="Y485" s="52"/>
      <c r="Z485" s="51"/>
      <c r="AA485" s="89"/>
      <c r="AB485" s="89"/>
      <c r="AC485" s="90"/>
      <c r="AD485" s="68">
        <v>321</v>
      </c>
      <c r="AE485" s="68">
        <v>216</v>
      </c>
      <c r="AF485" s="68">
        <v>7055</v>
      </c>
      <c r="AG485" s="68">
        <v>735</v>
      </c>
      <c r="AH485" s="68"/>
      <c r="AI485" s="68"/>
      <c r="AJ485" s="68" t="s">
        <v>9965</v>
      </c>
      <c r="AK485" s="68"/>
      <c r="AL485" s="68"/>
      <c r="AM485" s="70">
        <v>40449.806909722225</v>
      </c>
      <c r="AN485" s="68" t="s">
        <v>210</v>
      </c>
      <c r="AO485" s="71" t="s">
        <v>13552</v>
      </c>
      <c r="AP485" s="68" t="s">
        <v>66</v>
      </c>
    </row>
    <row r="486" spans="1:42" x14ac:dyDescent="0.25">
      <c r="A486" s="66" t="s">
        <v>617</v>
      </c>
      <c r="B486" s="84"/>
      <c r="C486" s="84"/>
      <c r="D486" s="85"/>
      <c r="E486" s="104"/>
      <c r="F486" s="76" t="s">
        <v>11654</v>
      </c>
      <c r="G486" s="105"/>
      <c r="H486" s="77"/>
      <c r="I486" s="88"/>
      <c r="J486" s="106"/>
      <c r="K486" s="77" t="s">
        <v>15514</v>
      </c>
      <c r="L486" s="107"/>
      <c r="M486" s="101"/>
      <c r="N486" s="101"/>
      <c r="O486" s="102"/>
      <c r="P486" s="103"/>
      <c r="Q486" s="103"/>
      <c r="R486" s="75"/>
      <c r="S486" s="75"/>
      <c r="T486" s="75"/>
      <c r="U486" s="75"/>
      <c r="V486" s="52"/>
      <c r="W486" s="52"/>
      <c r="X486" s="52"/>
      <c r="Y486" s="52"/>
      <c r="Z486" s="51"/>
      <c r="AA486" s="89"/>
      <c r="AB486" s="89"/>
      <c r="AC486" s="90"/>
      <c r="AD486" s="68">
        <v>462</v>
      </c>
      <c r="AE486" s="68">
        <v>141</v>
      </c>
      <c r="AF486" s="68">
        <v>1572</v>
      </c>
      <c r="AG486" s="68">
        <v>112</v>
      </c>
      <c r="AH486" s="68"/>
      <c r="AI486" s="68" t="s">
        <v>8582</v>
      </c>
      <c r="AJ486" s="68" t="s">
        <v>9966</v>
      </c>
      <c r="AK486" s="68"/>
      <c r="AL486" s="68"/>
      <c r="AM486" s="70">
        <v>41254.474548611113</v>
      </c>
      <c r="AN486" s="68" t="s">
        <v>210</v>
      </c>
      <c r="AO486" s="71" t="s">
        <v>13553</v>
      </c>
      <c r="AP486" s="68" t="s">
        <v>66</v>
      </c>
    </row>
    <row r="487" spans="1:42" x14ac:dyDescent="0.25">
      <c r="A487" s="66" t="s">
        <v>618</v>
      </c>
      <c r="B487" s="84"/>
      <c r="C487" s="84"/>
      <c r="D487" s="85"/>
      <c r="E487" s="104"/>
      <c r="F487" s="76" t="s">
        <v>11655</v>
      </c>
      <c r="G487" s="105"/>
      <c r="H487" s="77"/>
      <c r="I487" s="88"/>
      <c r="J487" s="106"/>
      <c r="K487" s="77" t="s">
        <v>15515</v>
      </c>
      <c r="L487" s="107"/>
      <c r="M487" s="101"/>
      <c r="N487" s="101"/>
      <c r="O487" s="102"/>
      <c r="P487" s="103"/>
      <c r="Q487" s="103"/>
      <c r="R487" s="75"/>
      <c r="S487" s="75"/>
      <c r="T487" s="75"/>
      <c r="U487" s="75"/>
      <c r="V487" s="52"/>
      <c r="W487" s="52"/>
      <c r="X487" s="52"/>
      <c r="Y487" s="52"/>
      <c r="Z487" s="51"/>
      <c r="AA487" s="89"/>
      <c r="AB487" s="89"/>
      <c r="AC487" s="90"/>
      <c r="AD487" s="68">
        <v>195</v>
      </c>
      <c r="AE487" s="68">
        <v>46</v>
      </c>
      <c r="AF487" s="68">
        <v>3755</v>
      </c>
      <c r="AG487" s="68">
        <v>7254</v>
      </c>
      <c r="AH487" s="68"/>
      <c r="AI487" s="68"/>
      <c r="AJ487" s="68" t="s">
        <v>9967</v>
      </c>
      <c r="AK487" s="68"/>
      <c r="AL487" s="68"/>
      <c r="AM487" s="70">
        <v>41402.265127314815</v>
      </c>
      <c r="AN487" s="68" t="s">
        <v>210</v>
      </c>
      <c r="AO487" s="71" t="s">
        <v>13554</v>
      </c>
      <c r="AP487" s="68" t="s">
        <v>66</v>
      </c>
    </row>
    <row r="488" spans="1:42" x14ac:dyDescent="0.25">
      <c r="A488" s="66" t="s">
        <v>619</v>
      </c>
      <c r="B488" s="84"/>
      <c r="C488" s="84"/>
      <c r="D488" s="85"/>
      <c r="E488" s="104"/>
      <c r="F488" s="76" t="s">
        <v>11656</v>
      </c>
      <c r="G488" s="105"/>
      <c r="H488" s="77"/>
      <c r="I488" s="88"/>
      <c r="J488" s="106"/>
      <c r="K488" s="77" t="s">
        <v>15516</v>
      </c>
      <c r="L488" s="107"/>
      <c r="M488" s="101"/>
      <c r="N488" s="101"/>
      <c r="O488" s="102"/>
      <c r="P488" s="103"/>
      <c r="Q488" s="103"/>
      <c r="R488" s="75"/>
      <c r="S488" s="75"/>
      <c r="T488" s="75"/>
      <c r="U488" s="75"/>
      <c r="V488" s="52"/>
      <c r="W488" s="52"/>
      <c r="X488" s="52"/>
      <c r="Y488" s="52"/>
      <c r="Z488" s="51"/>
      <c r="AA488" s="89"/>
      <c r="AB488" s="89"/>
      <c r="AC488" s="90"/>
      <c r="AD488" s="68">
        <v>99</v>
      </c>
      <c r="AE488" s="68">
        <v>212</v>
      </c>
      <c r="AF488" s="68">
        <v>117</v>
      </c>
      <c r="AG488" s="68">
        <v>114</v>
      </c>
      <c r="AH488" s="68"/>
      <c r="AI488" s="68" t="s">
        <v>8583</v>
      </c>
      <c r="AJ488" s="68" t="s">
        <v>204</v>
      </c>
      <c r="AK488" s="68"/>
      <c r="AL488" s="68"/>
      <c r="AM488" s="70">
        <v>42886.785902777781</v>
      </c>
      <c r="AN488" s="68" t="s">
        <v>210</v>
      </c>
      <c r="AO488" s="71" t="s">
        <v>13555</v>
      </c>
      <c r="AP488" s="68" t="s">
        <v>66</v>
      </c>
    </row>
    <row r="489" spans="1:42" x14ac:dyDescent="0.25">
      <c r="A489" s="66" t="s">
        <v>620</v>
      </c>
      <c r="B489" s="84"/>
      <c r="C489" s="84"/>
      <c r="D489" s="85"/>
      <c r="E489" s="104"/>
      <c r="F489" s="76" t="s">
        <v>11657</v>
      </c>
      <c r="G489" s="105"/>
      <c r="H489" s="77"/>
      <c r="I489" s="88"/>
      <c r="J489" s="106"/>
      <c r="K489" s="77" t="s">
        <v>15517</v>
      </c>
      <c r="L489" s="107"/>
      <c r="M489" s="101"/>
      <c r="N489" s="101"/>
      <c r="O489" s="102"/>
      <c r="P489" s="103"/>
      <c r="Q489" s="103"/>
      <c r="R489" s="75"/>
      <c r="S489" s="75"/>
      <c r="T489" s="75"/>
      <c r="U489" s="75"/>
      <c r="V489" s="52"/>
      <c r="W489" s="52"/>
      <c r="X489" s="52"/>
      <c r="Y489" s="52"/>
      <c r="Z489" s="51"/>
      <c r="AA489" s="89"/>
      <c r="AB489" s="89"/>
      <c r="AC489" s="90"/>
      <c r="AD489" s="68">
        <v>358</v>
      </c>
      <c r="AE489" s="68">
        <v>1208</v>
      </c>
      <c r="AF489" s="68">
        <v>19065</v>
      </c>
      <c r="AG489" s="68">
        <v>4213</v>
      </c>
      <c r="AH489" s="68">
        <v>19800</v>
      </c>
      <c r="AI489" s="68" t="s">
        <v>8584</v>
      </c>
      <c r="AJ489" s="68" t="s">
        <v>9872</v>
      </c>
      <c r="AK489" s="71" t="s">
        <v>10672</v>
      </c>
      <c r="AL489" s="68" t="s">
        <v>208</v>
      </c>
      <c r="AM489" s="70">
        <v>40293.696145833332</v>
      </c>
      <c r="AN489" s="68" t="s">
        <v>210</v>
      </c>
      <c r="AO489" s="71" t="s">
        <v>13556</v>
      </c>
      <c r="AP489" s="68" t="s">
        <v>66</v>
      </c>
    </row>
    <row r="490" spans="1:42" x14ac:dyDescent="0.25">
      <c r="A490" s="66" t="s">
        <v>2005</v>
      </c>
      <c r="B490" s="84"/>
      <c r="C490" s="84"/>
      <c r="D490" s="85"/>
      <c r="E490" s="104"/>
      <c r="F490" s="76" t="s">
        <v>11658</v>
      </c>
      <c r="G490" s="105"/>
      <c r="H490" s="77"/>
      <c r="I490" s="88"/>
      <c r="J490" s="106"/>
      <c r="K490" s="77" t="s">
        <v>15518</v>
      </c>
      <c r="L490" s="107"/>
      <c r="M490" s="101"/>
      <c r="N490" s="101"/>
      <c r="O490" s="102"/>
      <c r="P490" s="103"/>
      <c r="Q490" s="103"/>
      <c r="R490" s="75"/>
      <c r="S490" s="75"/>
      <c r="T490" s="75"/>
      <c r="U490" s="75"/>
      <c r="V490" s="52"/>
      <c r="W490" s="52"/>
      <c r="X490" s="52"/>
      <c r="Y490" s="52"/>
      <c r="Z490" s="51"/>
      <c r="AA490" s="89"/>
      <c r="AB490" s="89"/>
      <c r="AC490" s="90"/>
      <c r="AD490" s="68">
        <v>508</v>
      </c>
      <c r="AE490" s="68">
        <v>5945</v>
      </c>
      <c r="AF490" s="68">
        <v>4357</v>
      </c>
      <c r="AG490" s="68">
        <v>0</v>
      </c>
      <c r="AH490" s="68"/>
      <c r="AI490" s="68" t="s">
        <v>8585</v>
      </c>
      <c r="AJ490" s="68"/>
      <c r="AK490" s="71" t="s">
        <v>10673</v>
      </c>
      <c r="AL490" s="68"/>
      <c r="AM490" s="70">
        <v>42075.67386574074</v>
      </c>
      <c r="AN490" s="68" t="s">
        <v>210</v>
      </c>
      <c r="AO490" s="71" t="s">
        <v>13557</v>
      </c>
      <c r="AP490" s="68" t="s">
        <v>65</v>
      </c>
    </row>
    <row r="491" spans="1:42" x14ac:dyDescent="0.25">
      <c r="A491" s="66" t="s">
        <v>621</v>
      </c>
      <c r="B491" s="84"/>
      <c r="C491" s="84"/>
      <c r="D491" s="85"/>
      <c r="E491" s="104"/>
      <c r="F491" s="76" t="s">
        <v>11659</v>
      </c>
      <c r="G491" s="105"/>
      <c r="H491" s="77"/>
      <c r="I491" s="88"/>
      <c r="J491" s="106"/>
      <c r="K491" s="77" t="s">
        <v>15519</v>
      </c>
      <c r="L491" s="107"/>
      <c r="M491" s="101"/>
      <c r="N491" s="101"/>
      <c r="O491" s="102"/>
      <c r="P491" s="103"/>
      <c r="Q491" s="103"/>
      <c r="R491" s="75"/>
      <c r="S491" s="75"/>
      <c r="T491" s="75"/>
      <c r="U491" s="75"/>
      <c r="V491" s="52"/>
      <c r="W491" s="52"/>
      <c r="X491" s="52"/>
      <c r="Y491" s="52"/>
      <c r="Z491" s="51"/>
      <c r="AA491" s="89"/>
      <c r="AB491" s="89"/>
      <c r="AC491" s="90"/>
      <c r="AD491" s="68">
        <v>222</v>
      </c>
      <c r="AE491" s="68">
        <v>342</v>
      </c>
      <c r="AF491" s="68">
        <v>30332</v>
      </c>
      <c r="AG491" s="68">
        <v>22705</v>
      </c>
      <c r="AH491" s="68"/>
      <c r="AI491" s="68" t="s">
        <v>8586</v>
      </c>
      <c r="AJ491" s="68" t="s">
        <v>239</v>
      </c>
      <c r="AK491" s="68"/>
      <c r="AL491" s="68"/>
      <c r="AM491" s="70">
        <v>40600.424270833333</v>
      </c>
      <c r="AN491" s="68" t="s">
        <v>210</v>
      </c>
      <c r="AO491" s="71" t="s">
        <v>13558</v>
      </c>
      <c r="AP491" s="68" t="s">
        <v>66</v>
      </c>
    </row>
    <row r="492" spans="1:42" x14ac:dyDescent="0.25">
      <c r="A492" s="66" t="s">
        <v>622</v>
      </c>
      <c r="B492" s="84"/>
      <c r="C492" s="84"/>
      <c r="D492" s="85"/>
      <c r="E492" s="104"/>
      <c r="F492" s="76" t="s">
        <v>11660</v>
      </c>
      <c r="G492" s="105"/>
      <c r="H492" s="77"/>
      <c r="I492" s="88"/>
      <c r="J492" s="106"/>
      <c r="K492" s="77" t="s">
        <v>15520</v>
      </c>
      <c r="L492" s="107"/>
      <c r="M492" s="101"/>
      <c r="N492" s="101"/>
      <c r="O492" s="102"/>
      <c r="P492" s="103"/>
      <c r="Q492" s="103"/>
      <c r="R492" s="75"/>
      <c r="S492" s="75"/>
      <c r="T492" s="75"/>
      <c r="U492" s="75"/>
      <c r="V492" s="52"/>
      <c r="W492" s="52"/>
      <c r="X492" s="52"/>
      <c r="Y492" s="52"/>
      <c r="Z492" s="51"/>
      <c r="AA492" s="89"/>
      <c r="AB492" s="89"/>
      <c r="AC492" s="90"/>
      <c r="AD492" s="68">
        <v>29</v>
      </c>
      <c r="AE492" s="68">
        <v>8</v>
      </c>
      <c r="AF492" s="68">
        <v>61</v>
      </c>
      <c r="AG492" s="68">
        <v>80</v>
      </c>
      <c r="AH492" s="68"/>
      <c r="AI492" s="68" t="s">
        <v>8587</v>
      </c>
      <c r="AJ492" s="68" t="s">
        <v>9968</v>
      </c>
      <c r="AK492" s="71" t="s">
        <v>10674</v>
      </c>
      <c r="AL492" s="68"/>
      <c r="AM492" s="70">
        <v>42851.486979166664</v>
      </c>
      <c r="AN492" s="68" t="s">
        <v>210</v>
      </c>
      <c r="AO492" s="71" t="s">
        <v>13559</v>
      </c>
      <c r="AP492" s="68" t="s">
        <v>66</v>
      </c>
    </row>
    <row r="493" spans="1:42" x14ac:dyDescent="0.25">
      <c r="A493" s="66" t="s">
        <v>623</v>
      </c>
      <c r="B493" s="84"/>
      <c r="C493" s="84"/>
      <c r="D493" s="85"/>
      <c r="E493" s="104"/>
      <c r="F493" s="76" t="s">
        <v>11661</v>
      </c>
      <c r="G493" s="105"/>
      <c r="H493" s="77"/>
      <c r="I493" s="88"/>
      <c r="J493" s="106"/>
      <c r="K493" s="77" t="s">
        <v>15521</v>
      </c>
      <c r="L493" s="107"/>
      <c r="M493" s="101"/>
      <c r="N493" s="101"/>
      <c r="O493" s="102"/>
      <c r="P493" s="103"/>
      <c r="Q493" s="103"/>
      <c r="R493" s="75"/>
      <c r="S493" s="75"/>
      <c r="T493" s="75"/>
      <c r="U493" s="75"/>
      <c r="V493" s="52"/>
      <c r="W493" s="52"/>
      <c r="X493" s="52"/>
      <c r="Y493" s="52"/>
      <c r="Z493" s="51"/>
      <c r="AA493" s="89"/>
      <c r="AB493" s="89"/>
      <c r="AC493" s="90"/>
      <c r="AD493" s="68">
        <v>230</v>
      </c>
      <c r="AE493" s="68">
        <v>571</v>
      </c>
      <c r="AF493" s="68">
        <v>142146</v>
      </c>
      <c r="AG493" s="68">
        <v>114304</v>
      </c>
      <c r="AH493" s="68">
        <v>19800</v>
      </c>
      <c r="AI493" s="68" t="s">
        <v>8588</v>
      </c>
      <c r="AJ493" s="68" t="s">
        <v>9969</v>
      </c>
      <c r="AK493" s="68"/>
      <c r="AL493" s="68" t="s">
        <v>207</v>
      </c>
      <c r="AM493" s="70">
        <v>41939.343865740739</v>
      </c>
      <c r="AN493" s="68" t="s">
        <v>210</v>
      </c>
      <c r="AO493" s="71" t="s">
        <v>13560</v>
      </c>
      <c r="AP493" s="68" t="s">
        <v>66</v>
      </c>
    </row>
    <row r="494" spans="1:42" x14ac:dyDescent="0.25">
      <c r="A494" s="66" t="s">
        <v>624</v>
      </c>
      <c r="B494" s="84"/>
      <c r="C494" s="84"/>
      <c r="D494" s="85"/>
      <c r="E494" s="104"/>
      <c r="F494" s="76" t="s">
        <v>11662</v>
      </c>
      <c r="G494" s="105"/>
      <c r="H494" s="77"/>
      <c r="I494" s="88"/>
      <c r="J494" s="106"/>
      <c r="K494" s="77" t="s">
        <v>15522</v>
      </c>
      <c r="L494" s="107"/>
      <c r="M494" s="101"/>
      <c r="N494" s="101"/>
      <c r="O494" s="102"/>
      <c r="P494" s="103"/>
      <c r="Q494" s="103"/>
      <c r="R494" s="75"/>
      <c r="S494" s="75"/>
      <c r="T494" s="75"/>
      <c r="U494" s="75"/>
      <c r="V494" s="52"/>
      <c r="W494" s="52"/>
      <c r="X494" s="52"/>
      <c r="Y494" s="52"/>
      <c r="Z494" s="51"/>
      <c r="AA494" s="89"/>
      <c r="AB494" s="89"/>
      <c r="AC494" s="90"/>
      <c r="AD494" s="68">
        <v>821</v>
      </c>
      <c r="AE494" s="68">
        <v>1115</v>
      </c>
      <c r="AF494" s="68">
        <v>35486</v>
      </c>
      <c r="AG494" s="68">
        <v>3117</v>
      </c>
      <c r="AH494" s="68"/>
      <c r="AI494" s="68"/>
      <c r="AJ494" s="68" t="s">
        <v>9970</v>
      </c>
      <c r="AK494" s="68"/>
      <c r="AL494" s="68"/>
      <c r="AM494" s="70">
        <v>41854.43949074074</v>
      </c>
      <c r="AN494" s="68" t="s">
        <v>210</v>
      </c>
      <c r="AO494" s="71" t="s">
        <v>13561</v>
      </c>
      <c r="AP494" s="68" t="s">
        <v>66</v>
      </c>
    </row>
    <row r="495" spans="1:42" x14ac:dyDescent="0.25">
      <c r="A495" s="66" t="s">
        <v>625</v>
      </c>
      <c r="B495" s="84"/>
      <c r="C495" s="84"/>
      <c r="D495" s="85"/>
      <c r="E495" s="104"/>
      <c r="F495" s="76" t="s">
        <v>11663</v>
      </c>
      <c r="G495" s="105"/>
      <c r="H495" s="77"/>
      <c r="I495" s="88"/>
      <c r="J495" s="106"/>
      <c r="K495" s="77" t="s">
        <v>15523</v>
      </c>
      <c r="L495" s="107"/>
      <c r="M495" s="101"/>
      <c r="N495" s="101"/>
      <c r="O495" s="102"/>
      <c r="P495" s="103"/>
      <c r="Q495" s="103"/>
      <c r="R495" s="75"/>
      <c r="S495" s="75"/>
      <c r="T495" s="75"/>
      <c r="U495" s="75"/>
      <c r="V495" s="52"/>
      <c r="W495" s="52"/>
      <c r="X495" s="52"/>
      <c r="Y495" s="52"/>
      <c r="Z495" s="51"/>
      <c r="AA495" s="89"/>
      <c r="AB495" s="89"/>
      <c r="AC495" s="90"/>
      <c r="AD495" s="68">
        <v>470</v>
      </c>
      <c r="AE495" s="68">
        <v>202</v>
      </c>
      <c r="AF495" s="68">
        <v>2748</v>
      </c>
      <c r="AG495" s="68">
        <v>1955</v>
      </c>
      <c r="AH495" s="68">
        <v>19800</v>
      </c>
      <c r="AI495" s="68" t="s">
        <v>8589</v>
      </c>
      <c r="AJ495" s="68" t="s">
        <v>204</v>
      </c>
      <c r="AK495" s="68"/>
      <c r="AL495" s="68" t="s">
        <v>207</v>
      </c>
      <c r="AM495" s="70">
        <v>40585.279421296298</v>
      </c>
      <c r="AN495" s="68" t="s">
        <v>210</v>
      </c>
      <c r="AO495" s="71" t="s">
        <v>13562</v>
      </c>
      <c r="AP495" s="68" t="s">
        <v>66</v>
      </c>
    </row>
    <row r="496" spans="1:42" x14ac:dyDescent="0.25">
      <c r="A496" s="66" t="s">
        <v>626</v>
      </c>
      <c r="B496" s="84"/>
      <c r="C496" s="84"/>
      <c r="D496" s="85"/>
      <c r="E496" s="104"/>
      <c r="F496" s="76" t="s">
        <v>11664</v>
      </c>
      <c r="G496" s="105"/>
      <c r="H496" s="77"/>
      <c r="I496" s="88"/>
      <c r="J496" s="106"/>
      <c r="K496" s="77" t="s">
        <v>15524</v>
      </c>
      <c r="L496" s="107"/>
      <c r="M496" s="101"/>
      <c r="N496" s="101"/>
      <c r="O496" s="102"/>
      <c r="P496" s="103"/>
      <c r="Q496" s="103"/>
      <c r="R496" s="75"/>
      <c r="S496" s="75"/>
      <c r="T496" s="75"/>
      <c r="U496" s="75"/>
      <c r="V496" s="52"/>
      <c r="W496" s="52"/>
      <c r="X496" s="52"/>
      <c r="Y496" s="52"/>
      <c r="Z496" s="51"/>
      <c r="AA496" s="89"/>
      <c r="AB496" s="89"/>
      <c r="AC496" s="90"/>
      <c r="AD496" s="68">
        <v>321</v>
      </c>
      <c r="AE496" s="68">
        <v>163</v>
      </c>
      <c r="AF496" s="68">
        <v>5391</v>
      </c>
      <c r="AG496" s="68">
        <v>2472</v>
      </c>
      <c r="AH496" s="68"/>
      <c r="AI496" s="68" t="s">
        <v>8590</v>
      </c>
      <c r="AJ496" s="68" t="s">
        <v>9971</v>
      </c>
      <c r="AK496" s="68"/>
      <c r="AL496" s="68"/>
      <c r="AM496" s="70">
        <v>42518.622152777774</v>
      </c>
      <c r="AN496" s="68" t="s">
        <v>210</v>
      </c>
      <c r="AO496" s="71" t="s">
        <v>13563</v>
      </c>
      <c r="AP496" s="68" t="s">
        <v>66</v>
      </c>
    </row>
    <row r="497" spans="1:42" x14ac:dyDescent="0.25">
      <c r="A497" s="66" t="s">
        <v>627</v>
      </c>
      <c r="B497" s="84"/>
      <c r="C497" s="84"/>
      <c r="D497" s="85"/>
      <c r="E497" s="104"/>
      <c r="F497" s="76" t="s">
        <v>11665</v>
      </c>
      <c r="G497" s="105"/>
      <c r="H497" s="77"/>
      <c r="I497" s="88"/>
      <c r="J497" s="106"/>
      <c r="K497" s="77" t="s">
        <v>15525</v>
      </c>
      <c r="L497" s="107"/>
      <c r="M497" s="101"/>
      <c r="N497" s="101"/>
      <c r="O497" s="102"/>
      <c r="P497" s="103"/>
      <c r="Q497" s="103"/>
      <c r="R497" s="75"/>
      <c r="S497" s="75"/>
      <c r="T497" s="75"/>
      <c r="U497" s="75"/>
      <c r="V497" s="52"/>
      <c r="W497" s="52"/>
      <c r="X497" s="52"/>
      <c r="Y497" s="52"/>
      <c r="Z497" s="51"/>
      <c r="AA497" s="89"/>
      <c r="AB497" s="89"/>
      <c r="AC497" s="90"/>
      <c r="AD497" s="68">
        <v>84</v>
      </c>
      <c r="AE497" s="68">
        <v>8</v>
      </c>
      <c r="AF497" s="68">
        <v>6</v>
      </c>
      <c r="AG497" s="68">
        <v>87</v>
      </c>
      <c r="AH497" s="68"/>
      <c r="AI497" s="68"/>
      <c r="AJ497" s="68" t="s">
        <v>9972</v>
      </c>
      <c r="AK497" s="68"/>
      <c r="AL497" s="68"/>
      <c r="AM497" s="70">
        <v>42879.793634259258</v>
      </c>
      <c r="AN497" s="68" t="s">
        <v>210</v>
      </c>
      <c r="AO497" s="71" t="s">
        <v>13564</v>
      </c>
      <c r="AP497" s="68" t="s">
        <v>66</v>
      </c>
    </row>
    <row r="498" spans="1:42" x14ac:dyDescent="0.25">
      <c r="A498" s="66" t="s">
        <v>628</v>
      </c>
      <c r="B498" s="84"/>
      <c r="C498" s="84"/>
      <c r="D498" s="85"/>
      <c r="E498" s="104"/>
      <c r="F498" s="76" t="s">
        <v>11666</v>
      </c>
      <c r="G498" s="105"/>
      <c r="H498" s="77"/>
      <c r="I498" s="88"/>
      <c r="J498" s="106"/>
      <c r="K498" s="77" t="s">
        <v>15526</v>
      </c>
      <c r="L498" s="107"/>
      <c r="M498" s="101"/>
      <c r="N498" s="101"/>
      <c r="O498" s="102"/>
      <c r="P498" s="103"/>
      <c r="Q498" s="103"/>
      <c r="R498" s="75"/>
      <c r="S498" s="75"/>
      <c r="T498" s="75"/>
      <c r="U498" s="75"/>
      <c r="V498" s="52"/>
      <c r="W498" s="52"/>
      <c r="X498" s="52"/>
      <c r="Y498" s="52"/>
      <c r="Z498" s="51"/>
      <c r="AA498" s="89"/>
      <c r="AB498" s="89"/>
      <c r="AC498" s="90"/>
      <c r="AD498" s="68">
        <v>408</v>
      </c>
      <c r="AE498" s="68">
        <v>117</v>
      </c>
      <c r="AF498" s="68">
        <v>2239</v>
      </c>
      <c r="AG498" s="68">
        <v>14493</v>
      </c>
      <c r="AH498" s="68"/>
      <c r="AI498" s="68" t="s">
        <v>8591</v>
      </c>
      <c r="AJ498" s="68" t="s">
        <v>9973</v>
      </c>
      <c r="AK498" s="71" t="s">
        <v>10675</v>
      </c>
      <c r="AL498" s="68"/>
      <c r="AM498" s="70">
        <v>41929.452893518515</v>
      </c>
      <c r="AN498" s="68" t="s">
        <v>210</v>
      </c>
      <c r="AO498" s="71" t="s">
        <v>13565</v>
      </c>
      <c r="AP498" s="68" t="s">
        <v>66</v>
      </c>
    </row>
    <row r="499" spans="1:42" x14ac:dyDescent="0.25">
      <c r="A499" s="66" t="s">
        <v>629</v>
      </c>
      <c r="B499" s="84"/>
      <c r="C499" s="84"/>
      <c r="D499" s="85"/>
      <c r="E499" s="104"/>
      <c r="F499" s="76" t="s">
        <v>11221</v>
      </c>
      <c r="G499" s="105"/>
      <c r="H499" s="77"/>
      <c r="I499" s="88"/>
      <c r="J499" s="106"/>
      <c r="K499" s="77" t="s">
        <v>15527</v>
      </c>
      <c r="L499" s="107"/>
      <c r="M499" s="101"/>
      <c r="N499" s="101"/>
      <c r="O499" s="102"/>
      <c r="P499" s="103"/>
      <c r="Q499" s="103"/>
      <c r="R499" s="75"/>
      <c r="S499" s="75"/>
      <c r="T499" s="75"/>
      <c r="U499" s="75"/>
      <c r="V499" s="52"/>
      <c r="W499" s="52"/>
      <c r="X499" s="52"/>
      <c r="Y499" s="52"/>
      <c r="Z499" s="51"/>
      <c r="AA499" s="89"/>
      <c r="AB499" s="89"/>
      <c r="AC499" s="90"/>
      <c r="AD499" s="68">
        <v>206</v>
      </c>
      <c r="AE499" s="68">
        <v>82</v>
      </c>
      <c r="AF499" s="68">
        <v>2353</v>
      </c>
      <c r="AG499" s="68">
        <v>1958</v>
      </c>
      <c r="AH499" s="68"/>
      <c r="AI499" s="68"/>
      <c r="AJ499" s="68" t="s">
        <v>9974</v>
      </c>
      <c r="AK499" s="68"/>
      <c r="AL499" s="68"/>
      <c r="AM499" s="70">
        <v>42826.51158564815</v>
      </c>
      <c r="AN499" s="68" t="s">
        <v>210</v>
      </c>
      <c r="AO499" s="71" t="s">
        <v>13566</v>
      </c>
      <c r="AP499" s="68" t="s">
        <v>66</v>
      </c>
    </row>
    <row r="500" spans="1:42" x14ac:dyDescent="0.25">
      <c r="A500" s="66" t="s">
        <v>630</v>
      </c>
      <c r="B500" s="84"/>
      <c r="C500" s="84"/>
      <c r="D500" s="85"/>
      <c r="E500" s="104"/>
      <c r="F500" s="76" t="s">
        <v>11667</v>
      </c>
      <c r="G500" s="105"/>
      <c r="H500" s="77"/>
      <c r="I500" s="88"/>
      <c r="J500" s="106"/>
      <c r="K500" s="77" t="s">
        <v>15528</v>
      </c>
      <c r="L500" s="107"/>
      <c r="M500" s="101"/>
      <c r="N500" s="101"/>
      <c r="O500" s="102"/>
      <c r="P500" s="103"/>
      <c r="Q500" s="103"/>
      <c r="R500" s="75"/>
      <c r="S500" s="75"/>
      <c r="T500" s="75"/>
      <c r="U500" s="75"/>
      <c r="V500" s="52"/>
      <c r="W500" s="52"/>
      <c r="X500" s="52"/>
      <c r="Y500" s="52"/>
      <c r="Z500" s="51"/>
      <c r="AA500" s="89"/>
      <c r="AB500" s="89"/>
      <c r="AC500" s="90"/>
      <c r="AD500" s="68">
        <v>811</v>
      </c>
      <c r="AE500" s="68">
        <v>241</v>
      </c>
      <c r="AF500" s="68">
        <v>3615</v>
      </c>
      <c r="AG500" s="68">
        <v>1405</v>
      </c>
      <c r="AH500" s="68">
        <v>19800</v>
      </c>
      <c r="AI500" s="68" t="s">
        <v>8592</v>
      </c>
      <c r="AJ500" s="68" t="s">
        <v>9975</v>
      </c>
      <c r="AK500" s="68"/>
      <c r="AL500" s="68" t="s">
        <v>208</v>
      </c>
      <c r="AM500" s="70">
        <v>40673.233796296299</v>
      </c>
      <c r="AN500" s="68" t="s">
        <v>210</v>
      </c>
      <c r="AO500" s="71" t="s">
        <v>13567</v>
      </c>
      <c r="AP500" s="68" t="s">
        <v>66</v>
      </c>
    </row>
    <row r="501" spans="1:42" x14ac:dyDescent="0.25">
      <c r="A501" s="66" t="s">
        <v>631</v>
      </c>
      <c r="B501" s="84"/>
      <c r="C501" s="84"/>
      <c r="D501" s="85"/>
      <c r="E501" s="104"/>
      <c r="F501" s="76" t="s">
        <v>11668</v>
      </c>
      <c r="G501" s="105"/>
      <c r="H501" s="77"/>
      <c r="I501" s="88"/>
      <c r="J501" s="106"/>
      <c r="K501" s="77" t="s">
        <v>15529</v>
      </c>
      <c r="L501" s="107"/>
      <c r="M501" s="101"/>
      <c r="N501" s="101"/>
      <c r="O501" s="102"/>
      <c r="P501" s="103"/>
      <c r="Q501" s="103"/>
      <c r="R501" s="75"/>
      <c r="S501" s="75"/>
      <c r="T501" s="75"/>
      <c r="U501" s="75"/>
      <c r="V501" s="52"/>
      <c r="W501" s="52"/>
      <c r="X501" s="52"/>
      <c r="Y501" s="52"/>
      <c r="Z501" s="51"/>
      <c r="AA501" s="89"/>
      <c r="AB501" s="89"/>
      <c r="AC501" s="90"/>
      <c r="AD501" s="68">
        <v>50</v>
      </c>
      <c r="AE501" s="68">
        <v>144</v>
      </c>
      <c r="AF501" s="68">
        <v>10155</v>
      </c>
      <c r="AG501" s="68">
        <v>394</v>
      </c>
      <c r="AH501" s="68">
        <v>19800</v>
      </c>
      <c r="AI501" s="68" t="s">
        <v>8593</v>
      </c>
      <c r="AJ501" s="68" t="s">
        <v>231</v>
      </c>
      <c r="AK501" s="71" t="s">
        <v>10676</v>
      </c>
      <c r="AL501" s="68" t="s">
        <v>247</v>
      </c>
      <c r="AM501" s="70">
        <v>41489.434814814813</v>
      </c>
      <c r="AN501" s="68" t="s">
        <v>210</v>
      </c>
      <c r="AO501" s="71" t="s">
        <v>13568</v>
      </c>
      <c r="AP501" s="68" t="s">
        <v>66</v>
      </c>
    </row>
    <row r="502" spans="1:42" x14ac:dyDescent="0.25">
      <c r="A502" s="66" t="s">
        <v>632</v>
      </c>
      <c r="B502" s="84"/>
      <c r="C502" s="84"/>
      <c r="D502" s="85"/>
      <c r="E502" s="104"/>
      <c r="F502" s="76" t="s">
        <v>11669</v>
      </c>
      <c r="G502" s="105"/>
      <c r="H502" s="77"/>
      <c r="I502" s="88"/>
      <c r="J502" s="106"/>
      <c r="K502" s="77" t="s">
        <v>15530</v>
      </c>
      <c r="L502" s="107"/>
      <c r="M502" s="101"/>
      <c r="N502" s="101"/>
      <c r="O502" s="102"/>
      <c r="P502" s="103"/>
      <c r="Q502" s="103"/>
      <c r="R502" s="75"/>
      <c r="S502" s="75"/>
      <c r="T502" s="75"/>
      <c r="U502" s="75"/>
      <c r="V502" s="52"/>
      <c r="W502" s="52"/>
      <c r="X502" s="52"/>
      <c r="Y502" s="52"/>
      <c r="Z502" s="51"/>
      <c r="AA502" s="89"/>
      <c r="AB502" s="89"/>
      <c r="AC502" s="90"/>
      <c r="AD502" s="68">
        <v>129</v>
      </c>
      <c r="AE502" s="68">
        <v>561</v>
      </c>
      <c r="AF502" s="68">
        <v>53332</v>
      </c>
      <c r="AG502" s="68">
        <v>46672</v>
      </c>
      <c r="AH502" s="68">
        <v>19800</v>
      </c>
      <c r="AI502" s="68" t="s">
        <v>8594</v>
      </c>
      <c r="AJ502" s="68" t="s">
        <v>9914</v>
      </c>
      <c r="AK502" s="68"/>
      <c r="AL502" s="68" t="s">
        <v>207</v>
      </c>
      <c r="AM502" s="70">
        <v>40059.079594907409</v>
      </c>
      <c r="AN502" s="68" t="s">
        <v>210</v>
      </c>
      <c r="AO502" s="71" t="s">
        <v>13569</v>
      </c>
      <c r="AP502" s="68" t="s">
        <v>66</v>
      </c>
    </row>
    <row r="503" spans="1:42" x14ac:dyDescent="0.25">
      <c r="A503" s="66" t="s">
        <v>633</v>
      </c>
      <c r="B503" s="84"/>
      <c r="C503" s="84"/>
      <c r="D503" s="85"/>
      <c r="E503" s="104"/>
      <c r="F503" s="76" t="s">
        <v>11221</v>
      </c>
      <c r="G503" s="105"/>
      <c r="H503" s="77"/>
      <c r="I503" s="88"/>
      <c r="J503" s="106"/>
      <c r="K503" s="77" t="s">
        <v>15531</v>
      </c>
      <c r="L503" s="107"/>
      <c r="M503" s="101"/>
      <c r="N503" s="101"/>
      <c r="O503" s="102"/>
      <c r="P503" s="103"/>
      <c r="Q503" s="103"/>
      <c r="R503" s="75"/>
      <c r="S503" s="75"/>
      <c r="T503" s="75"/>
      <c r="U503" s="75"/>
      <c r="V503" s="52"/>
      <c r="W503" s="52"/>
      <c r="X503" s="52"/>
      <c r="Y503" s="52"/>
      <c r="Z503" s="51"/>
      <c r="AA503" s="89"/>
      <c r="AB503" s="89"/>
      <c r="AC503" s="90"/>
      <c r="AD503" s="68">
        <v>5</v>
      </c>
      <c r="AE503" s="68">
        <v>29</v>
      </c>
      <c r="AF503" s="68">
        <v>729</v>
      </c>
      <c r="AG503" s="68">
        <v>731</v>
      </c>
      <c r="AH503" s="68"/>
      <c r="AI503" s="68"/>
      <c r="AJ503" s="68"/>
      <c r="AK503" s="68"/>
      <c r="AL503" s="68"/>
      <c r="AM503" s="70">
        <v>42890.269155092596</v>
      </c>
      <c r="AN503" s="68" t="s">
        <v>210</v>
      </c>
      <c r="AO503" s="71" t="s">
        <v>13570</v>
      </c>
      <c r="AP503" s="68" t="s">
        <v>66</v>
      </c>
    </row>
    <row r="504" spans="1:42" x14ac:dyDescent="0.25">
      <c r="A504" s="66" t="s">
        <v>634</v>
      </c>
      <c r="B504" s="84"/>
      <c r="C504" s="84"/>
      <c r="D504" s="85"/>
      <c r="E504" s="104"/>
      <c r="F504" s="76" t="s">
        <v>11670</v>
      </c>
      <c r="G504" s="105"/>
      <c r="H504" s="77"/>
      <c r="I504" s="88"/>
      <c r="J504" s="106"/>
      <c r="K504" s="77" t="s">
        <v>15532</v>
      </c>
      <c r="L504" s="107"/>
      <c r="M504" s="101"/>
      <c r="N504" s="101"/>
      <c r="O504" s="102"/>
      <c r="P504" s="103"/>
      <c r="Q504" s="103"/>
      <c r="R504" s="75"/>
      <c r="S504" s="75"/>
      <c r="T504" s="75"/>
      <c r="U504" s="75"/>
      <c r="V504" s="52"/>
      <c r="W504" s="52"/>
      <c r="X504" s="52"/>
      <c r="Y504" s="52"/>
      <c r="Z504" s="51"/>
      <c r="AA504" s="89"/>
      <c r="AB504" s="89"/>
      <c r="AC504" s="90"/>
      <c r="AD504" s="68">
        <v>20</v>
      </c>
      <c r="AE504" s="68">
        <v>30</v>
      </c>
      <c r="AF504" s="68">
        <v>683</v>
      </c>
      <c r="AG504" s="68">
        <v>63</v>
      </c>
      <c r="AH504" s="68">
        <v>19800</v>
      </c>
      <c r="AI504" s="68" t="s">
        <v>8595</v>
      </c>
      <c r="AJ504" s="68" t="s">
        <v>9976</v>
      </c>
      <c r="AK504" s="68"/>
      <c r="AL504" s="68" t="s">
        <v>208</v>
      </c>
      <c r="AM504" s="70">
        <v>41327.694652777776</v>
      </c>
      <c r="AN504" s="68" t="s">
        <v>210</v>
      </c>
      <c r="AO504" s="71" t="s">
        <v>13571</v>
      </c>
      <c r="AP504" s="68" t="s">
        <v>66</v>
      </c>
    </row>
    <row r="505" spans="1:42" x14ac:dyDescent="0.25">
      <c r="A505" s="66" t="s">
        <v>635</v>
      </c>
      <c r="B505" s="84"/>
      <c r="C505" s="84"/>
      <c r="D505" s="85"/>
      <c r="E505" s="104"/>
      <c r="F505" s="76" t="s">
        <v>11671</v>
      </c>
      <c r="G505" s="105"/>
      <c r="H505" s="77"/>
      <c r="I505" s="88"/>
      <c r="J505" s="106"/>
      <c r="K505" s="77" t="s">
        <v>15533</v>
      </c>
      <c r="L505" s="107"/>
      <c r="M505" s="101"/>
      <c r="N505" s="101"/>
      <c r="O505" s="102"/>
      <c r="P505" s="103"/>
      <c r="Q505" s="103"/>
      <c r="R505" s="75"/>
      <c r="S505" s="75"/>
      <c r="T505" s="75"/>
      <c r="U505" s="75"/>
      <c r="V505" s="52"/>
      <c r="W505" s="52"/>
      <c r="X505" s="52"/>
      <c r="Y505" s="52"/>
      <c r="Z505" s="51"/>
      <c r="AA505" s="89"/>
      <c r="AB505" s="89"/>
      <c r="AC505" s="90"/>
      <c r="AD505" s="68">
        <v>915</v>
      </c>
      <c r="AE505" s="68">
        <v>282</v>
      </c>
      <c r="AF505" s="68">
        <v>2386</v>
      </c>
      <c r="AG505" s="68">
        <v>1130</v>
      </c>
      <c r="AH505" s="68"/>
      <c r="AI505" s="68" t="s">
        <v>8596</v>
      </c>
      <c r="AJ505" s="68" t="s">
        <v>9977</v>
      </c>
      <c r="AK505" s="71" t="s">
        <v>10677</v>
      </c>
      <c r="AL505" s="68"/>
      <c r="AM505" s="70">
        <v>41747.89508101852</v>
      </c>
      <c r="AN505" s="68" t="s">
        <v>210</v>
      </c>
      <c r="AO505" s="71" t="s">
        <v>13572</v>
      </c>
      <c r="AP505" s="68" t="s">
        <v>66</v>
      </c>
    </row>
    <row r="506" spans="1:42" x14ac:dyDescent="0.25">
      <c r="A506" s="66" t="s">
        <v>636</v>
      </c>
      <c r="B506" s="84"/>
      <c r="C506" s="84"/>
      <c r="D506" s="85"/>
      <c r="E506" s="104"/>
      <c r="F506" s="76" t="s">
        <v>11672</v>
      </c>
      <c r="G506" s="105"/>
      <c r="H506" s="77"/>
      <c r="I506" s="88"/>
      <c r="J506" s="106"/>
      <c r="K506" s="77" t="s">
        <v>15534</v>
      </c>
      <c r="L506" s="107"/>
      <c r="M506" s="101"/>
      <c r="N506" s="101"/>
      <c r="O506" s="102"/>
      <c r="P506" s="103"/>
      <c r="Q506" s="103"/>
      <c r="R506" s="75"/>
      <c r="S506" s="75"/>
      <c r="T506" s="75"/>
      <c r="U506" s="75"/>
      <c r="V506" s="52"/>
      <c r="W506" s="52"/>
      <c r="X506" s="52"/>
      <c r="Y506" s="52"/>
      <c r="Z506" s="51"/>
      <c r="AA506" s="89"/>
      <c r="AB506" s="89"/>
      <c r="AC506" s="90"/>
      <c r="AD506" s="68">
        <v>214</v>
      </c>
      <c r="AE506" s="68">
        <v>126</v>
      </c>
      <c r="AF506" s="68">
        <v>607</v>
      </c>
      <c r="AG506" s="68">
        <v>224</v>
      </c>
      <c r="AH506" s="68"/>
      <c r="AI506" s="68" t="s">
        <v>8597</v>
      </c>
      <c r="AJ506" s="68" t="s">
        <v>9978</v>
      </c>
      <c r="AK506" s="71" t="s">
        <v>10678</v>
      </c>
      <c r="AL506" s="68"/>
      <c r="AM506" s="70">
        <v>41731.234131944446</v>
      </c>
      <c r="AN506" s="68" t="s">
        <v>210</v>
      </c>
      <c r="AO506" s="71" t="s">
        <v>13573</v>
      </c>
      <c r="AP506" s="68" t="s">
        <v>66</v>
      </c>
    </row>
    <row r="507" spans="1:42" x14ac:dyDescent="0.25">
      <c r="A507" s="66" t="s">
        <v>637</v>
      </c>
      <c r="B507" s="84"/>
      <c r="C507" s="84"/>
      <c r="D507" s="85"/>
      <c r="E507" s="104"/>
      <c r="F507" s="76" t="s">
        <v>11673</v>
      </c>
      <c r="G507" s="105"/>
      <c r="H507" s="77"/>
      <c r="I507" s="88"/>
      <c r="J507" s="106"/>
      <c r="K507" s="77" t="s">
        <v>15535</v>
      </c>
      <c r="L507" s="107"/>
      <c r="M507" s="101"/>
      <c r="N507" s="101"/>
      <c r="O507" s="102"/>
      <c r="P507" s="103"/>
      <c r="Q507" s="103"/>
      <c r="R507" s="75"/>
      <c r="S507" s="75"/>
      <c r="T507" s="75"/>
      <c r="U507" s="75"/>
      <c r="V507" s="52"/>
      <c r="W507" s="52"/>
      <c r="X507" s="52"/>
      <c r="Y507" s="52"/>
      <c r="Z507" s="51"/>
      <c r="AA507" s="89"/>
      <c r="AB507" s="89"/>
      <c r="AC507" s="90"/>
      <c r="AD507" s="68">
        <v>620</v>
      </c>
      <c r="AE507" s="68">
        <v>143</v>
      </c>
      <c r="AF507" s="68">
        <v>405</v>
      </c>
      <c r="AG507" s="68">
        <v>45</v>
      </c>
      <c r="AH507" s="68"/>
      <c r="AI507" s="68"/>
      <c r="AJ507" s="68" t="s">
        <v>9843</v>
      </c>
      <c r="AK507" s="68"/>
      <c r="AL507" s="68"/>
      <c r="AM507" s="70">
        <v>40288.234155092592</v>
      </c>
      <c r="AN507" s="68" t="s">
        <v>210</v>
      </c>
      <c r="AO507" s="71" t="s">
        <v>13574</v>
      </c>
      <c r="AP507" s="68" t="s">
        <v>66</v>
      </c>
    </row>
    <row r="508" spans="1:42" x14ac:dyDescent="0.25">
      <c r="A508" s="66" t="s">
        <v>2006</v>
      </c>
      <c r="B508" s="84"/>
      <c r="C508" s="84"/>
      <c r="D508" s="85"/>
      <c r="E508" s="104"/>
      <c r="F508" s="76" t="s">
        <v>11674</v>
      </c>
      <c r="G508" s="105"/>
      <c r="H508" s="77"/>
      <c r="I508" s="88"/>
      <c r="J508" s="106"/>
      <c r="K508" s="77" t="s">
        <v>15536</v>
      </c>
      <c r="L508" s="107"/>
      <c r="M508" s="101"/>
      <c r="N508" s="101"/>
      <c r="O508" s="102"/>
      <c r="P508" s="103"/>
      <c r="Q508" s="103"/>
      <c r="R508" s="75"/>
      <c r="S508" s="75"/>
      <c r="T508" s="75"/>
      <c r="U508" s="75"/>
      <c r="V508" s="52"/>
      <c r="W508" s="52"/>
      <c r="X508" s="52"/>
      <c r="Y508" s="52"/>
      <c r="Z508" s="51"/>
      <c r="AA508" s="89"/>
      <c r="AB508" s="89"/>
      <c r="AC508" s="90"/>
      <c r="AD508" s="68">
        <v>39</v>
      </c>
      <c r="AE508" s="68">
        <v>1004</v>
      </c>
      <c r="AF508" s="68">
        <v>6328</v>
      </c>
      <c r="AG508" s="68">
        <v>1996</v>
      </c>
      <c r="AH508" s="68">
        <v>-25200</v>
      </c>
      <c r="AI508" s="68" t="s">
        <v>8598</v>
      </c>
      <c r="AJ508" s="68" t="s">
        <v>9979</v>
      </c>
      <c r="AK508" s="68"/>
      <c r="AL508" s="68" t="s">
        <v>206</v>
      </c>
      <c r="AM508" s="70">
        <v>41130.199374999997</v>
      </c>
      <c r="AN508" s="68" t="s">
        <v>210</v>
      </c>
      <c r="AO508" s="71" t="s">
        <v>13575</v>
      </c>
      <c r="AP508" s="68" t="s">
        <v>65</v>
      </c>
    </row>
    <row r="509" spans="1:42" x14ac:dyDescent="0.25">
      <c r="A509" s="66" t="s">
        <v>638</v>
      </c>
      <c r="B509" s="84"/>
      <c r="C509" s="84"/>
      <c r="D509" s="85"/>
      <c r="E509" s="104"/>
      <c r="F509" s="76" t="s">
        <v>11675</v>
      </c>
      <c r="G509" s="105"/>
      <c r="H509" s="77"/>
      <c r="I509" s="88"/>
      <c r="J509" s="106"/>
      <c r="K509" s="77" t="s">
        <v>15537</v>
      </c>
      <c r="L509" s="107"/>
      <c r="M509" s="101"/>
      <c r="N509" s="101"/>
      <c r="O509" s="102"/>
      <c r="P509" s="103"/>
      <c r="Q509" s="103"/>
      <c r="R509" s="75"/>
      <c r="S509" s="75"/>
      <c r="T509" s="75"/>
      <c r="U509" s="75"/>
      <c r="V509" s="52"/>
      <c r="W509" s="52"/>
      <c r="X509" s="52"/>
      <c r="Y509" s="52"/>
      <c r="Z509" s="51"/>
      <c r="AA509" s="89"/>
      <c r="AB509" s="89"/>
      <c r="AC509" s="90"/>
      <c r="AD509" s="68">
        <v>46</v>
      </c>
      <c r="AE509" s="68">
        <v>38</v>
      </c>
      <c r="AF509" s="68">
        <v>1215</v>
      </c>
      <c r="AG509" s="68">
        <v>202</v>
      </c>
      <c r="AH509" s="68"/>
      <c r="AI509" s="68" t="s">
        <v>8599</v>
      </c>
      <c r="AJ509" s="68" t="s">
        <v>9980</v>
      </c>
      <c r="AK509" s="68"/>
      <c r="AL509" s="68"/>
      <c r="AM509" s="70">
        <v>42032.184814814813</v>
      </c>
      <c r="AN509" s="68" t="s">
        <v>210</v>
      </c>
      <c r="AO509" s="71" t="s">
        <v>13576</v>
      </c>
      <c r="AP509" s="68" t="s">
        <v>66</v>
      </c>
    </row>
    <row r="510" spans="1:42" x14ac:dyDescent="0.25">
      <c r="A510" s="66" t="s">
        <v>639</v>
      </c>
      <c r="B510" s="84"/>
      <c r="C510" s="84"/>
      <c r="D510" s="85"/>
      <c r="E510" s="104"/>
      <c r="F510" s="76" t="s">
        <v>11676</v>
      </c>
      <c r="G510" s="105"/>
      <c r="H510" s="77"/>
      <c r="I510" s="88"/>
      <c r="J510" s="106"/>
      <c r="K510" s="77" t="s">
        <v>15538</v>
      </c>
      <c r="L510" s="107"/>
      <c r="M510" s="101"/>
      <c r="N510" s="101"/>
      <c r="O510" s="102"/>
      <c r="P510" s="103"/>
      <c r="Q510" s="103"/>
      <c r="R510" s="75"/>
      <c r="S510" s="75"/>
      <c r="T510" s="75"/>
      <c r="U510" s="75"/>
      <c r="V510" s="52"/>
      <c r="W510" s="52"/>
      <c r="X510" s="52"/>
      <c r="Y510" s="52"/>
      <c r="Z510" s="51"/>
      <c r="AA510" s="89"/>
      <c r="AB510" s="89"/>
      <c r="AC510" s="90"/>
      <c r="AD510" s="68">
        <v>35</v>
      </c>
      <c r="AE510" s="68">
        <v>9</v>
      </c>
      <c r="AF510" s="68">
        <v>36</v>
      </c>
      <c r="AG510" s="68">
        <v>8</v>
      </c>
      <c r="AH510" s="68"/>
      <c r="AI510" s="68"/>
      <c r="AJ510" s="68"/>
      <c r="AK510" s="68"/>
      <c r="AL510" s="68"/>
      <c r="AM510" s="70">
        <v>42261.537789351853</v>
      </c>
      <c r="AN510" s="68" t="s">
        <v>210</v>
      </c>
      <c r="AO510" s="71" t="s">
        <v>13577</v>
      </c>
      <c r="AP510" s="68" t="s">
        <v>66</v>
      </c>
    </row>
    <row r="511" spans="1:42" x14ac:dyDescent="0.25">
      <c r="A511" s="66" t="s">
        <v>640</v>
      </c>
      <c r="B511" s="84"/>
      <c r="C511" s="84"/>
      <c r="D511" s="85"/>
      <c r="E511" s="104"/>
      <c r="F511" s="76" t="s">
        <v>11677</v>
      </c>
      <c r="G511" s="105"/>
      <c r="H511" s="77"/>
      <c r="I511" s="88"/>
      <c r="J511" s="106"/>
      <c r="K511" s="77" t="s">
        <v>15539</v>
      </c>
      <c r="L511" s="107"/>
      <c r="M511" s="101"/>
      <c r="N511" s="101"/>
      <c r="O511" s="102"/>
      <c r="P511" s="103"/>
      <c r="Q511" s="103"/>
      <c r="R511" s="75"/>
      <c r="S511" s="75"/>
      <c r="T511" s="75"/>
      <c r="U511" s="75"/>
      <c r="V511" s="52"/>
      <c r="W511" s="52"/>
      <c r="X511" s="52"/>
      <c r="Y511" s="52"/>
      <c r="Z511" s="51"/>
      <c r="AA511" s="89"/>
      <c r="AB511" s="89"/>
      <c r="AC511" s="90"/>
      <c r="AD511" s="68">
        <v>129</v>
      </c>
      <c r="AE511" s="68">
        <v>42</v>
      </c>
      <c r="AF511" s="68">
        <v>210</v>
      </c>
      <c r="AG511" s="68">
        <v>136</v>
      </c>
      <c r="AH511" s="68"/>
      <c r="AI511" s="68" t="s">
        <v>8600</v>
      </c>
      <c r="AJ511" s="68" t="s">
        <v>207</v>
      </c>
      <c r="AK511" s="71" t="s">
        <v>10679</v>
      </c>
      <c r="AL511" s="68"/>
      <c r="AM511" s="70">
        <v>40264.583148148151</v>
      </c>
      <c r="AN511" s="68" t="s">
        <v>210</v>
      </c>
      <c r="AO511" s="71" t="s">
        <v>13578</v>
      </c>
      <c r="AP511" s="68" t="s">
        <v>66</v>
      </c>
    </row>
    <row r="512" spans="1:42" x14ac:dyDescent="0.25">
      <c r="A512" s="66" t="s">
        <v>641</v>
      </c>
      <c r="B512" s="84"/>
      <c r="C512" s="84"/>
      <c r="D512" s="85"/>
      <c r="E512" s="104"/>
      <c r="F512" s="76" t="s">
        <v>11678</v>
      </c>
      <c r="G512" s="105"/>
      <c r="H512" s="77"/>
      <c r="I512" s="88"/>
      <c r="J512" s="106"/>
      <c r="K512" s="77" t="s">
        <v>15540</v>
      </c>
      <c r="L512" s="107"/>
      <c r="M512" s="101"/>
      <c r="N512" s="101"/>
      <c r="O512" s="102"/>
      <c r="P512" s="103"/>
      <c r="Q512" s="103"/>
      <c r="R512" s="75"/>
      <c r="S512" s="75"/>
      <c r="T512" s="75"/>
      <c r="U512" s="75"/>
      <c r="V512" s="52"/>
      <c r="W512" s="52"/>
      <c r="X512" s="52"/>
      <c r="Y512" s="52"/>
      <c r="Z512" s="51"/>
      <c r="AA512" s="89"/>
      <c r="AB512" s="89"/>
      <c r="AC512" s="90"/>
      <c r="AD512" s="68">
        <v>95</v>
      </c>
      <c r="AE512" s="68">
        <v>84</v>
      </c>
      <c r="AF512" s="68">
        <v>3812</v>
      </c>
      <c r="AG512" s="68">
        <v>2396</v>
      </c>
      <c r="AH512" s="68">
        <v>19800</v>
      </c>
      <c r="AI512" s="68" t="s">
        <v>8601</v>
      </c>
      <c r="AJ512" s="68" t="s">
        <v>9844</v>
      </c>
      <c r="AK512" s="71" t="s">
        <v>10680</v>
      </c>
      <c r="AL512" s="68" t="s">
        <v>207</v>
      </c>
      <c r="AM512" s="70">
        <v>41492.358773148146</v>
      </c>
      <c r="AN512" s="68" t="s">
        <v>210</v>
      </c>
      <c r="AO512" s="71" t="s">
        <v>13579</v>
      </c>
      <c r="AP512" s="68" t="s">
        <v>66</v>
      </c>
    </row>
    <row r="513" spans="1:42" x14ac:dyDescent="0.25">
      <c r="A513" s="66" t="s">
        <v>642</v>
      </c>
      <c r="B513" s="84"/>
      <c r="C513" s="84"/>
      <c r="D513" s="85"/>
      <c r="E513" s="104"/>
      <c r="F513" s="76" t="s">
        <v>11679</v>
      </c>
      <c r="G513" s="105"/>
      <c r="H513" s="77"/>
      <c r="I513" s="88"/>
      <c r="J513" s="106"/>
      <c r="K513" s="77" t="s">
        <v>15541</v>
      </c>
      <c r="L513" s="107"/>
      <c r="M513" s="101"/>
      <c r="N513" s="101"/>
      <c r="O513" s="102"/>
      <c r="P513" s="103"/>
      <c r="Q513" s="103"/>
      <c r="R513" s="75"/>
      <c r="S513" s="75"/>
      <c r="T513" s="75"/>
      <c r="U513" s="75"/>
      <c r="V513" s="52"/>
      <c r="W513" s="52"/>
      <c r="X513" s="52"/>
      <c r="Y513" s="52"/>
      <c r="Z513" s="51"/>
      <c r="AA513" s="89"/>
      <c r="AB513" s="89"/>
      <c r="AC513" s="90"/>
      <c r="AD513" s="68">
        <v>164</v>
      </c>
      <c r="AE513" s="68">
        <v>1619</v>
      </c>
      <c r="AF513" s="68">
        <v>18682</v>
      </c>
      <c r="AG513" s="68">
        <v>435</v>
      </c>
      <c r="AH513" s="68">
        <v>19800</v>
      </c>
      <c r="AI513" s="68" t="s">
        <v>8602</v>
      </c>
      <c r="AJ513" s="68" t="s">
        <v>204</v>
      </c>
      <c r="AK513" s="71" t="s">
        <v>10681</v>
      </c>
      <c r="AL513" s="68" t="s">
        <v>11164</v>
      </c>
      <c r="AM513" s="70">
        <v>40635.344212962962</v>
      </c>
      <c r="AN513" s="68" t="s">
        <v>210</v>
      </c>
      <c r="AO513" s="71" t="s">
        <v>13580</v>
      </c>
      <c r="AP513" s="68" t="s">
        <v>66</v>
      </c>
    </row>
    <row r="514" spans="1:42" x14ac:dyDescent="0.25">
      <c r="A514" s="66" t="s">
        <v>643</v>
      </c>
      <c r="B514" s="84"/>
      <c r="C514" s="84"/>
      <c r="D514" s="85"/>
      <c r="E514" s="104"/>
      <c r="F514" s="76" t="s">
        <v>11221</v>
      </c>
      <c r="G514" s="105"/>
      <c r="H514" s="77"/>
      <c r="I514" s="88"/>
      <c r="J514" s="106"/>
      <c r="K514" s="77" t="s">
        <v>15542</v>
      </c>
      <c r="L514" s="107"/>
      <c r="M514" s="101"/>
      <c r="N514" s="101"/>
      <c r="O514" s="102"/>
      <c r="P514" s="103"/>
      <c r="Q514" s="103"/>
      <c r="R514" s="75"/>
      <c r="S514" s="75"/>
      <c r="T514" s="75"/>
      <c r="U514" s="75"/>
      <c r="V514" s="52"/>
      <c r="W514" s="52"/>
      <c r="X514" s="52"/>
      <c r="Y514" s="52"/>
      <c r="Z514" s="51"/>
      <c r="AA514" s="89"/>
      <c r="AB514" s="89"/>
      <c r="AC514" s="90"/>
      <c r="AD514" s="68">
        <v>119</v>
      </c>
      <c r="AE514" s="68">
        <v>7</v>
      </c>
      <c r="AF514" s="68">
        <v>6</v>
      </c>
      <c r="AG514" s="68">
        <v>10</v>
      </c>
      <c r="AH514" s="68"/>
      <c r="AI514" s="68"/>
      <c r="AJ514" s="68"/>
      <c r="AK514" s="68"/>
      <c r="AL514" s="68"/>
      <c r="AM514" s="70">
        <v>42524.5934375</v>
      </c>
      <c r="AN514" s="68" t="s">
        <v>210</v>
      </c>
      <c r="AO514" s="71" t="s">
        <v>13581</v>
      </c>
      <c r="AP514" s="68" t="s">
        <v>66</v>
      </c>
    </row>
    <row r="515" spans="1:42" x14ac:dyDescent="0.25">
      <c r="A515" s="66" t="s">
        <v>644</v>
      </c>
      <c r="B515" s="84"/>
      <c r="C515" s="84"/>
      <c r="D515" s="85"/>
      <c r="E515" s="104"/>
      <c r="F515" s="76" t="s">
        <v>11680</v>
      </c>
      <c r="G515" s="105"/>
      <c r="H515" s="77"/>
      <c r="I515" s="88"/>
      <c r="J515" s="106"/>
      <c r="K515" s="77" t="s">
        <v>15543</v>
      </c>
      <c r="L515" s="107"/>
      <c r="M515" s="101"/>
      <c r="N515" s="101"/>
      <c r="O515" s="102"/>
      <c r="P515" s="103"/>
      <c r="Q515" s="103"/>
      <c r="R515" s="75"/>
      <c r="S515" s="75"/>
      <c r="T515" s="75"/>
      <c r="U515" s="75"/>
      <c r="V515" s="52"/>
      <c r="W515" s="52"/>
      <c r="X515" s="52"/>
      <c r="Y515" s="52"/>
      <c r="Z515" s="51"/>
      <c r="AA515" s="89"/>
      <c r="AB515" s="89"/>
      <c r="AC515" s="90"/>
      <c r="AD515" s="68">
        <v>246</v>
      </c>
      <c r="AE515" s="68">
        <v>23737</v>
      </c>
      <c r="AF515" s="68">
        <v>179678</v>
      </c>
      <c r="AG515" s="68">
        <v>18840</v>
      </c>
      <c r="AH515" s="68"/>
      <c r="AI515" s="68" t="s">
        <v>8603</v>
      </c>
      <c r="AJ515" s="68"/>
      <c r="AK515" s="68"/>
      <c r="AL515" s="68"/>
      <c r="AM515" s="70">
        <v>42037.256249999999</v>
      </c>
      <c r="AN515" s="68" t="s">
        <v>210</v>
      </c>
      <c r="AO515" s="71" t="s">
        <v>13582</v>
      </c>
      <c r="AP515" s="68" t="s">
        <v>66</v>
      </c>
    </row>
    <row r="516" spans="1:42" x14ac:dyDescent="0.25">
      <c r="A516" s="66" t="s">
        <v>1901</v>
      </c>
      <c r="B516" s="84"/>
      <c r="C516" s="84"/>
      <c r="D516" s="85"/>
      <c r="E516" s="104"/>
      <c r="F516" s="76" t="s">
        <v>11681</v>
      </c>
      <c r="G516" s="105"/>
      <c r="H516" s="77"/>
      <c r="I516" s="88"/>
      <c r="J516" s="106"/>
      <c r="K516" s="77" t="s">
        <v>15544</v>
      </c>
      <c r="L516" s="107"/>
      <c r="M516" s="101"/>
      <c r="N516" s="101"/>
      <c r="O516" s="102"/>
      <c r="P516" s="103"/>
      <c r="Q516" s="103"/>
      <c r="R516" s="75"/>
      <c r="S516" s="75"/>
      <c r="T516" s="75"/>
      <c r="U516" s="75"/>
      <c r="V516" s="52"/>
      <c r="W516" s="52"/>
      <c r="X516" s="52"/>
      <c r="Y516" s="52"/>
      <c r="Z516" s="51"/>
      <c r="AA516" s="89"/>
      <c r="AB516" s="89"/>
      <c r="AC516" s="90"/>
      <c r="AD516" s="68">
        <v>271</v>
      </c>
      <c r="AE516" s="68">
        <v>6742</v>
      </c>
      <c r="AF516" s="68">
        <v>149184</v>
      </c>
      <c r="AG516" s="68">
        <v>3368</v>
      </c>
      <c r="AH516" s="68">
        <v>-25200</v>
      </c>
      <c r="AI516" s="68" t="s">
        <v>8604</v>
      </c>
      <c r="AJ516" s="68"/>
      <c r="AK516" s="68"/>
      <c r="AL516" s="68" t="s">
        <v>206</v>
      </c>
      <c r="AM516" s="70">
        <v>42158.605902777781</v>
      </c>
      <c r="AN516" s="68" t="s">
        <v>210</v>
      </c>
      <c r="AO516" s="71" t="s">
        <v>13583</v>
      </c>
      <c r="AP516" s="68" t="s">
        <v>66</v>
      </c>
    </row>
    <row r="517" spans="1:42" x14ac:dyDescent="0.25">
      <c r="A517" s="66" t="s">
        <v>645</v>
      </c>
      <c r="B517" s="84"/>
      <c r="C517" s="84"/>
      <c r="D517" s="85"/>
      <c r="E517" s="104"/>
      <c r="F517" s="76" t="s">
        <v>11682</v>
      </c>
      <c r="G517" s="105"/>
      <c r="H517" s="77"/>
      <c r="I517" s="88"/>
      <c r="J517" s="106"/>
      <c r="K517" s="77" t="s">
        <v>15545</v>
      </c>
      <c r="L517" s="107"/>
      <c r="M517" s="101"/>
      <c r="N517" s="101"/>
      <c r="O517" s="102"/>
      <c r="P517" s="103"/>
      <c r="Q517" s="103"/>
      <c r="R517" s="75"/>
      <c r="S517" s="75"/>
      <c r="T517" s="75"/>
      <c r="U517" s="75"/>
      <c r="V517" s="52"/>
      <c r="W517" s="52"/>
      <c r="X517" s="52"/>
      <c r="Y517" s="52"/>
      <c r="Z517" s="51"/>
      <c r="AA517" s="89"/>
      <c r="AB517" s="89"/>
      <c r="AC517" s="90"/>
      <c r="AD517" s="68">
        <v>328</v>
      </c>
      <c r="AE517" s="68">
        <v>7</v>
      </c>
      <c r="AF517" s="68">
        <v>42</v>
      </c>
      <c r="AG517" s="68">
        <v>54</v>
      </c>
      <c r="AH517" s="68"/>
      <c r="AI517" s="68"/>
      <c r="AJ517" s="68"/>
      <c r="AK517" s="68"/>
      <c r="AL517" s="68"/>
      <c r="AM517" s="70">
        <v>42901.147789351853</v>
      </c>
      <c r="AN517" s="68" t="s">
        <v>210</v>
      </c>
      <c r="AO517" s="71" t="s">
        <v>13584</v>
      </c>
      <c r="AP517" s="68" t="s">
        <v>66</v>
      </c>
    </row>
    <row r="518" spans="1:42" x14ac:dyDescent="0.25">
      <c r="A518" s="66" t="s">
        <v>646</v>
      </c>
      <c r="B518" s="84"/>
      <c r="C518" s="84"/>
      <c r="D518" s="85"/>
      <c r="E518" s="104"/>
      <c r="F518" s="76" t="s">
        <v>11683</v>
      </c>
      <c r="G518" s="105"/>
      <c r="H518" s="77"/>
      <c r="I518" s="88"/>
      <c r="J518" s="106"/>
      <c r="K518" s="77" t="s">
        <v>15546</v>
      </c>
      <c r="L518" s="107"/>
      <c r="M518" s="101"/>
      <c r="N518" s="101"/>
      <c r="O518" s="102"/>
      <c r="P518" s="103"/>
      <c r="Q518" s="103"/>
      <c r="R518" s="75"/>
      <c r="S518" s="75"/>
      <c r="T518" s="75"/>
      <c r="U518" s="75"/>
      <c r="V518" s="52"/>
      <c r="W518" s="52"/>
      <c r="X518" s="52"/>
      <c r="Y518" s="52"/>
      <c r="Z518" s="51"/>
      <c r="AA518" s="89"/>
      <c r="AB518" s="89"/>
      <c r="AC518" s="90"/>
      <c r="AD518" s="68">
        <v>51</v>
      </c>
      <c r="AE518" s="68">
        <v>26</v>
      </c>
      <c r="AF518" s="68">
        <v>59</v>
      </c>
      <c r="AG518" s="68">
        <v>27</v>
      </c>
      <c r="AH518" s="68">
        <v>-25200</v>
      </c>
      <c r="AI518" s="68" t="s">
        <v>8605</v>
      </c>
      <c r="AJ518" s="68" t="s">
        <v>9981</v>
      </c>
      <c r="AK518" s="71" t="s">
        <v>10682</v>
      </c>
      <c r="AL518" s="68" t="s">
        <v>206</v>
      </c>
      <c r="AM518" s="70">
        <v>41822.947233796294</v>
      </c>
      <c r="AN518" s="68" t="s">
        <v>210</v>
      </c>
      <c r="AO518" s="71" t="s">
        <v>13585</v>
      </c>
      <c r="AP518" s="68" t="s">
        <v>66</v>
      </c>
    </row>
    <row r="519" spans="1:42" x14ac:dyDescent="0.25">
      <c r="A519" s="66" t="s">
        <v>647</v>
      </c>
      <c r="B519" s="84"/>
      <c r="C519" s="84"/>
      <c r="D519" s="85"/>
      <c r="E519" s="104"/>
      <c r="F519" s="76" t="s">
        <v>11684</v>
      </c>
      <c r="G519" s="105"/>
      <c r="H519" s="77"/>
      <c r="I519" s="88"/>
      <c r="J519" s="106"/>
      <c r="K519" s="77" t="s">
        <v>15547</v>
      </c>
      <c r="L519" s="107"/>
      <c r="M519" s="101"/>
      <c r="N519" s="101"/>
      <c r="O519" s="102"/>
      <c r="P519" s="103"/>
      <c r="Q519" s="103"/>
      <c r="R519" s="75"/>
      <c r="S519" s="75"/>
      <c r="T519" s="75"/>
      <c r="U519" s="75"/>
      <c r="V519" s="52"/>
      <c r="W519" s="52"/>
      <c r="X519" s="52"/>
      <c r="Y519" s="52"/>
      <c r="Z519" s="51"/>
      <c r="AA519" s="89"/>
      <c r="AB519" s="89"/>
      <c r="AC519" s="90"/>
      <c r="AD519" s="68">
        <v>202</v>
      </c>
      <c r="AE519" s="68">
        <v>23</v>
      </c>
      <c r="AF519" s="68">
        <v>670</v>
      </c>
      <c r="AG519" s="68">
        <v>19</v>
      </c>
      <c r="AH519" s="68"/>
      <c r="AI519" s="68"/>
      <c r="AJ519" s="68"/>
      <c r="AK519" s="68"/>
      <c r="AL519" s="68"/>
      <c r="AM519" s="70">
        <v>42626.856979166667</v>
      </c>
      <c r="AN519" s="68" t="s">
        <v>210</v>
      </c>
      <c r="AO519" s="71" t="s">
        <v>13586</v>
      </c>
      <c r="AP519" s="68" t="s">
        <v>66</v>
      </c>
    </row>
    <row r="520" spans="1:42" x14ac:dyDescent="0.25">
      <c r="A520" s="66" t="s">
        <v>648</v>
      </c>
      <c r="B520" s="84"/>
      <c r="C520" s="84"/>
      <c r="D520" s="85"/>
      <c r="E520" s="104"/>
      <c r="F520" s="76" t="s">
        <v>11685</v>
      </c>
      <c r="G520" s="105"/>
      <c r="H520" s="77"/>
      <c r="I520" s="88"/>
      <c r="J520" s="106"/>
      <c r="K520" s="77" t="s">
        <v>15548</v>
      </c>
      <c r="L520" s="107"/>
      <c r="M520" s="101"/>
      <c r="N520" s="101"/>
      <c r="O520" s="102"/>
      <c r="P520" s="103"/>
      <c r="Q520" s="103"/>
      <c r="R520" s="75"/>
      <c r="S520" s="75"/>
      <c r="T520" s="75"/>
      <c r="U520" s="75"/>
      <c r="V520" s="52"/>
      <c r="W520" s="52"/>
      <c r="X520" s="52"/>
      <c r="Y520" s="52"/>
      <c r="Z520" s="51"/>
      <c r="AA520" s="89"/>
      <c r="AB520" s="89"/>
      <c r="AC520" s="90"/>
      <c r="AD520" s="68">
        <v>198</v>
      </c>
      <c r="AE520" s="68">
        <v>110</v>
      </c>
      <c r="AF520" s="68">
        <v>5660</v>
      </c>
      <c r="AG520" s="68">
        <v>2285</v>
      </c>
      <c r="AH520" s="68">
        <v>19800</v>
      </c>
      <c r="AI520" s="68"/>
      <c r="AJ520" s="68"/>
      <c r="AK520" s="68"/>
      <c r="AL520" s="68" t="s">
        <v>207</v>
      </c>
      <c r="AM520" s="70">
        <v>40415.789050925923</v>
      </c>
      <c r="AN520" s="68" t="s">
        <v>210</v>
      </c>
      <c r="AO520" s="71" t="s">
        <v>13587</v>
      </c>
      <c r="AP520" s="68" t="s">
        <v>66</v>
      </c>
    </row>
    <row r="521" spans="1:42" x14ac:dyDescent="0.25">
      <c r="A521" s="66" t="s">
        <v>649</v>
      </c>
      <c r="B521" s="84"/>
      <c r="C521" s="84"/>
      <c r="D521" s="85"/>
      <c r="E521" s="104"/>
      <c r="F521" s="76" t="s">
        <v>11686</v>
      </c>
      <c r="G521" s="105"/>
      <c r="H521" s="77"/>
      <c r="I521" s="88"/>
      <c r="J521" s="106"/>
      <c r="K521" s="77" t="s">
        <v>15549</v>
      </c>
      <c r="L521" s="107"/>
      <c r="M521" s="101"/>
      <c r="N521" s="101"/>
      <c r="O521" s="102"/>
      <c r="P521" s="103"/>
      <c r="Q521" s="103"/>
      <c r="R521" s="75"/>
      <c r="S521" s="75"/>
      <c r="T521" s="75"/>
      <c r="U521" s="75"/>
      <c r="V521" s="52"/>
      <c r="W521" s="52"/>
      <c r="X521" s="52"/>
      <c r="Y521" s="52"/>
      <c r="Z521" s="51"/>
      <c r="AA521" s="89"/>
      <c r="AB521" s="89"/>
      <c r="AC521" s="90"/>
      <c r="AD521" s="68">
        <v>2344</v>
      </c>
      <c r="AE521" s="68">
        <v>225</v>
      </c>
      <c r="AF521" s="68">
        <v>7470</v>
      </c>
      <c r="AG521" s="68">
        <v>19950</v>
      </c>
      <c r="AH521" s="68"/>
      <c r="AI521" s="68"/>
      <c r="AJ521" s="68" t="s">
        <v>9790</v>
      </c>
      <c r="AK521" s="68"/>
      <c r="AL521" s="68"/>
      <c r="AM521" s="70">
        <v>42536.714328703703</v>
      </c>
      <c r="AN521" s="68" t="s">
        <v>210</v>
      </c>
      <c r="AO521" s="71" t="s">
        <v>13588</v>
      </c>
      <c r="AP521" s="68" t="s">
        <v>66</v>
      </c>
    </row>
    <row r="522" spans="1:42" x14ac:dyDescent="0.25">
      <c r="A522" s="66" t="s">
        <v>650</v>
      </c>
      <c r="B522" s="84"/>
      <c r="C522" s="84"/>
      <c r="D522" s="85"/>
      <c r="E522" s="104"/>
      <c r="F522" s="76" t="s">
        <v>11687</v>
      </c>
      <c r="G522" s="105"/>
      <c r="H522" s="77"/>
      <c r="I522" s="88"/>
      <c r="J522" s="106"/>
      <c r="K522" s="77" t="s">
        <v>15550</v>
      </c>
      <c r="L522" s="107"/>
      <c r="M522" s="101"/>
      <c r="N522" s="101"/>
      <c r="O522" s="102"/>
      <c r="P522" s="103"/>
      <c r="Q522" s="103"/>
      <c r="R522" s="75"/>
      <c r="S522" s="75"/>
      <c r="T522" s="75"/>
      <c r="U522" s="75"/>
      <c r="V522" s="52"/>
      <c r="W522" s="52"/>
      <c r="X522" s="52"/>
      <c r="Y522" s="52"/>
      <c r="Z522" s="51"/>
      <c r="AA522" s="89"/>
      <c r="AB522" s="89"/>
      <c r="AC522" s="90"/>
      <c r="AD522" s="68">
        <v>269</v>
      </c>
      <c r="AE522" s="68">
        <v>106</v>
      </c>
      <c r="AF522" s="68">
        <v>401</v>
      </c>
      <c r="AG522" s="68">
        <v>96</v>
      </c>
      <c r="AH522" s="68">
        <v>19800</v>
      </c>
      <c r="AI522" s="68" t="s">
        <v>8606</v>
      </c>
      <c r="AJ522" s="68" t="s">
        <v>9982</v>
      </c>
      <c r="AK522" s="68"/>
      <c r="AL522" s="68" t="s">
        <v>207</v>
      </c>
      <c r="AM522" s="70">
        <v>39969.296597222223</v>
      </c>
      <c r="AN522" s="68" t="s">
        <v>210</v>
      </c>
      <c r="AO522" s="71" t="s">
        <v>13589</v>
      </c>
      <c r="AP522" s="68" t="s">
        <v>66</v>
      </c>
    </row>
    <row r="523" spans="1:42" x14ac:dyDescent="0.25">
      <c r="A523" s="66" t="s">
        <v>651</v>
      </c>
      <c r="B523" s="84"/>
      <c r="C523" s="84"/>
      <c r="D523" s="85"/>
      <c r="E523" s="104"/>
      <c r="F523" s="76" t="s">
        <v>11688</v>
      </c>
      <c r="G523" s="105"/>
      <c r="H523" s="77"/>
      <c r="I523" s="88"/>
      <c r="J523" s="106"/>
      <c r="K523" s="77" t="s">
        <v>15551</v>
      </c>
      <c r="L523" s="107"/>
      <c r="M523" s="101"/>
      <c r="N523" s="101"/>
      <c r="O523" s="102"/>
      <c r="P523" s="103"/>
      <c r="Q523" s="103"/>
      <c r="R523" s="75"/>
      <c r="S523" s="75"/>
      <c r="T523" s="75"/>
      <c r="U523" s="75"/>
      <c r="V523" s="52"/>
      <c r="W523" s="52"/>
      <c r="X523" s="52"/>
      <c r="Y523" s="52"/>
      <c r="Z523" s="51"/>
      <c r="AA523" s="89"/>
      <c r="AB523" s="89"/>
      <c r="AC523" s="90"/>
      <c r="AD523" s="68">
        <v>773</v>
      </c>
      <c r="AE523" s="68">
        <v>573</v>
      </c>
      <c r="AF523" s="68">
        <v>10382</v>
      </c>
      <c r="AG523" s="68">
        <v>9384</v>
      </c>
      <c r="AH523" s="68"/>
      <c r="AI523" s="68" t="s">
        <v>8607</v>
      </c>
      <c r="AJ523" s="68"/>
      <c r="AK523" s="68"/>
      <c r="AL523" s="68"/>
      <c r="AM523" s="70">
        <v>42810.10423611111</v>
      </c>
      <c r="AN523" s="68" t="s">
        <v>210</v>
      </c>
      <c r="AO523" s="71" t="s">
        <v>13590</v>
      </c>
      <c r="AP523" s="68" t="s">
        <v>66</v>
      </c>
    </row>
    <row r="524" spans="1:42" x14ac:dyDescent="0.25">
      <c r="A524" s="66" t="s">
        <v>652</v>
      </c>
      <c r="B524" s="84"/>
      <c r="C524" s="84"/>
      <c r="D524" s="85"/>
      <c r="E524" s="104"/>
      <c r="F524" s="76" t="s">
        <v>11689</v>
      </c>
      <c r="G524" s="105"/>
      <c r="H524" s="77"/>
      <c r="I524" s="88"/>
      <c r="J524" s="106"/>
      <c r="K524" s="77" t="s">
        <v>15552</v>
      </c>
      <c r="L524" s="107"/>
      <c r="M524" s="101"/>
      <c r="N524" s="101"/>
      <c r="O524" s="102"/>
      <c r="P524" s="103"/>
      <c r="Q524" s="103"/>
      <c r="R524" s="75"/>
      <c r="S524" s="75"/>
      <c r="T524" s="75"/>
      <c r="U524" s="75"/>
      <c r="V524" s="52"/>
      <c r="W524" s="52"/>
      <c r="X524" s="52"/>
      <c r="Y524" s="52"/>
      <c r="Z524" s="51"/>
      <c r="AA524" s="89"/>
      <c r="AB524" s="89"/>
      <c r="AC524" s="90"/>
      <c r="AD524" s="68">
        <v>868</v>
      </c>
      <c r="AE524" s="68">
        <v>2001</v>
      </c>
      <c r="AF524" s="68">
        <v>31229</v>
      </c>
      <c r="AG524" s="68">
        <v>25003</v>
      </c>
      <c r="AH524" s="68"/>
      <c r="AI524" s="68" t="s">
        <v>8608</v>
      </c>
      <c r="AJ524" s="68"/>
      <c r="AK524" s="68"/>
      <c r="AL524" s="68"/>
      <c r="AM524" s="70">
        <v>41839.505787037036</v>
      </c>
      <c r="AN524" s="68" t="s">
        <v>210</v>
      </c>
      <c r="AO524" s="71" t="s">
        <v>13591</v>
      </c>
      <c r="AP524" s="68" t="s">
        <v>66</v>
      </c>
    </row>
    <row r="525" spans="1:42" x14ac:dyDescent="0.25">
      <c r="A525" s="66" t="s">
        <v>755</v>
      </c>
      <c r="B525" s="84"/>
      <c r="C525" s="84"/>
      <c r="D525" s="85"/>
      <c r="E525" s="104"/>
      <c r="F525" s="76" t="s">
        <v>11690</v>
      </c>
      <c r="G525" s="105"/>
      <c r="H525" s="77"/>
      <c r="I525" s="88"/>
      <c r="J525" s="106"/>
      <c r="K525" s="77" t="s">
        <v>15553</v>
      </c>
      <c r="L525" s="107"/>
      <c r="M525" s="101"/>
      <c r="N525" s="101"/>
      <c r="O525" s="102"/>
      <c r="P525" s="103"/>
      <c r="Q525" s="103"/>
      <c r="R525" s="75"/>
      <c r="S525" s="75"/>
      <c r="T525" s="75"/>
      <c r="U525" s="75"/>
      <c r="V525" s="52"/>
      <c r="W525" s="52"/>
      <c r="X525" s="52"/>
      <c r="Y525" s="52"/>
      <c r="Z525" s="51"/>
      <c r="AA525" s="89"/>
      <c r="AB525" s="89"/>
      <c r="AC525" s="90"/>
      <c r="AD525" s="68">
        <v>406</v>
      </c>
      <c r="AE525" s="68">
        <v>2101</v>
      </c>
      <c r="AF525" s="68">
        <v>13372</v>
      </c>
      <c r="AG525" s="68">
        <v>3116</v>
      </c>
      <c r="AH525" s="68">
        <v>-36000</v>
      </c>
      <c r="AI525" s="68" t="s">
        <v>8609</v>
      </c>
      <c r="AJ525" s="68" t="s">
        <v>238</v>
      </c>
      <c r="AK525" s="68"/>
      <c r="AL525" s="68" t="s">
        <v>209</v>
      </c>
      <c r="AM525" s="70">
        <v>39896.414594907408</v>
      </c>
      <c r="AN525" s="68" t="s">
        <v>210</v>
      </c>
      <c r="AO525" s="71" t="s">
        <v>13592</v>
      </c>
      <c r="AP525" s="68" t="s">
        <v>66</v>
      </c>
    </row>
    <row r="526" spans="1:42" x14ac:dyDescent="0.25">
      <c r="A526" s="66" t="s">
        <v>653</v>
      </c>
      <c r="B526" s="84"/>
      <c r="C526" s="84"/>
      <c r="D526" s="85"/>
      <c r="E526" s="104"/>
      <c r="F526" s="76" t="s">
        <v>11691</v>
      </c>
      <c r="G526" s="105"/>
      <c r="H526" s="77"/>
      <c r="I526" s="88"/>
      <c r="J526" s="106"/>
      <c r="K526" s="77" t="s">
        <v>15554</v>
      </c>
      <c r="L526" s="107"/>
      <c r="M526" s="101"/>
      <c r="N526" s="101"/>
      <c r="O526" s="102"/>
      <c r="P526" s="103"/>
      <c r="Q526" s="103"/>
      <c r="R526" s="75"/>
      <c r="S526" s="75"/>
      <c r="T526" s="75"/>
      <c r="U526" s="75"/>
      <c r="V526" s="52"/>
      <c r="W526" s="52"/>
      <c r="X526" s="52"/>
      <c r="Y526" s="52"/>
      <c r="Z526" s="51"/>
      <c r="AA526" s="89"/>
      <c r="AB526" s="89"/>
      <c r="AC526" s="90"/>
      <c r="AD526" s="68">
        <v>3285</v>
      </c>
      <c r="AE526" s="68">
        <v>2220</v>
      </c>
      <c r="AF526" s="68">
        <v>42053</v>
      </c>
      <c r="AG526" s="68">
        <v>48188</v>
      </c>
      <c r="AH526" s="68"/>
      <c r="AI526" s="68" t="s">
        <v>8610</v>
      </c>
      <c r="AJ526" s="68" t="s">
        <v>9983</v>
      </c>
      <c r="AK526" s="68"/>
      <c r="AL526" s="68"/>
      <c r="AM526" s="70">
        <v>42837.103101851855</v>
      </c>
      <c r="AN526" s="68" t="s">
        <v>210</v>
      </c>
      <c r="AO526" s="71" t="s">
        <v>13593</v>
      </c>
      <c r="AP526" s="68" t="s">
        <v>66</v>
      </c>
    </row>
    <row r="527" spans="1:42" x14ac:dyDescent="0.25">
      <c r="A527" s="66" t="s">
        <v>654</v>
      </c>
      <c r="B527" s="84"/>
      <c r="C527" s="84"/>
      <c r="D527" s="85"/>
      <c r="E527" s="104"/>
      <c r="F527" s="76" t="s">
        <v>11692</v>
      </c>
      <c r="G527" s="105"/>
      <c r="H527" s="77"/>
      <c r="I527" s="88"/>
      <c r="J527" s="106"/>
      <c r="K527" s="77" t="s">
        <v>15555</v>
      </c>
      <c r="L527" s="107"/>
      <c r="M527" s="101"/>
      <c r="N527" s="101"/>
      <c r="O527" s="102"/>
      <c r="P527" s="103"/>
      <c r="Q527" s="103"/>
      <c r="R527" s="75"/>
      <c r="S527" s="75"/>
      <c r="T527" s="75"/>
      <c r="U527" s="75"/>
      <c r="V527" s="52"/>
      <c r="W527" s="52"/>
      <c r="X527" s="52"/>
      <c r="Y527" s="52"/>
      <c r="Z527" s="51"/>
      <c r="AA527" s="89"/>
      <c r="AB527" s="89"/>
      <c r="AC527" s="90"/>
      <c r="AD527" s="68">
        <v>218</v>
      </c>
      <c r="AE527" s="68">
        <v>20</v>
      </c>
      <c r="AF527" s="68">
        <v>958</v>
      </c>
      <c r="AG527" s="68">
        <v>1141</v>
      </c>
      <c r="AH527" s="68">
        <v>19800</v>
      </c>
      <c r="AI527" s="68" t="s">
        <v>8611</v>
      </c>
      <c r="AJ527" s="68" t="s">
        <v>207</v>
      </c>
      <c r="AK527" s="68"/>
      <c r="AL527" s="68" t="s">
        <v>207</v>
      </c>
      <c r="AM527" s="70">
        <v>40075.247384259259</v>
      </c>
      <c r="AN527" s="68" t="s">
        <v>210</v>
      </c>
      <c r="AO527" s="71" t="s">
        <v>13594</v>
      </c>
      <c r="AP527" s="68" t="s">
        <v>66</v>
      </c>
    </row>
    <row r="528" spans="1:42" x14ac:dyDescent="0.25">
      <c r="A528" s="66" t="s">
        <v>2007</v>
      </c>
      <c r="B528" s="84"/>
      <c r="C528" s="84"/>
      <c r="D528" s="85"/>
      <c r="E528" s="104"/>
      <c r="F528" s="76" t="s">
        <v>11693</v>
      </c>
      <c r="G528" s="105"/>
      <c r="H528" s="77"/>
      <c r="I528" s="88"/>
      <c r="J528" s="106"/>
      <c r="K528" s="77" t="s">
        <v>15556</v>
      </c>
      <c r="L528" s="107"/>
      <c r="M528" s="101"/>
      <c r="N528" s="101"/>
      <c r="O528" s="102"/>
      <c r="P528" s="103"/>
      <c r="Q528" s="103"/>
      <c r="R528" s="75"/>
      <c r="S528" s="75"/>
      <c r="T528" s="75"/>
      <c r="U528" s="75"/>
      <c r="V528" s="52"/>
      <c r="W528" s="52"/>
      <c r="X528" s="52"/>
      <c r="Y528" s="52"/>
      <c r="Z528" s="51"/>
      <c r="AA528" s="89"/>
      <c r="AB528" s="89"/>
      <c r="AC528" s="90"/>
      <c r="AD528" s="68">
        <v>427</v>
      </c>
      <c r="AE528" s="68">
        <v>12487</v>
      </c>
      <c r="AF528" s="68">
        <v>5843</v>
      </c>
      <c r="AG528" s="68">
        <v>64</v>
      </c>
      <c r="AH528" s="68"/>
      <c r="AI528" s="68" t="s">
        <v>8612</v>
      </c>
      <c r="AJ528" s="68" t="s">
        <v>207</v>
      </c>
      <c r="AK528" s="71" t="s">
        <v>10683</v>
      </c>
      <c r="AL528" s="68"/>
      <c r="AM528" s="70">
        <v>41722.356736111113</v>
      </c>
      <c r="AN528" s="68" t="s">
        <v>210</v>
      </c>
      <c r="AO528" s="71" t="s">
        <v>13595</v>
      </c>
      <c r="AP528" s="68" t="s">
        <v>65</v>
      </c>
    </row>
    <row r="529" spans="1:42" x14ac:dyDescent="0.25">
      <c r="A529" s="66" t="s">
        <v>655</v>
      </c>
      <c r="B529" s="84"/>
      <c r="C529" s="84"/>
      <c r="D529" s="85"/>
      <c r="E529" s="104"/>
      <c r="F529" s="76" t="s">
        <v>11694</v>
      </c>
      <c r="G529" s="105"/>
      <c r="H529" s="77"/>
      <c r="I529" s="88"/>
      <c r="J529" s="106"/>
      <c r="K529" s="77" t="s">
        <v>15557</v>
      </c>
      <c r="L529" s="107"/>
      <c r="M529" s="101"/>
      <c r="N529" s="101"/>
      <c r="O529" s="102"/>
      <c r="P529" s="103"/>
      <c r="Q529" s="103"/>
      <c r="R529" s="75"/>
      <c r="S529" s="75"/>
      <c r="T529" s="75"/>
      <c r="U529" s="75"/>
      <c r="V529" s="52"/>
      <c r="W529" s="52"/>
      <c r="X529" s="52"/>
      <c r="Y529" s="52"/>
      <c r="Z529" s="51"/>
      <c r="AA529" s="89"/>
      <c r="AB529" s="89"/>
      <c r="AC529" s="90"/>
      <c r="AD529" s="68">
        <v>109</v>
      </c>
      <c r="AE529" s="68">
        <v>98</v>
      </c>
      <c r="AF529" s="68">
        <v>6297</v>
      </c>
      <c r="AG529" s="68">
        <v>88</v>
      </c>
      <c r="AH529" s="68">
        <v>19800</v>
      </c>
      <c r="AI529" s="68" t="s">
        <v>8613</v>
      </c>
      <c r="AJ529" s="68" t="s">
        <v>9984</v>
      </c>
      <c r="AK529" s="71" t="s">
        <v>10684</v>
      </c>
      <c r="AL529" s="68" t="s">
        <v>207</v>
      </c>
      <c r="AM529" s="70">
        <v>40746.601469907408</v>
      </c>
      <c r="AN529" s="68" t="s">
        <v>210</v>
      </c>
      <c r="AO529" s="71" t="s">
        <v>13596</v>
      </c>
      <c r="AP529" s="68" t="s">
        <v>66</v>
      </c>
    </row>
    <row r="530" spans="1:42" x14ac:dyDescent="0.25">
      <c r="A530" s="66" t="s">
        <v>656</v>
      </c>
      <c r="B530" s="84"/>
      <c r="C530" s="84"/>
      <c r="D530" s="85"/>
      <c r="E530" s="104"/>
      <c r="F530" s="76" t="s">
        <v>11695</v>
      </c>
      <c r="G530" s="105"/>
      <c r="H530" s="77"/>
      <c r="I530" s="88"/>
      <c r="J530" s="106"/>
      <c r="K530" s="77" t="s">
        <v>15558</v>
      </c>
      <c r="L530" s="107"/>
      <c r="M530" s="101"/>
      <c r="N530" s="101"/>
      <c r="O530" s="102"/>
      <c r="P530" s="103"/>
      <c r="Q530" s="103"/>
      <c r="R530" s="75"/>
      <c r="S530" s="75"/>
      <c r="T530" s="75"/>
      <c r="U530" s="75"/>
      <c r="V530" s="52"/>
      <c r="W530" s="52"/>
      <c r="X530" s="52"/>
      <c r="Y530" s="52"/>
      <c r="Z530" s="51"/>
      <c r="AA530" s="89"/>
      <c r="AB530" s="89"/>
      <c r="AC530" s="90"/>
      <c r="AD530" s="68">
        <v>296</v>
      </c>
      <c r="AE530" s="68">
        <v>814</v>
      </c>
      <c r="AF530" s="68">
        <v>487</v>
      </c>
      <c r="AG530" s="68">
        <v>75</v>
      </c>
      <c r="AH530" s="68">
        <v>19800</v>
      </c>
      <c r="AI530" s="68" t="s">
        <v>8614</v>
      </c>
      <c r="AJ530" s="68" t="s">
        <v>9985</v>
      </c>
      <c r="AK530" s="71" t="s">
        <v>10685</v>
      </c>
      <c r="AL530" s="68" t="s">
        <v>207</v>
      </c>
      <c r="AM530" s="70">
        <v>40407.261701388888</v>
      </c>
      <c r="AN530" s="68" t="s">
        <v>210</v>
      </c>
      <c r="AO530" s="71" t="s">
        <v>13597</v>
      </c>
      <c r="AP530" s="68" t="s">
        <v>66</v>
      </c>
    </row>
    <row r="531" spans="1:42" x14ac:dyDescent="0.25">
      <c r="A531" s="66" t="s">
        <v>657</v>
      </c>
      <c r="B531" s="84"/>
      <c r="C531" s="84"/>
      <c r="D531" s="85"/>
      <c r="E531" s="104"/>
      <c r="F531" s="76" t="s">
        <v>11696</v>
      </c>
      <c r="G531" s="105"/>
      <c r="H531" s="77"/>
      <c r="I531" s="88"/>
      <c r="J531" s="106"/>
      <c r="K531" s="77" t="s">
        <v>15559</v>
      </c>
      <c r="L531" s="107"/>
      <c r="M531" s="101"/>
      <c r="N531" s="101"/>
      <c r="O531" s="102"/>
      <c r="P531" s="103"/>
      <c r="Q531" s="103"/>
      <c r="R531" s="75"/>
      <c r="S531" s="75"/>
      <c r="T531" s="75"/>
      <c r="U531" s="75"/>
      <c r="V531" s="52"/>
      <c r="W531" s="52"/>
      <c r="X531" s="52"/>
      <c r="Y531" s="52"/>
      <c r="Z531" s="51"/>
      <c r="AA531" s="89"/>
      <c r="AB531" s="89"/>
      <c r="AC531" s="90"/>
      <c r="AD531" s="68">
        <v>183</v>
      </c>
      <c r="AE531" s="68">
        <v>59</v>
      </c>
      <c r="AF531" s="68">
        <v>6673</v>
      </c>
      <c r="AG531" s="68">
        <v>788</v>
      </c>
      <c r="AH531" s="68">
        <v>-39600</v>
      </c>
      <c r="AI531" s="68" t="s">
        <v>8615</v>
      </c>
      <c r="AJ531" s="68" t="s">
        <v>9774</v>
      </c>
      <c r="AK531" s="68"/>
      <c r="AL531" s="68" t="s">
        <v>11167</v>
      </c>
      <c r="AM531" s="70">
        <v>39916.540729166663</v>
      </c>
      <c r="AN531" s="68" t="s">
        <v>210</v>
      </c>
      <c r="AO531" s="71" t="s">
        <v>13598</v>
      </c>
      <c r="AP531" s="68" t="s">
        <v>66</v>
      </c>
    </row>
    <row r="532" spans="1:42" x14ac:dyDescent="0.25">
      <c r="A532" s="66" t="s">
        <v>994</v>
      </c>
      <c r="B532" s="84"/>
      <c r="C532" s="84"/>
      <c r="D532" s="85"/>
      <c r="E532" s="104"/>
      <c r="F532" s="76" t="s">
        <v>11697</v>
      </c>
      <c r="G532" s="105"/>
      <c r="H532" s="77"/>
      <c r="I532" s="88"/>
      <c r="J532" s="106"/>
      <c r="K532" s="77" t="s">
        <v>15560</v>
      </c>
      <c r="L532" s="107"/>
      <c r="M532" s="101"/>
      <c r="N532" s="101"/>
      <c r="O532" s="102"/>
      <c r="P532" s="103"/>
      <c r="Q532" s="103"/>
      <c r="R532" s="75"/>
      <c r="S532" s="75"/>
      <c r="T532" s="75"/>
      <c r="U532" s="75"/>
      <c r="V532" s="52"/>
      <c r="W532" s="52"/>
      <c r="X532" s="52"/>
      <c r="Y532" s="52"/>
      <c r="Z532" s="51"/>
      <c r="AA532" s="89"/>
      <c r="AB532" s="89"/>
      <c r="AC532" s="90"/>
      <c r="AD532" s="68">
        <v>476</v>
      </c>
      <c r="AE532" s="68">
        <v>1442187</v>
      </c>
      <c r="AF532" s="68">
        <v>9434</v>
      </c>
      <c r="AG532" s="68">
        <v>30</v>
      </c>
      <c r="AH532" s="68">
        <v>19800</v>
      </c>
      <c r="AI532" s="68" t="s">
        <v>8616</v>
      </c>
      <c r="AJ532" s="68" t="s">
        <v>9787</v>
      </c>
      <c r="AK532" s="68"/>
      <c r="AL532" s="68" t="s">
        <v>207</v>
      </c>
      <c r="AM532" s="70">
        <v>40013.722951388889</v>
      </c>
      <c r="AN532" s="68" t="s">
        <v>210</v>
      </c>
      <c r="AO532" s="71" t="s">
        <v>13599</v>
      </c>
      <c r="AP532" s="68" t="s">
        <v>66</v>
      </c>
    </row>
    <row r="533" spans="1:42" x14ac:dyDescent="0.25">
      <c r="A533" s="66" t="s">
        <v>993</v>
      </c>
      <c r="B533" s="84"/>
      <c r="C533" s="84"/>
      <c r="D533" s="85"/>
      <c r="E533" s="104"/>
      <c r="F533" s="76" t="s">
        <v>11698</v>
      </c>
      <c r="G533" s="105"/>
      <c r="H533" s="77"/>
      <c r="I533" s="88"/>
      <c r="J533" s="106"/>
      <c r="K533" s="77" t="s">
        <v>15561</v>
      </c>
      <c r="L533" s="107"/>
      <c r="M533" s="101"/>
      <c r="N533" s="101"/>
      <c r="O533" s="102"/>
      <c r="P533" s="103"/>
      <c r="Q533" s="103"/>
      <c r="R533" s="75"/>
      <c r="S533" s="75"/>
      <c r="T533" s="75"/>
      <c r="U533" s="75"/>
      <c r="V533" s="52"/>
      <c r="W533" s="52"/>
      <c r="X533" s="52"/>
      <c r="Y533" s="52"/>
      <c r="Z533" s="51"/>
      <c r="AA533" s="89"/>
      <c r="AB533" s="89"/>
      <c r="AC533" s="90"/>
      <c r="AD533" s="68">
        <v>2257</v>
      </c>
      <c r="AE533" s="68">
        <v>739</v>
      </c>
      <c r="AF533" s="68">
        <v>45814</v>
      </c>
      <c r="AG533" s="68">
        <v>13591</v>
      </c>
      <c r="AH533" s="68"/>
      <c r="AI533" s="68"/>
      <c r="AJ533" s="68"/>
      <c r="AK533" s="68"/>
      <c r="AL533" s="68"/>
      <c r="AM533" s="70">
        <v>40125.215115740742</v>
      </c>
      <c r="AN533" s="68" t="s">
        <v>210</v>
      </c>
      <c r="AO533" s="71" t="s">
        <v>13600</v>
      </c>
      <c r="AP533" s="68" t="s">
        <v>66</v>
      </c>
    </row>
    <row r="534" spans="1:42" x14ac:dyDescent="0.25">
      <c r="A534" s="66" t="s">
        <v>658</v>
      </c>
      <c r="B534" s="84"/>
      <c r="C534" s="84"/>
      <c r="D534" s="85"/>
      <c r="E534" s="104"/>
      <c r="F534" s="76" t="s">
        <v>11699</v>
      </c>
      <c r="G534" s="105"/>
      <c r="H534" s="77"/>
      <c r="I534" s="88"/>
      <c r="J534" s="106"/>
      <c r="K534" s="77" t="s">
        <v>15562</v>
      </c>
      <c r="L534" s="107"/>
      <c r="M534" s="101"/>
      <c r="N534" s="101"/>
      <c r="O534" s="102"/>
      <c r="P534" s="103"/>
      <c r="Q534" s="103"/>
      <c r="R534" s="75"/>
      <c r="S534" s="75"/>
      <c r="T534" s="75"/>
      <c r="U534" s="75"/>
      <c r="V534" s="52"/>
      <c r="W534" s="52"/>
      <c r="X534" s="52"/>
      <c r="Y534" s="52"/>
      <c r="Z534" s="51"/>
      <c r="AA534" s="89"/>
      <c r="AB534" s="89"/>
      <c r="AC534" s="90"/>
      <c r="AD534" s="68">
        <v>138</v>
      </c>
      <c r="AE534" s="68">
        <v>349</v>
      </c>
      <c r="AF534" s="68">
        <v>26216</v>
      </c>
      <c r="AG534" s="68">
        <v>41697</v>
      </c>
      <c r="AH534" s="68"/>
      <c r="AI534" s="68" t="s">
        <v>8617</v>
      </c>
      <c r="AJ534" s="68" t="s">
        <v>9986</v>
      </c>
      <c r="AK534" s="68"/>
      <c r="AL534" s="68"/>
      <c r="AM534" s="70">
        <v>42793.450532407405</v>
      </c>
      <c r="AN534" s="68" t="s">
        <v>210</v>
      </c>
      <c r="AO534" s="71" t="s">
        <v>13601</v>
      </c>
      <c r="AP534" s="68" t="s">
        <v>66</v>
      </c>
    </row>
    <row r="535" spans="1:42" x14ac:dyDescent="0.25">
      <c r="A535" s="66" t="s">
        <v>659</v>
      </c>
      <c r="B535" s="84"/>
      <c r="C535" s="84"/>
      <c r="D535" s="85"/>
      <c r="E535" s="104"/>
      <c r="F535" s="76" t="s">
        <v>11700</v>
      </c>
      <c r="G535" s="105"/>
      <c r="H535" s="77"/>
      <c r="I535" s="88"/>
      <c r="J535" s="106"/>
      <c r="K535" s="77" t="s">
        <v>15563</v>
      </c>
      <c r="L535" s="107"/>
      <c r="M535" s="101"/>
      <c r="N535" s="101"/>
      <c r="O535" s="102"/>
      <c r="P535" s="103"/>
      <c r="Q535" s="103"/>
      <c r="R535" s="75"/>
      <c r="S535" s="75"/>
      <c r="T535" s="75"/>
      <c r="U535" s="75"/>
      <c r="V535" s="52"/>
      <c r="W535" s="52"/>
      <c r="X535" s="52"/>
      <c r="Y535" s="52"/>
      <c r="Z535" s="51"/>
      <c r="AA535" s="89"/>
      <c r="AB535" s="89"/>
      <c r="AC535" s="90"/>
      <c r="AD535" s="68">
        <v>329</v>
      </c>
      <c r="AE535" s="68">
        <v>148</v>
      </c>
      <c r="AF535" s="68">
        <v>11471</v>
      </c>
      <c r="AG535" s="68">
        <v>2644</v>
      </c>
      <c r="AH535" s="68">
        <v>19800</v>
      </c>
      <c r="AI535" s="68" t="s">
        <v>8618</v>
      </c>
      <c r="AJ535" s="68" t="s">
        <v>9987</v>
      </c>
      <c r="AK535" s="68"/>
      <c r="AL535" s="68" t="s">
        <v>247</v>
      </c>
      <c r="AM535" s="70">
        <v>41281.570416666669</v>
      </c>
      <c r="AN535" s="68" t="s">
        <v>210</v>
      </c>
      <c r="AO535" s="71" t="s">
        <v>13602</v>
      </c>
      <c r="AP535" s="68" t="s">
        <v>66</v>
      </c>
    </row>
    <row r="536" spans="1:42" x14ac:dyDescent="0.25">
      <c r="A536" s="66" t="s">
        <v>660</v>
      </c>
      <c r="B536" s="84"/>
      <c r="C536" s="84"/>
      <c r="D536" s="85"/>
      <c r="E536" s="104"/>
      <c r="F536" s="76" t="s">
        <v>11701</v>
      </c>
      <c r="G536" s="105"/>
      <c r="H536" s="77"/>
      <c r="I536" s="88"/>
      <c r="J536" s="106"/>
      <c r="K536" s="77" t="s">
        <v>15564</v>
      </c>
      <c r="L536" s="107"/>
      <c r="M536" s="101"/>
      <c r="N536" s="101"/>
      <c r="O536" s="102"/>
      <c r="P536" s="103"/>
      <c r="Q536" s="103"/>
      <c r="R536" s="75"/>
      <c r="S536" s="75"/>
      <c r="T536" s="75"/>
      <c r="U536" s="75"/>
      <c r="V536" s="52"/>
      <c r="W536" s="52"/>
      <c r="X536" s="52"/>
      <c r="Y536" s="52"/>
      <c r="Z536" s="51"/>
      <c r="AA536" s="89"/>
      <c r="AB536" s="89"/>
      <c r="AC536" s="90"/>
      <c r="AD536" s="68">
        <v>509</v>
      </c>
      <c r="AE536" s="68">
        <v>284</v>
      </c>
      <c r="AF536" s="68">
        <v>7006</v>
      </c>
      <c r="AG536" s="68">
        <v>2756</v>
      </c>
      <c r="AH536" s="68">
        <v>19800</v>
      </c>
      <c r="AI536" s="68" t="s">
        <v>8619</v>
      </c>
      <c r="AJ536" s="68" t="s">
        <v>9988</v>
      </c>
      <c r="AK536" s="68"/>
      <c r="AL536" s="68" t="s">
        <v>208</v>
      </c>
      <c r="AM536" s="70">
        <v>40613.605671296296</v>
      </c>
      <c r="AN536" s="68" t="s">
        <v>210</v>
      </c>
      <c r="AO536" s="71" t="s">
        <v>13603</v>
      </c>
      <c r="AP536" s="68" t="s">
        <v>66</v>
      </c>
    </row>
    <row r="537" spans="1:42" x14ac:dyDescent="0.25">
      <c r="A537" s="66" t="s">
        <v>661</v>
      </c>
      <c r="B537" s="84"/>
      <c r="C537" s="84"/>
      <c r="D537" s="85"/>
      <c r="E537" s="104"/>
      <c r="F537" s="76" t="s">
        <v>11702</v>
      </c>
      <c r="G537" s="105"/>
      <c r="H537" s="77"/>
      <c r="I537" s="88"/>
      <c r="J537" s="106"/>
      <c r="K537" s="77" t="s">
        <v>15565</v>
      </c>
      <c r="L537" s="107"/>
      <c r="M537" s="101"/>
      <c r="N537" s="101"/>
      <c r="O537" s="102"/>
      <c r="P537" s="103"/>
      <c r="Q537" s="103"/>
      <c r="R537" s="75"/>
      <c r="S537" s="75"/>
      <c r="T537" s="75"/>
      <c r="U537" s="75"/>
      <c r="V537" s="52"/>
      <c r="W537" s="52"/>
      <c r="X537" s="52"/>
      <c r="Y537" s="52"/>
      <c r="Z537" s="51"/>
      <c r="AA537" s="89"/>
      <c r="AB537" s="89"/>
      <c r="AC537" s="90"/>
      <c r="AD537" s="68">
        <v>1139</v>
      </c>
      <c r="AE537" s="68">
        <v>1001</v>
      </c>
      <c r="AF537" s="68">
        <v>47527</v>
      </c>
      <c r="AG537" s="68">
        <v>642</v>
      </c>
      <c r="AH537" s="68">
        <v>-25200</v>
      </c>
      <c r="AI537" s="68" t="s">
        <v>8620</v>
      </c>
      <c r="AJ537" s="68" t="s">
        <v>9989</v>
      </c>
      <c r="AK537" s="68"/>
      <c r="AL537" s="68" t="s">
        <v>206</v>
      </c>
      <c r="AM537" s="70">
        <v>39930.852893518517</v>
      </c>
      <c r="AN537" s="68" t="s">
        <v>210</v>
      </c>
      <c r="AO537" s="71" t="s">
        <v>13604</v>
      </c>
      <c r="AP537" s="68" t="s">
        <v>66</v>
      </c>
    </row>
    <row r="538" spans="1:42" x14ac:dyDescent="0.25">
      <c r="A538" s="66" t="s">
        <v>662</v>
      </c>
      <c r="B538" s="84"/>
      <c r="C538" s="84"/>
      <c r="D538" s="85"/>
      <c r="E538" s="104"/>
      <c r="F538" s="76" t="s">
        <v>11703</v>
      </c>
      <c r="G538" s="105"/>
      <c r="H538" s="77"/>
      <c r="I538" s="88"/>
      <c r="J538" s="106"/>
      <c r="K538" s="77" t="s">
        <v>15566</v>
      </c>
      <c r="L538" s="107"/>
      <c r="M538" s="101"/>
      <c r="N538" s="101"/>
      <c r="O538" s="102"/>
      <c r="P538" s="103"/>
      <c r="Q538" s="103"/>
      <c r="R538" s="75"/>
      <c r="S538" s="75"/>
      <c r="T538" s="75"/>
      <c r="U538" s="75"/>
      <c r="V538" s="52"/>
      <c r="W538" s="52"/>
      <c r="X538" s="52"/>
      <c r="Y538" s="52"/>
      <c r="Z538" s="51"/>
      <c r="AA538" s="89"/>
      <c r="AB538" s="89"/>
      <c r="AC538" s="90"/>
      <c r="AD538" s="68">
        <v>1841</v>
      </c>
      <c r="AE538" s="68">
        <v>461</v>
      </c>
      <c r="AF538" s="68">
        <v>19219</v>
      </c>
      <c r="AG538" s="68">
        <v>2050</v>
      </c>
      <c r="AH538" s="68">
        <v>19800</v>
      </c>
      <c r="AI538" s="68" t="s">
        <v>8621</v>
      </c>
      <c r="AJ538" s="68" t="s">
        <v>204</v>
      </c>
      <c r="AK538" s="71" t="s">
        <v>10686</v>
      </c>
      <c r="AL538" s="68" t="s">
        <v>207</v>
      </c>
      <c r="AM538" s="70">
        <v>40027.45579861111</v>
      </c>
      <c r="AN538" s="68" t="s">
        <v>210</v>
      </c>
      <c r="AO538" s="71" t="s">
        <v>13605</v>
      </c>
      <c r="AP538" s="68" t="s">
        <v>66</v>
      </c>
    </row>
    <row r="539" spans="1:42" x14ac:dyDescent="0.25">
      <c r="A539" s="66" t="s">
        <v>663</v>
      </c>
      <c r="B539" s="84"/>
      <c r="C539" s="84"/>
      <c r="D539" s="85"/>
      <c r="E539" s="104"/>
      <c r="F539" s="76" t="s">
        <v>11704</v>
      </c>
      <c r="G539" s="105"/>
      <c r="H539" s="77"/>
      <c r="I539" s="88"/>
      <c r="J539" s="106"/>
      <c r="K539" s="77" t="s">
        <v>15567</v>
      </c>
      <c r="L539" s="107"/>
      <c r="M539" s="101"/>
      <c r="N539" s="101"/>
      <c r="O539" s="102"/>
      <c r="P539" s="103"/>
      <c r="Q539" s="103"/>
      <c r="R539" s="75"/>
      <c r="S539" s="75"/>
      <c r="T539" s="75"/>
      <c r="U539" s="75"/>
      <c r="V539" s="52"/>
      <c r="W539" s="52"/>
      <c r="X539" s="52"/>
      <c r="Y539" s="52"/>
      <c r="Z539" s="51"/>
      <c r="AA539" s="89"/>
      <c r="AB539" s="89"/>
      <c r="AC539" s="90"/>
      <c r="AD539" s="68">
        <v>831</v>
      </c>
      <c r="AE539" s="68">
        <v>130</v>
      </c>
      <c r="AF539" s="68">
        <v>12088</v>
      </c>
      <c r="AG539" s="68">
        <v>13995</v>
      </c>
      <c r="AH539" s="68"/>
      <c r="AI539" s="68" t="s">
        <v>8622</v>
      </c>
      <c r="AJ539" s="68" t="s">
        <v>9990</v>
      </c>
      <c r="AK539" s="71" t="s">
        <v>10687</v>
      </c>
      <c r="AL539" s="68"/>
      <c r="AM539" s="70">
        <v>42214.968148148146</v>
      </c>
      <c r="AN539" s="68" t="s">
        <v>210</v>
      </c>
      <c r="AO539" s="71" t="s">
        <v>13606</v>
      </c>
      <c r="AP539" s="68" t="s">
        <v>66</v>
      </c>
    </row>
    <row r="540" spans="1:42" x14ac:dyDescent="0.25">
      <c r="A540" s="66" t="s">
        <v>664</v>
      </c>
      <c r="B540" s="84"/>
      <c r="C540" s="84"/>
      <c r="D540" s="85"/>
      <c r="E540" s="104"/>
      <c r="F540" s="76" t="s">
        <v>11705</v>
      </c>
      <c r="G540" s="105"/>
      <c r="H540" s="77"/>
      <c r="I540" s="88"/>
      <c r="J540" s="106"/>
      <c r="K540" s="77" t="s">
        <v>15568</v>
      </c>
      <c r="L540" s="107"/>
      <c r="M540" s="101"/>
      <c r="N540" s="101"/>
      <c r="O540" s="102"/>
      <c r="P540" s="103"/>
      <c r="Q540" s="103"/>
      <c r="R540" s="75"/>
      <c r="S540" s="75"/>
      <c r="T540" s="75"/>
      <c r="U540" s="75"/>
      <c r="V540" s="52"/>
      <c r="W540" s="52"/>
      <c r="X540" s="52"/>
      <c r="Y540" s="52"/>
      <c r="Z540" s="51"/>
      <c r="AA540" s="89"/>
      <c r="AB540" s="89"/>
      <c r="AC540" s="90"/>
      <c r="AD540" s="68">
        <v>115</v>
      </c>
      <c r="AE540" s="68">
        <v>177</v>
      </c>
      <c r="AF540" s="68">
        <v>7300</v>
      </c>
      <c r="AG540" s="68">
        <v>204</v>
      </c>
      <c r="AH540" s="68"/>
      <c r="AI540" s="68" t="s">
        <v>8623</v>
      </c>
      <c r="AJ540" s="68" t="s">
        <v>9763</v>
      </c>
      <c r="AK540" s="68"/>
      <c r="AL540" s="68"/>
      <c r="AM540" s="70">
        <v>41615.486608796295</v>
      </c>
      <c r="AN540" s="68" t="s">
        <v>210</v>
      </c>
      <c r="AO540" s="71" t="s">
        <v>13607</v>
      </c>
      <c r="AP540" s="68" t="s">
        <v>66</v>
      </c>
    </row>
    <row r="541" spans="1:42" x14ac:dyDescent="0.25">
      <c r="A541" s="66" t="s">
        <v>665</v>
      </c>
      <c r="B541" s="84"/>
      <c r="C541" s="84"/>
      <c r="D541" s="85"/>
      <c r="E541" s="104"/>
      <c r="F541" s="76" t="s">
        <v>11221</v>
      </c>
      <c r="G541" s="105"/>
      <c r="H541" s="77"/>
      <c r="I541" s="88"/>
      <c r="J541" s="106"/>
      <c r="K541" s="77" t="s">
        <v>15569</v>
      </c>
      <c r="L541" s="107"/>
      <c r="M541" s="101"/>
      <c r="N541" s="101"/>
      <c r="O541" s="102"/>
      <c r="P541" s="103"/>
      <c r="Q541" s="103"/>
      <c r="R541" s="75"/>
      <c r="S541" s="75"/>
      <c r="T541" s="75"/>
      <c r="U541" s="75"/>
      <c r="V541" s="52"/>
      <c r="W541" s="52"/>
      <c r="X541" s="52"/>
      <c r="Y541" s="52"/>
      <c r="Z541" s="51"/>
      <c r="AA541" s="89"/>
      <c r="AB541" s="89"/>
      <c r="AC541" s="90"/>
      <c r="AD541" s="68">
        <v>70</v>
      </c>
      <c r="AE541" s="68">
        <v>64</v>
      </c>
      <c r="AF541" s="68">
        <v>12633</v>
      </c>
      <c r="AG541" s="68">
        <v>892</v>
      </c>
      <c r="AH541" s="68">
        <v>-25200</v>
      </c>
      <c r="AI541" s="68"/>
      <c r="AJ541" s="68"/>
      <c r="AK541" s="68"/>
      <c r="AL541" s="68" t="s">
        <v>206</v>
      </c>
      <c r="AM541" s="70">
        <v>42066.871238425927</v>
      </c>
      <c r="AN541" s="68" t="s">
        <v>210</v>
      </c>
      <c r="AO541" s="71" t="s">
        <v>13608</v>
      </c>
      <c r="AP541" s="68" t="s">
        <v>66</v>
      </c>
    </row>
    <row r="542" spans="1:42" x14ac:dyDescent="0.25">
      <c r="A542" s="66" t="s">
        <v>666</v>
      </c>
      <c r="B542" s="84"/>
      <c r="C542" s="84"/>
      <c r="D542" s="85"/>
      <c r="E542" s="104"/>
      <c r="F542" s="76" t="s">
        <v>11706</v>
      </c>
      <c r="G542" s="105"/>
      <c r="H542" s="77"/>
      <c r="I542" s="88"/>
      <c r="J542" s="106"/>
      <c r="K542" s="77" t="s">
        <v>15570</v>
      </c>
      <c r="L542" s="107"/>
      <c r="M542" s="101"/>
      <c r="N542" s="101"/>
      <c r="O542" s="102"/>
      <c r="P542" s="103"/>
      <c r="Q542" s="103"/>
      <c r="R542" s="75"/>
      <c r="S542" s="75"/>
      <c r="T542" s="75"/>
      <c r="U542" s="75"/>
      <c r="V542" s="52"/>
      <c r="W542" s="52"/>
      <c r="X542" s="52"/>
      <c r="Y542" s="52"/>
      <c r="Z542" s="51"/>
      <c r="AA542" s="89"/>
      <c r="AB542" s="89"/>
      <c r="AC542" s="90"/>
      <c r="AD542" s="68">
        <v>103</v>
      </c>
      <c r="AE542" s="68">
        <v>184</v>
      </c>
      <c r="AF542" s="68">
        <v>10409</v>
      </c>
      <c r="AG542" s="68">
        <v>949</v>
      </c>
      <c r="AH542" s="68">
        <v>19800</v>
      </c>
      <c r="AI542" s="68"/>
      <c r="AJ542" s="68"/>
      <c r="AK542" s="68"/>
      <c r="AL542" s="68" t="s">
        <v>207</v>
      </c>
      <c r="AM542" s="70">
        <v>41745.628460648149</v>
      </c>
      <c r="AN542" s="68" t="s">
        <v>210</v>
      </c>
      <c r="AO542" s="71" t="s">
        <v>13609</v>
      </c>
      <c r="AP542" s="68" t="s">
        <v>66</v>
      </c>
    </row>
    <row r="543" spans="1:42" x14ac:dyDescent="0.25">
      <c r="A543" s="66" t="s">
        <v>667</v>
      </c>
      <c r="B543" s="84"/>
      <c r="C543" s="84"/>
      <c r="D543" s="85"/>
      <c r="E543" s="104"/>
      <c r="F543" s="76" t="s">
        <v>11221</v>
      </c>
      <c r="G543" s="105"/>
      <c r="H543" s="77"/>
      <c r="I543" s="88"/>
      <c r="J543" s="106"/>
      <c r="K543" s="77" t="s">
        <v>15571</v>
      </c>
      <c r="L543" s="107"/>
      <c r="M543" s="101"/>
      <c r="N543" s="101"/>
      <c r="O543" s="102"/>
      <c r="P543" s="103"/>
      <c r="Q543" s="103"/>
      <c r="R543" s="75"/>
      <c r="S543" s="75"/>
      <c r="T543" s="75"/>
      <c r="U543" s="75"/>
      <c r="V543" s="52"/>
      <c r="W543" s="52"/>
      <c r="X543" s="52"/>
      <c r="Y543" s="52"/>
      <c r="Z543" s="51"/>
      <c r="AA543" s="89"/>
      <c r="AB543" s="89"/>
      <c r="AC543" s="90"/>
      <c r="AD543" s="68">
        <v>57</v>
      </c>
      <c r="AE543" s="68">
        <v>2</v>
      </c>
      <c r="AF543" s="68">
        <v>1374</v>
      </c>
      <c r="AG543" s="68">
        <v>1934</v>
      </c>
      <c r="AH543" s="68"/>
      <c r="AI543" s="68"/>
      <c r="AJ543" s="68" t="s">
        <v>234</v>
      </c>
      <c r="AK543" s="68"/>
      <c r="AL543" s="68"/>
      <c r="AM543" s="70">
        <v>42279.036620370367</v>
      </c>
      <c r="AN543" s="68" t="s">
        <v>210</v>
      </c>
      <c r="AO543" s="71" t="s">
        <v>13610</v>
      </c>
      <c r="AP543" s="68" t="s">
        <v>66</v>
      </c>
    </row>
    <row r="544" spans="1:42" x14ac:dyDescent="0.25">
      <c r="A544" s="66" t="s">
        <v>668</v>
      </c>
      <c r="B544" s="84"/>
      <c r="C544" s="84"/>
      <c r="D544" s="85"/>
      <c r="E544" s="104"/>
      <c r="F544" s="76" t="s">
        <v>11221</v>
      </c>
      <c r="G544" s="105"/>
      <c r="H544" s="77"/>
      <c r="I544" s="88"/>
      <c r="J544" s="106"/>
      <c r="K544" s="77" t="s">
        <v>15572</v>
      </c>
      <c r="L544" s="107"/>
      <c r="M544" s="101"/>
      <c r="N544" s="101"/>
      <c r="O544" s="102"/>
      <c r="P544" s="103"/>
      <c r="Q544" s="103"/>
      <c r="R544" s="75"/>
      <c r="S544" s="75"/>
      <c r="T544" s="75"/>
      <c r="U544" s="75"/>
      <c r="V544" s="52"/>
      <c r="W544" s="52"/>
      <c r="X544" s="52"/>
      <c r="Y544" s="52"/>
      <c r="Z544" s="51"/>
      <c r="AA544" s="89"/>
      <c r="AB544" s="89"/>
      <c r="AC544" s="90"/>
      <c r="AD544" s="68">
        <v>26</v>
      </c>
      <c r="AE544" s="68">
        <v>9</v>
      </c>
      <c r="AF544" s="68">
        <v>1170</v>
      </c>
      <c r="AG544" s="68">
        <v>394</v>
      </c>
      <c r="AH544" s="68"/>
      <c r="AI544" s="68"/>
      <c r="AJ544" s="68"/>
      <c r="AK544" s="68"/>
      <c r="AL544" s="68"/>
      <c r="AM544" s="70">
        <v>41457.539467592593</v>
      </c>
      <c r="AN544" s="68" t="s">
        <v>210</v>
      </c>
      <c r="AO544" s="71" t="s">
        <v>13611</v>
      </c>
      <c r="AP544" s="68" t="s">
        <v>66</v>
      </c>
    </row>
    <row r="545" spans="1:42" x14ac:dyDescent="0.25">
      <c r="A545" s="66" t="s">
        <v>669</v>
      </c>
      <c r="B545" s="84"/>
      <c r="C545" s="84"/>
      <c r="D545" s="85"/>
      <c r="E545" s="104"/>
      <c r="F545" s="76" t="s">
        <v>11707</v>
      </c>
      <c r="G545" s="105"/>
      <c r="H545" s="77"/>
      <c r="I545" s="88"/>
      <c r="J545" s="106"/>
      <c r="K545" s="77" t="s">
        <v>15573</v>
      </c>
      <c r="L545" s="107"/>
      <c r="M545" s="101"/>
      <c r="N545" s="101"/>
      <c r="O545" s="102"/>
      <c r="P545" s="103"/>
      <c r="Q545" s="103"/>
      <c r="R545" s="75"/>
      <c r="S545" s="75"/>
      <c r="T545" s="75"/>
      <c r="U545" s="75"/>
      <c r="V545" s="52"/>
      <c r="W545" s="52"/>
      <c r="X545" s="52"/>
      <c r="Y545" s="52"/>
      <c r="Z545" s="51"/>
      <c r="AA545" s="89"/>
      <c r="AB545" s="89"/>
      <c r="AC545" s="90"/>
      <c r="AD545" s="68">
        <v>140</v>
      </c>
      <c r="AE545" s="68">
        <v>15</v>
      </c>
      <c r="AF545" s="68">
        <v>295</v>
      </c>
      <c r="AG545" s="68">
        <v>144</v>
      </c>
      <c r="AH545" s="68"/>
      <c r="AI545" s="68"/>
      <c r="AJ545" s="68"/>
      <c r="AK545" s="68"/>
      <c r="AL545" s="68"/>
      <c r="AM545" s="70">
        <v>42695.201701388891</v>
      </c>
      <c r="AN545" s="68" t="s">
        <v>210</v>
      </c>
      <c r="AO545" s="71" t="s">
        <v>13612</v>
      </c>
      <c r="AP545" s="68" t="s">
        <v>66</v>
      </c>
    </row>
    <row r="546" spans="1:42" x14ac:dyDescent="0.25">
      <c r="A546" s="66" t="s">
        <v>670</v>
      </c>
      <c r="B546" s="84"/>
      <c r="C546" s="84"/>
      <c r="D546" s="85"/>
      <c r="E546" s="104"/>
      <c r="F546" s="76" t="s">
        <v>11708</v>
      </c>
      <c r="G546" s="105"/>
      <c r="H546" s="77"/>
      <c r="I546" s="88"/>
      <c r="J546" s="106"/>
      <c r="K546" s="77" t="s">
        <v>15574</v>
      </c>
      <c r="L546" s="107"/>
      <c r="M546" s="101"/>
      <c r="N546" s="101"/>
      <c r="O546" s="102"/>
      <c r="P546" s="103"/>
      <c r="Q546" s="103"/>
      <c r="R546" s="75"/>
      <c r="S546" s="75"/>
      <c r="T546" s="75"/>
      <c r="U546" s="75"/>
      <c r="V546" s="52"/>
      <c r="W546" s="52"/>
      <c r="X546" s="52"/>
      <c r="Y546" s="52"/>
      <c r="Z546" s="51"/>
      <c r="AA546" s="89"/>
      <c r="AB546" s="89"/>
      <c r="AC546" s="90"/>
      <c r="AD546" s="68">
        <v>2586</v>
      </c>
      <c r="AE546" s="68">
        <v>1429</v>
      </c>
      <c r="AF546" s="68">
        <v>27874</v>
      </c>
      <c r="AG546" s="68">
        <v>22473</v>
      </c>
      <c r="AH546" s="68"/>
      <c r="AI546" s="68"/>
      <c r="AJ546" s="68" t="s">
        <v>9991</v>
      </c>
      <c r="AK546" s="68"/>
      <c r="AL546" s="68"/>
      <c r="AM546" s="70">
        <v>40741.198958333334</v>
      </c>
      <c r="AN546" s="68" t="s">
        <v>210</v>
      </c>
      <c r="AO546" s="71" t="s">
        <v>13613</v>
      </c>
      <c r="AP546" s="68" t="s">
        <v>66</v>
      </c>
    </row>
    <row r="547" spans="1:42" x14ac:dyDescent="0.25">
      <c r="A547" s="66" t="s">
        <v>671</v>
      </c>
      <c r="B547" s="84"/>
      <c r="C547" s="84"/>
      <c r="D547" s="85"/>
      <c r="E547" s="104"/>
      <c r="F547" s="76" t="s">
        <v>11709</v>
      </c>
      <c r="G547" s="105"/>
      <c r="H547" s="77"/>
      <c r="I547" s="88"/>
      <c r="J547" s="106"/>
      <c r="K547" s="77" t="s">
        <v>15575</v>
      </c>
      <c r="L547" s="107"/>
      <c r="M547" s="101"/>
      <c r="N547" s="101"/>
      <c r="O547" s="102"/>
      <c r="P547" s="103"/>
      <c r="Q547" s="103"/>
      <c r="R547" s="75"/>
      <c r="S547" s="75"/>
      <c r="T547" s="75"/>
      <c r="U547" s="75"/>
      <c r="V547" s="52"/>
      <c r="W547" s="52"/>
      <c r="X547" s="52"/>
      <c r="Y547" s="52"/>
      <c r="Z547" s="51"/>
      <c r="AA547" s="89"/>
      <c r="AB547" s="89"/>
      <c r="AC547" s="90"/>
      <c r="AD547" s="68">
        <v>110</v>
      </c>
      <c r="AE547" s="68">
        <v>37</v>
      </c>
      <c r="AF547" s="68">
        <v>109</v>
      </c>
      <c r="AG547" s="68">
        <v>73</v>
      </c>
      <c r="AH547" s="68"/>
      <c r="AI547" s="68"/>
      <c r="AJ547" s="68"/>
      <c r="AK547" s="68"/>
      <c r="AL547" s="68"/>
      <c r="AM547" s="70">
        <v>41807.181828703702</v>
      </c>
      <c r="AN547" s="68" t="s">
        <v>210</v>
      </c>
      <c r="AO547" s="71" t="s">
        <v>13614</v>
      </c>
      <c r="AP547" s="68" t="s">
        <v>66</v>
      </c>
    </row>
    <row r="548" spans="1:42" x14ac:dyDescent="0.25">
      <c r="A548" s="66" t="s">
        <v>672</v>
      </c>
      <c r="B548" s="84"/>
      <c r="C548" s="84"/>
      <c r="D548" s="85"/>
      <c r="E548" s="104"/>
      <c r="F548" s="76" t="s">
        <v>11710</v>
      </c>
      <c r="G548" s="105"/>
      <c r="H548" s="77"/>
      <c r="I548" s="88"/>
      <c r="J548" s="106"/>
      <c r="K548" s="77" t="s">
        <v>15576</v>
      </c>
      <c r="L548" s="107"/>
      <c r="M548" s="101"/>
      <c r="N548" s="101"/>
      <c r="O548" s="102"/>
      <c r="P548" s="103"/>
      <c r="Q548" s="103"/>
      <c r="R548" s="75"/>
      <c r="S548" s="75"/>
      <c r="T548" s="75"/>
      <c r="U548" s="75"/>
      <c r="V548" s="52"/>
      <c r="W548" s="52"/>
      <c r="X548" s="52"/>
      <c r="Y548" s="52"/>
      <c r="Z548" s="51"/>
      <c r="AA548" s="89"/>
      <c r="AB548" s="89"/>
      <c r="AC548" s="90"/>
      <c r="AD548" s="68">
        <v>174</v>
      </c>
      <c r="AE548" s="68">
        <v>164</v>
      </c>
      <c r="AF548" s="68">
        <v>514</v>
      </c>
      <c r="AG548" s="68">
        <v>25</v>
      </c>
      <c r="AH548" s="68">
        <v>19800</v>
      </c>
      <c r="AI548" s="68"/>
      <c r="AJ548" s="68" t="s">
        <v>248</v>
      </c>
      <c r="AK548" s="68"/>
      <c r="AL548" s="68" t="s">
        <v>248</v>
      </c>
      <c r="AM548" s="70">
        <v>40303.348900462966</v>
      </c>
      <c r="AN548" s="68" t="s">
        <v>210</v>
      </c>
      <c r="AO548" s="71" t="s">
        <v>13615</v>
      </c>
      <c r="AP548" s="68" t="s">
        <v>66</v>
      </c>
    </row>
    <row r="549" spans="1:42" x14ac:dyDescent="0.25">
      <c r="A549" s="66" t="s">
        <v>673</v>
      </c>
      <c r="B549" s="84"/>
      <c r="C549" s="84"/>
      <c r="D549" s="85"/>
      <c r="E549" s="104"/>
      <c r="F549" s="76" t="s">
        <v>11711</v>
      </c>
      <c r="G549" s="105"/>
      <c r="H549" s="77"/>
      <c r="I549" s="88"/>
      <c r="J549" s="106"/>
      <c r="K549" s="77" t="s">
        <v>15577</v>
      </c>
      <c r="L549" s="107"/>
      <c r="M549" s="101"/>
      <c r="N549" s="101"/>
      <c r="O549" s="102"/>
      <c r="P549" s="103"/>
      <c r="Q549" s="103"/>
      <c r="R549" s="75"/>
      <c r="S549" s="75"/>
      <c r="T549" s="75"/>
      <c r="U549" s="75"/>
      <c r="V549" s="52"/>
      <c r="W549" s="52"/>
      <c r="X549" s="52"/>
      <c r="Y549" s="52"/>
      <c r="Z549" s="51"/>
      <c r="AA549" s="89"/>
      <c r="AB549" s="89"/>
      <c r="AC549" s="90"/>
      <c r="AD549" s="68">
        <v>87</v>
      </c>
      <c r="AE549" s="68">
        <v>23</v>
      </c>
      <c r="AF549" s="68">
        <v>39</v>
      </c>
      <c r="AG549" s="68">
        <v>50</v>
      </c>
      <c r="AH549" s="68"/>
      <c r="AI549" s="68" t="s">
        <v>8624</v>
      </c>
      <c r="AJ549" s="68" t="s">
        <v>9992</v>
      </c>
      <c r="AK549" s="68"/>
      <c r="AL549" s="68"/>
      <c r="AM549" s="70">
        <v>42810.606006944443</v>
      </c>
      <c r="AN549" s="68" t="s">
        <v>210</v>
      </c>
      <c r="AO549" s="71" t="s">
        <v>13616</v>
      </c>
      <c r="AP549" s="68" t="s">
        <v>66</v>
      </c>
    </row>
    <row r="550" spans="1:42" x14ac:dyDescent="0.25">
      <c r="A550" s="66" t="s">
        <v>674</v>
      </c>
      <c r="B550" s="84"/>
      <c r="C550" s="84"/>
      <c r="D550" s="85"/>
      <c r="E550" s="104"/>
      <c r="F550" s="76" t="s">
        <v>11712</v>
      </c>
      <c r="G550" s="105"/>
      <c r="H550" s="77"/>
      <c r="I550" s="88"/>
      <c r="J550" s="106"/>
      <c r="K550" s="77" t="s">
        <v>15578</v>
      </c>
      <c r="L550" s="107"/>
      <c r="M550" s="101"/>
      <c r="N550" s="101"/>
      <c r="O550" s="102"/>
      <c r="P550" s="103"/>
      <c r="Q550" s="103"/>
      <c r="R550" s="75"/>
      <c r="S550" s="75"/>
      <c r="T550" s="75"/>
      <c r="U550" s="75"/>
      <c r="V550" s="52"/>
      <c r="W550" s="52"/>
      <c r="X550" s="52"/>
      <c r="Y550" s="52"/>
      <c r="Z550" s="51"/>
      <c r="AA550" s="89"/>
      <c r="AB550" s="89"/>
      <c r="AC550" s="90"/>
      <c r="AD550" s="68">
        <v>81</v>
      </c>
      <c r="AE550" s="68">
        <v>66</v>
      </c>
      <c r="AF550" s="68">
        <v>2956</v>
      </c>
      <c r="AG550" s="68">
        <v>4011</v>
      </c>
      <c r="AH550" s="68">
        <v>19800</v>
      </c>
      <c r="AI550" s="68"/>
      <c r="AJ550" s="68" t="s">
        <v>9993</v>
      </c>
      <c r="AK550" s="68"/>
      <c r="AL550" s="68" t="s">
        <v>207</v>
      </c>
      <c r="AM550" s="70">
        <v>40736.343090277776</v>
      </c>
      <c r="AN550" s="68" t="s">
        <v>210</v>
      </c>
      <c r="AO550" s="71" t="s">
        <v>13617</v>
      </c>
      <c r="AP550" s="68" t="s">
        <v>66</v>
      </c>
    </row>
    <row r="551" spans="1:42" x14ac:dyDescent="0.25">
      <c r="A551" s="66" t="s">
        <v>675</v>
      </c>
      <c r="B551" s="84"/>
      <c r="C551" s="84"/>
      <c r="D551" s="85"/>
      <c r="E551" s="104"/>
      <c r="F551" s="76" t="s">
        <v>11713</v>
      </c>
      <c r="G551" s="105"/>
      <c r="H551" s="77"/>
      <c r="I551" s="88"/>
      <c r="J551" s="106"/>
      <c r="K551" s="77" t="s">
        <v>15579</v>
      </c>
      <c r="L551" s="107"/>
      <c r="M551" s="101"/>
      <c r="N551" s="101"/>
      <c r="O551" s="102"/>
      <c r="P551" s="103"/>
      <c r="Q551" s="103"/>
      <c r="R551" s="75"/>
      <c r="S551" s="75"/>
      <c r="T551" s="75"/>
      <c r="U551" s="75"/>
      <c r="V551" s="52"/>
      <c r="W551" s="52"/>
      <c r="X551" s="52"/>
      <c r="Y551" s="52"/>
      <c r="Z551" s="51"/>
      <c r="AA551" s="89"/>
      <c r="AB551" s="89"/>
      <c r="AC551" s="90"/>
      <c r="AD551" s="68">
        <v>350</v>
      </c>
      <c r="AE551" s="68">
        <v>328</v>
      </c>
      <c r="AF551" s="68">
        <v>7352</v>
      </c>
      <c r="AG551" s="68">
        <v>9960</v>
      </c>
      <c r="AH551" s="68">
        <v>19800</v>
      </c>
      <c r="AI551" s="68" t="s">
        <v>8625</v>
      </c>
      <c r="AJ551" s="68"/>
      <c r="AK551" s="71" t="s">
        <v>10688</v>
      </c>
      <c r="AL551" s="68" t="s">
        <v>207</v>
      </c>
      <c r="AM551" s="70">
        <v>39913.512060185189</v>
      </c>
      <c r="AN551" s="68" t="s">
        <v>210</v>
      </c>
      <c r="AO551" s="71" t="s">
        <v>13618</v>
      </c>
      <c r="AP551" s="68" t="s">
        <v>66</v>
      </c>
    </row>
    <row r="552" spans="1:42" x14ac:dyDescent="0.25">
      <c r="A552" s="66" t="s">
        <v>676</v>
      </c>
      <c r="B552" s="84"/>
      <c r="C552" s="84"/>
      <c r="D552" s="85"/>
      <c r="E552" s="104"/>
      <c r="F552" s="76" t="s">
        <v>11714</v>
      </c>
      <c r="G552" s="105"/>
      <c r="H552" s="77"/>
      <c r="I552" s="88"/>
      <c r="J552" s="106"/>
      <c r="K552" s="77" t="s">
        <v>15580</v>
      </c>
      <c r="L552" s="107"/>
      <c r="M552" s="101"/>
      <c r="N552" s="101"/>
      <c r="O552" s="102"/>
      <c r="P552" s="103"/>
      <c r="Q552" s="103"/>
      <c r="R552" s="75"/>
      <c r="S552" s="75"/>
      <c r="T552" s="75"/>
      <c r="U552" s="75"/>
      <c r="V552" s="52"/>
      <c r="W552" s="52"/>
      <c r="X552" s="52"/>
      <c r="Y552" s="52"/>
      <c r="Z552" s="51"/>
      <c r="AA552" s="89"/>
      <c r="AB552" s="89"/>
      <c r="AC552" s="90"/>
      <c r="AD552" s="68">
        <v>327</v>
      </c>
      <c r="AE552" s="68">
        <v>868</v>
      </c>
      <c r="AF552" s="68">
        <v>180435</v>
      </c>
      <c r="AG552" s="68">
        <v>82529</v>
      </c>
      <c r="AH552" s="68"/>
      <c r="AI552" s="68" t="s">
        <v>8626</v>
      </c>
      <c r="AJ552" s="68" t="s">
        <v>9994</v>
      </c>
      <c r="AK552" s="68"/>
      <c r="AL552" s="68"/>
      <c r="AM552" s="70">
        <v>41549.296134259261</v>
      </c>
      <c r="AN552" s="68" t="s">
        <v>210</v>
      </c>
      <c r="AO552" s="71" t="s">
        <v>13619</v>
      </c>
      <c r="AP552" s="68" t="s">
        <v>66</v>
      </c>
    </row>
    <row r="553" spans="1:42" x14ac:dyDescent="0.25">
      <c r="A553" s="66" t="s">
        <v>677</v>
      </c>
      <c r="B553" s="84"/>
      <c r="C553" s="84"/>
      <c r="D553" s="85"/>
      <c r="E553" s="104"/>
      <c r="F553" s="76" t="s">
        <v>11715</v>
      </c>
      <c r="G553" s="105"/>
      <c r="H553" s="77"/>
      <c r="I553" s="88"/>
      <c r="J553" s="106"/>
      <c r="K553" s="77" t="s">
        <v>15581</v>
      </c>
      <c r="L553" s="107"/>
      <c r="M553" s="101"/>
      <c r="N553" s="101"/>
      <c r="O553" s="102"/>
      <c r="P553" s="103"/>
      <c r="Q553" s="103"/>
      <c r="R553" s="75"/>
      <c r="S553" s="75"/>
      <c r="T553" s="75"/>
      <c r="U553" s="75"/>
      <c r="V553" s="52"/>
      <c r="W553" s="52"/>
      <c r="X553" s="52"/>
      <c r="Y553" s="52"/>
      <c r="Z553" s="51"/>
      <c r="AA553" s="89"/>
      <c r="AB553" s="89"/>
      <c r="AC553" s="90"/>
      <c r="AD553" s="68">
        <v>108</v>
      </c>
      <c r="AE553" s="68">
        <v>82</v>
      </c>
      <c r="AF553" s="68">
        <v>1110</v>
      </c>
      <c r="AG553" s="68">
        <v>1042</v>
      </c>
      <c r="AH553" s="68"/>
      <c r="AI553" s="68" t="s">
        <v>8627</v>
      </c>
      <c r="AJ553" s="68"/>
      <c r="AK553" s="68"/>
      <c r="AL553" s="68"/>
      <c r="AM553" s="70">
        <v>41498.667326388888</v>
      </c>
      <c r="AN553" s="68" t="s">
        <v>210</v>
      </c>
      <c r="AO553" s="71" t="s">
        <v>13620</v>
      </c>
      <c r="AP553" s="68" t="s">
        <v>66</v>
      </c>
    </row>
    <row r="554" spans="1:42" x14ac:dyDescent="0.25">
      <c r="A554" s="66" t="s">
        <v>678</v>
      </c>
      <c r="B554" s="84"/>
      <c r="C554" s="84"/>
      <c r="D554" s="85"/>
      <c r="E554" s="104"/>
      <c r="F554" s="76" t="s">
        <v>11716</v>
      </c>
      <c r="G554" s="105"/>
      <c r="H554" s="77"/>
      <c r="I554" s="88"/>
      <c r="J554" s="106"/>
      <c r="K554" s="77" t="s">
        <v>15582</v>
      </c>
      <c r="L554" s="107"/>
      <c r="M554" s="101"/>
      <c r="N554" s="101"/>
      <c r="O554" s="102"/>
      <c r="P554" s="103"/>
      <c r="Q554" s="103"/>
      <c r="R554" s="75"/>
      <c r="S554" s="75"/>
      <c r="T554" s="75"/>
      <c r="U554" s="75"/>
      <c r="V554" s="52"/>
      <c r="W554" s="52"/>
      <c r="X554" s="52"/>
      <c r="Y554" s="52"/>
      <c r="Z554" s="51"/>
      <c r="AA554" s="89"/>
      <c r="AB554" s="89"/>
      <c r="AC554" s="90"/>
      <c r="AD554" s="68">
        <v>37</v>
      </c>
      <c r="AE554" s="68">
        <v>35</v>
      </c>
      <c r="AF554" s="68">
        <v>407</v>
      </c>
      <c r="AG554" s="68">
        <v>225</v>
      </c>
      <c r="AH554" s="68">
        <v>19800</v>
      </c>
      <c r="AI554" s="68" t="s">
        <v>8628</v>
      </c>
      <c r="AJ554" s="68" t="s">
        <v>9995</v>
      </c>
      <c r="AK554" s="68"/>
      <c r="AL554" s="68" t="s">
        <v>207</v>
      </c>
      <c r="AM554" s="70">
        <v>40962.517523148148</v>
      </c>
      <c r="AN554" s="68" t="s">
        <v>210</v>
      </c>
      <c r="AO554" s="71" t="s">
        <v>13621</v>
      </c>
      <c r="AP554" s="68" t="s">
        <v>66</v>
      </c>
    </row>
    <row r="555" spans="1:42" x14ac:dyDescent="0.25">
      <c r="A555" s="66" t="s">
        <v>679</v>
      </c>
      <c r="B555" s="84"/>
      <c r="C555" s="84"/>
      <c r="D555" s="85"/>
      <c r="E555" s="104"/>
      <c r="F555" s="76" t="s">
        <v>11717</v>
      </c>
      <c r="G555" s="105"/>
      <c r="H555" s="77"/>
      <c r="I555" s="88"/>
      <c r="J555" s="106"/>
      <c r="K555" s="77" t="s">
        <v>15583</v>
      </c>
      <c r="L555" s="107"/>
      <c r="M555" s="101"/>
      <c r="N555" s="101"/>
      <c r="O555" s="102"/>
      <c r="P555" s="103"/>
      <c r="Q555" s="103"/>
      <c r="R555" s="75"/>
      <c r="S555" s="75"/>
      <c r="T555" s="75"/>
      <c r="U555" s="75"/>
      <c r="V555" s="52"/>
      <c r="W555" s="52"/>
      <c r="X555" s="52"/>
      <c r="Y555" s="52"/>
      <c r="Z555" s="51"/>
      <c r="AA555" s="89"/>
      <c r="AB555" s="89"/>
      <c r="AC555" s="90"/>
      <c r="AD555" s="68">
        <v>109</v>
      </c>
      <c r="AE555" s="68">
        <v>82</v>
      </c>
      <c r="AF555" s="68">
        <v>4546</v>
      </c>
      <c r="AG555" s="68">
        <v>5586</v>
      </c>
      <c r="AH555" s="68"/>
      <c r="AI555" s="68" t="s">
        <v>8629</v>
      </c>
      <c r="AJ555" s="68" t="s">
        <v>9795</v>
      </c>
      <c r="AK555" s="68"/>
      <c r="AL555" s="68"/>
      <c r="AM555" s="70">
        <v>40453.108252314814</v>
      </c>
      <c r="AN555" s="68" t="s">
        <v>210</v>
      </c>
      <c r="AO555" s="71" t="s">
        <v>13622</v>
      </c>
      <c r="AP555" s="68" t="s">
        <v>66</v>
      </c>
    </row>
    <row r="556" spans="1:42" x14ac:dyDescent="0.25">
      <c r="A556" s="66" t="s">
        <v>680</v>
      </c>
      <c r="B556" s="84"/>
      <c r="C556" s="84"/>
      <c r="D556" s="85"/>
      <c r="E556" s="104"/>
      <c r="F556" s="76" t="s">
        <v>11718</v>
      </c>
      <c r="G556" s="105"/>
      <c r="H556" s="77"/>
      <c r="I556" s="88"/>
      <c r="J556" s="106"/>
      <c r="K556" s="77" t="s">
        <v>15584</v>
      </c>
      <c r="L556" s="107"/>
      <c r="M556" s="101"/>
      <c r="N556" s="101"/>
      <c r="O556" s="102"/>
      <c r="P556" s="103"/>
      <c r="Q556" s="103"/>
      <c r="R556" s="75"/>
      <c r="S556" s="75"/>
      <c r="T556" s="75"/>
      <c r="U556" s="75"/>
      <c r="V556" s="52"/>
      <c r="W556" s="52"/>
      <c r="X556" s="52"/>
      <c r="Y556" s="52"/>
      <c r="Z556" s="51"/>
      <c r="AA556" s="89"/>
      <c r="AB556" s="89"/>
      <c r="AC556" s="90"/>
      <c r="AD556" s="68">
        <v>844</v>
      </c>
      <c r="AE556" s="68">
        <v>680</v>
      </c>
      <c r="AF556" s="68">
        <v>10155</v>
      </c>
      <c r="AG556" s="68">
        <v>5035</v>
      </c>
      <c r="AH556" s="68"/>
      <c r="AI556" s="68" t="s">
        <v>8630</v>
      </c>
      <c r="AJ556" s="68" t="s">
        <v>9816</v>
      </c>
      <c r="AK556" s="71" t="s">
        <v>10689</v>
      </c>
      <c r="AL556" s="68"/>
      <c r="AM556" s="70">
        <v>41924.19971064815</v>
      </c>
      <c r="AN556" s="68" t="s">
        <v>210</v>
      </c>
      <c r="AO556" s="71" t="s">
        <v>13623</v>
      </c>
      <c r="AP556" s="68" t="s">
        <v>66</v>
      </c>
    </row>
    <row r="557" spans="1:42" x14ac:dyDescent="0.25">
      <c r="A557" s="66" t="s">
        <v>681</v>
      </c>
      <c r="B557" s="84"/>
      <c r="C557" s="84"/>
      <c r="D557" s="85"/>
      <c r="E557" s="104"/>
      <c r="F557" s="76" t="s">
        <v>11719</v>
      </c>
      <c r="G557" s="105"/>
      <c r="H557" s="77"/>
      <c r="I557" s="88"/>
      <c r="J557" s="106"/>
      <c r="K557" s="77" t="s">
        <v>15585</v>
      </c>
      <c r="L557" s="107"/>
      <c r="M557" s="101"/>
      <c r="N557" s="101"/>
      <c r="O557" s="102"/>
      <c r="P557" s="103"/>
      <c r="Q557" s="103"/>
      <c r="R557" s="75"/>
      <c r="S557" s="75"/>
      <c r="T557" s="75"/>
      <c r="U557" s="75"/>
      <c r="V557" s="52"/>
      <c r="W557" s="52"/>
      <c r="X557" s="52"/>
      <c r="Y557" s="52"/>
      <c r="Z557" s="51"/>
      <c r="AA557" s="89"/>
      <c r="AB557" s="89"/>
      <c r="AC557" s="90"/>
      <c r="AD557" s="68">
        <v>120</v>
      </c>
      <c r="AE557" s="68">
        <v>82</v>
      </c>
      <c r="AF557" s="68">
        <v>701</v>
      </c>
      <c r="AG557" s="68">
        <v>822</v>
      </c>
      <c r="AH557" s="68"/>
      <c r="AI557" s="68" t="s">
        <v>8631</v>
      </c>
      <c r="AJ557" s="68" t="s">
        <v>204</v>
      </c>
      <c r="AK557" s="68"/>
      <c r="AL557" s="68"/>
      <c r="AM557" s="70">
        <v>42892.343946759262</v>
      </c>
      <c r="AN557" s="68" t="s">
        <v>210</v>
      </c>
      <c r="AO557" s="71" t="s">
        <v>13624</v>
      </c>
      <c r="AP557" s="68" t="s">
        <v>66</v>
      </c>
    </row>
    <row r="558" spans="1:42" x14ac:dyDescent="0.25">
      <c r="A558" s="66" t="s">
        <v>682</v>
      </c>
      <c r="B558" s="84"/>
      <c r="C558" s="84"/>
      <c r="D558" s="85"/>
      <c r="E558" s="104"/>
      <c r="F558" s="76" t="s">
        <v>11720</v>
      </c>
      <c r="G558" s="105"/>
      <c r="H558" s="77"/>
      <c r="I558" s="88"/>
      <c r="J558" s="106"/>
      <c r="K558" s="77" t="s">
        <v>15586</v>
      </c>
      <c r="L558" s="107"/>
      <c r="M558" s="101"/>
      <c r="N558" s="101"/>
      <c r="O558" s="102"/>
      <c r="P558" s="103"/>
      <c r="Q558" s="103"/>
      <c r="R558" s="75"/>
      <c r="S558" s="75"/>
      <c r="T558" s="75"/>
      <c r="U558" s="75"/>
      <c r="V558" s="52"/>
      <c r="W558" s="52"/>
      <c r="X558" s="52"/>
      <c r="Y558" s="52"/>
      <c r="Z558" s="51"/>
      <c r="AA558" s="89"/>
      <c r="AB558" s="89"/>
      <c r="AC558" s="90"/>
      <c r="AD558" s="68">
        <v>107</v>
      </c>
      <c r="AE558" s="68">
        <v>38</v>
      </c>
      <c r="AF558" s="68">
        <v>263</v>
      </c>
      <c r="AG558" s="68">
        <v>172</v>
      </c>
      <c r="AH558" s="68">
        <v>19800</v>
      </c>
      <c r="AI558" s="68" t="s">
        <v>8632</v>
      </c>
      <c r="AJ558" s="68" t="s">
        <v>9996</v>
      </c>
      <c r="AK558" s="68"/>
      <c r="AL558" s="68" t="s">
        <v>247</v>
      </c>
      <c r="AM558" s="70">
        <v>42447.380381944444</v>
      </c>
      <c r="AN558" s="68" t="s">
        <v>210</v>
      </c>
      <c r="AO558" s="71" t="s">
        <v>13625</v>
      </c>
      <c r="AP558" s="68" t="s">
        <v>66</v>
      </c>
    </row>
    <row r="559" spans="1:42" x14ac:dyDescent="0.25">
      <c r="A559" s="66" t="s">
        <v>683</v>
      </c>
      <c r="B559" s="84"/>
      <c r="C559" s="84"/>
      <c r="D559" s="85"/>
      <c r="E559" s="104"/>
      <c r="F559" s="76" t="s">
        <v>11721</v>
      </c>
      <c r="G559" s="105"/>
      <c r="H559" s="77"/>
      <c r="I559" s="88"/>
      <c r="J559" s="106"/>
      <c r="K559" s="77" t="s">
        <v>15587</v>
      </c>
      <c r="L559" s="107"/>
      <c r="M559" s="101"/>
      <c r="N559" s="101"/>
      <c r="O559" s="102"/>
      <c r="P559" s="103"/>
      <c r="Q559" s="103"/>
      <c r="R559" s="75"/>
      <c r="S559" s="75"/>
      <c r="T559" s="75"/>
      <c r="U559" s="75"/>
      <c r="V559" s="52"/>
      <c r="W559" s="52"/>
      <c r="X559" s="52"/>
      <c r="Y559" s="52"/>
      <c r="Z559" s="51"/>
      <c r="AA559" s="89"/>
      <c r="AB559" s="89"/>
      <c r="AC559" s="90"/>
      <c r="AD559" s="68">
        <v>291</v>
      </c>
      <c r="AE559" s="68">
        <v>8285</v>
      </c>
      <c r="AF559" s="68">
        <v>11255</v>
      </c>
      <c r="AG559" s="68">
        <v>23315</v>
      </c>
      <c r="AH559" s="68">
        <v>-25200</v>
      </c>
      <c r="AI559" s="68" t="s">
        <v>8633</v>
      </c>
      <c r="AJ559" s="68" t="s">
        <v>9843</v>
      </c>
      <c r="AK559" s="71" t="s">
        <v>10690</v>
      </c>
      <c r="AL559" s="68" t="s">
        <v>206</v>
      </c>
      <c r="AM559" s="70">
        <v>42732.300844907404</v>
      </c>
      <c r="AN559" s="68" t="s">
        <v>210</v>
      </c>
      <c r="AO559" s="71" t="s">
        <v>13626</v>
      </c>
      <c r="AP559" s="68" t="s">
        <v>66</v>
      </c>
    </row>
    <row r="560" spans="1:42" x14ac:dyDescent="0.25">
      <c r="A560" s="66" t="s">
        <v>684</v>
      </c>
      <c r="B560" s="84"/>
      <c r="C560" s="84"/>
      <c r="D560" s="85"/>
      <c r="E560" s="104"/>
      <c r="F560" s="76" t="s">
        <v>11722</v>
      </c>
      <c r="G560" s="105"/>
      <c r="H560" s="77"/>
      <c r="I560" s="88"/>
      <c r="J560" s="106"/>
      <c r="K560" s="77" t="s">
        <v>15588</v>
      </c>
      <c r="L560" s="107"/>
      <c r="M560" s="101"/>
      <c r="N560" s="101"/>
      <c r="O560" s="102"/>
      <c r="P560" s="103"/>
      <c r="Q560" s="103"/>
      <c r="R560" s="75"/>
      <c r="S560" s="75"/>
      <c r="T560" s="75"/>
      <c r="U560" s="75"/>
      <c r="V560" s="52"/>
      <c r="W560" s="52"/>
      <c r="X560" s="52"/>
      <c r="Y560" s="52"/>
      <c r="Z560" s="51"/>
      <c r="AA560" s="89"/>
      <c r="AB560" s="89"/>
      <c r="AC560" s="90"/>
      <c r="AD560" s="68">
        <v>4926</v>
      </c>
      <c r="AE560" s="68">
        <v>7081</v>
      </c>
      <c r="AF560" s="68">
        <v>95407</v>
      </c>
      <c r="AG560" s="68">
        <v>31118</v>
      </c>
      <c r="AH560" s="68">
        <v>-25200</v>
      </c>
      <c r="AI560" s="68" t="s">
        <v>8634</v>
      </c>
      <c r="AJ560" s="68" t="s">
        <v>9810</v>
      </c>
      <c r="AK560" s="68"/>
      <c r="AL560" s="68" t="s">
        <v>206</v>
      </c>
      <c r="AM560" s="70">
        <v>40721.391481481478</v>
      </c>
      <c r="AN560" s="68" t="s">
        <v>210</v>
      </c>
      <c r="AO560" s="71" t="s">
        <v>13627</v>
      </c>
      <c r="AP560" s="68" t="s">
        <v>66</v>
      </c>
    </row>
    <row r="561" spans="1:42" x14ac:dyDescent="0.25">
      <c r="A561" s="66" t="s">
        <v>685</v>
      </c>
      <c r="B561" s="84"/>
      <c r="C561" s="84"/>
      <c r="D561" s="85"/>
      <c r="E561" s="104"/>
      <c r="F561" s="76" t="s">
        <v>11723</v>
      </c>
      <c r="G561" s="105"/>
      <c r="H561" s="77"/>
      <c r="I561" s="88"/>
      <c r="J561" s="106"/>
      <c r="K561" s="77" t="s">
        <v>15589</v>
      </c>
      <c r="L561" s="107"/>
      <c r="M561" s="101"/>
      <c r="N561" s="101"/>
      <c r="O561" s="102"/>
      <c r="P561" s="103"/>
      <c r="Q561" s="103"/>
      <c r="R561" s="75"/>
      <c r="S561" s="75"/>
      <c r="T561" s="75"/>
      <c r="U561" s="75"/>
      <c r="V561" s="52"/>
      <c r="W561" s="52"/>
      <c r="X561" s="52"/>
      <c r="Y561" s="52"/>
      <c r="Z561" s="51"/>
      <c r="AA561" s="89"/>
      <c r="AB561" s="89"/>
      <c r="AC561" s="90"/>
      <c r="AD561" s="68">
        <v>118</v>
      </c>
      <c r="AE561" s="68">
        <v>195</v>
      </c>
      <c r="AF561" s="68">
        <v>5867</v>
      </c>
      <c r="AG561" s="68">
        <v>513</v>
      </c>
      <c r="AH561" s="68">
        <v>19800</v>
      </c>
      <c r="AI561" s="68" t="s">
        <v>8635</v>
      </c>
      <c r="AJ561" s="68" t="s">
        <v>9997</v>
      </c>
      <c r="AK561" s="71" t="s">
        <v>10691</v>
      </c>
      <c r="AL561" s="68" t="s">
        <v>248</v>
      </c>
      <c r="AM561" s="70">
        <v>40027.322592592594</v>
      </c>
      <c r="AN561" s="68" t="s">
        <v>210</v>
      </c>
      <c r="AO561" s="71" t="s">
        <v>13628</v>
      </c>
      <c r="AP561" s="68" t="s">
        <v>66</v>
      </c>
    </row>
    <row r="562" spans="1:42" x14ac:dyDescent="0.25">
      <c r="A562" s="66" t="s">
        <v>686</v>
      </c>
      <c r="B562" s="84"/>
      <c r="C562" s="84"/>
      <c r="D562" s="85"/>
      <c r="E562" s="104"/>
      <c r="F562" s="76" t="s">
        <v>11724</v>
      </c>
      <c r="G562" s="105"/>
      <c r="H562" s="77"/>
      <c r="I562" s="88"/>
      <c r="J562" s="106"/>
      <c r="K562" s="77" t="s">
        <v>15590</v>
      </c>
      <c r="L562" s="107"/>
      <c r="M562" s="101"/>
      <c r="N562" s="101"/>
      <c r="O562" s="102"/>
      <c r="P562" s="103"/>
      <c r="Q562" s="103"/>
      <c r="R562" s="75"/>
      <c r="S562" s="75"/>
      <c r="T562" s="75"/>
      <c r="U562" s="75"/>
      <c r="V562" s="52"/>
      <c r="W562" s="52"/>
      <c r="X562" s="52"/>
      <c r="Y562" s="52"/>
      <c r="Z562" s="51"/>
      <c r="AA562" s="89"/>
      <c r="AB562" s="89"/>
      <c r="AC562" s="90"/>
      <c r="AD562" s="68">
        <v>146</v>
      </c>
      <c r="AE562" s="68">
        <v>280</v>
      </c>
      <c r="AF562" s="68">
        <v>12775</v>
      </c>
      <c r="AG562" s="68">
        <v>34712</v>
      </c>
      <c r="AH562" s="68"/>
      <c r="AI562" s="68" t="s">
        <v>8636</v>
      </c>
      <c r="AJ562" s="68" t="s">
        <v>9998</v>
      </c>
      <c r="AK562" s="68"/>
      <c r="AL562" s="68"/>
      <c r="AM562" s="70">
        <v>40435.451354166667</v>
      </c>
      <c r="AN562" s="68" t="s">
        <v>210</v>
      </c>
      <c r="AO562" s="71" t="s">
        <v>13629</v>
      </c>
      <c r="AP562" s="68" t="s">
        <v>66</v>
      </c>
    </row>
    <row r="563" spans="1:42" x14ac:dyDescent="0.25">
      <c r="A563" s="66" t="s">
        <v>687</v>
      </c>
      <c r="B563" s="84"/>
      <c r="C563" s="84"/>
      <c r="D563" s="85"/>
      <c r="E563" s="104"/>
      <c r="F563" s="76" t="s">
        <v>11725</v>
      </c>
      <c r="G563" s="105"/>
      <c r="H563" s="77"/>
      <c r="I563" s="88"/>
      <c r="J563" s="106"/>
      <c r="K563" s="77" t="s">
        <v>15591</v>
      </c>
      <c r="L563" s="107"/>
      <c r="M563" s="101"/>
      <c r="N563" s="101"/>
      <c r="O563" s="102"/>
      <c r="P563" s="103"/>
      <c r="Q563" s="103"/>
      <c r="R563" s="75"/>
      <c r="S563" s="75"/>
      <c r="T563" s="75"/>
      <c r="U563" s="75"/>
      <c r="V563" s="52"/>
      <c r="W563" s="52"/>
      <c r="X563" s="52"/>
      <c r="Y563" s="52"/>
      <c r="Z563" s="51"/>
      <c r="AA563" s="89"/>
      <c r="AB563" s="89"/>
      <c r="AC563" s="90"/>
      <c r="AD563" s="68">
        <v>119</v>
      </c>
      <c r="AE563" s="68">
        <v>31</v>
      </c>
      <c r="AF563" s="68">
        <v>439</v>
      </c>
      <c r="AG563" s="68">
        <v>170</v>
      </c>
      <c r="AH563" s="68">
        <v>-36000</v>
      </c>
      <c r="AI563" s="68" t="s">
        <v>8637</v>
      </c>
      <c r="AJ563" s="68" t="s">
        <v>9999</v>
      </c>
      <c r="AK563" s="68"/>
      <c r="AL563" s="68" t="s">
        <v>209</v>
      </c>
      <c r="AM563" s="70">
        <v>40732.73883101852</v>
      </c>
      <c r="AN563" s="68" t="s">
        <v>210</v>
      </c>
      <c r="AO563" s="71" t="s">
        <v>13630</v>
      </c>
      <c r="AP563" s="68" t="s">
        <v>66</v>
      </c>
    </row>
    <row r="564" spans="1:42" x14ac:dyDescent="0.25">
      <c r="A564" s="66" t="s">
        <v>688</v>
      </c>
      <c r="B564" s="84"/>
      <c r="C564" s="84"/>
      <c r="D564" s="85"/>
      <c r="E564" s="104"/>
      <c r="F564" s="76" t="s">
        <v>11726</v>
      </c>
      <c r="G564" s="105"/>
      <c r="H564" s="77"/>
      <c r="I564" s="88"/>
      <c r="J564" s="106"/>
      <c r="K564" s="77" t="s">
        <v>15592</v>
      </c>
      <c r="L564" s="107"/>
      <c r="M564" s="101"/>
      <c r="N564" s="101"/>
      <c r="O564" s="102"/>
      <c r="P564" s="103"/>
      <c r="Q564" s="103"/>
      <c r="R564" s="75"/>
      <c r="S564" s="75"/>
      <c r="T564" s="75"/>
      <c r="U564" s="75"/>
      <c r="V564" s="52"/>
      <c r="W564" s="52"/>
      <c r="X564" s="52"/>
      <c r="Y564" s="52"/>
      <c r="Z564" s="51"/>
      <c r="AA564" s="89"/>
      <c r="AB564" s="89"/>
      <c r="AC564" s="90"/>
      <c r="AD564" s="68">
        <v>180</v>
      </c>
      <c r="AE564" s="68">
        <v>139</v>
      </c>
      <c r="AF564" s="68">
        <v>1579</v>
      </c>
      <c r="AG564" s="68">
        <v>240</v>
      </c>
      <c r="AH564" s="68">
        <v>3600</v>
      </c>
      <c r="AI564" s="68" t="s">
        <v>8638</v>
      </c>
      <c r="AJ564" s="68" t="s">
        <v>10000</v>
      </c>
      <c r="AK564" s="71" t="s">
        <v>10692</v>
      </c>
      <c r="AL564" s="68" t="s">
        <v>11174</v>
      </c>
      <c r="AM564" s="70">
        <v>42127.597800925927</v>
      </c>
      <c r="AN564" s="68" t="s">
        <v>210</v>
      </c>
      <c r="AO564" s="71" t="s">
        <v>13631</v>
      </c>
      <c r="AP564" s="68" t="s">
        <v>66</v>
      </c>
    </row>
    <row r="565" spans="1:42" x14ac:dyDescent="0.25">
      <c r="A565" s="66" t="s">
        <v>689</v>
      </c>
      <c r="B565" s="84"/>
      <c r="C565" s="84"/>
      <c r="D565" s="85"/>
      <c r="E565" s="104"/>
      <c r="F565" s="76" t="s">
        <v>11727</v>
      </c>
      <c r="G565" s="105"/>
      <c r="H565" s="77"/>
      <c r="I565" s="88"/>
      <c r="J565" s="106"/>
      <c r="K565" s="77" t="s">
        <v>15593</v>
      </c>
      <c r="L565" s="107"/>
      <c r="M565" s="101"/>
      <c r="N565" s="101"/>
      <c r="O565" s="102"/>
      <c r="P565" s="103"/>
      <c r="Q565" s="103"/>
      <c r="R565" s="75"/>
      <c r="S565" s="75"/>
      <c r="T565" s="75"/>
      <c r="U565" s="75"/>
      <c r="V565" s="52"/>
      <c r="W565" s="52"/>
      <c r="X565" s="52"/>
      <c r="Y565" s="52"/>
      <c r="Z565" s="51"/>
      <c r="AA565" s="89"/>
      <c r="AB565" s="89"/>
      <c r="AC565" s="90"/>
      <c r="AD565" s="68">
        <v>209</v>
      </c>
      <c r="AE565" s="68">
        <v>582</v>
      </c>
      <c r="AF565" s="68">
        <v>31535</v>
      </c>
      <c r="AG565" s="68">
        <v>1206</v>
      </c>
      <c r="AH565" s="68">
        <v>-25200</v>
      </c>
      <c r="AI565" s="68" t="s">
        <v>8639</v>
      </c>
      <c r="AJ565" s="68" t="s">
        <v>204</v>
      </c>
      <c r="AK565" s="68"/>
      <c r="AL565" s="68" t="s">
        <v>206</v>
      </c>
      <c r="AM565" s="70">
        <v>42398.291076388887</v>
      </c>
      <c r="AN565" s="68" t="s">
        <v>210</v>
      </c>
      <c r="AO565" s="71" t="s">
        <v>13632</v>
      </c>
      <c r="AP565" s="68" t="s">
        <v>66</v>
      </c>
    </row>
    <row r="566" spans="1:42" x14ac:dyDescent="0.25">
      <c r="A566" s="66" t="s">
        <v>690</v>
      </c>
      <c r="B566" s="84"/>
      <c r="C566" s="84"/>
      <c r="D566" s="85"/>
      <c r="E566" s="104"/>
      <c r="F566" s="76" t="s">
        <v>11728</v>
      </c>
      <c r="G566" s="105"/>
      <c r="H566" s="77"/>
      <c r="I566" s="88"/>
      <c r="J566" s="106"/>
      <c r="K566" s="77" t="s">
        <v>15594</v>
      </c>
      <c r="L566" s="107"/>
      <c r="M566" s="101"/>
      <c r="N566" s="101"/>
      <c r="O566" s="102"/>
      <c r="P566" s="103"/>
      <c r="Q566" s="103"/>
      <c r="R566" s="75"/>
      <c r="S566" s="75"/>
      <c r="T566" s="75"/>
      <c r="U566" s="75"/>
      <c r="V566" s="52"/>
      <c r="W566" s="52"/>
      <c r="X566" s="52"/>
      <c r="Y566" s="52"/>
      <c r="Z566" s="51"/>
      <c r="AA566" s="89"/>
      <c r="AB566" s="89"/>
      <c r="AC566" s="90"/>
      <c r="AD566" s="68">
        <v>1732</v>
      </c>
      <c r="AE566" s="68">
        <v>1045</v>
      </c>
      <c r="AF566" s="68">
        <v>18571</v>
      </c>
      <c r="AG566" s="68">
        <v>18381</v>
      </c>
      <c r="AH566" s="68">
        <v>14400</v>
      </c>
      <c r="AI566" s="68" t="s">
        <v>8640</v>
      </c>
      <c r="AJ566" s="68" t="s">
        <v>10001</v>
      </c>
      <c r="AK566" s="68"/>
      <c r="AL566" s="68" t="s">
        <v>11175</v>
      </c>
      <c r="AM566" s="70">
        <v>41557.305937500001</v>
      </c>
      <c r="AN566" s="68" t="s">
        <v>210</v>
      </c>
      <c r="AO566" s="71" t="s">
        <v>13633</v>
      </c>
      <c r="AP566" s="68" t="s">
        <v>66</v>
      </c>
    </row>
    <row r="567" spans="1:42" x14ac:dyDescent="0.25">
      <c r="A567" s="66" t="s">
        <v>2008</v>
      </c>
      <c r="B567" s="84"/>
      <c r="C567" s="84"/>
      <c r="D567" s="85"/>
      <c r="E567" s="104"/>
      <c r="F567" s="76" t="s">
        <v>11729</v>
      </c>
      <c r="G567" s="105"/>
      <c r="H567" s="77"/>
      <c r="I567" s="88"/>
      <c r="J567" s="106"/>
      <c r="K567" s="77" t="s">
        <v>15595</v>
      </c>
      <c r="L567" s="107"/>
      <c r="M567" s="101"/>
      <c r="N567" s="101"/>
      <c r="O567" s="102"/>
      <c r="P567" s="103"/>
      <c r="Q567" s="103"/>
      <c r="R567" s="75"/>
      <c r="S567" s="75"/>
      <c r="T567" s="75"/>
      <c r="U567" s="75"/>
      <c r="V567" s="52"/>
      <c r="W567" s="52"/>
      <c r="X567" s="52"/>
      <c r="Y567" s="52"/>
      <c r="Z567" s="51"/>
      <c r="AA567" s="89"/>
      <c r="AB567" s="89"/>
      <c r="AC567" s="90"/>
      <c r="AD567" s="68">
        <v>2087</v>
      </c>
      <c r="AE567" s="68">
        <v>4541</v>
      </c>
      <c r="AF567" s="68">
        <v>45592</v>
      </c>
      <c r="AG567" s="68">
        <v>17274</v>
      </c>
      <c r="AH567" s="68">
        <v>19800</v>
      </c>
      <c r="AI567" s="68" t="s">
        <v>8641</v>
      </c>
      <c r="AJ567" s="68"/>
      <c r="AK567" s="71" t="s">
        <v>10693</v>
      </c>
      <c r="AL567" s="68" t="s">
        <v>248</v>
      </c>
      <c r="AM567" s="70">
        <v>40218.360474537039</v>
      </c>
      <c r="AN567" s="68" t="s">
        <v>210</v>
      </c>
      <c r="AO567" s="71" t="s">
        <v>13634</v>
      </c>
      <c r="AP567" s="68" t="s">
        <v>65</v>
      </c>
    </row>
    <row r="568" spans="1:42" x14ac:dyDescent="0.25">
      <c r="A568" s="66" t="s">
        <v>2009</v>
      </c>
      <c r="B568" s="84"/>
      <c r="C568" s="84"/>
      <c r="D568" s="85"/>
      <c r="E568" s="104"/>
      <c r="F568" s="76" t="s">
        <v>11730</v>
      </c>
      <c r="G568" s="105"/>
      <c r="H568" s="77"/>
      <c r="I568" s="88"/>
      <c r="J568" s="106"/>
      <c r="K568" s="77" t="s">
        <v>15596</v>
      </c>
      <c r="L568" s="107"/>
      <c r="M568" s="101"/>
      <c r="N568" s="101"/>
      <c r="O568" s="102"/>
      <c r="P568" s="103"/>
      <c r="Q568" s="103"/>
      <c r="R568" s="75"/>
      <c r="S568" s="75"/>
      <c r="T568" s="75"/>
      <c r="U568" s="75"/>
      <c r="V568" s="52"/>
      <c r="W568" s="52"/>
      <c r="X568" s="52"/>
      <c r="Y568" s="52"/>
      <c r="Z568" s="51"/>
      <c r="AA568" s="89"/>
      <c r="AB568" s="89"/>
      <c r="AC568" s="90"/>
      <c r="AD568" s="68">
        <v>2001</v>
      </c>
      <c r="AE568" s="68">
        <v>1190</v>
      </c>
      <c r="AF568" s="68">
        <v>8448</v>
      </c>
      <c r="AG568" s="68">
        <v>14868</v>
      </c>
      <c r="AH568" s="68">
        <v>-25200</v>
      </c>
      <c r="AI568" s="68" t="s">
        <v>8642</v>
      </c>
      <c r="AJ568" s="68" t="s">
        <v>10002</v>
      </c>
      <c r="AK568" s="68"/>
      <c r="AL568" s="68" t="s">
        <v>206</v>
      </c>
      <c r="AM568" s="70">
        <v>41495.592986111114</v>
      </c>
      <c r="AN568" s="68" t="s">
        <v>210</v>
      </c>
      <c r="AO568" s="71" t="s">
        <v>13635</v>
      </c>
      <c r="AP568" s="68" t="s">
        <v>65</v>
      </c>
    </row>
    <row r="569" spans="1:42" x14ac:dyDescent="0.25">
      <c r="A569" s="66" t="s">
        <v>2010</v>
      </c>
      <c r="B569" s="84"/>
      <c r="C569" s="84"/>
      <c r="D569" s="85"/>
      <c r="E569" s="104"/>
      <c r="F569" s="76" t="s">
        <v>11731</v>
      </c>
      <c r="G569" s="105"/>
      <c r="H569" s="77"/>
      <c r="I569" s="88"/>
      <c r="J569" s="106"/>
      <c r="K569" s="77" t="s">
        <v>15597</v>
      </c>
      <c r="L569" s="107"/>
      <c r="M569" s="101"/>
      <c r="N569" s="101"/>
      <c r="O569" s="102"/>
      <c r="P569" s="103"/>
      <c r="Q569" s="103"/>
      <c r="R569" s="75"/>
      <c r="S569" s="75"/>
      <c r="T569" s="75"/>
      <c r="U569" s="75"/>
      <c r="V569" s="52"/>
      <c r="W569" s="52"/>
      <c r="X569" s="52"/>
      <c r="Y569" s="52"/>
      <c r="Z569" s="51"/>
      <c r="AA569" s="89"/>
      <c r="AB569" s="89"/>
      <c r="AC569" s="90"/>
      <c r="AD569" s="68">
        <v>183</v>
      </c>
      <c r="AE569" s="68">
        <v>1599</v>
      </c>
      <c r="AF569" s="68">
        <v>31507</v>
      </c>
      <c r="AG569" s="68">
        <v>27766</v>
      </c>
      <c r="AH569" s="68">
        <v>19800</v>
      </c>
      <c r="AI569" s="68" t="s">
        <v>8643</v>
      </c>
      <c r="AJ569" s="68" t="s">
        <v>10003</v>
      </c>
      <c r="AK569" s="68"/>
      <c r="AL569" s="68" t="s">
        <v>208</v>
      </c>
      <c r="AM569" s="70">
        <v>40837.088576388887</v>
      </c>
      <c r="AN569" s="68" t="s">
        <v>210</v>
      </c>
      <c r="AO569" s="71" t="s">
        <v>13636</v>
      </c>
      <c r="AP569" s="68" t="s">
        <v>65</v>
      </c>
    </row>
    <row r="570" spans="1:42" x14ac:dyDescent="0.25">
      <c r="A570" s="66" t="s">
        <v>2011</v>
      </c>
      <c r="B570" s="84"/>
      <c r="C570" s="84"/>
      <c r="D570" s="85"/>
      <c r="E570" s="104"/>
      <c r="F570" s="76" t="s">
        <v>11732</v>
      </c>
      <c r="G570" s="105"/>
      <c r="H570" s="77"/>
      <c r="I570" s="88"/>
      <c r="J570" s="106"/>
      <c r="K570" s="77" t="s">
        <v>15598</v>
      </c>
      <c r="L570" s="107"/>
      <c r="M570" s="101"/>
      <c r="N570" s="101"/>
      <c r="O570" s="102"/>
      <c r="P570" s="103"/>
      <c r="Q570" s="103"/>
      <c r="R570" s="75"/>
      <c r="S570" s="75"/>
      <c r="T570" s="75"/>
      <c r="U570" s="75"/>
      <c r="V570" s="52"/>
      <c r="W570" s="52"/>
      <c r="X570" s="52"/>
      <c r="Y570" s="52"/>
      <c r="Z570" s="51"/>
      <c r="AA570" s="89"/>
      <c r="AB570" s="89"/>
      <c r="AC570" s="90"/>
      <c r="AD570" s="68">
        <v>388</v>
      </c>
      <c r="AE570" s="68">
        <v>870</v>
      </c>
      <c r="AF570" s="68">
        <v>15736</v>
      </c>
      <c r="AG570" s="68">
        <v>3549</v>
      </c>
      <c r="AH570" s="68">
        <v>-25200</v>
      </c>
      <c r="AI570" s="68" t="s">
        <v>8644</v>
      </c>
      <c r="AJ570" s="68" t="s">
        <v>10004</v>
      </c>
      <c r="AK570" s="68"/>
      <c r="AL570" s="68" t="s">
        <v>206</v>
      </c>
      <c r="AM570" s="70">
        <v>41706.359027777777</v>
      </c>
      <c r="AN570" s="68" t="s">
        <v>210</v>
      </c>
      <c r="AO570" s="71" t="s">
        <v>13637</v>
      </c>
      <c r="AP570" s="68" t="s">
        <v>65</v>
      </c>
    </row>
    <row r="571" spans="1:42" x14ac:dyDescent="0.25">
      <c r="A571" s="66" t="s">
        <v>2012</v>
      </c>
      <c r="B571" s="84"/>
      <c r="C571" s="84"/>
      <c r="D571" s="85"/>
      <c r="E571" s="104"/>
      <c r="F571" s="76" t="s">
        <v>11733</v>
      </c>
      <c r="G571" s="105"/>
      <c r="H571" s="77"/>
      <c r="I571" s="88"/>
      <c r="J571" s="106"/>
      <c r="K571" s="77" t="s">
        <v>15599</v>
      </c>
      <c r="L571" s="107"/>
      <c r="M571" s="101"/>
      <c r="N571" s="101"/>
      <c r="O571" s="102"/>
      <c r="P571" s="103"/>
      <c r="Q571" s="103"/>
      <c r="R571" s="75"/>
      <c r="S571" s="75"/>
      <c r="T571" s="75"/>
      <c r="U571" s="75"/>
      <c r="V571" s="52"/>
      <c r="W571" s="52"/>
      <c r="X571" s="52"/>
      <c r="Y571" s="52"/>
      <c r="Z571" s="51"/>
      <c r="AA571" s="89"/>
      <c r="AB571" s="89"/>
      <c r="AC571" s="90"/>
      <c r="AD571" s="68">
        <v>83</v>
      </c>
      <c r="AE571" s="68">
        <v>258</v>
      </c>
      <c r="AF571" s="68">
        <v>3976</v>
      </c>
      <c r="AG571" s="68">
        <v>5847</v>
      </c>
      <c r="AH571" s="68"/>
      <c r="AI571" s="68" t="s">
        <v>8645</v>
      </c>
      <c r="AJ571" s="68" t="s">
        <v>10005</v>
      </c>
      <c r="AK571" s="68"/>
      <c r="AL571" s="68"/>
      <c r="AM571" s="70">
        <v>40938.789224537039</v>
      </c>
      <c r="AN571" s="68" t="s">
        <v>210</v>
      </c>
      <c r="AO571" s="71" t="s">
        <v>13638</v>
      </c>
      <c r="AP571" s="68" t="s">
        <v>65</v>
      </c>
    </row>
    <row r="572" spans="1:42" x14ac:dyDescent="0.25">
      <c r="A572" s="66" t="s">
        <v>2013</v>
      </c>
      <c r="B572" s="84"/>
      <c r="C572" s="84"/>
      <c r="D572" s="85"/>
      <c r="E572" s="104"/>
      <c r="F572" s="76" t="s">
        <v>11734</v>
      </c>
      <c r="G572" s="105"/>
      <c r="H572" s="77"/>
      <c r="I572" s="88"/>
      <c r="J572" s="106"/>
      <c r="K572" s="77" t="s">
        <v>15600</v>
      </c>
      <c r="L572" s="107"/>
      <c r="M572" s="101"/>
      <c r="N572" s="101"/>
      <c r="O572" s="102"/>
      <c r="P572" s="103"/>
      <c r="Q572" s="103"/>
      <c r="R572" s="75"/>
      <c r="S572" s="75"/>
      <c r="T572" s="75"/>
      <c r="U572" s="75"/>
      <c r="V572" s="52"/>
      <c r="W572" s="52"/>
      <c r="X572" s="52"/>
      <c r="Y572" s="52"/>
      <c r="Z572" s="51"/>
      <c r="AA572" s="89"/>
      <c r="AB572" s="89"/>
      <c r="AC572" s="90"/>
      <c r="AD572" s="68">
        <v>542</v>
      </c>
      <c r="AE572" s="68">
        <v>1379</v>
      </c>
      <c r="AF572" s="68">
        <v>10391</v>
      </c>
      <c r="AG572" s="68">
        <v>7085</v>
      </c>
      <c r="AH572" s="68"/>
      <c r="AI572" s="68" t="s">
        <v>8646</v>
      </c>
      <c r="AJ572" s="68" t="s">
        <v>239</v>
      </c>
      <c r="AK572" s="68"/>
      <c r="AL572" s="68"/>
      <c r="AM572" s="70">
        <v>41465.520995370367</v>
      </c>
      <c r="AN572" s="68" t="s">
        <v>210</v>
      </c>
      <c r="AO572" s="71" t="s">
        <v>13639</v>
      </c>
      <c r="AP572" s="68" t="s">
        <v>65</v>
      </c>
    </row>
    <row r="573" spans="1:42" x14ac:dyDescent="0.25">
      <c r="A573" s="66" t="s">
        <v>691</v>
      </c>
      <c r="B573" s="84"/>
      <c r="C573" s="84"/>
      <c r="D573" s="85"/>
      <c r="E573" s="104"/>
      <c r="F573" s="76" t="s">
        <v>11735</v>
      </c>
      <c r="G573" s="105"/>
      <c r="H573" s="77"/>
      <c r="I573" s="88"/>
      <c r="J573" s="106"/>
      <c r="K573" s="77" t="s">
        <v>15601</v>
      </c>
      <c r="L573" s="107"/>
      <c r="M573" s="101"/>
      <c r="N573" s="101"/>
      <c r="O573" s="102"/>
      <c r="P573" s="103"/>
      <c r="Q573" s="103"/>
      <c r="R573" s="75"/>
      <c r="S573" s="75"/>
      <c r="T573" s="75"/>
      <c r="U573" s="75"/>
      <c r="V573" s="52"/>
      <c r="W573" s="52"/>
      <c r="X573" s="52"/>
      <c r="Y573" s="52"/>
      <c r="Z573" s="51"/>
      <c r="AA573" s="89"/>
      <c r="AB573" s="89"/>
      <c r="AC573" s="90"/>
      <c r="AD573" s="68">
        <v>6857</v>
      </c>
      <c r="AE573" s="68">
        <v>9932</v>
      </c>
      <c r="AF573" s="68">
        <v>16535</v>
      </c>
      <c r="AG573" s="68">
        <v>19727</v>
      </c>
      <c r="AH573" s="68"/>
      <c r="AI573" s="68" t="s">
        <v>8647</v>
      </c>
      <c r="AJ573" s="68" t="s">
        <v>10006</v>
      </c>
      <c r="AK573" s="71" t="s">
        <v>10694</v>
      </c>
      <c r="AL573" s="68"/>
      <c r="AM573" s="70">
        <v>41865.431944444441</v>
      </c>
      <c r="AN573" s="68" t="s">
        <v>210</v>
      </c>
      <c r="AO573" s="71" t="s">
        <v>13640</v>
      </c>
      <c r="AP573" s="68" t="s">
        <v>66</v>
      </c>
    </row>
    <row r="574" spans="1:42" x14ac:dyDescent="0.25">
      <c r="A574" s="66" t="s">
        <v>692</v>
      </c>
      <c r="B574" s="84"/>
      <c r="C574" s="84"/>
      <c r="D574" s="85"/>
      <c r="E574" s="104"/>
      <c r="F574" s="76" t="s">
        <v>11736</v>
      </c>
      <c r="G574" s="105"/>
      <c r="H574" s="77"/>
      <c r="I574" s="88"/>
      <c r="J574" s="106"/>
      <c r="K574" s="77" t="s">
        <v>15602</v>
      </c>
      <c r="L574" s="107"/>
      <c r="M574" s="101"/>
      <c r="N574" s="101"/>
      <c r="O574" s="102"/>
      <c r="P574" s="103"/>
      <c r="Q574" s="103"/>
      <c r="R574" s="75"/>
      <c r="S574" s="75"/>
      <c r="T574" s="75"/>
      <c r="U574" s="75"/>
      <c r="V574" s="52"/>
      <c r="W574" s="52"/>
      <c r="X574" s="52"/>
      <c r="Y574" s="52"/>
      <c r="Z574" s="51"/>
      <c r="AA574" s="89"/>
      <c r="AB574" s="89"/>
      <c r="AC574" s="90"/>
      <c r="AD574" s="68">
        <v>246</v>
      </c>
      <c r="AE574" s="68">
        <v>541</v>
      </c>
      <c r="AF574" s="68">
        <v>145869</v>
      </c>
      <c r="AG574" s="68">
        <v>1207</v>
      </c>
      <c r="AH574" s="68"/>
      <c r="AI574" s="68" t="s">
        <v>8648</v>
      </c>
      <c r="AJ574" s="68" t="s">
        <v>10007</v>
      </c>
      <c r="AK574" s="68"/>
      <c r="AL574" s="68"/>
      <c r="AM574" s="70">
        <v>41910.804837962962</v>
      </c>
      <c r="AN574" s="68" t="s">
        <v>210</v>
      </c>
      <c r="AO574" s="71" t="s">
        <v>13641</v>
      </c>
      <c r="AP574" s="68" t="s">
        <v>66</v>
      </c>
    </row>
    <row r="575" spans="1:42" x14ac:dyDescent="0.25">
      <c r="A575" s="66" t="s">
        <v>693</v>
      </c>
      <c r="B575" s="84"/>
      <c r="C575" s="84"/>
      <c r="D575" s="85"/>
      <c r="E575" s="104"/>
      <c r="F575" s="76" t="s">
        <v>11737</v>
      </c>
      <c r="G575" s="105"/>
      <c r="H575" s="77"/>
      <c r="I575" s="88"/>
      <c r="J575" s="106"/>
      <c r="K575" s="77" t="s">
        <v>15603</v>
      </c>
      <c r="L575" s="107"/>
      <c r="M575" s="101"/>
      <c r="N575" s="101"/>
      <c r="O575" s="102"/>
      <c r="P575" s="103"/>
      <c r="Q575" s="103"/>
      <c r="R575" s="75"/>
      <c r="S575" s="75"/>
      <c r="T575" s="75"/>
      <c r="U575" s="75"/>
      <c r="V575" s="52"/>
      <c r="W575" s="52"/>
      <c r="X575" s="52"/>
      <c r="Y575" s="52"/>
      <c r="Z575" s="51"/>
      <c r="AA575" s="89"/>
      <c r="AB575" s="89"/>
      <c r="AC575" s="90"/>
      <c r="AD575" s="68">
        <v>35</v>
      </c>
      <c r="AE575" s="68">
        <v>12</v>
      </c>
      <c r="AF575" s="68">
        <v>157</v>
      </c>
      <c r="AG575" s="68">
        <v>24</v>
      </c>
      <c r="AH575" s="68"/>
      <c r="AI575" s="68" t="s">
        <v>8649</v>
      </c>
      <c r="AJ575" s="68" t="s">
        <v>231</v>
      </c>
      <c r="AK575" s="71" t="s">
        <v>10695</v>
      </c>
      <c r="AL575" s="68"/>
      <c r="AM575" s="70">
        <v>42688.238761574074</v>
      </c>
      <c r="AN575" s="68" t="s">
        <v>210</v>
      </c>
      <c r="AO575" s="71" t="s">
        <v>13642</v>
      </c>
      <c r="AP575" s="68" t="s">
        <v>66</v>
      </c>
    </row>
    <row r="576" spans="1:42" x14ac:dyDescent="0.25">
      <c r="A576" s="66" t="s">
        <v>694</v>
      </c>
      <c r="B576" s="84"/>
      <c r="C576" s="84"/>
      <c r="D576" s="85"/>
      <c r="E576" s="104"/>
      <c r="F576" s="76" t="s">
        <v>11738</v>
      </c>
      <c r="G576" s="105"/>
      <c r="H576" s="77"/>
      <c r="I576" s="88"/>
      <c r="J576" s="106"/>
      <c r="K576" s="77" t="s">
        <v>15604</v>
      </c>
      <c r="L576" s="107"/>
      <c r="M576" s="101"/>
      <c r="N576" s="101"/>
      <c r="O576" s="102"/>
      <c r="P576" s="103"/>
      <c r="Q576" s="103"/>
      <c r="R576" s="75"/>
      <c r="S576" s="75"/>
      <c r="T576" s="75"/>
      <c r="U576" s="75"/>
      <c r="V576" s="52"/>
      <c r="W576" s="52"/>
      <c r="X576" s="52"/>
      <c r="Y576" s="52"/>
      <c r="Z576" s="51"/>
      <c r="AA576" s="89"/>
      <c r="AB576" s="89"/>
      <c r="AC576" s="90"/>
      <c r="AD576" s="68">
        <v>686</v>
      </c>
      <c r="AE576" s="68">
        <v>168</v>
      </c>
      <c r="AF576" s="68">
        <v>1005</v>
      </c>
      <c r="AG576" s="68">
        <v>20</v>
      </c>
      <c r="AH576" s="68"/>
      <c r="AI576" s="68" t="s">
        <v>8650</v>
      </c>
      <c r="AJ576" s="68" t="s">
        <v>208</v>
      </c>
      <c r="AK576" s="68"/>
      <c r="AL576" s="68"/>
      <c r="AM576" s="70">
        <v>39744.652268518519</v>
      </c>
      <c r="AN576" s="68" t="s">
        <v>210</v>
      </c>
      <c r="AO576" s="71" t="s">
        <v>13643</v>
      </c>
      <c r="AP576" s="68" t="s">
        <v>66</v>
      </c>
    </row>
    <row r="577" spans="1:42" x14ac:dyDescent="0.25">
      <c r="A577" s="66" t="s">
        <v>695</v>
      </c>
      <c r="B577" s="84"/>
      <c r="C577" s="84"/>
      <c r="D577" s="85"/>
      <c r="E577" s="104"/>
      <c r="F577" s="76" t="s">
        <v>11739</v>
      </c>
      <c r="G577" s="105"/>
      <c r="H577" s="77"/>
      <c r="I577" s="88"/>
      <c r="J577" s="106"/>
      <c r="K577" s="77" t="s">
        <v>15605</v>
      </c>
      <c r="L577" s="107"/>
      <c r="M577" s="101"/>
      <c r="N577" s="101"/>
      <c r="O577" s="102"/>
      <c r="P577" s="103"/>
      <c r="Q577" s="103"/>
      <c r="R577" s="75"/>
      <c r="S577" s="75"/>
      <c r="T577" s="75"/>
      <c r="U577" s="75"/>
      <c r="V577" s="52"/>
      <c r="W577" s="52"/>
      <c r="X577" s="52"/>
      <c r="Y577" s="52"/>
      <c r="Z577" s="51"/>
      <c r="AA577" s="89"/>
      <c r="AB577" s="89"/>
      <c r="AC577" s="90"/>
      <c r="AD577" s="68">
        <v>101</v>
      </c>
      <c r="AE577" s="68">
        <v>47</v>
      </c>
      <c r="AF577" s="68">
        <v>2945</v>
      </c>
      <c r="AG577" s="68">
        <v>5227</v>
      </c>
      <c r="AH577" s="68">
        <v>19800</v>
      </c>
      <c r="AI577" s="68"/>
      <c r="AJ577" s="68" t="s">
        <v>10008</v>
      </c>
      <c r="AK577" s="68"/>
      <c r="AL577" s="68" t="s">
        <v>207</v>
      </c>
      <c r="AM577" s="70">
        <v>41297.706631944442</v>
      </c>
      <c r="AN577" s="68" t="s">
        <v>210</v>
      </c>
      <c r="AO577" s="71" t="s">
        <v>13644</v>
      </c>
      <c r="AP577" s="68" t="s">
        <v>66</v>
      </c>
    </row>
    <row r="578" spans="1:42" x14ac:dyDescent="0.25">
      <c r="A578" s="66" t="s">
        <v>696</v>
      </c>
      <c r="B578" s="84"/>
      <c r="C578" s="84"/>
      <c r="D578" s="85"/>
      <c r="E578" s="104"/>
      <c r="F578" s="76" t="s">
        <v>11740</v>
      </c>
      <c r="G578" s="105"/>
      <c r="H578" s="77"/>
      <c r="I578" s="88"/>
      <c r="J578" s="106"/>
      <c r="K578" s="77" t="s">
        <v>15606</v>
      </c>
      <c r="L578" s="107"/>
      <c r="M578" s="101"/>
      <c r="N578" s="101"/>
      <c r="O578" s="102"/>
      <c r="P578" s="103"/>
      <c r="Q578" s="103"/>
      <c r="R578" s="75"/>
      <c r="S578" s="75"/>
      <c r="T578" s="75"/>
      <c r="U578" s="75"/>
      <c r="V578" s="52"/>
      <c r="W578" s="52"/>
      <c r="X578" s="52"/>
      <c r="Y578" s="52"/>
      <c r="Z578" s="51"/>
      <c r="AA578" s="89"/>
      <c r="AB578" s="89"/>
      <c r="AC578" s="90"/>
      <c r="AD578" s="68">
        <v>87</v>
      </c>
      <c r="AE578" s="68">
        <v>459</v>
      </c>
      <c r="AF578" s="68">
        <v>71378</v>
      </c>
      <c r="AG578" s="68">
        <v>4564</v>
      </c>
      <c r="AH578" s="68"/>
      <c r="AI578" s="68" t="s">
        <v>8651</v>
      </c>
      <c r="AJ578" s="68"/>
      <c r="AK578" s="68"/>
      <c r="AL578" s="68"/>
      <c r="AM578" s="70">
        <v>42027.835393518515</v>
      </c>
      <c r="AN578" s="68" t="s">
        <v>210</v>
      </c>
      <c r="AO578" s="71" t="s">
        <v>13645</v>
      </c>
      <c r="AP578" s="68" t="s">
        <v>66</v>
      </c>
    </row>
    <row r="579" spans="1:42" x14ac:dyDescent="0.25">
      <c r="A579" s="66" t="s">
        <v>697</v>
      </c>
      <c r="B579" s="84"/>
      <c r="C579" s="84"/>
      <c r="D579" s="85"/>
      <c r="E579" s="104"/>
      <c r="F579" s="76" t="s">
        <v>11741</v>
      </c>
      <c r="G579" s="105"/>
      <c r="H579" s="77"/>
      <c r="I579" s="88"/>
      <c r="J579" s="106"/>
      <c r="K579" s="77" t="s">
        <v>15607</v>
      </c>
      <c r="L579" s="107"/>
      <c r="M579" s="101"/>
      <c r="N579" s="101"/>
      <c r="O579" s="102"/>
      <c r="P579" s="103"/>
      <c r="Q579" s="103"/>
      <c r="R579" s="75"/>
      <c r="S579" s="75"/>
      <c r="T579" s="75"/>
      <c r="U579" s="75"/>
      <c r="V579" s="52"/>
      <c r="W579" s="52"/>
      <c r="X579" s="52"/>
      <c r="Y579" s="52"/>
      <c r="Z579" s="51"/>
      <c r="AA579" s="89"/>
      <c r="AB579" s="89"/>
      <c r="AC579" s="90"/>
      <c r="AD579" s="68">
        <v>82</v>
      </c>
      <c r="AE579" s="68">
        <v>4</v>
      </c>
      <c r="AF579" s="68">
        <v>190</v>
      </c>
      <c r="AG579" s="68">
        <v>368</v>
      </c>
      <c r="AH579" s="68"/>
      <c r="AI579" s="68" t="s">
        <v>8652</v>
      </c>
      <c r="AJ579" s="68" t="s">
        <v>10009</v>
      </c>
      <c r="AK579" s="68"/>
      <c r="AL579" s="68"/>
      <c r="AM579" s="70">
        <v>42840.842986111114</v>
      </c>
      <c r="AN579" s="68" t="s">
        <v>210</v>
      </c>
      <c r="AO579" s="71" t="s">
        <v>13646</v>
      </c>
      <c r="AP579" s="68" t="s">
        <v>66</v>
      </c>
    </row>
    <row r="580" spans="1:42" x14ac:dyDescent="0.25">
      <c r="A580" s="66" t="s">
        <v>698</v>
      </c>
      <c r="B580" s="84"/>
      <c r="C580" s="84"/>
      <c r="D580" s="85"/>
      <c r="E580" s="104"/>
      <c r="F580" s="76" t="s">
        <v>11742</v>
      </c>
      <c r="G580" s="105"/>
      <c r="H580" s="77"/>
      <c r="I580" s="88"/>
      <c r="J580" s="106"/>
      <c r="K580" s="77" t="s">
        <v>15608</v>
      </c>
      <c r="L580" s="107"/>
      <c r="M580" s="101"/>
      <c r="N580" s="101"/>
      <c r="O580" s="102"/>
      <c r="P580" s="103"/>
      <c r="Q580" s="103"/>
      <c r="R580" s="75"/>
      <c r="S580" s="75"/>
      <c r="T580" s="75"/>
      <c r="U580" s="75"/>
      <c r="V580" s="52"/>
      <c r="W580" s="52"/>
      <c r="X580" s="52"/>
      <c r="Y580" s="52"/>
      <c r="Z580" s="51"/>
      <c r="AA580" s="89"/>
      <c r="AB580" s="89"/>
      <c r="AC580" s="90"/>
      <c r="AD580" s="68">
        <v>13228</v>
      </c>
      <c r="AE580" s="68">
        <v>13054</v>
      </c>
      <c r="AF580" s="68">
        <v>82475</v>
      </c>
      <c r="AG580" s="68">
        <v>24868</v>
      </c>
      <c r="AH580" s="68">
        <v>-36000</v>
      </c>
      <c r="AI580" s="68" t="s">
        <v>8653</v>
      </c>
      <c r="AJ580" s="68" t="s">
        <v>204</v>
      </c>
      <c r="AK580" s="71" t="s">
        <v>10696</v>
      </c>
      <c r="AL580" s="68" t="s">
        <v>209</v>
      </c>
      <c r="AM580" s="70">
        <v>41464.744409722225</v>
      </c>
      <c r="AN580" s="68" t="s">
        <v>210</v>
      </c>
      <c r="AO580" s="71" t="s">
        <v>13647</v>
      </c>
      <c r="AP580" s="68" t="s">
        <v>66</v>
      </c>
    </row>
    <row r="581" spans="1:42" x14ac:dyDescent="0.25">
      <c r="A581" s="66" t="s">
        <v>2014</v>
      </c>
      <c r="B581" s="84"/>
      <c r="C581" s="84"/>
      <c r="D581" s="85"/>
      <c r="E581" s="104"/>
      <c r="F581" s="76" t="s">
        <v>11743</v>
      </c>
      <c r="G581" s="105"/>
      <c r="H581" s="77"/>
      <c r="I581" s="88"/>
      <c r="J581" s="106"/>
      <c r="K581" s="77" t="s">
        <v>15609</v>
      </c>
      <c r="L581" s="107"/>
      <c r="M581" s="101"/>
      <c r="N581" s="101"/>
      <c r="O581" s="102"/>
      <c r="P581" s="103"/>
      <c r="Q581" s="103"/>
      <c r="R581" s="75"/>
      <c r="S581" s="75"/>
      <c r="T581" s="75"/>
      <c r="U581" s="75"/>
      <c r="V581" s="52"/>
      <c r="W581" s="52"/>
      <c r="X581" s="52"/>
      <c r="Y581" s="52"/>
      <c r="Z581" s="51"/>
      <c r="AA581" s="89"/>
      <c r="AB581" s="89"/>
      <c r="AC581" s="90"/>
      <c r="AD581" s="68">
        <v>147</v>
      </c>
      <c r="AE581" s="68">
        <v>224</v>
      </c>
      <c r="AF581" s="68">
        <v>7089</v>
      </c>
      <c r="AG581" s="68">
        <v>3135</v>
      </c>
      <c r="AH581" s="68"/>
      <c r="AI581" s="68" t="s">
        <v>8654</v>
      </c>
      <c r="AJ581" s="68" t="s">
        <v>10010</v>
      </c>
      <c r="AK581" s="68"/>
      <c r="AL581" s="68"/>
      <c r="AM581" s="70">
        <v>42470.349768518521</v>
      </c>
      <c r="AN581" s="68" t="s">
        <v>210</v>
      </c>
      <c r="AO581" s="71" t="s">
        <v>13648</v>
      </c>
      <c r="AP581" s="68" t="s">
        <v>65</v>
      </c>
    </row>
    <row r="582" spans="1:42" x14ac:dyDescent="0.25">
      <c r="A582" s="66" t="s">
        <v>699</v>
      </c>
      <c r="B582" s="84"/>
      <c r="C582" s="84"/>
      <c r="D582" s="85"/>
      <c r="E582" s="104"/>
      <c r="F582" s="76" t="s">
        <v>11744</v>
      </c>
      <c r="G582" s="105"/>
      <c r="H582" s="77"/>
      <c r="I582" s="88"/>
      <c r="J582" s="106"/>
      <c r="K582" s="77" t="s">
        <v>15610</v>
      </c>
      <c r="L582" s="107"/>
      <c r="M582" s="101"/>
      <c r="N582" s="101"/>
      <c r="O582" s="102"/>
      <c r="P582" s="103"/>
      <c r="Q582" s="103"/>
      <c r="R582" s="75"/>
      <c r="S582" s="75"/>
      <c r="T582" s="75"/>
      <c r="U582" s="75"/>
      <c r="V582" s="52"/>
      <c r="W582" s="52"/>
      <c r="X582" s="52"/>
      <c r="Y582" s="52"/>
      <c r="Z582" s="51"/>
      <c r="AA582" s="89"/>
      <c r="AB582" s="89"/>
      <c r="AC582" s="90"/>
      <c r="AD582" s="68">
        <v>240</v>
      </c>
      <c r="AE582" s="68">
        <v>3745</v>
      </c>
      <c r="AF582" s="68">
        <v>58278</v>
      </c>
      <c r="AG582" s="68">
        <v>16493</v>
      </c>
      <c r="AH582" s="68">
        <v>19800</v>
      </c>
      <c r="AI582" s="68" t="s">
        <v>8655</v>
      </c>
      <c r="AJ582" s="68" t="s">
        <v>10011</v>
      </c>
      <c r="AK582" s="68"/>
      <c r="AL582" s="68" t="s">
        <v>207</v>
      </c>
      <c r="AM582" s="70">
        <v>41963.323842592596</v>
      </c>
      <c r="AN582" s="68" t="s">
        <v>210</v>
      </c>
      <c r="AO582" s="71" t="s">
        <v>13649</v>
      </c>
      <c r="AP582" s="68" t="s">
        <v>66</v>
      </c>
    </row>
    <row r="583" spans="1:42" x14ac:dyDescent="0.25">
      <c r="A583" s="66" t="s">
        <v>700</v>
      </c>
      <c r="B583" s="84"/>
      <c r="C583" s="84"/>
      <c r="D583" s="85"/>
      <c r="E583" s="104"/>
      <c r="F583" s="76" t="s">
        <v>11745</v>
      </c>
      <c r="G583" s="105"/>
      <c r="H583" s="77"/>
      <c r="I583" s="88"/>
      <c r="J583" s="106"/>
      <c r="K583" s="77" t="s">
        <v>15611</v>
      </c>
      <c r="L583" s="107"/>
      <c r="M583" s="101"/>
      <c r="N583" s="101"/>
      <c r="O583" s="102"/>
      <c r="P583" s="103"/>
      <c r="Q583" s="103"/>
      <c r="R583" s="75"/>
      <c r="S583" s="75"/>
      <c r="T583" s="75"/>
      <c r="U583" s="75"/>
      <c r="V583" s="52"/>
      <c r="W583" s="52"/>
      <c r="X583" s="52"/>
      <c r="Y583" s="52"/>
      <c r="Z583" s="51"/>
      <c r="AA583" s="89"/>
      <c r="AB583" s="89"/>
      <c r="AC583" s="90"/>
      <c r="AD583" s="68">
        <v>298</v>
      </c>
      <c r="AE583" s="68">
        <v>126</v>
      </c>
      <c r="AF583" s="68">
        <v>6412</v>
      </c>
      <c r="AG583" s="68">
        <v>5837</v>
      </c>
      <c r="AH583" s="68">
        <v>-18000</v>
      </c>
      <c r="AI583" s="68" t="s">
        <v>8656</v>
      </c>
      <c r="AJ583" s="68"/>
      <c r="AK583" s="68"/>
      <c r="AL583" s="68" t="s">
        <v>250</v>
      </c>
      <c r="AM583" s="70">
        <v>40512.609074074076</v>
      </c>
      <c r="AN583" s="68" t="s">
        <v>210</v>
      </c>
      <c r="AO583" s="71" t="s">
        <v>13650</v>
      </c>
      <c r="AP583" s="68" t="s">
        <v>66</v>
      </c>
    </row>
    <row r="584" spans="1:42" x14ac:dyDescent="0.25">
      <c r="A584" s="66" t="s">
        <v>701</v>
      </c>
      <c r="B584" s="84"/>
      <c r="C584" s="84"/>
      <c r="D584" s="85"/>
      <c r="E584" s="104"/>
      <c r="F584" s="76" t="s">
        <v>11746</v>
      </c>
      <c r="G584" s="105"/>
      <c r="H584" s="77"/>
      <c r="I584" s="88"/>
      <c r="J584" s="106"/>
      <c r="K584" s="77" t="s">
        <v>15612</v>
      </c>
      <c r="L584" s="107"/>
      <c r="M584" s="101"/>
      <c r="N584" s="101"/>
      <c r="O584" s="102"/>
      <c r="P584" s="103"/>
      <c r="Q584" s="103"/>
      <c r="R584" s="75"/>
      <c r="S584" s="75"/>
      <c r="T584" s="75"/>
      <c r="U584" s="75"/>
      <c r="V584" s="52"/>
      <c r="W584" s="52"/>
      <c r="X584" s="52"/>
      <c r="Y584" s="52"/>
      <c r="Z584" s="51"/>
      <c r="AA584" s="89"/>
      <c r="AB584" s="89"/>
      <c r="AC584" s="90"/>
      <c r="AD584" s="68">
        <v>343</v>
      </c>
      <c r="AE584" s="68">
        <v>151</v>
      </c>
      <c r="AF584" s="68">
        <v>4326</v>
      </c>
      <c r="AG584" s="68">
        <v>8230</v>
      </c>
      <c r="AH584" s="68"/>
      <c r="AI584" s="68" t="s">
        <v>8657</v>
      </c>
      <c r="AJ584" s="68" t="s">
        <v>248</v>
      </c>
      <c r="AK584" s="68"/>
      <c r="AL584" s="68"/>
      <c r="AM584" s="70">
        <v>40729.76290509259</v>
      </c>
      <c r="AN584" s="68" t="s">
        <v>210</v>
      </c>
      <c r="AO584" s="71" t="s">
        <v>13651</v>
      </c>
      <c r="AP584" s="68" t="s">
        <v>66</v>
      </c>
    </row>
    <row r="585" spans="1:42" x14ac:dyDescent="0.25">
      <c r="A585" s="66" t="s">
        <v>702</v>
      </c>
      <c r="B585" s="84"/>
      <c r="C585" s="84"/>
      <c r="D585" s="85"/>
      <c r="E585" s="104"/>
      <c r="F585" s="76" t="s">
        <v>11747</v>
      </c>
      <c r="G585" s="105"/>
      <c r="H585" s="77"/>
      <c r="I585" s="88"/>
      <c r="J585" s="106"/>
      <c r="K585" s="77" t="s">
        <v>15613</v>
      </c>
      <c r="L585" s="107"/>
      <c r="M585" s="101"/>
      <c r="N585" s="101"/>
      <c r="O585" s="102"/>
      <c r="P585" s="103"/>
      <c r="Q585" s="103"/>
      <c r="R585" s="75"/>
      <c r="S585" s="75"/>
      <c r="T585" s="75"/>
      <c r="U585" s="75"/>
      <c r="V585" s="52"/>
      <c r="W585" s="52"/>
      <c r="X585" s="52"/>
      <c r="Y585" s="52"/>
      <c r="Z585" s="51"/>
      <c r="AA585" s="89"/>
      <c r="AB585" s="89"/>
      <c r="AC585" s="90"/>
      <c r="AD585" s="68">
        <v>4982</v>
      </c>
      <c r="AE585" s="68">
        <v>2224</v>
      </c>
      <c r="AF585" s="68">
        <v>38902</v>
      </c>
      <c r="AG585" s="68">
        <v>40825</v>
      </c>
      <c r="AH585" s="68"/>
      <c r="AI585" s="68"/>
      <c r="AJ585" s="68" t="s">
        <v>10012</v>
      </c>
      <c r="AK585" s="68"/>
      <c r="AL585" s="68"/>
      <c r="AM585" s="70">
        <v>42486.315243055556</v>
      </c>
      <c r="AN585" s="68" t="s">
        <v>210</v>
      </c>
      <c r="AO585" s="71" t="s">
        <v>13652</v>
      </c>
      <c r="AP585" s="68" t="s">
        <v>66</v>
      </c>
    </row>
    <row r="586" spans="1:42" x14ac:dyDescent="0.25">
      <c r="A586" s="66" t="s">
        <v>703</v>
      </c>
      <c r="B586" s="84"/>
      <c r="C586" s="84"/>
      <c r="D586" s="85"/>
      <c r="E586" s="104"/>
      <c r="F586" s="76" t="s">
        <v>11748</v>
      </c>
      <c r="G586" s="105"/>
      <c r="H586" s="77"/>
      <c r="I586" s="88"/>
      <c r="J586" s="106"/>
      <c r="K586" s="77" t="s">
        <v>15614</v>
      </c>
      <c r="L586" s="107"/>
      <c r="M586" s="101"/>
      <c r="N586" s="101"/>
      <c r="O586" s="102"/>
      <c r="P586" s="103"/>
      <c r="Q586" s="103"/>
      <c r="R586" s="75"/>
      <c r="S586" s="75"/>
      <c r="T586" s="75"/>
      <c r="U586" s="75"/>
      <c r="V586" s="52"/>
      <c r="W586" s="52"/>
      <c r="X586" s="52"/>
      <c r="Y586" s="52"/>
      <c r="Z586" s="51"/>
      <c r="AA586" s="89"/>
      <c r="AB586" s="89"/>
      <c r="AC586" s="90"/>
      <c r="AD586" s="68">
        <v>167</v>
      </c>
      <c r="AE586" s="68">
        <v>110</v>
      </c>
      <c r="AF586" s="68">
        <v>3307</v>
      </c>
      <c r="AG586" s="68">
        <v>470</v>
      </c>
      <c r="AH586" s="68"/>
      <c r="AI586" s="68" t="s">
        <v>8658</v>
      </c>
      <c r="AJ586" s="68" t="s">
        <v>231</v>
      </c>
      <c r="AK586" s="68"/>
      <c r="AL586" s="68"/>
      <c r="AM586" s="70">
        <v>40040.536608796298</v>
      </c>
      <c r="AN586" s="68" t="s">
        <v>210</v>
      </c>
      <c r="AO586" s="71" t="s">
        <v>13653</v>
      </c>
      <c r="AP586" s="68" t="s">
        <v>66</v>
      </c>
    </row>
    <row r="587" spans="1:42" x14ac:dyDescent="0.25">
      <c r="A587" s="66" t="s">
        <v>704</v>
      </c>
      <c r="B587" s="84"/>
      <c r="C587" s="84"/>
      <c r="D587" s="85"/>
      <c r="E587" s="104"/>
      <c r="F587" s="76" t="s">
        <v>11749</v>
      </c>
      <c r="G587" s="105"/>
      <c r="H587" s="77"/>
      <c r="I587" s="88"/>
      <c r="J587" s="106"/>
      <c r="K587" s="77" t="s">
        <v>15615</v>
      </c>
      <c r="L587" s="107"/>
      <c r="M587" s="101"/>
      <c r="N587" s="101"/>
      <c r="O587" s="102"/>
      <c r="P587" s="103"/>
      <c r="Q587" s="103"/>
      <c r="R587" s="75"/>
      <c r="S587" s="75"/>
      <c r="T587" s="75"/>
      <c r="U587" s="75"/>
      <c r="V587" s="52"/>
      <c r="W587" s="52"/>
      <c r="X587" s="52"/>
      <c r="Y587" s="52"/>
      <c r="Z587" s="51"/>
      <c r="AA587" s="89"/>
      <c r="AB587" s="89"/>
      <c r="AC587" s="90"/>
      <c r="AD587" s="68">
        <v>420</v>
      </c>
      <c r="AE587" s="68">
        <v>106</v>
      </c>
      <c r="AF587" s="68">
        <v>317</v>
      </c>
      <c r="AG587" s="68">
        <v>745</v>
      </c>
      <c r="AH587" s="68">
        <v>19800</v>
      </c>
      <c r="AI587" s="68" t="s">
        <v>8659</v>
      </c>
      <c r="AJ587" s="68" t="s">
        <v>9799</v>
      </c>
      <c r="AK587" s="71" t="s">
        <v>10697</v>
      </c>
      <c r="AL587" s="68" t="s">
        <v>249</v>
      </c>
      <c r="AM587" s="70">
        <v>40059.483680555553</v>
      </c>
      <c r="AN587" s="68" t="s">
        <v>210</v>
      </c>
      <c r="AO587" s="71" t="s">
        <v>13654</v>
      </c>
      <c r="AP587" s="68" t="s">
        <v>66</v>
      </c>
    </row>
    <row r="588" spans="1:42" x14ac:dyDescent="0.25">
      <c r="A588" s="66" t="s">
        <v>705</v>
      </c>
      <c r="B588" s="84"/>
      <c r="C588" s="84"/>
      <c r="D588" s="85"/>
      <c r="E588" s="104"/>
      <c r="F588" s="76" t="s">
        <v>11750</v>
      </c>
      <c r="G588" s="105"/>
      <c r="H588" s="77"/>
      <c r="I588" s="88"/>
      <c r="J588" s="106"/>
      <c r="K588" s="77" t="s">
        <v>15616</v>
      </c>
      <c r="L588" s="107"/>
      <c r="M588" s="101"/>
      <c r="N588" s="101"/>
      <c r="O588" s="102"/>
      <c r="P588" s="103"/>
      <c r="Q588" s="103"/>
      <c r="R588" s="75"/>
      <c r="S588" s="75"/>
      <c r="T588" s="75"/>
      <c r="U588" s="75"/>
      <c r="V588" s="52"/>
      <c r="W588" s="52"/>
      <c r="X588" s="52"/>
      <c r="Y588" s="52"/>
      <c r="Z588" s="51"/>
      <c r="AA588" s="89"/>
      <c r="AB588" s="89"/>
      <c r="AC588" s="90"/>
      <c r="AD588" s="68">
        <v>155</v>
      </c>
      <c r="AE588" s="68">
        <v>70</v>
      </c>
      <c r="AF588" s="68">
        <v>2333</v>
      </c>
      <c r="AG588" s="68">
        <v>154</v>
      </c>
      <c r="AH588" s="68">
        <v>19800</v>
      </c>
      <c r="AI588" s="68" t="s">
        <v>8660</v>
      </c>
      <c r="AJ588" s="68" t="s">
        <v>248</v>
      </c>
      <c r="AK588" s="71" t="s">
        <v>10698</v>
      </c>
      <c r="AL588" s="68" t="s">
        <v>208</v>
      </c>
      <c r="AM588" s="70">
        <v>41569.305243055554</v>
      </c>
      <c r="AN588" s="68" t="s">
        <v>210</v>
      </c>
      <c r="AO588" s="71" t="s">
        <v>13655</v>
      </c>
      <c r="AP588" s="68" t="s">
        <v>66</v>
      </c>
    </row>
    <row r="589" spans="1:42" x14ac:dyDescent="0.25">
      <c r="A589" s="66" t="s">
        <v>706</v>
      </c>
      <c r="B589" s="84"/>
      <c r="C589" s="84"/>
      <c r="D589" s="85"/>
      <c r="E589" s="104"/>
      <c r="F589" s="76" t="s">
        <v>11751</v>
      </c>
      <c r="G589" s="105"/>
      <c r="H589" s="77"/>
      <c r="I589" s="88"/>
      <c r="J589" s="106"/>
      <c r="K589" s="77" t="s">
        <v>15617</v>
      </c>
      <c r="L589" s="107"/>
      <c r="M589" s="101"/>
      <c r="N589" s="101"/>
      <c r="O589" s="102"/>
      <c r="P589" s="103"/>
      <c r="Q589" s="103"/>
      <c r="R589" s="75"/>
      <c r="S589" s="75"/>
      <c r="T589" s="75"/>
      <c r="U589" s="75"/>
      <c r="V589" s="52"/>
      <c r="W589" s="52"/>
      <c r="X589" s="52"/>
      <c r="Y589" s="52"/>
      <c r="Z589" s="51"/>
      <c r="AA589" s="89"/>
      <c r="AB589" s="89"/>
      <c r="AC589" s="90"/>
      <c r="AD589" s="68">
        <v>237</v>
      </c>
      <c r="AE589" s="68">
        <v>654</v>
      </c>
      <c r="AF589" s="68">
        <v>12189</v>
      </c>
      <c r="AG589" s="68">
        <v>58929</v>
      </c>
      <c r="AH589" s="68"/>
      <c r="AI589" s="68"/>
      <c r="AJ589" s="68" t="s">
        <v>9790</v>
      </c>
      <c r="AK589" s="68"/>
      <c r="AL589" s="68"/>
      <c r="AM589" s="70">
        <v>41992.283506944441</v>
      </c>
      <c r="AN589" s="68" t="s">
        <v>210</v>
      </c>
      <c r="AO589" s="71" t="s">
        <v>13656</v>
      </c>
      <c r="AP589" s="68" t="s">
        <v>66</v>
      </c>
    </row>
    <row r="590" spans="1:42" x14ac:dyDescent="0.25">
      <c r="A590" s="66" t="s">
        <v>707</v>
      </c>
      <c r="B590" s="84"/>
      <c r="C590" s="84"/>
      <c r="D590" s="85"/>
      <c r="E590" s="104"/>
      <c r="F590" s="76" t="s">
        <v>11752</v>
      </c>
      <c r="G590" s="105"/>
      <c r="H590" s="77"/>
      <c r="I590" s="88"/>
      <c r="J590" s="106"/>
      <c r="K590" s="77" t="s">
        <v>15618</v>
      </c>
      <c r="L590" s="107"/>
      <c r="M590" s="101"/>
      <c r="N590" s="101"/>
      <c r="O590" s="102"/>
      <c r="P590" s="103"/>
      <c r="Q590" s="103"/>
      <c r="R590" s="75"/>
      <c r="S590" s="75"/>
      <c r="T590" s="75"/>
      <c r="U590" s="75"/>
      <c r="V590" s="52"/>
      <c r="W590" s="52"/>
      <c r="X590" s="52"/>
      <c r="Y590" s="52"/>
      <c r="Z590" s="51"/>
      <c r="AA590" s="89"/>
      <c r="AB590" s="89"/>
      <c r="AC590" s="90"/>
      <c r="AD590" s="68">
        <v>608</v>
      </c>
      <c r="AE590" s="68">
        <v>200</v>
      </c>
      <c r="AF590" s="68">
        <v>9860</v>
      </c>
      <c r="AG590" s="68">
        <v>1781</v>
      </c>
      <c r="AH590" s="68">
        <v>19800</v>
      </c>
      <c r="AI590" s="68" t="s">
        <v>8661</v>
      </c>
      <c r="AJ590" s="68" t="s">
        <v>10013</v>
      </c>
      <c r="AK590" s="68"/>
      <c r="AL590" s="68" t="s">
        <v>208</v>
      </c>
      <c r="AM590" s="70">
        <v>40881.80201388889</v>
      </c>
      <c r="AN590" s="68" t="s">
        <v>210</v>
      </c>
      <c r="AO590" s="71" t="s">
        <v>13657</v>
      </c>
      <c r="AP590" s="68" t="s">
        <v>66</v>
      </c>
    </row>
    <row r="591" spans="1:42" x14ac:dyDescent="0.25">
      <c r="A591" s="66" t="s">
        <v>708</v>
      </c>
      <c r="B591" s="84"/>
      <c r="C591" s="84"/>
      <c r="D591" s="85"/>
      <c r="E591" s="104"/>
      <c r="F591" s="76" t="s">
        <v>11753</v>
      </c>
      <c r="G591" s="105"/>
      <c r="H591" s="77"/>
      <c r="I591" s="88"/>
      <c r="J591" s="106"/>
      <c r="K591" s="77" t="s">
        <v>15619</v>
      </c>
      <c r="L591" s="107"/>
      <c r="M591" s="101"/>
      <c r="N591" s="101"/>
      <c r="O591" s="102"/>
      <c r="P591" s="103"/>
      <c r="Q591" s="103"/>
      <c r="R591" s="75"/>
      <c r="S591" s="75"/>
      <c r="T591" s="75"/>
      <c r="U591" s="75"/>
      <c r="V591" s="52"/>
      <c r="W591" s="52"/>
      <c r="X591" s="52"/>
      <c r="Y591" s="52"/>
      <c r="Z591" s="51"/>
      <c r="AA591" s="89"/>
      <c r="AB591" s="89"/>
      <c r="AC591" s="90"/>
      <c r="AD591" s="68">
        <v>451</v>
      </c>
      <c r="AE591" s="68">
        <v>807</v>
      </c>
      <c r="AF591" s="68">
        <v>31186</v>
      </c>
      <c r="AG591" s="68">
        <v>2642</v>
      </c>
      <c r="AH591" s="68">
        <v>19800</v>
      </c>
      <c r="AI591" s="68" t="s">
        <v>8662</v>
      </c>
      <c r="AJ591" s="68" t="s">
        <v>239</v>
      </c>
      <c r="AK591" s="68"/>
      <c r="AL591" s="68" t="s">
        <v>207</v>
      </c>
      <c r="AM591" s="70">
        <v>40327.40016203704</v>
      </c>
      <c r="AN591" s="68" t="s">
        <v>210</v>
      </c>
      <c r="AO591" s="71" t="s">
        <v>13658</v>
      </c>
      <c r="AP591" s="68" t="s">
        <v>66</v>
      </c>
    </row>
    <row r="592" spans="1:42" x14ac:dyDescent="0.25">
      <c r="A592" s="66" t="s">
        <v>709</v>
      </c>
      <c r="B592" s="84"/>
      <c r="C592" s="84"/>
      <c r="D592" s="85"/>
      <c r="E592" s="104"/>
      <c r="F592" s="76" t="s">
        <v>11754</v>
      </c>
      <c r="G592" s="105"/>
      <c r="H592" s="77"/>
      <c r="I592" s="88"/>
      <c r="J592" s="106"/>
      <c r="K592" s="77" t="s">
        <v>15620</v>
      </c>
      <c r="L592" s="107"/>
      <c r="M592" s="101"/>
      <c r="N592" s="101"/>
      <c r="O592" s="102"/>
      <c r="P592" s="103"/>
      <c r="Q592" s="103"/>
      <c r="R592" s="75"/>
      <c r="S592" s="75"/>
      <c r="T592" s="75"/>
      <c r="U592" s="75"/>
      <c r="V592" s="52"/>
      <c r="W592" s="52"/>
      <c r="X592" s="52"/>
      <c r="Y592" s="52"/>
      <c r="Z592" s="51"/>
      <c r="AA592" s="89"/>
      <c r="AB592" s="89"/>
      <c r="AC592" s="90"/>
      <c r="AD592" s="68">
        <v>239</v>
      </c>
      <c r="AE592" s="68">
        <v>315</v>
      </c>
      <c r="AF592" s="68">
        <v>7345</v>
      </c>
      <c r="AG592" s="68">
        <v>1793</v>
      </c>
      <c r="AH592" s="68">
        <v>-25200</v>
      </c>
      <c r="AI592" s="68" t="s">
        <v>8663</v>
      </c>
      <c r="AJ592" s="68"/>
      <c r="AK592" s="68"/>
      <c r="AL592" s="68" t="s">
        <v>206</v>
      </c>
      <c r="AM592" s="70">
        <v>41902.377210648148</v>
      </c>
      <c r="AN592" s="68" t="s">
        <v>210</v>
      </c>
      <c r="AO592" s="71" t="s">
        <v>13659</v>
      </c>
      <c r="AP592" s="68" t="s">
        <v>66</v>
      </c>
    </row>
    <row r="593" spans="1:42" x14ac:dyDescent="0.25">
      <c r="A593" s="66" t="s">
        <v>2015</v>
      </c>
      <c r="B593" s="84"/>
      <c r="C593" s="84"/>
      <c r="D593" s="85"/>
      <c r="E593" s="104"/>
      <c r="F593" s="76" t="s">
        <v>11755</v>
      </c>
      <c r="G593" s="105"/>
      <c r="H593" s="77"/>
      <c r="I593" s="88"/>
      <c r="J593" s="106"/>
      <c r="K593" s="77" t="s">
        <v>15621</v>
      </c>
      <c r="L593" s="107"/>
      <c r="M593" s="101"/>
      <c r="N593" s="101"/>
      <c r="O593" s="102"/>
      <c r="P593" s="103"/>
      <c r="Q593" s="103"/>
      <c r="R593" s="75"/>
      <c r="S593" s="75"/>
      <c r="T593" s="75"/>
      <c r="U593" s="75"/>
      <c r="V593" s="52"/>
      <c r="W593" s="52"/>
      <c r="X593" s="52"/>
      <c r="Y593" s="52"/>
      <c r="Z593" s="51"/>
      <c r="AA593" s="89"/>
      <c r="AB593" s="89"/>
      <c r="AC593" s="90"/>
      <c r="AD593" s="68">
        <v>225</v>
      </c>
      <c r="AE593" s="68">
        <v>16479</v>
      </c>
      <c r="AF593" s="68">
        <v>9323</v>
      </c>
      <c r="AG593" s="68">
        <v>30401</v>
      </c>
      <c r="AH593" s="68">
        <v>19800</v>
      </c>
      <c r="AI593" s="68" t="s">
        <v>8664</v>
      </c>
      <c r="AJ593" s="68" t="s">
        <v>9977</v>
      </c>
      <c r="AK593" s="68"/>
      <c r="AL593" s="68" t="s">
        <v>207</v>
      </c>
      <c r="AM593" s="70">
        <v>41938.219965277778</v>
      </c>
      <c r="AN593" s="68" t="s">
        <v>210</v>
      </c>
      <c r="AO593" s="71" t="s">
        <v>13660</v>
      </c>
      <c r="AP593" s="68" t="s">
        <v>65</v>
      </c>
    </row>
    <row r="594" spans="1:42" x14ac:dyDescent="0.25">
      <c r="A594" s="66" t="s">
        <v>710</v>
      </c>
      <c r="B594" s="84"/>
      <c r="C594" s="84"/>
      <c r="D594" s="85"/>
      <c r="E594" s="104"/>
      <c r="F594" s="76" t="s">
        <v>11756</v>
      </c>
      <c r="G594" s="105"/>
      <c r="H594" s="77"/>
      <c r="I594" s="88"/>
      <c r="J594" s="106"/>
      <c r="K594" s="77" t="s">
        <v>15622</v>
      </c>
      <c r="L594" s="107"/>
      <c r="M594" s="101"/>
      <c r="N594" s="101"/>
      <c r="O594" s="102"/>
      <c r="P594" s="103"/>
      <c r="Q594" s="103"/>
      <c r="R594" s="75"/>
      <c r="S594" s="75"/>
      <c r="T594" s="75"/>
      <c r="U594" s="75"/>
      <c r="V594" s="52"/>
      <c r="W594" s="52"/>
      <c r="X594" s="52"/>
      <c r="Y594" s="52"/>
      <c r="Z594" s="51"/>
      <c r="AA594" s="89"/>
      <c r="AB594" s="89"/>
      <c r="AC594" s="90"/>
      <c r="AD594" s="68">
        <v>221</v>
      </c>
      <c r="AE594" s="68">
        <v>17</v>
      </c>
      <c r="AF594" s="68">
        <v>55</v>
      </c>
      <c r="AG594" s="68">
        <v>838</v>
      </c>
      <c r="AH594" s="68"/>
      <c r="AI594" s="68" t="s">
        <v>8665</v>
      </c>
      <c r="AJ594" s="68" t="s">
        <v>9788</v>
      </c>
      <c r="AK594" s="71" t="s">
        <v>10699</v>
      </c>
      <c r="AL594" s="68"/>
      <c r="AM594" s="70">
        <v>41437.628599537034</v>
      </c>
      <c r="AN594" s="68" t="s">
        <v>210</v>
      </c>
      <c r="AO594" s="71" t="s">
        <v>13661</v>
      </c>
      <c r="AP594" s="68" t="s">
        <v>66</v>
      </c>
    </row>
    <row r="595" spans="1:42" x14ac:dyDescent="0.25">
      <c r="A595" s="66" t="s">
        <v>711</v>
      </c>
      <c r="B595" s="84"/>
      <c r="C595" s="84"/>
      <c r="D595" s="85"/>
      <c r="E595" s="104"/>
      <c r="F595" s="76" t="s">
        <v>11757</v>
      </c>
      <c r="G595" s="105"/>
      <c r="H595" s="77"/>
      <c r="I595" s="88"/>
      <c r="J595" s="106"/>
      <c r="K595" s="77" t="s">
        <v>15623</v>
      </c>
      <c r="L595" s="107"/>
      <c r="M595" s="101"/>
      <c r="N595" s="101"/>
      <c r="O595" s="102"/>
      <c r="P595" s="103"/>
      <c r="Q595" s="103"/>
      <c r="R595" s="75"/>
      <c r="S595" s="75"/>
      <c r="T595" s="75"/>
      <c r="U595" s="75"/>
      <c r="V595" s="52"/>
      <c r="W595" s="52"/>
      <c r="X595" s="52"/>
      <c r="Y595" s="52"/>
      <c r="Z595" s="51"/>
      <c r="AA595" s="89"/>
      <c r="AB595" s="89"/>
      <c r="AC595" s="90"/>
      <c r="AD595" s="68">
        <v>1987</v>
      </c>
      <c r="AE595" s="68">
        <v>35377</v>
      </c>
      <c r="AF595" s="68">
        <v>411774</v>
      </c>
      <c r="AG595" s="68">
        <v>17560</v>
      </c>
      <c r="AH595" s="68">
        <v>-25200</v>
      </c>
      <c r="AI595" s="68" t="s">
        <v>8666</v>
      </c>
      <c r="AJ595" s="68"/>
      <c r="AK595" s="71" t="s">
        <v>10700</v>
      </c>
      <c r="AL595" s="68" t="s">
        <v>206</v>
      </c>
      <c r="AM595" s="70">
        <v>41694.317546296297</v>
      </c>
      <c r="AN595" s="68" t="s">
        <v>210</v>
      </c>
      <c r="AO595" s="71" t="s">
        <v>13662</v>
      </c>
      <c r="AP595" s="68" t="s">
        <v>66</v>
      </c>
    </row>
    <row r="596" spans="1:42" x14ac:dyDescent="0.25">
      <c r="A596" s="66" t="s">
        <v>712</v>
      </c>
      <c r="B596" s="84"/>
      <c r="C596" s="84"/>
      <c r="D596" s="85"/>
      <c r="E596" s="104"/>
      <c r="F596" s="76" t="s">
        <v>11758</v>
      </c>
      <c r="G596" s="105"/>
      <c r="H596" s="77"/>
      <c r="I596" s="88"/>
      <c r="J596" s="106"/>
      <c r="K596" s="77" t="s">
        <v>15624</v>
      </c>
      <c r="L596" s="107"/>
      <c r="M596" s="101"/>
      <c r="N596" s="101"/>
      <c r="O596" s="102"/>
      <c r="P596" s="103"/>
      <c r="Q596" s="103"/>
      <c r="R596" s="75"/>
      <c r="S596" s="75"/>
      <c r="T596" s="75"/>
      <c r="U596" s="75"/>
      <c r="V596" s="52"/>
      <c r="W596" s="52"/>
      <c r="X596" s="52"/>
      <c r="Y596" s="52"/>
      <c r="Z596" s="51"/>
      <c r="AA596" s="89"/>
      <c r="AB596" s="89"/>
      <c r="AC596" s="90"/>
      <c r="AD596" s="68">
        <v>32</v>
      </c>
      <c r="AE596" s="68">
        <v>25</v>
      </c>
      <c r="AF596" s="68">
        <v>68</v>
      </c>
      <c r="AG596" s="68">
        <v>6</v>
      </c>
      <c r="AH596" s="68">
        <v>-25200</v>
      </c>
      <c r="AI596" s="68"/>
      <c r="AJ596" s="68" t="s">
        <v>9795</v>
      </c>
      <c r="AK596" s="68"/>
      <c r="AL596" s="68" t="s">
        <v>206</v>
      </c>
      <c r="AM596" s="70">
        <v>40419.423067129632</v>
      </c>
      <c r="AN596" s="68" t="s">
        <v>210</v>
      </c>
      <c r="AO596" s="71" t="s">
        <v>13663</v>
      </c>
      <c r="AP596" s="68" t="s">
        <v>66</v>
      </c>
    </row>
    <row r="597" spans="1:42" x14ac:dyDescent="0.25">
      <c r="A597" s="66" t="s">
        <v>713</v>
      </c>
      <c r="B597" s="84"/>
      <c r="C597" s="84"/>
      <c r="D597" s="85"/>
      <c r="E597" s="104"/>
      <c r="F597" s="76" t="s">
        <v>11759</v>
      </c>
      <c r="G597" s="105"/>
      <c r="H597" s="77"/>
      <c r="I597" s="88"/>
      <c r="J597" s="106"/>
      <c r="K597" s="77" t="s">
        <v>15625</v>
      </c>
      <c r="L597" s="107"/>
      <c r="M597" s="101"/>
      <c r="N597" s="101"/>
      <c r="O597" s="102"/>
      <c r="P597" s="103"/>
      <c r="Q597" s="103"/>
      <c r="R597" s="75"/>
      <c r="S597" s="75"/>
      <c r="T597" s="75"/>
      <c r="U597" s="75"/>
      <c r="V597" s="52"/>
      <c r="W597" s="52"/>
      <c r="X597" s="52"/>
      <c r="Y597" s="52"/>
      <c r="Z597" s="51"/>
      <c r="AA597" s="89"/>
      <c r="AB597" s="89"/>
      <c r="AC597" s="90"/>
      <c r="AD597" s="68">
        <v>310</v>
      </c>
      <c r="AE597" s="68">
        <v>79</v>
      </c>
      <c r="AF597" s="68">
        <v>1927</v>
      </c>
      <c r="AG597" s="68">
        <v>860</v>
      </c>
      <c r="AH597" s="68">
        <v>19800</v>
      </c>
      <c r="AI597" s="68"/>
      <c r="AJ597" s="68" t="s">
        <v>204</v>
      </c>
      <c r="AK597" s="71" t="s">
        <v>10701</v>
      </c>
      <c r="AL597" s="68" t="s">
        <v>248</v>
      </c>
      <c r="AM597" s="70">
        <v>40261.4925</v>
      </c>
      <c r="AN597" s="68" t="s">
        <v>210</v>
      </c>
      <c r="AO597" s="71" t="s">
        <v>13664</v>
      </c>
      <c r="AP597" s="68" t="s">
        <v>66</v>
      </c>
    </row>
    <row r="598" spans="1:42" x14ac:dyDescent="0.25">
      <c r="A598" s="66" t="s">
        <v>714</v>
      </c>
      <c r="B598" s="84"/>
      <c r="C598" s="84"/>
      <c r="D598" s="85"/>
      <c r="E598" s="104"/>
      <c r="F598" s="76" t="s">
        <v>11760</v>
      </c>
      <c r="G598" s="105"/>
      <c r="H598" s="77"/>
      <c r="I598" s="88"/>
      <c r="J598" s="106"/>
      <c r="K598" s="77" t="s">
        <v>15626</v>
      </c>
      <c r="L598" s="107"/>
      <c r="M598" s="101"/>
      <c r="N598" s="101"/>
      <c r="O598" s="102"/>
      <c r="P598" s="103"/>
      <c r="Q598" s="103"/>
      <c r="R598" s="75"/>
      <c r="S598" s="75"/>
      <c r="T598" s="75"/>
      <c r="U598" s="75"/>
      <c r="V598" s="52"/>
      <c r="W598" s="52"/>
      <c r="X598" s="52"/>
      <c r="Y598" s="52"/>
      <c r="Z598" s="51"/>
      <c r="AA598" s="89"/>
      <c r="AB598" s="89"/>
      <c r="AC598" s="90"/>
      <c r="AD598" s="68">
        <v>507</v>
      </c>
      <c r="AE598" s="68">
        <v>121</v>
      </c>
      <c r="AF598" s="68">
        <v>4868</v>
      </c>
      <c r="AG598" s="68">
        <v>7230</v>
      </c>
      <c r="AH598" s="68">
        <v>19800</v>
      </c>
      <c r="AI598" s="68" t="s">
        <v>8667</v>
      </c>
      <c r="AJ598" s="68" t="s">
        <v>10014</v>
      </c>
      <c r="AK598" s="68"/>
      <c r="AL598" s="68" t="s">
        <v>249</v>
      </c>
      <c r="AM598" s="70">
        <v>40780.209467592591</v>
      </c>
      <c r="AN598" s="68" t="s">
        <v>210</v>
      </c>
      <c r="AO598" s="71" t="s">
        <v>13665</v>
      </c>
      <c r="AP598" s="68" t="s">
        <v>66</v>
      </c>
    </row>
    <row r="599" spans="1:42" x14ac:dyDescent="0.25">
      <c r="A599" s="66" t="s">
        <v>715</v>
      </c>
      <c r="B599" s="84"/>
      <c r="C599" s="84"/>
      <c r="D599" s="85"/>
      <c r="E599" s="104"/>
      <c r="F599" s="76" t="s">
        <v>11761</v>
      </c>
      <c r="G599" s="105"/>
      <c r="H599" s="77"/>
      <c r="I599" s="88"/>
      <c r="J599" s="106"/>
      <c r="K599" s="77" t="s">
        <v>15627</v>
      </c>
      <c r="L599" s="107"/>
      <c r="M599" s="101"/>
      <c r="N599" s="101"/>
      <c r="O599" s="102"/>
      <c r="P599" s="103"/>
      <c r="Q599" s="103"/>
      <c r="R599" s="75"/>
      <c r="S599" s="75"/>
      <c r="T599" s="75"/>
      <c r="U599" s="75"/>
      <c r="V599" s="52"/>
      <c r="W599" s="52"/>
      <c r="X599" s="52"/>
      <c r="Y599" s="52"/>
      <c r="Z599" s="51"/>
      <c r="AA599" s="89"/>
      <c r="AB599" s="89"/>
      <c r="AC599" s="90"/>
      <c r="AD599" s="68">
        <v>45</v>
      </c>
      <c r="AE599" s="68">
        <v>50</v>
      </c>
      <c r="AF599" s="68">
        <v>427</v>
      </c>
      <c r="AG599" s="68">
        <v>1108</v>
      </c>
      <c r="AH599" s="68">
        <v>-10800</v>
      </c>
      <c r="AI599" s="68"/>
      <c r="AJ599" s="68" t="s">
        <v>10015</v>
      </c>
      <c r="AK599" s="68"/>
      <c r="AL599" s="68" t="s">
        <v>11176</v>
      </c>
      <c r="AM599" s="70">
        <v>40279.458865740744</v>
      </c>
      <c r="AN599" s="68" t="s">
        <v>210</v>
      </c>
      <c r="AO599" s="71" t="s">
        <v>13666</v>
      </c>
      <c r="AP599" s="68" t="s">
        <v>66</v>
      </c>
    </row>
    <row r="600" spans="1:42" x14ac:dyDescent="0.25">
      <c r="A600" s="66" t="s">
        <v>716</v>
      </c>
      <c r="B600" s="84"/>
      <c r="C600" s="84"/>
      <c r="D600" s="85"/>
      <c r="E600" s="104"/>
      <c r="F600" s="76" t="s">
        <v>11221</v>
      </c>
      <c r="G600" s="105"/>
      <c r="H600" s="77"/>
      <c r="I600" s="88"/>
      <c r="J600" s="106"/>
      <c r="K600" s="77" t="s">
        <v>15628</v>
      </c>
      <c r="L600" s="107"/>
      <c r="M600" s="101"/>
      <c r="N600" s="101"/>
      <c r="O600" s="102"/>
      <c r="P600" s="103"/>
      <c r="Q600" s="103"/>
      <c r="R600" s="75"/>
      <c r="S600" s="75"/>
      <c r="T600" s="75"/>
      <c r="U600" s="75"/>
      <c r="V600" s="52"/>
      <c r="W600" s="52"/>
      <c r="X600" s="52"/>
      <c r="Y600" s="52"/>
      <c r="Z600" s="51"/>
      <c r="AA600" s="89"/>
      <c r="AB600" s="89"/>
      <c r="AC600" s="90"/>
      <c r="AD600" s="68">
        <v>447</v>
      </c>
      <c r="AE600" s="68">
        <v>160</v>
      </c>
      <c r="AF600" s="68">
        <v>20239</v>
      </c>
      <c r="AG600" s="68">
        <v>1555</v>
      </c>
      <c r="AH600" s="68"/>
      <c r="AI600" s="68" t="s">
        <v>8668</v>
      </c>
      <c r="AJ600" s="68" t="s">
        <v>10016</v>
      </c>
      <c r="AK600" s="71" t="s">
        <v>10702</v>
      </c>
      <c r="AL600" s="68"/>
      <c r="AM600" s="70">
        <v>42023.255300925928</v>
      </c>
      <c r="AN600" s="68" t="s">
        <v>210</v>
      </c>
      <c r="AO600" s="71" t="s">
        <v>13667</v>
      </c>
      <c r="AP600" s="68" t="s">
        <v>66</v>
      </c>
    </row>
    <row r="601" spans="1:42" x14ac:dyDescent="0.25">
      <c r="A601" s="66" t="s">
        <v>780</v>
      </c>
      <c r="B601" s="84"/>
      <c r="C601" s="84"/>
      <c r="D601" s="85"/>
      <c r="E601" s="104"/>
      <c r="F601" s="76" t="s">
        <v>11762</v>
      </c>
      <c r="G601" s="105"/>
      <c r="H601" s="77"/>
      <c r="I601" s="88"/>
      <c r="J601" s="106"/>
      <c r="K601" s="77" t="s">
        <v>15629</v>
      </c>
      <c r="L601" s="107"/>
      <c r="M601" s="101"/>
      <c r="N601" s="101"/>
      <c r="O601" s="102"/>
      <c r="P601" s="103"/>
      <c r="Q601" s="103"/>
      <c r="R601" s="75"/>
      <c r="S601" s="75"/>
      <c r="T601" s="75"/>
      <c r="U601" s="75"/>
      <c r="V601" s="52"/>
      <c r="W601" s="52"/>
      <c r="X601" s="52"/>
      <c r="Y601" s="52"/>
      <c r="Z601" s="51"/>
      <c r="AA601" s="89"/>
      <c r="AB601" s="89"/>
      <c r="AC601" s="90"/>
      <c r="AD601" s="68">
        <v>207</v>
      </c>
      <c r="AE601" s="68">
        <v>7517</v>
      </c>
      <c r="AF601" s="68">
        <v>17811</v>
      </c>
      <c r="AG601" s="68">
        <v>1714</v>
      </c>
      <c r="AH601" s="68">
        <v>-25200</v>
      </c>
      <c r="AI601" s="68" t="s">
        <v>8669</v>
      </c>
      <c r="AJ601" s="68" t="s">
        <v>10017</v>
      </c>
      <c r="AK601" s="68"/>
      <c r="AL601" s="68" t="s">
        <v>206</v>
      </c>
      <c r="AM601" s="70">
        <v>42485.97797453704</v>
      </c>
      <c r="AN601" s="68" t="s">
        <v>210</v>
      </c>
      <c r="AO601" s="71" t="s">
        <v>13668</v>
      </c>
      <c r="AP601" s="68" t="s">
        <v>66</v>
      </c>
    </row>
    <row r="602" spans="1:42" x14ac:dyDescent="0.25">
      <c r="A602" s="66" t="s">
        <v>717</v>
      </c>
      <c r="B602" s="84"/>
      <c r="C602" s="84"/>
      <c r="D602" s="85"/>
      <c r="E602" s="104"/>
      <c r="F602" s="76" t="s">
        <v>11763</v>
      </c>
      <c r="G602" s="105"/>
      <c r="H602" s="77"/>
      <c r="I602" s="88"/>
      <c r="J602" s="106"/>
      <c r="K602" s="77" t="s">
        <v>15630</v>
      </c>
      <c r="L602" s="107"/>
      <c r="M602" s="101"/>
      <c r="N602" s="101"/>
      <c r="O602" s="102"/>
      <c r="P602" s="103"/>
      <c r="Q602" s="103"/>
      <c r="R602" s="75"/>
      <c r="S602" s="75"/>
      <c r="T602" s="75"/>
      <c r="U602" s="75"/>
      <c r="V602" s="52"/>
      <c r="W602" s="52"/>
      <c r="X602" s="52"/>
      <c r="Y602" s="52"/>
      <c r="Z602" s="51"/>
      <c r="AA602" s="89"/>
      <c r="AB602" s="89"/>
      <c r="AC602" s="90"/>
      <c r="AD602" s="68">
        <v>677</v>
      </c>
      <c r="AE602" s="68">
        <v>6021</v>
      </c>
      <c r="AF602" s="68">
        <v>68425</v>
      </c>
      <c r="AG602" s="68">
        <v>27898</v>
      </c>
      <c r="AH602" s="68">
        <v>19800</v>
      </c>
      <c r="AI602" s="68" t="s">
        <v>8670</v>
      </c>
      <c r="AJ602" s="68" t="s">
        <v>10018</v>
      </c>
      <c r="AK602" s="68"/>
      <c r="AL602" s="68" t="s">
        <v>208</v>
      </c>
      <c r="AM602" s="70">
        <v>41313.378321759257</v>
      </c>
      <c r="AN602" s="68" t="s">
        <v>210</v>
      </c>
      <c r="AO602" s="71" t="s">
        <v>13669</v>
      </c>
      <c r="AP602" s="68" t="s">
        <v>66</v>
      </c>
    </row>
    <row r="603" spans="1:42" x14ac:dyDescent="0.25">
      <c r="A603" s="66" t="s">
        <v>718</v>
      </c>
      <c r="B603" s="84"/>
      <c r="C603" s="84"/>
      <c r="D603" s="85"/>
      <c r="E603" s="104"/>
      <c r="F603" s="76" t="s">
        <v>11764</v>
      </c>
      <c r="G603" s="105"/>
      <c r="H603" s="77"/>
      <c r="I603" s="88"/>
      <c r="J603" s="106"/>
      <c r="K603" s="77" t="s">
        <v>15631</v>
      </c>
      <c r="L603" s="107"/>
      <c r="M603" s="101"/>
      <c r="N603" s="101"/>
      <c r="O603" s="102"/>
      <c r="P603" s="103"/>
      <c r="Q603" s="103"/>
      <c r="R603" s="75"/>
      <c r="S603" s="75"/>
      <c r="T603" s="75"/>
      <c r="U603" s="75"/>
      <c r="V603" s="52"/>
      <c r="W603" s="52"/>
      <c r="X603" s="52"/>
      <c r="Y603" s="52"/>
      <c r="Z603" s="51"/>
      <c r="AA603" s="89"/>
      <c r="AB603" s="89"/>
      <c r="AC603" s="90"/>
      <c r="AD603" s="68">
        <v>226</v>
      </c>
      <c r="AE603" s="68">
        <v>26</v>
      </c>
      <c r="AF603" s="68">
        <v>66</v>
      </c>
      <c r="AG603" s="68">
        <v>2</v>
      </c>
      <c r="AH603" s="68"/>
      <c r="AI603" s="68" t="s">
        <v>8671</v>
      </c>
      <c r="AJ603" s="68" t="s">
        <v>10019</v>
      </c>
      <c r="AK603" s="68"/>
      <c r="AL603" s="68"/>
      <c r="AM603" s="70">
        <v>42753.846342592595</v>
      </c>
      <c r="AN603" s="68" t="s">
        <v>210</v>
      </c>
      <c r="AO603" s="71" t="s">
        <v>13670</v>
      </c>
      <c r="AP603" s="68" t="s">
        <v>66</v>
      </c>
    </row>
    <row r="604" spans="1:42" x14ac:dyDescent="0.25">
      <c r="A604" s="66" t="s">
        <v>719</v>
      </c>
      <c r="B604" s="84"/>
      <c r="C604" s="84"/>
      <c r="D604" s="85"/>
      <c r="E604" s="104"/>
      <c r="F604" s="76" t="s">
        <v>11765</v>
      </c>
      <c r="G604" s="105"/>
      <c r="H604" s="77"/>
      <c r="I604" s="88"/>
      <c r="J604" s="106"/>
      <c r="K604" s="77" t="s">
        <v>15632</v>
      </c>
      <c r="L604" s="107"/>
      <c r="M604" s="101"/>
      <c r="N604" s="101"/>
      <c r="O604" s="102"/>
      <c r="P604" s="103"/>
      <c r="Q604" s="103"/>
      <c r="R604" s="75"/>
      <c r="S604" s="75"/>
      <c r="T604" s="75"/>
      <c r="U604" s="75"/>
      <c r="V604" s="52"/>
      <c r="W604" s="52"/>
      <c r="X604" s="52"/>
      <c r="Y604" s="52"/>
      <c r="Z604" s="51"/>
      <c r="AA604" s="89"/>
      <c r="AB604" s="89"/>
      <c r="AC604" s="90"/>
      <c r="AD604" s="68">
        <v>1445</v>
      </c>
      <c r="AE604" s="68">
        <v>4255</v>
      </c>
      <c r="AF604" s="68">
        <v>30512</v>
      </c>
      <c r="AG604" s="68">
        <v>1912</v>
      </c>
      <c r="AH604" s="68"/>
      <c r="AI604" s="68" t="s">
        <v>8672</v>
      </c>
      <c r="AJ604" s="68" t="s">
        <v>10020</v>
      </c>
      <c r="AK604" s="68"/>
      <c r="AL604" s="68"/>
      <c r="AM604" s="70">
        <v>42811.436990740738</v>
      </c>
      <c r="AN604" s="68" t="s">
        <v>210</v>
      </c>
      <c r="AO604" s="71" t="s">
        <v>13671</v>
      </c>
      <c r="AP604" s="68" t="s">
        <v>66</v>
      </c>
    </row>
    <row r="605" spans="1:42" x14ac:dyDescent="0.25">
      <c r="A605" s="66" t="s">
        <v>720</v>
      </c>
      <c r="B605" s="84"/>
      <c r="C605" s="84"/>
      <c r="D605" s="85"/>
      <c r="E605" s="104"/>
      <c r="F605" s="76" t="s">
        <v>11766</v>
      </c>
      <c r="G605" s="105"/>
      <c r="H605" s="77"/>
      <c r="I605" s="88"/>
      <c r="J605" s="106"/>
      <c r="K605" s="77" t="s">
        <v>15633</v>
      </c>
      <c r="L605" s="107"/>
      <c r="M605" s="101"/>
      <c r="N605" s="101"/>
      <c r="O605" s="102"/>
      <c r="P605" s="103"/>
      <c r="Q605" s="103"/>
      <c r="R605" s="75"/>
      <c r="S605" s="75"/>
      <c r="T605" s="75"/>
      <c r="U605" s="75"/>
      <c r="V605" s="52"/>
      <c r="W605" s="52"/>
      <c r="X605" s="52"/>
      <c r="Y605" s="52"/>
      <c r="Z605" s="51"/>
      <c r="AA605" s="89"/>
      <c r="AB605" s="89"/>
      <c r="AC605" s="90"/>
      <c r="AD605" s="68">
        <v>262</v>
      </c>
      <c r="AE605" s="68">
        <v>73</v>
      </c>
      <c r="AF605" s="68">
        <v>2072</v>
      </c>
      <c r="AG605" s="68">
        <v>3408</v>
      </c>
      <c r="AH605" s="68"/>
      <c r="AI605" s="68"/>
      <c r="AJ605" s="68"/>
      <c r="AK605" s="68"/>
      <c r="AL605" s="68"/>
      <c r="AM605" s="70">
        <v>42105.556956018518</v>
      </c>
      <c r="AN605" s="68" t="s">
        <v>210</v>
      </c>
      <c r="AO605" s="71" t="s">
        <v>13672</v>
      </c>
      <c r="AP605" s="68" t="s">
        <v>66</v>
      </c>
    </row>
    <row r="606" spans="1:42" x14ac:dyDescent="0.25">
      <c r="A606" s="66" t="s">
        <v>721</v>
      </c>
      <c r="B606" s="84"/>
      <c r="C606" s="84"/>
      <c r="D606" s="85"/>
      <c r="E606" s="104"/>
      <c r="F606" s="76" t="s">
        <v>11767</v>
      </c>
      <c r="G606" s="105"/>
      <c r="H606" s="77"/>
      <c r="I606" s="88"/>
      <c r="J606" s="106"/>
      <c r="K606" s="77" t="s">
        <v>15634</v>
      </c>
      <c r="L606" s="107"/>
      <c r="M606" s="101"/>
      <c r="N606" s="101"/>
      <c r="O606" s="102"/>
      <c r="P606" s="103"/>
      <c r="Q606" s="103"/>
      <c r="R606" s="75"/>
      <c r="S606" s="75"/>
      <c r="T606" s="75"/>
      <c r="U606" s="75"/>
      <c r="V606" s="52"/>
      <c r="W606" s="52"/>
      <c r="X606" s="52"/>
      <c r="Y606" s="52"/>
      <c r="Z606" s="51"/>
      <c r="AA606" s="89"/>
      <c r="AB606" s="89"/>
      <c r="AC606" s="90"/>
      <c r="AD606" s="68">
        <v>29</v>
      </c>
      <c r="AE606" s="68">
        <v>139</v>
      </c>
      <c r="AF606" s="68">
        <v>1353</v>
      </c>
      <c r="AG606" s="68">
        <v>1352</v>
      </c>
      <c r="AH606" s="68">
        <v>-25200</v>
      </c>
      <c r="AI606" s="68"/>
      <c r="AJ606" s="68" t="s">
        <v>10021</v>
      </c>
      <c r="AK606" s="71" t="s">
        <v>10703</v>
      </c>
      <c r="AL606" s="68" t="s">
        <v>206</v>
      </c>
      <c r="AM606" s="70">
        <v>42793.507106481484</v>
      </c>
      <c r="AN606" s="68" t="s">
        <v>210</v>
      </c>
      <c r="AO606" s="71" t="s">
        <v>13673</v>
      </c>
      <c r="AP606" s="68" t="s">
        <v>66</v>
      </c>
    </row>
    <row r="607" spans="1:42" x14ac:dyDescent="0.25">
      <c r="A607" s="66" t="s">
        <v>722</v>
      </c>
      <c r="B607" s="84"/>
      <c r="C607" s="84"/>
      <c r="D607" s="85"/>
      <c r="E607" s="104"/>
      <c r="F607" s="76" t="s">
        <v>11768</v>
      </c>
      <c r="G607" s="105"/>
      <c r="H607" s="77"/>
      <c r="I607" s="88"/>
      <c r="J607" s="106"/>
      <c r="K607" s="77" t="s">
        <v>15635</v>
      </c>
      <c r="L607" s="107"/>
      <c r="M607" s="101"/>
      <c r="N607" s="101"/>
      <c r="O607" s="102"/>
      <c r="P607" s="103"/>
      <c r="Q607" s="103"/>
      <c r="R607" s="75"/>
      <c r="S607" s="75"/>
      <c r="T607" s="75"/>
      <c r="U607" s="75"/>
      <c r="V607" s="52"/>
      <c r="W607" s="52"/>
      <c r="X607" s="52"/>
      <c r="Y607" s="52"/>
      <c r="Z607" s="51"/>
      <c r="AA607" s="89"/>
      <c r="AB607" s="89"/>
      <c r="AC607" s="90"/>
      <c r="AD607" s="68">
        <v>50</v>
      </c>
      <c r="AE607" s="68">
        <v>4</v>
      </c>
      <c r="AF607" s="68">
        <v>14</v>
      </c>
      <c r="AG607" s="68">
        <v>24</v>
      </c>
      <c r="AH607" s="68"/>
      <c r="AI607" s="68"/>
      <c r="AJ607" s="68"/>
      <c r="AK607" s="68"/>
      <c r="AL607" s="68"/>
      <c r="AM607" s="70">
        <v>42797.420127314814</v>
      </c>
      <c r="AN607" s="68" t="s">
        <v>210</v>
      </c>
      <c r="AO607" s="71" t="s">
        <v>13674</v>
      </c>
      <c r="AP607" s="68" t="s">
        <v>66</v>
      </c>
    </row>
    <row r="608" spans="1:42" x14ac:dyDescent="0.25">
      <c r="A608" s="66" t="s">
        <v>723</v>
      </c>
      <c r="B608" s="84"/>
      <c r="C608" s="84"/>
      <c r="D608" s="85"/>
      <c r="E608" s="104"/>
      <c r="F608" s="76" t="s">
        <v>11769</v>
      </c>
      <c r="G608" s="105"/>
      <c r="H608" s="77"/>
      <c r="I608" s="88"/>
      <c r="J608" s="106"/>
      <c r="K608" s="77" t="s">
        <v>15636</v>
      </c>
      <c r="L608" s="107"/>
      <c r="M608" s="101"/>
      <c r="N608" s="101"/>
      <c r="O608" s="102"/>
      <c r="P608" s="103"/>
      <c r="Q608" s="103"/>
      <c r="R608" s="75"/>
      <c r="S608" s="75"/>
      <c r="T608" s="75"/>
      <c r="U608" s="75"/>
      <c r="V608" s="52"/>
      <c r="W608" s="52"/>
      <c r="X608" s="52"/>
      <c r="Y608" s="52"/>
      <c r="Z608" s="51"/>
      <c r="AA608" s="89"/>
      <c r="AB608" s="89"/>
      <c r="AC608" s="90"/>
      <c r="AD608" s="68">
        <v>160</v>
      </c>
      <c r="AE608" s="68">
        <v>46</v>
      </c>
      <c r="AF608" s="68">
        <v>574</v>
      </c>
      <c r="AG608" s="68">
        <v>278</v>
      </c>
      <c r="AH608" s="68"/>
      <c r="AI608" s="68" t="s">
        <v>8673</v>
      </c>
      <c r="AJ608" s="68"/>
      <c r="AK608" s="68"/>
      <c r="AL608" s="68"/>
      <c r="AM608" s="70">
        <v>42667.173113425924</v>
      </c>
      <c r="AN608" s="68" t="s">
        <v>210</v>
      </c>
      <c r="AO608" s="71" t="s">
        <v>13675</v>
      </c>
      <c r="AP608" s="68" t="s">
        <v>66</v>
      </c>
    </row>
    <row r="609" spans="1:42" x14ac:dyDescent="0.25">
      <c r="A609" s="66" t="s">
        <v>1231</v>
      </c>
      <c r="B609" s="84"/>
      <c r="C609" s="84"/>
      <c r="D609" s="85"/>
      <c r="E609" s="104"/>
      <c r="F609" s="76" t="s">
        <v>11770</v>
      </c>
      <c r="G609" s="105"/>
      <c r="H609" s="77"/>
      <c r="I609" s="88"/>
      <c r="J609" s="106"/>
      <c r="K609" s="77" t="s">
        <v>15637</v>
      </c>
      <c r="L609" s="107"/>
      <c r="M609" s="101"/>
      <c r="N609" s="101"/>
      <c r="O609" s="102"/>
      <c r="P609" s="103"/>
      <c r="Q609" s="103"/>
      <c r="R609" s="75"/>
      <c r="S609" s="75"/>
      <c r="T609" s="75"/>
      <c r="U609" s="75"/>
      <c r="V609" s="52"/>
      <c r="W609" s="52"/>
      <c r="X609" s="52"/>
      <c r="Y609" s="52"/>
      <c r="Z609" s="51"/>
      <c r="AA609" s="89"/>
      <c r="AB609" s="89"/>
      <c r="AC609" s="90"/>
      <c r="AD609" s="68">
        <v>4129</v>
      </c>
      <c r="AE609" s="68">
        <v>4376</v>
      </c>
      <c r="AF609" s="68">
        <v>17874</v>
      </c>
      <c r="AG609" s="68">
        <v>9118</v>
      </c>
      <c r="AH609" s="68"/>
      <c r="AI609" s="68" t="s">
        <v>8674</v>
      </c>
      <c r="AJ609" s="68" t="s">
        <v>10022</v>
      </c>
      <c r="AK609" s="71" t="s">
        <v>10704</v>
      </c>
      <c r="AL609" s="68"/>
      <c r="AM609" s="70">
        <v>40406.667893518519</v>
      </c>
      <c r="AN609" s="68" t="s">
        <v>210</v>
      </c>
      <c r="AO609" s="71" t="s">
        <v>13676</v>
      </c>
      <c r="AP609" s="68" t="s">
        <v>66</v>
      </c>
    </row>
    <row r="610" spans="1:42" x14ac:dyDescent="0.25">
      <c r="A610" s="66" t="s">
        <v>724</v>
      </c>
      <c r="B610" s="84"/>
      <c r="C610" s="84"/>
      <c r="D610" s="85"/>
      <c r="E610" s="104"/>
      <c r="F610" s="76" t="s">
        <v>11771</v>
      </c>
      <c r="G610" s="105"/>
      <c r="H610" s="77"/>
      <c r="I610" s="88"/>
      <c r="J610" s="106"/>
      <c r="K610" s="77" t="s">
        <v>15638</v>
      </c>
      <c r="L610" s="107"/>
      <c r="M610" s="101"/>
      <c r="N610" s="101"/>
      <c r="O610" s="102"/>
      <c r="P610" s="103"/>
      <c r="Q610" s="103"/>
      <c r="R610" s="75"/>
      <c r="S610" s="75"/>
      <c r="T610" s="75"/>
      <c r="U610" s="75"/>
      <c r="V610" s="52"/>
      <c r="W610" s="52"/>
      <c r="X610" s="52"/>
      <c r="Y610" s="52"/>
      <c r="Z610" s="51"/>
      <c r="AA610" s="89"/>
      <c r="AB610" s="89"/>
      <c r="AC610" s="90"/>
      <c r="AD610" s="68">
        <v>259</v>
      </c>
      <c r="AE610" s="68">
        <v>238</v>
      </c>
      <c r="AF610" s="68">
        <v>6924</v>
      </c>
      <c r="AG610" s="68">
        <v>420</v>
      </c>
      <c r="AH610" s="68">
        <v>19800</v>
      </c>
      <c r="AI610" s="68" t="s">
        <v>8675</v>
      </c>
      <c r="AJ610" s="68" t="s">
        <v>204</v>
      </c>
      <c r="AK610" s="68"/>
      <c r="AL610" s="68" t="s">
        <v>208</v>
      </c>
      <c r="AM610" s="70">
        <v>40347.504930555559</v>
      </c>
      <c r="AN610" s="68" t="s">
        <v>210</v>
      </c>
      <c r="AO610" s="71" t="s">
        <v>13677</v>
      </c>
      <c r="AP610" s="68" t="s">
        <v>66</v>
      </c>
    </row>
    <row r="611" spans="1:42" x14ac:dyDescent="0.25">
      <c r="A611" s="66" t="s">
        <v>725</v>
      </c>
      <c r="B611" s="84"/>
      <c r="C611" s="84"/>
      <c r="D611" s="85"/>
      <c r="E611" s="104"/>
      <c r="F611" s="76" t="s">
        <v>11772</v>
      </c>
      <c r="G611" s="105"/>
      <c r="H611" s="77"/>
      <c r="I611" s="88"/>
      <c r="J611" s="106"/>
      <c r="K611" s="77" t="s">
        <v>15639</v>
      </c>
      <c r="L611" s="107"/>
      <c r="M611" s="101"/>
      <c r="N611" s="101"/>
      <c r="O611" s="102"/>
      <c r="P611" s="103"/>
      <c r="Q611" s="103"/>
      <c r="R611" s="75"/>
      <c r="S611" s="75"/>
      <c r="T611" s="75"/>
      <c r="U611" s="75"/>
      <c r="V611" s="52"/>
      <c r="W611" s="52"/>
      <c r="X611" s="52"/>
      <c r="Y611" s="52"/>
      <c r="Z611" s="51"/>
      <c r="AA611" s="89"/>
      <c r="AB611" s="89"/>
      <c r="AC611" s="90"/>
      <c r="AD611" s="68">
        <v>749</v>
      </c>
      <c r="AE611" s="68">
        <v>35835</v>
      </c>
      <c r="AF611" s="68">
        <v>24942</v>
      </c>
      <c r="AG611" s="68">
        <v>6191</v>
      </c>
      <c r="AH611" s="68">
        <v>19800</v>
      </c>
      <c r="AI611" s="68" t="s">
        <v>8676</v>
      </c>
      <c r="AJ611" s="68" t="s">
        <v>10023</v>
      </c>
      <c r="AK611" s="71" t="s">
        <v>10705</v>
      </c>
      <c r="AL611" s="68" t="s">
        <v>207</v>
      </c>
      <c r="AM611" s="70">
        <v>39991.959861111114</v>
      </c>
      <c r="AN611" s="68" t="s">
        <v>210</v>
      </c>
      <c r="AO611" s="71" t="s">
        <v>13678</v>
      </c>
      <c r="AP611" s="68" t="s">
        <v>66</v>
      </c>
    </row>
    <row r="612" spans="1:42" x14ac:dyDescent="0.25">
      <c r="A612" s="66" t="s">
        <v>726</v>
      </c>
      <c r="B612" s="84"/>
      <c r="C612" s="84"/>
      <c r="D612" s="85"/>
      <c r="E612" s="104"/>
      <c r="F612" s="76" t="s">
        <v>11773</v>
      </c>
      <c r="G612" s="105"/>
      <c r="H612" s="77"/>
      <c r="I612" s="88"/>
      <c r="J612" s="106"/>
      <c r="K612" s="77" t="s">
        <v>15640</v>
      </c>
      <c r="L612" s="107"/>
      <c r="M612" s="101"/>
      <c r="N612" s="101"/>
      <c r="O612" s="102"/>
      <c r="P612" s="103"/>
      <c r="Q612" s="103"/>
      <c r="R612" s="75"/>
      <c r="S612" s="75"/>
      <c r="T612" s="75"/>
      <c r="U612" s="75"/>
      <c r="V612" s="52"/>
      <c r="W612" s="52"/>
      <c r="X612" s="52"/>
      <c r="Y612" s="52"/>
      <c r="Z612" s="51"/>
      <c r="AA612" s="89"/>
      <c r="AB612" s="89"/>
      <c r="AC612" s="90"/>
      <c r="AD612" s="68">
        <v>62</v>
      </c>
      <c r="AE612" s="68">
        <v>26</v>
      </c>
      <c r="AF612" s="68">
        <v>95</v>
      </c>
      <c r="AG612" s="68">
        <v>209</v>
      </c>
      <c r="AH612" s="68"/>
      <c r="AI612" s="68"/>
      <c r="AJ612" s="68"/>
      <c r="AK612" s="68"/>
      <c r="AL612" s="68"/>
      <c r="AM612" s="70">
        <v>41926.472384259258</v>
      </c>
      <c r="AN612" s="68" t="s">
        <v>210</v>
      </c>
      <c r="AO612" s="71" t="s">
        <v>13679</v>
      </c>
      <c r="AP612" s="68" t="s">
        <v>66</v>
      </c>
    </row>
    <row r="613" spans="1:42" x14ac:dyDescent="0.25">
      <c r="A613" s="66" t="s">
        <v>2016</v>
      </c>
      <c r="B613" s="84"/>
      <c r="C613" s="84"/>
      <c r="D613" s="85"/>
      <c r="E613" s="104"/>
      <c r="F613" s="76" t="s">
        <v>11774</v>
      </c>
      <c r="G613" s="105"/>
      <c r="H613" s="77"/>
      <c r="I613" s="88"/>
      <c r="J613" s="106"/>
      <c r="K613" s="77" t="s">
        <v>15641</v>
      </c>
      <c r="L613" s="107"/>
      <c r="M613" s="101"/>
      <c r="N613" s="101"/>
      <c r="O613" s="102"/>
      <c r="P613" s="103"/>
      <c r="Q613" s="103"/>
      <c r="R613" s="75"/>
      <c r="S613" s="75"/>
      <c r="T613" s="75"/>
      <c r="U613" s="75"/>
      <c r="V613" s="52"/>
      <c r="W613" s="52"/>
      <c r="X613" s="52"/>
      <c r="Y613" s="52"/>
      <c r="Z613" s="51"/>
      <c r="AA613" s="89"/>
      <c r="AB613" s="89"/>
      <c r="AC613" s="90"/>
      <c r="AD613" s="68">
        <v>208</v>
      </c>
      <c r="AE613" s="68">
        <v>24121</v>
      </c>
      <c r="AF613" s="68">
        <v>21942</v>
      </c>
      <c r="AG613" s="68">
        <v>584</v>
      </c>
      <c r="AH613" s="68">
        <v>19800</v>
      </c>
      <c r="AI613" s="68" t="s">
        <v>8677</v>
      </c>
      <c r="AJ613" s="68" t="s">
        <v>10024</v>
      </c>
      <c r="AK613" s="71" t="s">
        <v>10706</v>
      </c>
      <c r="AL613" s="68" t="s">
        <v>207</v>
      </c>
      <c r="AM613" s="70">
        <v>41258.577534722222</v>
      </c>
      <c r="AN613" s="68" t="s">
        <v>210</v>
      </c>
      <c r="AO613" s="71" t="s">
        <v>13680</v>
      </c>
      <c r="AP613" s="68" t="s">
        <v>65</v>
      </c>
    </row>
    <row r="614" spans="1:42" x14ac:dyDescent="0.25">
      <c r="A614" s="66" t="s">
        <v>727</v>
      </c>
      <c r="B614" s="84"/>
      <c r="C614" s="84"/>
      <c r="D614" s="85"/>
      <c r="E614" s="104"/>
      <c r="F614" s="76" t="s">
        <v>11775</v>
      </c>
      <c r="G614" s="105"/>
      <c r="H614" s="77"/>
      <c r="I614" s="88"/>
      <c r="J614" s="106"/>
      <c r="K614" s="77" t="s">
        <v>15642</v>
      </c>
      <c r="L614" s="107"/>
      <c r="M614" s="101"/>
      <c r="N614" s="101"/>
      <c r="O614" s="102"/>
      <c r="P614" s="103"/>
      <c r="Q614" s="103"/>
      <c r="R614" s="75"/>
      <c r="S614" s="75"/>
      <c r="T614" s="75"/>
      <c r="U614" s="75"/>
      <c r="V614" s="52"/>
      <c r="W614" s="52"/>
      <c r="X614" s="52"/>
      <c r="Y614" s="52"/>
      <c r="Z614" s="51"/>
      <c r="AA614" s="89"/>
      <c r="AB614" s="89"/>
      <c r="AC614" s="90"/>
      <c r="AD614" s="68">
        <v>287</v>
      </c>
      <c r="AE614" s="68">
        <v>1366</v>
      </c>
      <c r="AF614" s="68">
        <v>56323</v>
      </c>
      <c r="AG614" s="68">
        <v>50114</v>
      </c>
      <c r="AH614" s="68"/>
      <c r="AI614" s="68" t="s">
        <v>8678</v>
      </c>
      <c r="AJ614" s="68" t="s">
        <v>204</v>
      </c>
      <c r="AK614" s="71" t="s">
        <v>10707</v>
      </c>
      <c r="AL614" s="68"/>
      <c r="AM614" s="70">
        <v>42522.373078703706</v>
      </c>
      <c r="AN614" s="68" t="s">
        <v>210</v>
      </c>
      <c r="AO614" s="71" t="s">
        <v>13681</v>
      </c>
      <c r="AP614" s="68" t="s">
        <v>66</v>
      </c>
    </row>
    <row r="615" spans="1:42" x14ac:dyDescent="0.25">
      <c r="A615" s="66" t="s">
        <v>728</v>
      </c>
      <c r="B615" s="84"/>
      <c r="C615" s="84"/>
      <c r="D615" s="85"/>
      <c r="E615" s="104"/>
      <c r="F615" s="76" t="s">
        <v>11776</v>
      </c>
      <c r="G615" s="105"/>
      <c r="H615" s="77"/>
      <c r="I615" s="88"/>
      <c r="J615" s="106"/>
      <c r="K615" s="77" t="s">
        <v>15643</v>
      </c>
      <c r="L615" s="107"/>
      <c r="M615" s="101"/>
      <c r="N615" s="101"/>
      <c r="O615" s="102"/>
      <c r="P615" s="103"/>
      <c r="Q615" s="103"/>
      <c r="R615" s="75"/>
      <c r="S615" s="75"/>
      <c r="T615" s="75"/>
      <c r="U615" s="75"/>
      <c r="V615" s="52"/>
      <c r="W615" s="52"/>
      <c r="X615" s="52"/>
      <c r="Y615" s="52"/>
      <c r="Z615" s="51"/>
      <c r="AA615" s="89"/>
      <c r="AB615" s="89"/>
      <c r="AC615" s="90"/>
      <c r="AD615" s="68">
        <v>58</v>
      </c>
      <c r="AE615" s="68">
        <v>370</v>
      </c>
      <c r="AF615" s="68">
        <v>11094</v>
      </c>
      <c r="AG615" s="68">
        <v>2598</v>
      </c>
      <c r="AH615" s="68"/>
      <c r="AI615" s="68" t="s">
        <v>8679</v>
      </c>
      <c r="AJ615" s="68" t="s">
        <v>10025</v>
      </c>
      <c r="AK615" s="68"/>
      <c r="AL615" s="68"/>
      <c r="AM615" s="70">
        <v>42492.799074074072</v>
      </c>
      <c r="AN615" s="68" t="s">
        <v>210</v>
      </c>
      <c r="AO615" s="71" t="s">
        <v>13682</v>
      </c>
      <c r="AP615" s="68" t="s">
        <v>66</v>
      </c>
    </row>
    <row r="616" spans="1:42" x14ac:dyDescent="0.25">
      <c r="A616" s="66" t="s">
        <v>729</v>
      </c>
      <c r="B616" s="84"/>
      <c r="C616" s="84"/>
      <c r="D616" s="85"/>
      <c r="E616" s="104"/>
      <c r="F616" s="76" t="s">
        <v>11777</v>
      </c>
      <c r="G616" s="105"/>
      <c r="H616" s="77"/>
      <c r="I616" s="88"/>
      <c r="J616" s="106"/>
      <c r="K616" s="77" t="s">
        <v>15644</v>
      </c>
      <c r="L616" s="107"/>
      <c r="M616" s="101"/>
      <c r="N616" s="101"/>
      <c r="O616" s="102"/>
      <c r="P616" s="103"/>
      <c r="Q616" s="103"/>
      <c r="R616" s="75"/>
      <c r="S616" s="75"/>
      <c r="T616" s="75"/>
      <c r="U616" s="75"/>
      <c r="V616" s="52"/>
      <c r="W616" s="52"/>
      <c r="X616" s="52"/>
      <c r="Y616" s="52"/>
      <c r="Z616" s="51"/>
      <c r="AA616" s="89"/>
      <c r="AB616" s="89"/>
      <c r="AC616" s="90"/>
      <c r="AD616" s="68">
        <v>123</v>
      </c>
      <c r="AE616" s="68">
        <v>34</v>
      </c>
      <c r="AF616" s="68">
        <v>1276</v>
      </c>
      <c r="AG616" s="68">
        <v>1768</v>
      </c>
      <c r="AH616" s="68"/>
      <c r="AI616" s="68" t="s">
        <v>8680</v>
      </c>
      <c r="AJ616" s="68" t="s">
        <v>239</v>
      </c>
      <c r="AK616" s="68"/>
      <c r="AL616" s="68"/>
      <c r="AM616" s="70">
        <v>42841.25476851852</v>
      </c>
      <c r="AN616" s="68" t="s">
        <v>210</v>
      </c>
      <c r="AO616" s="71" t="s">
        <v>13683</v>
      </c>
      <c r="AP616" s="68" t="s">
        <v>66</v>
      </c>
    </row>
    <row r="617" spans="1:42" x14ac:dyDescent="0.25">
      <c r="A617" s="66" t="s">
        <v>730</v>
      </c>
      <c r="B617" s="84"/>
      <c r="C617" s="84"/>
      <c r="D617" s="85"/>
      <c r="E617" s="104"/>
      <c r="F617" s="76" t="s">
        <v>11778</v>
      </c>
      <c r="G617" s="105"/>
      <c r="H617" s="77"/>
      <c r="I617" s="88"/>
      <c r="J617" s="106"/>
      <c r="K617" s="77" t="s">
        <v>15645</v>
      </c>
      <c r="L617" s="107"/>
      <c r="M617" s="101"/>
      <c r="N617" s="101"/>
      <c r="O617" s="102"/>
      <c r="P617" s="103"/>
      <c r="Q617" s="103"/>
      <c r="R617" s="75"/>
      <c r="S617" s="75"/>
      <c r="T617" s="75"/>
      <c r="U617" s="75"/>
      <c r="V617" s="52"/>
      <c r="W617" s="52"/>
      <c r="X617" s="52"/>
      <c r="Y617" s="52"/>
      <c r="Z617" s="51"/>
      <c r="AA617" s="89"/>
      <c r="AB617" s="89"/>
      <c r="AC617" s="90"/>
      <c r="AD617" s="68">
        <v>351</v>
      </c>
      <c r="AE617" s="68">
        <v>286</v>
      </c>
      <c r="AF617" s="68">
        <v>2635</v>
      </c>
      <c r="AG617" s="68">
        <v>1593</v>
      </c>
      <c r="AH617" s="68"/>
      <c r="AI617" s="68" t="s">
        <v>8681</v>
      </c>
      <c r="AJ617" s="68" t="s">
        <v>10026</v>
      </c>
      <c r="AK617" s="68"/>
      <c r="AL617" s="68"/>
      <c r="AM617" s="70">
        <v>42081.484629629631</v>
      </c>
      <c r="AN617" s="68" t="s">
        <v>210</v>
      </c>
      <c r="AO617" s="71" t="s">
        <v>13684</v>
      </c>
      <c r="AP617" s="68" t="s">
        <v>66</v>
      </c>
    </row>
    <row r="618" spans="1:42" x14ac:dyDescent="0.25">
      <c r="A618" s="66" t="s">
        <v>731</v>
      </c>
      <c r="B618" s="84"/>
      <c r="C618" s="84"/>
      <c r="D618" s="85"/>
      <c r="E618" s="104"/>
      <c r="F618" s="76" t="s">
        <v>11779</v>
      </c>
      <c r="G618" s="105"/>
      <c r="H618" s="77"/>
      <c r="I618" s="88"/>
      <c r="J618" s="106"/>
      <c r="K618" s="77" t="s">
        <v>15646</v>
      </c>
      <c r="L618" s="107"/>
      <c r="M618" s="101"/>
      <c r="N618" s="101"/>
      <c r="O618" s="102"/>
      <c r="P618" s="103"/>
      <c r="Q618" s="103"/>
      <c r="R618" s="75"/>
      <c r="S618" s="75"/>
      <c r="T618" s="75"/>
      <c r="U618" s="75"/>
      <c r="V618" s="52"/>
      <c r="W618" s="52"/>
      <c r="X618" s="52"/>
      <c r="Y618" s="52"/>
      <c r="Z618" s="51"/>
      <c r="AA618" s="89"/>
      <c r="AB618" s="89"/>
      <c r="AC618" s="90"/>
      <c r="AD618" s="68">
        <v>134</v>
      </c>
      <c r="AE618" s="68">
        <v>17</v>
      </c>
      <c r="AF618" s="68">
        <v>39</v>
      </c>
      <c r="AG618" s="68">
        <v>387</v>
      </c>
      <c r="AH618" s="68"/>
      <c r="AI618" s="68" t="s">
        <v>8682</v>
      </c>
      <c r="AJ618" s="68" t="s">
        <v>9861</v>
      </c>
      <c r="AK618" s="68"/>
      <c r="AL618" s="68"/>
      <c r="AM618" s="70">
        <v>42758.510601851849</v>
      </c>
      <c r="AN618" s="68" t="s">
        <v>210</v>
      </c>
      <c r="AO618" s="71" t="s">
        <v>13685</v>
      </c>
      <c r="AP618" s="68" t="s">
        <v>66</v>
      </c>
    </row>
    <row r="619" spans="1:42" x14ac:dyDescent="0.25">
      <c r="A619" s="66" t="s">
        <v>732</v>
      </c>
      <c r="B619" s="84"/>
      <c r="C619" s="84"/>
      <c r="D619" s="85"/>
      <c r="E619" s="104"/>
      <c r="F619" s="76" t="s">
        <v>11780</v>
      </c>
      <c r="G619" s="105"/>
      <c r="H619" s="77"/>
      <c r="I619" s="88"/>
      <c r="J619" s="106"/>
      <c r="K619" s="77" t="s">
        <v>15647</v>
      </c>
      <c r="L619" s="107"/>
      <c r="M619" s="101"/>
      <c r="N619" s="101"/>
      <c r="O619" s="102"/>
      <c r="P619" s="103"/>
      <c r="Q619" s="103"/>
      <c r="R619" s="75"/>
      <c r="S619" s="75"/>
      <c r="T619" s="75"/>
      <c r="U619" s="75"/>
      <c r="V619" s="52"/>
      <c r="W619" s="52"/>
      <c r="X619" s="52"/>
      <c r="Y619" s="52"/>
      <c r="Z619" s="51"/>
      <c r="AA619" s="89"/>
      <c r="AB619" s="89"/>
      <c r="AC619" s="90"/>
      <c r="AD619" s="68">
        <v>150</v>
      </c>
      <c r="AE619" s="68">
        <v>104</v>
      </c>
      <c r="AF619" s="68">
        <v>21230</v>
      </c>
      <c r="AG619" s="68">
        <v>5999</v>
      </c>
      <c r="AH619" s="68">
        <v>3600</v>
      </c>
      <c r="AI619" s="68"/>
      <c r="AJ619" s="68" t="s">
        <v>240</v>
      </c>
      <c r="AK619" s="68"/>
      <c r="AL619" s="68" t="s">
        <v>11177</v>
      </c>
      <c r="AM619" s="70">
        <v>42431.016342592593</v>
      </c>
      <c r="AN619" s="68" t="s">
        <v>210</v>
      </c>
      <c r="AO619" s="71" t="s">
        <v>13686</v>
      </c>
      <c r="AP619" s="68" t="s">
        <v>66</v>
      </c>
    </row>
    <row r="620" spans="1:42" x14ac:dyDescent="0.25">
      <c r="A620" s="66" t="s">
        <v>733</v>
      </c>
      <c r="B620" s="84"/>
      <c r="C620" s="84"/>
      <c r="D620" s="85"/>
      <c r="E620" s="104"/>
      <c r="F620" s="76" t="s">
        <v>11781</v>
      </c>
      <c r="G620" s="105"/>
      <c r="H620" s="77"/>
      <c r="I620" s="88"/>
      <c r="J620" s="106"/>
      <c r="K620" s="77" t="s">
        <v>15648</v>
      </c>
      <c r="L620" s="107"/>
      <c r="M620" s="101"/>
      <c r="N620" s="101"/>
      <c r="O620" s="102"/>
      <c r="P620" s="103"/>
      <c r="Q620" s="103"/>
      <c r="R620" s="75"/>
      <c r="S620" s="75"/>
      <c r="T620" s="75"/>
      <c r="U620" s="75"/>
      <c r="V620" s="52"/>
      <c r="W620" s="52"/>
      <c r="X620" s="52"/>
      <c r="Y620" s="52"/>
      <c r="Z620" s="51"/>
      <c r="AA620" s="89"/>
      <c r="AB620" s="89"/>
      <c r="AC620" s="90"/>
      <c r="AD620" s="68">
        <v>271</v>
      </c>
      <c r="AE620" s="68">
        <v>130</v>
      </c>
      <c r="AF620" s="68">
        <v>2394</v>
      </c>
      <c r="AG620" s="68">
        <v>8309</v>
      </c>
      <c r="AH620" s="68"/>
      <c r="AI620" s="68" t="s">
        <v>8683</v>
      </c>
      <c r="AJ620" s="68" t="s">
        <v>239</v>
      </c>
      <c r="AK620" s="68"/>
      <c r="AL620" s="68"/>
      <c r="AM620" s="70">
        <v>42476.222696759258</v>
      </c>
      <c r="AN620" s="68" t="s">
        <v>210</v>
      </c>
      <c r="AO620" s="71" t="s">
        <v>13687</v>
      </c>
      <c r="AP620" s="68" t="s">
        <v>66</v>
      </c>
    </row>
    <row r="621" spans="1:42" x14ac:dyDescent="0.25">
      <c r="A621" s="66" t="s">
        <v>734</v>
      </c>
      <c r="B621" s="84"/>
      <c r="C621" s="84"/>
      <c r="D621" s="85"/>
      <c r="E621" s="104"/>
      <c r="F621" s="76" t="s">
        <v>11782</v>
      </c>
      <c r="G621" s="105"/>
      <c r="H621" s="77"/>
      <c r="I621" s="88"/>
      <c r="J621" s="106"/>
      <c r="K621" s="77" t="s">
        <v>15649</v>
      </c>
      <c r="L621" s="107"/>
      <c r="M621" s="101"/>
      <c r="N621" s="101"/>
      <c r="O621" s="102"/>
      <c r="P621" s="103"/>
      <c r="Q621" s="103"/>
      <c r="R621" s="75"/>
      <c r="S621" s="75"/>
      <c r="T621" s="75"/>
      <c r="U621" s="75"/>
      <c r="V621" s="52"/>
      <c r="W621" s="52"/>
      <c r="X621" s="52"/>
      <c r="Y621" s="52"/>
      <c r="Z621" s="51"/>
      <c r="AA621" s="89"/>
      <c r="AB621" s="89"/>
      <c r="AC621" s="90"/>
      <c r="AD621" s="68">
        <v>882</v>
      </c>
      <c r="AE621" s="68">
        <v>3241</v>
      </c>
      <c r="AF621" s="68">
        <v>25609</v>
      </c>
      <c r="AG621" s="68">
        <v>6540</v>
      </c>
      <c r="AH621" s="68"/>
      <c r="AI621" s="68" t="s">
        <v>8684</v>
      </c>
      <c r="AJ621" s="68" t="s">
        <v>10027</v>
      </c>
      <c r="AK621" s="68"/>
      <c r="AL621" s="68"/>
      <c r="AM621" s="70">
        <v>42803.758738425924</v>
      </c>
      <c r="AN621" s="68" t="s">
        <v>210</v>
      </c>
      <c r="AO621" s="71" t="s">
        <v>13688</v>
      </c>
      <c r="AP621" s="68" t="s">
        <v>66</v>
      </c>
    </row>
    <row r="622" spans="1:42" x14ac:dyDescent="0.25">
      <c r="A622" s="66" t="s">
        <v>735</v>
      </c>
      <c r="B622" s="84"/>
      <c r="C622" s="84"/>
      <c r="D622" s="85"/>
      <c r="E622" s="104"/>
      <c r="F622" s="76" t="s">
        <v>11783</v>
      </c>
      <c r="G622" s="105"/>
      <c r="H622" s="77"/>
      <c r="I622" s="88"/>
      <c r="J622" s="106"/>
      <c r="K622" s="77" t="s">
        <v>15650</v>
      </c>
      <c r="L622" s="107"/>
      <c r="M622" s="101"/>
      <c r="N622" s="101"/>
      <c r="O622" s="102"/>
      <c r="P622" s="103"/>
      <c r="Q622" s="103"/>
      <c r="R622" s="75"/>
      <c r="S622" s="75"/>
      <c r="T622" s="75"/>
      <c r="U622" s="75"/>
      <c r="V622" s="52"/>
      <c r="W622" s="52"/>
      <c r="X622" s="52"/>
      <c r="Y622" s="52"/>
      <c r="Z622" s="51"/>
      <c r="AA622" s="89"/>
      <c r="AB622" s="89"/>
      <c r="AC622" s="90"/>
      <c r="AD622" s="68">
        <v>665</v>
      </c>
      <c r="AE622" s="68">
        <v>877</v>
      </c>
      <c r="AF622" s="68">
        <v>168331</v>
      </c>
      <c r="AG622" s="68">
        <v>12442</v>
      </c>
      <c r="AH622" s="68"/>
      <c r="AI622" s="68" t="s">
        <v>8685</v>
      </c>
      <c r="AJ622" s="68" t="s">
        <v>10028</v>
      </c>
      <c r="AK622" s="68"/>
      <c r="AL622" s="68"/>
      <c r="AM622" s="70">
        <v>41338.469826388886</v>
      </c>
      <c r="AN622" s="68" t="s">
        <v>210</v>
      </c>
      <c r="AO622" s="71" t="s">
        <v>13689</v>
      </c>
      <c r="AP622" s="68" t="s">
        <v>66</v>
      </c>
    </row>
    <row r="623" spans="1:42" x14ac:dyDescent="0.25">
      <c r="A623" s="66" t="s">
        <v>736</v>
      </c>
      <c r="B623" s="84"/>
      <c r="C623" s="84"/>
      <c r="D623" s="85"/>
      <c r="E623" s="104"/>
      <c r="F623" s="76" t="s">
        <v>11784</v>
      </c>
      <c r="G623" s="105"/>
      <c r="H623" s="77"/>
      <c r="I623" s="88"/>
      <c r="J623" s="106"/>
      <c r="K623" s="77" t="s">
        <v>15651</v>
      </c>
      <c r="L623" s="107"/>
      <c r="M623" s="101"/>
      <c r="N623" s="101"/>
      <c r="O623" s="102"/>
      <c r="P623" s="103"/>
      <c r="Q623" s="103"/>
      <c r="R623" s="75"/>
      <c r="S623" s="75"/>
      <c r="T623" s="75"/>
      <c r="U623" s="75"/>
      <c r="V623" s="52"/>
      <c r="W623" s="52"/>
      <c r="X623" s="52"/>
      <c r="Y623" s="52"/>
      <c r="Z623" s="51"/>
      <c r="AA623" s="89"/>
      <c r="AB623" s="89"/>
      <c r="AC623" s="90"/>
      <c r="AD623" s="68">
        <v>181</v>
      </c>
      <c r="AE623" s="68">
        <v>220</v>
      </c>
      <c r="AF623" s="68">
        <v>22461</v>
      </c>
      <c r="AG623" s="68">
        <v>63749</v>
      </c>
      <c r="AH623" s="68"/>
      <c r="AI623" s="68" t="s">
        <v>8686</v>
      </c>
      <c r="AJ623" s="68" t="s">
        <v>10029</v>
      </c>
      <c r="AK623" s="68"/>
      <c r="AL623" s="68"/>
      <c r="AM623" s="70">
        <v>42143.621018518519</v>
      </c>
      <c r="AN623" s="68" t="s">
        <v>210</v>
      </c>
      <c r="AO623" s="71" t="s">
        <v>13690</v>
      </c>
      <c r="AP623" s="68" t="s">
        <v>66</v>
      </c>
    </row>
    <row r="624" spans="1:42" x14ac:dyDescent="0.25">
      <c r="A624" s="66" t="s">
        <v>737</v>
      </c>
      <c r="B624" s="84"/>
      <c r="C624" s="84"/>
      <c r="D624" s="85"/>
      <c r="E624" s="104"/>
      <c r="F624" s="76" t="s">
        <v>11221</v>
      </c>
      <c r="G624" s="105"/>
      <c r="H624" s="77"/>
      <c r="I624" s="88"/>
      <c r="J624" s="106"/>
      <c r="K624" s="77" t="s">
        <v>15652</v>
      </c>
      <c r="L624" s="107"/>
      <c r="M624" s="101"/>
      <c r="N624" s="101"/>
      <c r="O624" s="102"/>
      <c r="P624" s="103"/>
      <c r="Q624" s="103"/>
      <c r="R624" s="75"/>
      <c r="S624" s="75"/>
      <c r="T624" s="75"/>
      <c r="U624" s="75"/>
      <c r="V624" s="52"/>
      <c r="W624" s="52"/>
      <c r="X624" s="52"/>
      <c r="Y624" s="52"/>
      <c r="Z624" s="51"/>
      <c r="AA624" s="89"/>
      <c r="AB624" s="89"/>
      <c r="AC624" s="90"/>
      <c r="AD624" s="68">
        <v>56</v>
      </c>
      <c r="AE624" s="68">
        <v>13</v>
      </c>
      <c r="AF624" s="68">
        <v>268</v>
      </c>
      <c r="AG624" s="68">
        <v>766</v>
      </c>
      <c r="AH624" s="68"/>
      <c r="AI624" s="68"/>
      <c r="AJ624" s="68"/>
      <c r="AK624" s="68"/>
      <c r="AL624" s="68"/>
      <c r="AM624" s="70">
        <v>42863.262488425928</v>
      </c>
      <c r="AN624" s="68" t="s">
        <v>210</v>
      </c>
      <c r="AO624" s="71" t="s">
        <v>13691</v>
      </c>
      <c r="AP624" s="68" t="s">
        <v>66</v>
      </c>
    </row>
    <row r="625" spans="1:42" x14ac:dyDescent="0.25">
      <c r="A625" s="66" t="s">
        <v>738</v>
      </c>
      <c r="B625" s="84"/>
      <c r="C625" s="84"/>
      <c r="D625" s="85"/>
      <c r="E625" s="104"/>
      <c r="F625" s="76" t="s">
        <v>11785</v>
      </c>
      <c r="G625" s="105"/>
      <c r="H625" s="77"/>
      <c r="I625" s="88"/>
      <c r="J625" s="106"/>
      <c r="K625" s="77" t="s">
        <v>15653</v>
      </c>
      <c r="L625" s="107"/>
      <c r="M625" s="101"/>
      <c r="N625" s="101"/>
      <c r="O625" s="102"/>
      <c r="P625" s="103"/>
      <c r="Q625" s="103"/>
      <c r="R625" s="75"/>
      <c r="S625" s="75"/>
      <c r="T625" s="75"/>
      <c r="U625" s="75"/>
      <c r="V625" s="52"/>
      <c r="W625" s="52"/>
      <c r="X625" s="52"/>
      <c r="Y625" s="52"/>
      <c r="Z625" s="51"/>
      <c r="AA625" s="89"/>
      <c r="AB625" s="89"/>
      <c r="AC625" s="90"/>
      <c r="AD625" s="68">
        <v>143</v>
      </c>
      <c r="AE625" s="68">
        <v>54</v>
      </c>
      <c r="AF625" s="68">
        <v>6064</v>
      </c>
      <c r="AG625" s="68">
        <v>6571</v>
      </c>
      <c r="AH625" s="68">
        <v>-36000</v>
      </c>
      <c r="AI625" s="68"/>
      <c r="AJ625" s="68" t="s">
        <v>10030</v>
      </c>
      <c r="AK625" s="71" t="s">
        <v>10708</v>
      </c>
      <c r="AL625" s="68" t="s">
        <v>209</v>
      </c>
      <c r="AM625" s="70">
        <v>40461.381562499999</v>
      </c>
      <c r="AN625" s="68" t="s">
        <v>210</v>
      </c>
      <c r="AO625" s="71" t="s">
        <v>13692</v>
      </c>
      <c r="AP625" s="68" t="s">
        <v>66</v>
      </c>
    </row>
    <row r="626" spans="1:42" x14ac:dyDescent="0.25">
      <c r="A626" s="66" t="s">
        <v>740</v>
      </c>
      <c r="B626" s="84"/>
      <c r="C626" s="84"/>
      <c r="D626" s="85"/>
      <c r="E626" s="104"/>
      <c r="F626" s="76" t="s">
        <v>11786</v>
      </c>
      <c r="G626" s="105"/>
      <c r="H626" s="77"/>
      <c r="I626" s="88"/>
      <c r="J626" s="106"/>
      <c r="K626" s="77" t="s">
        <v>15654</v>
      </c>
      <c r="L626" s="107"/>
      <c r="M626" s="101"/>
      <c r="N626" s="101"/>
      <c r="O626" s="102"/>
      <c r="P626" s="103"/>
      <c r="Q626" s="103"/>
      <c r="R626" s="75"/>
      <c r="S626" s="75"/>
      <c r="T626" s="75"/>
      <c r="U626" s="75"/>
      <c r="V626" s="52"/>
      <c r="W626" s="52"/>
      <c r="X626" s="52"/>
      <c r="Y626" s="52"/>
      <c r="Z626" s="51"/>
      <c r="AA626" s="89"/>
      <c r="AB626" s="89"/>
      <c r="AC626" s="90"/>
      <c r="AD626" s="68">
        <v>666</v>
      </c>
      <c r="AE626" s="68">
        <v>58</v>
      </c>
      <c r="AF626" s="68">
        <v>1055</v>
      </c>
      <c r="AG626" s="68">
        <v>1930</v>
      </c>
      <c r="AH626" s="68"/>
      <c r="AI626" s="68" t="s">
        <v>8687</v>
      </c>
      <c r="AJ626" s="68" t="s">
        <v>9949</v>
      </c>
      <c r="AK626" s="68"/>
      <c r="AL626" s="68"/>
      <c r="AM626" s="70">
        <v>42833.533587962964</v>
      </c>
      <c r="AN626" s="68" t="s">
        <v>210</v>
      </c>
      <c r="AO626" s="71" t="s">
        <v>13693</v>
      </c>
      <c r="AP626" s="68" t="s">
        <v>66</v>
      </c>
    </row>
    <row r="627" spans="1:42" x14ac:dyDescent="0.25">
      <c r="A627" s="66" t="s">
        <v>741</v>
      </c>
      <c r="B627" s="84"/>
      <c r="C627" s="84"/>
      <c r="D627" s="85"/>
      <c r="E627" s="104"/>
      <c r="F627" s="76" t="s">
        <v>11787</v>
      </c>
      <c r="G627" s="105"/>
      <c r="H627" s="77"/>
      <c r="I627" s="88"/>
      <c r="J627" s="106"/>
      <c r="K627" s="77" t="s">
        <v>15655</v>
      </c>
      <c r="L627" s="107"/>
      <c r="M627" s="101"/>
      <c r="N627" s="101"/>
      <c r="O627" s="102"/>
      <c r="P627" s="103"/>
      <c r="Q627" s="103"/>
      <c r="R627" s="75"/>
      <c r="S627" s="75"/>
      <c r="T627" s="75"/>
      <c r="U627" s="75"/>
      <c r="V627" s="52"/>
      <c r="W627" s="52"/>
      <c r="X627" s="52"/>
      <c r="Y627" s="52"/>
      <c r="Z627" s="51"/>
      <c r="AA627" s="89"/>
      <c r="AB627" s="89"/>
      <c r="AC627" s="90"/>
      <c r="AD627" s="68">
        <v>155</v>
      </c>
      <c r="AE627" s="68">
        <v>37</v>
      </c>
      <c r="AF627" s="68">
        <v>524</v>
      </c>
      <c r="AG627" s="68">
        <v>393</v>
      </c>
      <c r="AH627" s="68"/>
      <c r="AI627" s="68" t="s">
        <v>8688</v>
      </c>
      <c r="AJ627" s="68"/>
      <c r="AK627" s="68"/>
      <c r="AL627" s="68"/>
      <c r="AM627" s="70">
        <v>42814.551550925928</v>
      </c>
      <c r="AN627" s="68" t="s">
        <v>210</v>
      </c>
      <c r="AO627" s="71" t="s">
        <v>13694</v>
      </c>
      <c r="AP627" s="68" t="s">
        <v>66</v>
      </c>
    </row>
    <row r="628" spans="1:42" x14ac:dyDescent="0.25">
      <c r="A628" s="66" t="s">
        <v>2017</v>
      </c>
      <c r="B628" s="84"/>
      <c r="C628" s="84"/>
      <c r="D628" s="85"/>
      <c r="E628" s="104"/>
      <c r="F628" s="76" t="s">
        <v>11788</v>
      </c>
      <c r="G628" s="105"/>
      <c r="H628" s="77"/>
      <c r="I628" s="88"/>
      <c r="J628" s="106"/>
      <c r="K628" s="77" t="s">
        <v>15656</v>
      </c>
      <c r="L628" s="107"/>
      <c r="M628" s="101"/>
      <c r="N628" s="101"/>
      <c r="O628" s="102"/>
      <c r="P628" s="103"/>
      <c r="Q628" s="103"/>
      <c r="R628" s="75"/>
      <c r="S628" s="75"/>
      <c r="T628" s="75"/>
      <c r="U628" s="75"/>
      <c r="V628" s="52"/>
      <c r="W628" s="52"/>
      <c r="X628" s="52"/>
      <c r="Y628" s="52"/>
      <c r="Z628" s="51"/>
      <c r="AA628" s="89"/>
      <c r="AB628" s="89"/>
      <c r="AC628" s="90"/>
      <c r="AD628" s="68">
        <v>168</v>
      </c>
      <c r="AE628" s="68">
        <v>136</v>
      </c>
      <c r="AF628" s="68">
        <v>343</v>
      </c>
      <c r="AG628" s="68">
        <v>119</v>
      </c>
      <c r="AH628" s="68"/>
      <c r="AI628" s="68" t="s">
        <v>8689</v>
      </c>
      <c r="AJ628" s="68"/>
      <c r="AK628" s="68"/>
      <c r="AL628" s="68"/>
      <c r="AM628" s="70">
        <v>42068.527326388888</v>
      </c>
      <c r="AN628" s="68" t="s">
        <v>210</v>
      </c>
      <c r="AO628" s="71" t="s">
        <v>13695</v>
      </c>
      <c r="AP628" s="68" t="s">
        <v>65</v>
      </c>
    </row>
    <row r="629" spans="1:42" x14ac:dyDescent="0.25">
      <c r="A629" s="66" t="s">
        <v>742</v>
      </c>
      <c r="B629" s="84"/>
      <c r="C629" s="84"/>
      <c r="D629" s="85"/>
      <c r="E629" s="104"/>
      <c r="F629" s="76" t="s">
        <v>11789</v>
      </c>
      <c r="G629" s="105"/>
      <c r="H629" s="77"/>
      <c r="I629" s="88"/>
      <c r="J629" s="106"/>
      <c r="K629" s="77" t="s">
        <v>15657</v>
      </c>
      <c r="L629" s="107"/>
      <c r="M629" s="101"/>
      <c r="N629" s="101"/>
      <c r="O629" s="102"/>
      <c r="P629" s="103"/>
      <c r="Q629" s="103"/>
      <c r="R629" s="75"/>
      <c r="S629" s="75"/>
      <c r="T629" s="75"/>
      <c r="U629" s="75"/>
      <c r="V629" s="52"/>
      <c r="W629" s="52"/>
      <c r="X629" s="52"/>
      <c r="Y629" s="52"/>
      <c r="Z629" s="51"/>
      <c r="AA629" s="89"/>
      <c r="AB629" s="89"/>
      <c r="AC629" s="90"/>
      <c r="AD629" s="68">
        <v>399</v>
      </c>
      <c r="AE629" s="68">
        <v>51</v>
      </c>
      <c r="AF629" s="68">
        <v>3375</v>
      </c>
      <c r="AG629" s="68">
        <v>2129</v>
      </c>
      <c r="AH629" s="68"/>
      <c r="AI629" s="68" t="s">
        <v>8690</v>
      </c>
      <c r="AJ629" s="68" t="s">
        <v>239</v>
      </c>
      <c r="AK629" s="68"/>
      <c r="AL629" s="68"/>
      <c r="AM629" s="70">
        <v>40829.541759259257</v>
      </c>
      <c r="AN629" s="68" t="s">
        <v>210</v>
      </c>
      <c r="AO629" s="71" t="s">
        <v>13696</v>
      </c>
      <c r="AP629" s="68" t="s">
        <v>66</v>
      </c>
    </row>
    <row r="630" spans="1:42" x14ac:dyDescent="0.25">
      <c r="A630" s="66" t="s">
        <v>743</v>
      </c>
      <c r="B630" s="84"/>
      <c r="C630" s="84"/>
      <c r="D630" s="85"/>
      <c r="E630" s="104"/>
      <c r="F630" s="76" t="s">
        <v>11790</v>
      </c>
      <c r="G630" s="105"/>
      <c r="H630" s="77"/>
      <c r="I630" s="88"/>
      <c r="J630" s="106"/>
      <c r="K630" s="77" t="s">
        <v>15658</v>
      </c>
      <c r="L630" s="107"/>
      <c r="M630" s="101"/>
      <c r="N630" s="101"/>
      <c r="O630" s="102"/>
      <c r="P630" s="103"/>
      <c r="Q630" s="103"/>
      <c r="R630" s="75"/>
      <c r="S630" s="75"/>
      <c r="T630" s="75"/>
      <c r="U630" s="75"/>
      <c r="V630" s="52"/>
      <c r="W630" s="52"/>
      <c r="X630" s="52"/>
      <c r="Y630" s="52"/>
      <c r="Z630" s="51"/>
      <c r="AA630" s="89"/>
      <c r="AB630" s="89"/>
      <c r="AC630" s="90"/>
      <c r="AD630" s="68">
        <v>1493</v>
      </c>
      <c r="AE630" s="68">
        <v>4733</v>
      </c>
      <c r="AF630" s="68">
        <v>47212</v>
      </c>
      <c r="AG630" s="68">
        <v>6712</v>
      </c>
      <c r="AH630" s="68">
        <v>19800</v>
      </c>
      <c r="AI630" s="68" t="s">
        <v>8691</v>
      </c>
      <c r="AJ630" s="68" t="s">
        <v>10031</v>
      </c>
      <c r="AK630" s="68"/>
      <c r="AL630" s="68" t="s">
        <v>207</v>
      </c>
      <c r="AM630" s="70">
        <v>41500.220185185186</v>
      </c>
      <c r="AN630" s="68" t="s">
        <v>210</v>
      </c>
      <c r="AO630" s="71" t="s">
        <v>13697</v>
      </c>
      <c r="AP630" s="68" t="s">
        <v>66</v>
      </c>
    </row>
    <row r="631" spans="1:42" x14ac:dyDescent="0.25">
      <c r="A631" s="66" t="s">
        <v>744</v>
      </c>
      <c r="B631" s="84"/>
      <c r="C631" s="84"/>
      <c r="D631" s="85"/>
      <c r="E631" s="104"/>
      <c r="F631" s="76" t="s">
        <v>11791</v>
      </c>
      <c r="G631" s="105"/>
      <c r="H631" s="77"/>
      <c r="I631" s="88"/>
      <c r="J631" s="106"/>
      <c r="K631" s="77" t="s">
        <v>15659</v>
      </c>
      <c r="L631" s="107"/>
      <c r="M631" s="101"/>
      <c r="N631" s="101"/>
      <c r="O631" s="102"/>
      <c r="P631" s="103"/>
      <c r="Q631" s="103"/>
      <c r="R631" s="75"/>
      <c r="S631" s="75"/>
      <c r="T631" s="75"/>
      <c r="U631" s="75"/>
      <c r="V631" s="52"/>
      <c r="W631" s="52"/>
      <c r="X631" s="52"/>
      <c r="Y631" s="52"/>
      <c r="Z631" s="51"/>
      <c r="AA631" s="89"/>
      <c r="AB631" s="89"/>
      <c r="AC631" s="90"/>
      <c r="AD631" s="68">
        <v>40</v>
      </c>
      <c r="AE631" s="68">
        <v>47</v>
      </c>
      <c r="AF631" s="68">
        <v>4146</v>
      </c>
      <c r="AG631" s="68">
        <v>22</v>
      </c>
      <c r="AH631" s="68"/>
      <c r="AI631" s="68"/>
      <c r="AJ631" s="68" t="s">
        <v>10032</v>
      </c>
      <c r="AK631" s="68"/>
      <c r="AL631" s="68"/>
      <c r="AM631" s="70">
        <v>42609.637361111112</v>
      </c>
      <c r="AN631" s="68" t="s">
        <v>210</v>
      </c>
      <c r="AO631" s="71" t="s">
        <v>13698</v>
      </c>
      <c r="AP631" s="68" t="s">
        <v>66</v>
      </c>
    </row>
    <row r="632" spans="1:42" x14ac:dyDescent="0.25">
      <c r="A632" s="66" t="s">
        <v>2018</v>
      </c>
      <c r="B632" s="84"/>
      <c r="C632" s="84"/>
      <c r="D632" s="85"/>
      <c r="E632" s="104"/>
      <c r="F632" s="76" t="s">
        <v>11792</v>
      </c>
      <c r="G632" s="105"/>
      <c r="H632" s="77"/>
      <c r="I632" s="88"/>
      <c r="J632" s="106"/>
      <c r="K632" s="77" t="s">
        <v>15660</v>
      </c>
      <c r="L632" s="107"/>
      <c r="M632" s="101"/>
      <c r="N632" s="101"/>
      <c r="O632" s="102"/>
      <c r="P632" s="103"/>
      <c r="Q632" s="103"/>
      <c r="R632" s="75"/>
      <c r="S632" s="75"/>
      <c r="T632" s="75"/>
      <c r="U632" s="75"/>
      <c r="V632" s="52"/>
      <c r="W632" s="52"/>
      <c r="X632" s="52"/>
      <c r="Y632" s="52"/>
      <c r="Z632" s="51"/>
      <c r="AA632" s="89"/>
      <c r="AB632" s="89"/>
      <c r="AC632" s="90"/>
      <c r="AD632" s="68">
        <v>177</v>
      </c>
      <c r="AE632" s="68">
        <v>209</v>
      </c>
      <c r="AF632" s="68">
        <v>1184</v>
      </c>
      <c r="AG632" s="68">
        <v>20894</v>
      </c>
      <c r="AH632" s="68"/>
      <c r="AI632" s="68" t="s">
        <v>8692</v>
      </c>
      <c r="AJ632" s="68" t="s">
        <v>204</v>
      </c>
      <c r="AK632" s="68"/>
      <c r="AL632" s="68"/>
      <c r="AM632" s="70">
        <v>42459.371793981481</v>
      </c>
      <c r="AN632" s="68" t="s">
        <v>210</v>
      </c>
      <c r="AO632" s="71" t="s">
        <v>13699</v>
      </c>
      <c r="AP632" s="68" t="s">
        <v>65</v>
      </c>
    </row>
    <row r="633" spans="1:42" x14ac:dyDescent="0.25">
      <c r="A633" s="66" t="s">
        <v>2019</v>
      </c>
      <c r="B633" s="84"/>
      <c r="C633" s="84"/>
      <c r="D633" s="85"/>
      <c r="E633" s="104"/>
      <c r="F633" s="76" t="s">
        <v>11793</v>
      </c>
      <c r="G633" s="105"/>
      <c r="H633" s="77"/>
      <c r="I633" s="88"/>
      <c r="J633" s="106"/>
      <c r="K633" s="77" t="s">
        <v>15661</v>
      </c>
      <c r="L633" s="107"/>
      <c r="M633" s="101"/>
      <c r="N633" s="101"/>
      <c r="O633" s="102"/>
      <c r="P633" s="103"/>
      <c r="Q633" s="103"/>
      <c r="R633" s="75"/>
      <c r="S633" s="75"/>
      <c r="T633" s="75"/>
      <c r="U633" s="75"/>
      <c r="V633" s="52"/>
      <c r="W633" s="52"/>
      <c r="X633" s="52"/>
      <c r="Y633" s="52"/>
      <c r="Z633" s="51"/>
      <c r="AA633" s="89"/>
      <c r="AB633" s="89"/>
      <c r="AC633" s="90"/>
      <c r="AD633" s="68">
        <v>5</v>
      </c>
      <c r="AE633" s="68">
        <v>126</v>
      </c>
      <c r="AF633" s="68">
        <v>1357</v>
      </c>
      <c r="AG633" s="68">
        <v>0</v>
      </c>
      <c r="AH633" s="68">
        <v>-36000</v>
      </c>
      <c r="AI633" s="68" t="s">
        <v>8693</v>
      </c>
      <c r="AJ633" s="68" t="s">
        <v>204</v>
      </c>
      <c r="AK633" s="71" t="s">
        <v>10709</v>
      </c>
      <c r="AL633" s="68" t="s">
        <v>209</v>
      </c>
      <c r="AM633" s="70">
        <v>40184.603344907409</v>
      </c>
      <c r="AN633" s="68" t="s">
        <v>210</v>
      </c>
      <c r="AO633" s="71" t="s">
        <v>13700</v>
      </c>
      <c r="AP633" s="68" t="s">
        <v>65</v>
      </c>
    </row>
    <row r="634" spans="1:42" x14ac:dyDescent="0.25">
      <c r="A634" s="66" t="s">
        <v>2020</v>
      </c>
      <c r="B634" s="84"/>
      <c r="C634" s="84"/>
      <c r="D634" s="85"/>
      <c r="E634" s="104"/>
      <c r="F634" s="76" t="s">
        <v>11794</v>
      </c>
      <c r="G634" s="105"/>
      <c r="H634" s="77"/>
      <c r="I634" s="88"/>
      <c r="J634" s="106"/>
      <c r="K634" s="77" t="s">
        <v>15662</v>
      </c>
      <c r="L634" s="107"/>
      <c r="M634" s="101"/>
      <c r="N634" s="101"/>
      <c r="O634" s="102"/>
      <c r="P634" s="103"/>
      <c r="Q634" s="103"/>
      <c r="R634" s="75"/>
      <c r="S634" s="75"/>
      <c r="T634" s="75"/>
      <c r="U634" s="75"/>
      <c r="V634" s="52"/>
      <c r="W634" s="52"/>
      <c r="X634" s="52"/>
      <c r="Y634" s="52"/>
      <c r="Z634" s="51"/>
      <c r="AA634" s="89"/>
      <c r="AB634" s="89"/>
      <c r="AC634" s="90"/>
      <c r="AD634" s="68">
        <v>327</v>
      </c>
      <c r="AE634" s="68">
        <v>228</v>
      </c>
      <c r="AF634" s="68">
        <v>10618</v>
      </c>
      <c r="AG634" s="68">
        <v>9798</v>
      </c>
      <c r="AH634" s="68"/>
      <c r="AI634" s="68"/>
      <c r="AJ634" s="68" t="s">
        <v>10033</v>
      </c>
      <c r="AK634" s="68"/>
      <c r="AL634" s="68"/>
      <c r="AM634" s="70">
        <v>40225.236574074072</v>
      </c>
      <c r="AN634" s="68" t="s">
        <v>210</v>
      </c>
      <c r="AO634" s="71" t="s">
        <v>13701</v>
      </c>
      <c r="AP634" s="68" t="s">
        <v>65</v>
      </c>
    </row>
    <row r="635" spans="1:42" x14ac:dyDescent="0.25">
      <c r="A635" s="66" t="s">
        <v>745</v>
      </c>
      <c r="B635" s="84"/>
      <c r="C635" s="84"/>
      <c r="D635" s="85"/>
      <c r="E635" s="104"/>
      <c r="F635" s="76" t="s">
        <v>11795</v>
      </c>
      <c r="G635" s="105"/>
      <c r="H635" s="77"/>
      <c r="I635" s="88"/>
      <c r="J635" s="106"/>
      <c r="K635" s="77" t="s">
        <v>15663</v>
      </c>
      <c r="L635" s="107"/>
      <c r="M635" s="101"/>
      <c r="N635" s="101"/>
      <c r="O635" s="102"/>
      <c r="P635" s="103"/>
      <c r="Q635" s="103"/>
      <c r="R635" s="75"/>
      <c r="S635" s="75"/>
      <c r="T635" s="75"/>
      <c r="U635" s="75"/>
      <c r="V635" s="52"/>
      <c r="W635" s="52"/>
      <c r="X635" s="52"/>
      <c r="Y635" s="52"/>
      <c r="Z635" s="51"/>
      <c r="AA635" s="89"/>
      <c r="AB635" s="89"/>
      <c r="AC635" s="90"/>
      <c r="AD635" s="68">
        <v>319</v>
      </c>
      <c r="AE635" s="68">
        <v>186</v>
      </c>
      <c r="AF635" s="68">
        <v>4283</v>
      </c>
      <c r="AG635" s="68">
        <v>5138</v>
      </c>
      <c r="AH635" s="68"/>
      <c r="AI635" s="68" t="s">
        <v>8694</v>
      </c>
      <c r="AJ635" s="68"/>
      <c r="AK635" s="68"/>
      <c r="AL635" s="68"/>
      <c r="AM635" s="70">
        <v>42854.514710648145</v>
      </c>
      <c r="AN635" s="68" t="s">
        <v>210</v>
      </c>
      <c r="AO635" s="71" t="s">
        <v>13702</v>
      </c>
      <c r="AP635" s="68" t="s">
        <v>66</v>
      </c>
    </row>
    <row r="636" spans="1:42" x14ac:dyDescent="0.25">
      <c r="A636" s="66" t="s">
        <v>746</v>
      </c>
      <c r="B636" s="84"/>
      <c r="C636" s="84"/>
      <c r="D636" s="85"/>
      <c r="E636" s="104"/>
      <c r="F636" s="76" t="s">
        <v>11796</v>
      </c>
      <c r="G636" s="105"/>
      <c r="H636" s="77"/>
      <c r="I636" s="88"/>
      <c r="J636" s="106"/>
      <c r="K636" s="77" t="s">
        <v>15664</v>
      </c>
      <c r="L636" s="107"/>
      <c r="M636" s="101"/>
      <c r="N636" s="101"/>
      <c r="O636" s="102"/>
      <c r="P636" s="103"/>
      <c r="Q636" s="103"/>
      <c r="R636" s="75"/>
      <c r="S636" s="75"/>
      <c r="T636" s="75"/>
      <c r="U636" s="75"/>
      <c r="V636" s="52"/>
      <c r="W636" s="52"/>
      <c r="X636" s="52"/>
      <c r="Y636" s="52"/>
      <c r="Z636" s="51"/>
      <c r="AA636" s="89"/>
      <c r="AB636" s="89"/>
      <c r="AC636" s="90"/>
      <c r="AD636" s="68">
        <v>2425</v>
      </c>
      <c r="AE636" s="68">
        <v>2252</v>
      </c>
      <c r="AF636" s="68">
        <v>18840</v>
      </c>
      <c r="AG636" s="68">
        <v>1452</v>
      </c>
      <c r="AH636" s="68">
        <v>7200</v>
      </c>
      <c r="AI636" s="68" t="s">
        <v>8695</v>
      </c>
      <c r="AJ636" s="68" t="s">
        <v>10034</v>
      </c>
      <c r="AK636" s="71" t="s">
        <v>10710</v>
      </c>
      <c r="AL636" s="68" t="s">
        <v>11178</v>
      </c>
      <c r="AM636" s="70">
        <v>40672.814664351848</v>
      </c>
      <c r="AN636" s="68" t="s">
        <v>210</v>
      </c>
      <c r="AO636" s="71" t="s">
        <v>13703</v>
      </c>
      <c r="AP636" s="68" t="s">
        <v>66</v>
      </c>
    </row>
    <row r="637" spans="1:42" x14ac:dyDescent="0.25">
      <c r="A637" s="66" t="s">
        <v>747</v>
      </c>
      <c r="B637" s="84"/>
      <c r="C637" s="84"/>
      <c r="D637" s="85"/>
      <c r="E637" s="104"/>
      <c r="F637" s="76" t="s">
        <v>11797</v>
      </c>
      <c r="G637" s="105"/>
      <c r="H637" s="77"/>
      <c r="I637" s="88"/>
      <c r="J637" s="106"/>
      <c r="K637" s="77" t="s">
        <v>15665</v>
      </c>
      <c r="L637" s="107"/>
      <c r="M637" s="101"/>
      <c r="N637" s="101"/>
      <c r="O637" s="102"/>
      <c r="P637" s="103"/>
      <c r="Q637" s="103"/>
      <c r="R637" s="75"/>
      <c r="S637" s="75"/>
      <c r="T637" s="75"/>
      <c r="U637" s="75"/>
      <c r="V637" s="52"/>
      <c r="W637" s="52"/>
      <c r="X637" s="52"/>
      <c r="Y637" s="52"/>
      <c r="Z637" s="51"/>
      <c r="AA637" s="89"/>
      <c r="AB637" s="89"/>
      <c r="AC637" s="90"/>
      <c r="AD637" s="68">
        <v>120</v>
      </c>
      <c r="AE637" s="68">
        <v>2960</v>
      </c>
      <c r="AF637" s="68">
        <v>89384</v>
      </c>
      <c r="AG637" s="68">
        <v>4191</v>
      </c>
      <c r="AH637" s="68">
        <v>19800</v>
      </c>
      <c r="AI637" s="68" t="s">
        <v>8696</v>
      </c>
      <c r="AJ637" s="68" t="s">
        <v>10035</v>
      </c>
      <c r="AK637" s="68"/>
      <c r="AL637" s="68" t="s">
        <v>208</v>
      </c>
      <c r="AM637" s="70">
        <v>41526.45516203704</v>
      </c>
      <c r="AN637" s="68" t="s">
        <v>210</v>
      </c>
      <c r="AO637" s="71" t="s">
        <v>13704</v>
      </c>
      <c r="AP637" s="68" t="s">
        <v>66</v>
      </c>
    </row>
    <row r="638" spans="1:42" x14ac:dyDescent="0.25">
      <c r="A638" s="66" t="s">
        <v>748</v>
      </c>
      <c r="B638" s="84"/>
      <c r="C638" s="84"/>
      <c r="D638" s="85"/>
      <c r="E638" s="104"/>
      <c r="F638" s="76" t="s">
        <v>11798</v>
      </c>
      <c r="G638" s="105"/>
      <c r="H638" s="77"/>
      <c r="I638" s="88"/>
      <c r="J638" s="106"/>
      <c r="K638" s="77" t="s">
        <v>15666</v>
      </c>
      <c r="L638" s="107"/>
      <c r="M638" s="101"/>
      <c r="N638" s="101"/>
      <c r="O638" s="102"/>
      <c r="P638" s="103"/>
      <c r="Q638" s="103"/>
      <c r="R638" s="75"/>
      <c r="S638" s="75"/>
      <c r="T638" s="75"/>
      <c r="U638" s="75"/>
      <c r="V638" s="52"/>
      <c r="W638" s="52"/>
      <c r="X638" s="52"/>
      <c r="Y638" s="52"/>
      <c r="Z638" s="51"/>
      <c r="AA638" s="89"/>
      <c r="AB638" s="89"/>
      <c r="AC638" s="90"/>
      <c r="AD638" s="68">
        <v>162</v>
      </c>
      <c r="AE638" s="68">
        <v>246</v>
      </c>
      <c r="AF638" s="68">
        <v>9517</v>
      </c>
      <c r="AG638" s="68">
        <v>14015</v>
      </c>
      <c r="AH638" s="68"/>
      <c r="AI638" s="68" t="s">
        <v>8697</v>
      </c>
      <c r="AJ638" s="68"/>
      <c r="AK638" s="68"/>
      <c r="AL638" s="68"/>
      <c r="AM638" s="70">
        <v>40375.072800925926</v>
      </c>
      <c r="AN638" s="68" t="s">
        <v>210</v>
      </c>
      <c r="AO638" s="71" t="s">
        <v>13705</v>
      </c>
      <c r="AP638" s="68" t="s">
        <v>66</v>
      </c>
    </row>
    <row r="639" spans="1:42" x14ac:dyDescent="0.25">
      <c r="A639" s="66" t="s">
        <v>749</v>
      </c>
      <c r="B639" s="84"/>
      <c r="C639" s="84"/>
      <c r="D639" s="85"/>
      <c r="E639" s="104"/>
      <c r="F639" s="76" t="s">
        <v>11799</v>
      </c>
      <c r="G639" s="105"/>
      <c r="H639" s="77"/>
      <c r="I639" s="88"/>
      <c r="J639" s="106"/>
      <c r="K639" s="77" t="s">
        <v>15667</v>
      </c>
      <c r="L639" s="107"/>
      <c r="M639" s="101"/>
      <c r="N639" s="101"/>
      <c r="O639" s="102"/>
      <c r="P639" s="103"/>
      <c r="Q639" s="103"/>
      <c r="R639" s="75"/>
      <c r="S639" s="75"/>
      <c r="T639" s="75"/>
      <c r="U639" s="75"/>
      <c r="V639" s="52"/>
      <c r="W639" s="52"/>
      <c r="X639" s="52"/>
      <c r="Y639" s="52"/>
      <c r="Z639" s="51"/>
      <c r="AA639" s="89"/>
      <c r="AB639" s="89"/>
      <c r="AC639" s="90"/>
      <c r="AD639" s="68">
        <v>1575</v>
      </c>
      <c r="AE639" s="68">
        <v>121</v>
      </c>
      <c r="AF639" s="68">
        <v>2912</v>
      </c>
      <c r="AG639" s="68">
        <v>70</v>
      </c>
      <c r="AH639" s="68">
        <v>19800</v>
      </c>
      <c r="AI639" s="68" t="s">
        <v>8698</v>
      </c>
      <c r="AJ639" s="68"/>
      <c r="AK639" s="68"/>
      <c r="AL639" s="68" t="s">
        <v>208</v>
      </c>
      <c r="AM639" s="70">
        <v>41326.631689814814</v>
      </c>
      <c r="AN639" s="68" t="s">
        <v>210</v>
      </c>
      <c r="AO639" s="71" t="s">
        <v>13706</v>
      </c>
      <c r="AP639" s="68" t="s">
        <v>66</v>
      </c>
    </row>
    <row r="640" spans="1:42" x14ac:dyDescent="0.25">
      <c r="A640" s="66" t="s">
        <v>750</v>
      </c>
      <c r="B640" s="84"/>
      <c r="C640" s="84"/>
      <c r="D640" s="85"/>
      <c r="E640" s="104"/>
      <c r="F640" s="76" t="s">
        <v>11800</v>
      </c>
      <c r="G640" s="105"/>
      <c r="H640" s="77"/>
      <c r="I640" s="88"/>
      <c r="J640" s="106"/>
      <c r="K640" s="77" t="s">
        <v>15668</v>
      </c>
      <c r="L640" s="107"/>
      <c r="M640" s="101"/>
      <c r="N640" s="101"/>
      <c r="O640" s="102"/>
      <c r="P640" s="103"/>
      <c r="Q640" s="103"/>
      <c r="R640" s="75"/>
      <c r="S640" s="75"/>
      <c r="T640" s="75"/>
      <c r="U640" s="75"/>
      <c r="V640" s="52"/>
      <c r="W640" s="52"/>
      <c r="X640" s="52"/>
      <c r="Y640" s="52"/>
      <c r="Z640" s="51"/>
      <c r="AA640" s="89"/>
      <c r="AB640" s="89"/>
      <c r="AC640" s="90"/>
      <c r="AD640" s="68">
        <v>314</v>
      </c>
      <c r="AE640" s="68">
        <v>112</v>
      </c>
      <c r="AF640" s="68">
        <v>4739</v>
      </c>
      <c r="AG640" s="68">
        <v>2826</v>
      </c>
      <c r="AH640" s="68">
        <v>-36000</v>
      </c>
      <c r="AI640" s="68" t="s">
        <v>8699</v>
      </c>
      <c r="AJ640" s="68" t="s">
        <v>9809</v>
      </c>
      <c r="AK640" s="71" t="s">
        <v>10711</v>
      </c>
      <c r="AL640" s="68" t="s">
        <v>209</v>
      </c>
      <c r="AM640" s="70">
        <v>40198.308668981481</v>
      </c>
      <c r="AN640" s="68" t="s">
        <v>210</v>
      </c>
      <c r="AO640" s="71" t="s">
        <v>13707</v>
      </c>
      <c r="AP640" s="68" t="s">
        <v>66</v>
      </c>
    </row>
    <row r="641" spans="1:42" x14ac:dyDescent="0.25">
      <c r="A641" s="66" t="s">
        <v>751</v>
      </c>
      <c r="B641" s="84"/>
      <c r="C641" s="84"/>
      <c r="D641" s="85"/>
      <c r="E641" s="104"/>
      <c r="F641" s="76" t="s">
        <v>11801</v>
      </c>
      <c r="G641" s="105"/>
      <c r="H641" s="77"/>
      <c r="I641" s="88"/>
      <c r="J641" s="106"/>
      <c r="K641" s="77" t="s">
        <v>15669</v>
      </c>
      <c r="L641" s="107"/>
      <c r="M641" s="101"/>
      <c r="N641" s="101"/>
      <c r="O641" s="102"/>
      <c r="P641" s="103"/>
      <c r="Q641" s="103"/>
      <c r="R641" s="75"/>
      <c r="S641" s="75"/>
      <c r="T641" s="75"/>
      <c r="U641" s="75"/>
      <c r="V641" s="52"/>
      <c r="W641" s="52"/>
      <c r="X641" s="52"/>
      <c r="Y641" s="52"/>
      <c r="Z641" s="51"/>
      <c r="AA641" s="89"/>
      <c r="AB641" s="89"/>
      <c r="AC641" s="90"/>
      <c r="AD641" s="68">
        <v>1487</v>
      </c>
      <c r="AE641" s="68">
        <v>161</v>
      </c>
      <c r="AF641" s="68">
        <v>143216</v>
      </c>
      <c r="AG641" s="68">
        <v>18520</v>
      </c>
      <c r="AH641" s="68">
        <v>10800</v>
      </c>
      <c r="AI641" s="68"/>
      <c r="AJ641" s="68" t="s">
        <v>10036</v>
      </c>
      <c r="AK641" s="68"/>
      <c r="AL641" s="68" t="s">
        <v>11179</v>
      </c>
      <c r="AM641" s="70">
        <v>40790.415335648147</v>
      </c>
      <c r="AN641" s="68" t="s">
        <v>210</v>
      </c>
      <c r="AO641" s="71" t="s">
        <v>13708</v>
      </c>
      <c r="AP641" s="68" t="s">
        <v>66</v>
      </c>
    </row>
    <row r="642" spans="1:42" x14ac:dyDescent="0.25">
      <c r="A642" s="66" t="s">
        <v>752</v>
      </c>
      <c r="B642" s="84"/>
      <c r="C642" s="84"/>
      <c r="D642" s="85"/>
      <c r="E642" s="104"/>
      <c r="F642" s="76" t="s">
        <v>11802</v>
      </c>
      <c r="G642" s="105"/>
      <c r="H642" s="77"/>
      <c r="I642" s="88"/>
      <c r="J642" s="106"/>
      <c r="K642" s="77" t="s">
        <v>15670</v>
      </c>
      <c r="L642" s="107"/>
      <c r="M642" s="101"/>
      <c r="N642" s="101"/>
      <c r="O642" s="102"/>
      <c r="P642" s="103"/>
      <c r="Q642" s="103"/>
      <c r="R642" s="75"/>
      <c r="S642" s="75"/>
      <c r="T642" s="75"/>
      <c r="U642" s="75"/>
      <c r="V642" s="52"/>
      <c r="W642" s="52"/>
      <c r="X642" s="52"/>
      <c r="Y642" s="52"/>
      <c r="Z642" s="51"/>
      <c r="AA642" s="89"/>
      <c r="AB642" s="89"/>
      <c r="AC642" s="90"/>
      <c r="AD642" s="68">
        <v>319</v>
      </c>
      <c r="AE642" s="68">
        <v>69</v>
      </c>
      <c r="AF642" s="68">
        <v>661</v>
      </c>
      <c r="AG642" s="68">
        <v>1955</v>
      </c>
      <c r="AH642" s="68"/>
      <c r="AI642" s="68" t="s">
        <v>8700</v>
      </c>
      <c r="AJ642" s="68" t="s">
        <v>10037</v>
      </c>
      <c r="AK642" s="68"/>
      <c r="AL642" s="68"/>
      <c r="AM642" s="70">
        <v>40062.766250000001</v>
      </c>
      <c r="AN642" s="68" t="s">
        <v>210</v>
      </c>
      <c r="AO642" s="71" t="s">
        <v>13709</v>
      </c>
      <c r="AP642" s="68" t="s">
        <v>66</v>
      </c>
    </row>
    <row r="643" spans="1:42" x14ac:dyDescent="0.25">
      <c r="A643" s="66" t="s">
        <v>753</v>
      </c>
      <c r="B643" s="84"/>
      <c r="C643" s="84"/>
      <c r="D643" s="85"/>
      <c r="E643" s="104"/>
      <c r="F643" s="76" t="s">
        <v>11803</v>
      </c>
      <c r="G643" s="105"/>
      <c r="H643" s="77"/>
      <c r="I643" s="88"/>
      <c r="J643" s="106"/>
      <c r="K643" s="77" t="s">
        <v>15671</v>
      </c>
      <c r="L643" s="107"/>
      <c r="M643" s="101"/>
      <c r="N643" s="101"/>
      <c r="O643" s="102"/>
      <c r="P643" s="103"/>
      <c r="Q643" s="103"/>
      <c r="R643" s="75"/>
      <c r="S643" s="75"/>
      <c r="T643" s="75"/>
      <c r="U643" s="75"/>
      <c r="V643" s="52"/>
      <c r="W643" s="52"/>
      <c r="X643" s="52"/>
      <c r="Y643" s="52"/>
      <c r="Z643" s="51"/>
      <c r="AA643" s="89"/>
      <c r="AB643" s="89"/>
      <c r="AC643" s="90"/>
      <c r="AD643" s="68">
        <v>260</v>
      </c>
      <c r="AE643" s="68">
        <v>120</v>
      </c>
      <c r="AF643" s="68">
        <v>7088</v>
      </c>
      <c r="AG643" s="68">
        <v>13</v>
      </c>
      <c r="AH643" s="68">
        <v>19800</v>
      </c>
      <c r="AI643" s="68"/>
      <c r="AJ643" s="68" t="s">
        <v>248</v>
      </c>
      <c r="AK643" s="68"/>
      <c r="AL643" s="68" t="s">
        <v>248</v>
      </c>
      <c r="AM643" s="70">
        <v>40494.958877314813</v>
      </c>
      <c r="AN643" s="68" t="s">
        <v>210</v>
      </c>
      <c r="AO643" s="71" t="s">
        <v>13710</v>
      </c>
      <c r="AP643" s="68" t="s">
        <v>66</v>
      </c>
    </row>
    <row r="644" spans="1:42" x14ac:dyDescent="0.25">
      <c r="A644" s="66" t="s">
        <v>754</v>
      </c>
      <c r="B644" s="84"/>
      <c r="C644" s="84"/>
      <c r="D644" s="85"/>
      <c r="E644" s="104"/>
      <c r="F644" s="76" t="s">
        <v>11804</v>
      </c>
      <c r="G644" s="105"/>
      <c r="H644" s="77"/>
      <c r="I644" s="88"/>
      <c r="J644" s="106"/>
      <c r="K644" s="77" t="s">
        <v>15672</v>
      </c>
      <c r="L644" s="107"/>
      <c r="M644" s="101"/>
      <c r="N644" s="101"/>
      <c r="O644" s="102"/>
      <c r="P644" s="103"/>
      <c r="Q644" s="103"/>
      <c r="R644" s="75"/>
      <c r="S644" s="75"/>
      <c r="T644" s="75"/>
      <c r="U644" s="75"/>
      <c r="V644" s="52"/>
      <c r="W644" s="52"/>
      <c r="X644" s="52"/>
      <c r="Y644" s="52"/>
      <c r="Z644" s="51"/>
      <c r="AA644" s="89"/>
      <c r="AB644" s="89"/>
      <c r="AC644" s="90"/>
      <c r="AD644" s="68">
        <v>1580</v>
      </c>
      <c r="AE644" s="68">
        <v>517</v>
      </c>
      <c r="AF644" s="68">
        <v>14962</v>
      </c>
      <c r="AG644" s="68">
        <v>8236</v>
      </c>
      <c r="AH644" s="68"/>
      <c r="AI644" s="68"/>
      <c r="AJ644" s="68"/>
      <c r="AK644" s="68"/>
      <c r="AL644" s="68"/>
      <c r="AM644" s="70">
        <v>42695.607928240737</v>
      </c>
      <c r="AN644" s="68" t="s">
        <v>210</v>
      </c>
      <c r="AO644" s="71" t="s">
        <v>13711</v>
      </c>
      <c r="AP644" s="68" t="s">
        <v>66</v>
      </c>
    </row>
    <row r="645" spans="1:42" x14ac:dyDescent="0.25">
      <c r="A645" s="66" t="s">
        <v>756</v>
      </c>
      <c r="B645" s="84"/>
      <c r="C645" s="84"/>
      <c r="D645" s="85"/>
      <c r="E645" s="104"/>
      <c r="F645" s="76" t="s">
        <v>11805</v>
      </c>
      <c r="G645" s="105"/>
      <c r="H645" s="77"/>
      <c r="I645" s="88"/>
      <c r="J645" s="106"/>
      <c r="K645" s="77" t="s">
        <v>15673</v>
      </c>
      <c r="L645" s="107"/>
      <c r="M645" s="101"/>
      <c r="N645" s="101"/>
      <c r="O645" s="102"/>
      <c r="P645" s="103"/>
      <c r="Q645" s="103"/>
      <c r="R645" s="75"/>
      <c r="S645" s="75"/>
      <c r="T645" s="75"/>
      <c r="U645" s="75"/>
      <c r="V645" s="52"/>
      <c r="W645" s="52"/>
      <c r="X645" s="52"/>
      <c r="Y645" s="52"/>
      <c r="Z645" s="51"/>
      <c r="AA645" s="89"/>
      <c r="AB645" s="89"/>
      <c r="AC645" s="90"/>
      <c r="AD645" s="68">
        <v>210</v>
      </c>
      <c r="AE645" s="68">
        <v>10</v>
      </c>
      <c r="AF645" s="68">
        <v>69</v>
      </c>
      <c r="AG645" s="68">
        <v>139</v>
      </c>
      <c r="AH645" s="68"/>
      <c r="AI645" s="68"/>
      <c r="AJ645" s="68"/>
      <c r="AK645" s="68"/>
      <c r="AL645" s="68"/>
      <c r="AM645" s="70">
        <v>42918.979317129626</v>
      </c>
      <c r="AN645" s="68" t="s">
        <v>210</v>
      </c>
      <c r="AO645" s="71" t="s">
        <v>13712</v>
      </c>
      <c r="AP645" s="68" t="s">
        <v>66</v>
      </c>
    </row>
    <row r="646" spans="1:42" x14ac:dyDescent="0.25">
      <c r="A646" s="66" t="s">
        <v>757</v>
      </c>
      <c r="B646" s="84"/>
      <c r="C646" s="84"/>
      <c r="D646" s="85"/>
      <c r="E646" s="104"/>
      <c r="F646" s="76" t="s">
        <v>11806</v>
      </c>
      <c r="G646" s="105"/>
      <c r="H646" s="77"/>
      <c r="I646" s="88"/>
      <c r="J646" s="106"/>
      <c r="K646" s="77" t="s">
        <v>15674</v>
      </c>
      <c r="L646" s="107"/>
      <c r="M646" s="101"/>
      <c r="N646" s="101"/>
      <c r="O646" s="102"/>
      <c r="P646" s="103"/>
      <c r="Q646" s="103"/>
      <c r="R646" s="75"/>
      <c r="S646" s="75"/>
      <c r="T646" s="75"/>
      <c r="U646" s="75"/>
      <c r="V646" s="52"/>
      <c r="W646" s="52"/>
      <c r="X646" s="52"/>
      <c r="Y646" s="52"/>
      <c r="Z646" s="51"/>
      <c r="AA646" s="89"/>
      <c r="AB646" s="89"/>
      <c r="AC646" s="90"/>
      <c r="AD646" s="68">
        <v>3513</v>
      </c>
      <c r="AE646" s="68">
        <v>66154</v>
      </c>
      <c r="AF646" s="68">
        <v>437128</v>
      </c>
      <c r="AG646" s="68">
        <v>12207</v>
      </c>
      <c r="AH646" s="68"/>
      <c r="AI646" s="68" t="s">
        <v>8701</v>
      </c>
      <c r="AJ646" s="68" t="s">
        <v>10038</v>
      </c>
      <c r="AK646" s="71" t="s">
        <v>10712</v>
      </c>
      <c r="AL646" s="68"/>
      <c r="AM646" s="70">
        <v>42324.489537037036</v>
      </c>
      <c r="AN646" s="68" t="s">
        <v>210</v>
      </c>
      <c r="AO646" s="71" t="s">
        <v>13713</v>
      </c>
      <c r="AP646" s="68" t="s">
        <v>66</v>
      </c>
    </row>
    <row r="647" spans="1:42" x14ac:dyDescent="0.25">
      <c r="A647" s="66" t="s">
        <v>758</v>
      </c>
      <c r="B647" s="84"/>
      <c r="C647" s="84"/>
      <c r="D647" s="85"/>
      <c r="E647" s="104"/>
      <c r="F647" s="76" t="s">
        <v>11807</v>
      </c>
      <c r="G647" s="105"/>
      <c r="H647" s="77"/>
      <c r="I647" s="88"/>
      <c r="J647" s="106"/>
      <c r="K647" s="77" t="s">
        <v>15675</v>
      </c>
      <c r="L647" s="107"/>
      <c r="M647" s="101"/>
      <c r="N647" s="101"/>
      <c r="O647" s="102"/>
      <c r="P647" s="103"/>
      <c r="Q647" s="103"/>
      <c r="R647" s="75"/>
      <c r="S647" s="75"/>
      <c r="T647" s="75"/>
      <c r="U647" s="75"/>
      <c r="V647" s="52"/>
      <c r="W647" s="52"/>
      <c r="X647" s="52"/>
      <c r="Y647" s="52"/>
      <c r="Z647" s="51"/>
      <c r="AA647" s="89"/>
      <c r="AB647" s="89"/>
      <c r="AC647" s="90"/>
      <c r="AD647" s="68">
        <v>723</v>
      </c>
      <c r="AE647" s="68">
        <v>2435</v>
      </c>
      <c r="AF647" s="68">
        <v>44460</v>
      </c>
      <c r="AG647" s="68">
        <v>5750</v>
      </c>
      <c r="AH647" s="68">
        <v>-25200</v>
      </c>
      <c r="AI647" s="68" t="s">
        <v>8702</v>
      </c>
      <c r="AJ647" s="68" t="s">
        <v>10039</v>
      </c>
      <c r="AK647" s="71" t="s">
        <v>10713</v>
      </c>
      <c r="AL647" s="68" t="s">
        <v>206</v>
      </c>
      <c r="AM647" s="70">
        <v>41614.688854166663</v>
      </c>
      <c r="AN647" s="68" t="s">
        <v>210</v>
      </c>
      <c r="AO647" s="71" t="s">
        <v>13714</v>
      </c>
      <c r="AP647" s="68" t="s">
        <v>66</v>
      </c>
    </row>
    <row r="648" spans="1:42" x14ac:dyDescent="0.25">
      <c r="A648" s="66" t="s">
        <v>759</v>
      </c>
      <c r="B648" s="84"/>
      <c r="C648" s="84"/>
      <c r="D648" s="85"/>
      <c r="E648" s="104"/>
      <c r="F648" s="76" t="s">
        <v>11808</v>
      </c>
      <c r="G648" s="105"/>
      <c r="H648" s="77"/>
      <c r="I648" s="88"/>
      <c r="J648" s="106"/>
      <c r="K648" s="77" t="s">
        <v>15676</v>
      </c>
      <c r="L648" s="107"/>
      <c r="M648" s="101"/>
      <c r="N648" s="101"/>
      <c r="O648" s="102"/>
      <c r="P648" s="103"/>
      <c r="Q648" s="103"/>
      <c r="R648" s="75"/>
      <c r="S648" s="75"/>
      <c r="T648" s="75"/>
      <c r="U648" s="75"/>
      <c r="V648" s="52"/>
      <c r="W648" s="52"/>
      <c r="X648" s="52"/>
      <c r="Y648" s="52"/>
      <c r="Z648" s="51"/>
      <c r="AA648" s="89"/>
      <c r="AB648" s="89"/>
      <c r="AC648" s="90"/>
      <c r="AD648" s="68">
        <v>294</v>
      </c>
      <c r="AE648" s="68">
        <v>154</v>
      </c>
      <c r="AF648" s="68">
        <v>18803</v>
      </c>
      <c r="AG648" s="68">
        <v>2078</v>
      </c>
      <c r="AH648" s="68">
        <v>14400</v>
      </c>
      <c r="AI648" s="68" t="s">
        <v>8703</v>
      </c>
      <c r="AJ648" s="68" t="s">
        <v>10040</v>
      </c>
      <c r="AK648" s="68"/>
      <c r="AL648" s="68" t="s">
        <v>10245</v>
      </c>
      <c r="AM648" s="70">
        <v>40717.738981481481</v>
      </c>
      <c r="AN648" s="68" t="s">
        <v>210</v>
      </c>
      <c r="AO648" s="71" t="s">
        <v>13715</v>
      </c>
      <c r="AP648" s="68" t="s">
        <v>66</v>
      </c>
    </row>
    <row r="649" spans="1:42" x14ac:dyDescent="0.25">
      <c r="A649" s="66" t="s">
        <v>760</v>
      </c>
      <c r="B649" s="84"/>
      <c r="C649" s="84"/>
      <c r="D649" s="85"/>
      <c r="E649" s="104"/>
      <c r="F649" s="76" t="s">
        <v>11809</v>
      </c>
      <c r="G649" s="105"/>
      <c r="H649" s="77"/>
      <c r="I649" s="88"/>
      <c r="J649" s="106"/>
      <c r="K649" s="77" t="s">
        <v>15677</v>
      </c>
      <c r="L649" s="107"/>
      <c r="M649" s="101"/>
      <c r="N649" s="101"/>
      <c r="O649" s="102"/>
      <c r="P649" s="103"/>
      <c r="Q649" s="103"/>
      <c r="R649" s="75"/>
      <c r="S649" s="75"/>
      <c r="T649" s="75"/>
      <c r="U649" s="75"/>
      <c r="V649" s="52"/>
      <c r="W649" s="52"/>
      <c r="X649" s="52"/>
      <c r="Y649" s="52"/>
      <c r="Z649" s="51"/>
      <c r="AA649" s="89"/>
      <c r="AB649" s="89"/>
      <c r="AC649" s="90"/>
      <c r="AD649" s="68">
        <v>288</v>
      </c>
      <c r="AE649" s="68">
        <v>100</v>
      </c>
      <c r="AF649" s="68">
        <v>695</v>
      </c>
      <c r="AG649" s="68">
        <v>163</v>
      </c>
      <c r="AH649" s="68">
        <v>19800</v>
      </c>
      <c r="AI649" s="68" t="s">
        <v>8704</v>
      </c>
      <c r="AJ649" s="68" t="s">
        <v>248</v>
      </c>
      <c r="AK649" s="68"/>
      <c r="AL649" s="68" t="s">
        <v>207</v>
      </c>
      <c r="AM649" s="70">
        <v>41394.099398148152</v>
      </c>
      <c r="AN649" s="68" t="s">
        <v>210</v>
      </c>
      <c r="AO649" s="71" t="s">
        <v>13716</v>
      </c>
      <c r="AP649" s="68" t="s">
        <v>66</v>
      </c>
    </row>
    <row r="650" spans="1:42" x14ac:dyDescent="0.25">
      <c r="A650" s="66" t="s">
        <v>761</v>
      </c>
      <c r="B650" s="84"/>
      <c r="C650" s="84"/>
      <c r="D650" s="85"/>
      <c r="E650" s="104"/>
      <c r="F650" s="76" t="s">
        <v>11810</v>
      </c>
      <c r="G650" s="105"/>
      <c r="H650" s="77"/>
      <c r="I650" s="88"/>
      <c r="J650" s="106"/>
      <c r="K650" s="77" t="s">
        <v>15678</v>
      </c>
      <c r="L650" s="107"/>
      <c r="M650" s="101"/>
      <c r="N650" s="101"/>
      <c r="O650" s="102"/>
      <c r="P650" s="103"/>
      <c r="Q650" s="103"/>
      <c r="R650" s="75"/>
      <c r="S650" s="75"/>
      <c r="T650" s="75"/>
      <c r="U650" s="75"/>
      <c r="V650" s="52"/>
      <c r="W650" s="52"/>
      <c r="X650" s="52"/>
      <c r="Y650" s="52"/>
      <c r="Z650" s="51"/>
      <c r="AA650" s="89"/>
      <c r="AB650" s="89"/>
      <c r="AC650" s="90"/>
      <c r="AD650" s="68">
        <v>1182</v>
      </c>
      <c r="AE650" s="68">
        <v>2391</v>
      </c>
      <c r="AF650" s="68">
        <v>40383</v>
      </c>
      <c r="AG650" s="68">
        <v>4250</v>
      </c>
      <c r="AH650" s="68">
        <v>19800</v>
      </c>
      <c r="AI650" s="68" t="s">
        <v>8705</v>
      </c>
      <c r="AJ650" s="68" t="s">
        <v>10041</v>
      </c>
      <c r="AK650" s="71" t="s">
        <v>10714</v>
      </c>
      <c r="AL650" s="68" t="s">
        <v>207</v>
      </c>
      <c r="AM650" s="70">
        <v>41071.767511574071</v>
      </c>
      <c r="AN650" s="68" t="s">
        <v>210</v>
      </c>
      <c r="AO650" s="71" t="s">
        <v>13717</v>
      </c>
      <c r="AP650" s="68" t="s">
        <v>66</v>
      </c>
    </row>
    <row r="651" spans="1:42" x14ac:dyDescent="0.25">
      <c r="A651" s="66" t="s">
        <v>762</v>
      </c>
      <c r="B651" s="84"/>
      <c r="C651" s="84"/>
      <c r="D651" s="85"/>
      <c r="E651" s="104"/>
      <c r="F651" s="76" t="s">
        <v>11811</v>
      </c>
      <c r="G651" s="105"/>
      <c r="H651" s="77"/>
      <c r="I651" s="88"/>
      <c r="J651" s="106"/>
      <c r="K651" s="77" t="s">
        <v>15679</v>
      </c>
      <c r="L651" s="107"/>
      <c r="M651" s="101"/>
      <c r="N651" s="101"/>
      <c r="O651" s="102"/>
      <c r="P651" s="103"/>
      <c r="Q651" s="103"/>
      <c r="R651" s="75"/>
      <c r="S651" s="75"/>
      <c r="T651" s="75"/>
      <c r="U651" s="75"/>
      <c r="V651" s="52"/>
      <c r="W651" s="52"/>
      <c r="X651" s="52"/>
      <c r="Y651" s="52"/>
      <c r="Z651" s="51"/>
      <c r="AA651" s="89"/>
      <c r="AB651" s="89"/>
      <c r="AC651" s="90"/>
      <c r="AD651" s="68">
        <v>33</v>
      </c>
      <c r="AE651" s="68">
        <v>807</v>
      </c>
      <c r="AF651" s="68">
        <v>81759</v>
      </c>
      <c r="AG651" s="68">
        <v>107207</v>
      </c>
      <c r="AH651" s="68"/>
      <c r="AI651" s="68" t="s">
        <v>8706</v>
      </c>
      <c r="AJ651" s="68" t="s">
        <v>9910</v>
      </c>
      <c r="AK651" s="71" t="s">
        <v>10715</v>
      </c>
      <c r="AL651" s="68"/>
      <c r="AM651" s="70">
        <v>41498.403009259258</v>
      </c>
      <c r="AN651" s="68" t="s">
        <v>210</v>
      </c>
      <c r="AO651" s="71" t="s">
        <v>13718</v>
      </c>
      <c r="AP651" s="68" t="s">
        <v>66</v>
      </c>
    </row>
    <row r="652" spans="1:42" x14ac:dyDescent="0.25">
      <c r="A652" s="66" t="s">
        <v>763</v>
      </c>
      <c r="B652" s="84"/>
      <c r="C652" s="84"/>
      <c r="D652" s="85"/>
      <c r="E652" s="104"/>
      <c r="F652" s="76" t="s">
        <v>11812</v>
      </c>
      <c r="G652" s="105"/>
      <c r="H652" s="77"/>
      <c r="I652" s="88"/>
      <c r="J652" s="106"/>
      <c r="K652" s="77" t="s">
        <v>15680</v>
      </c>
      <c r="L652" s="107"/>
      <c r="M652" s="101"/>
      <c r="N652" s="101"/>
      <c r="O652" s="102"/>
      <c r="P652" s="103"/>
      <c r="Q652" s="103"/>
      <c r="R652" s="75"/>
      <c r="S652" s="75"/>
      <c r="T652" s="75"/>
      <c r="U652" s="75"/>
      <c r="V652" s="52"/>
      <c r="W652" s="52"/>
      <c r="X652" s="52"/>
      <c r="Y652" s="52"/>
      <c r="Z652" s="51"/>
      <c r="AA652" s="89"/>
      <c r="AB652" s="89"/>
      <c r="AC652" s="90"/>
      <c r="AD652" s="68">
        <v>433</v>
      </c>
      <c r="AE652" s="68">
        <v>555</v>
      </c>
      <c r="AF652" s="68">
        <v>1341</v>
      </c>
      <c r="AG652" s="68">
        <v>644</v>
      </c>
      <c r="AH652" s="68">
        <v>19800</v>
      </c>
      <c r="AI652" s="68" t="s">
        <v>8707</v>
      </c>
      <c r="AJ652" s="68" t="s">
        <v>10042</v>
      </c>
      <c r="AK652" s="68"/>
      <c r="AL652" s="68" t="s">
        <v>207</v>
      </c>
      <c r="AM652" s="70">
        <v>42403.759467592594</v>
      </c>
      <c r="AN652" s="68" t="s">
        <v>210</v>
      </c>
      <c r="AO652" s="71" t="s">
        <v>13719</v>
      </c>
      <c r="AP652" s="68" t="s">
        <v>66</v>
      </c>
    </row>
    <row r="653" spans="1:42" x14ac:dyDescent="0.25">
      <c r="A653" s="66" t="s">
        <v>764</v>
      </c>
      <c r="B653" s="84"/>
      <c r="C653" s="84"/>
      <c r="D653" s="85"/>
      <c r="E653" s="104"/>
      <c r="F653" s="76" t="s">
        <v>11813</v>
      </c>
      <c r="G653" s="105"/>
      <c r="H653" s="77"/>
      <c r="I653" s="88"/>
      <c r="J653" s="106"/>
      <c r="K653" s="77" t="s">
        <v>15681</v>
      </c>
      <c r="L653" s="107"/>
      <c r="M653" s="101"/>
      <c r="N653" s="101"/>
      <c r="O653" s="102"/>
      <c r="P653" s="103"/>
      <c r="Q653" s="103"/>
      <c r="R653" s="75"/>
      <c r="S653" s="75"/>
      <c r="T653" s="75"/>
      <c r="U653" s="75"/>
      <c r="V653" s="52"/>
      <c r="W653" s="52"/>
      <c r="X653" s="52"/>
      <c r="Y653" s="52"/>
      <c r="Z653" s="51"/>
      <c r="AA653" s="89"/>
      <c r="AB653" s="89"/>
      <c r="AC653" s="90"/>
      <c r="AD653" s="68">
        <v>510</v>
      </c>
      <c r="AE653" s="68">
        <v>30696</v>
      </c>
      <c r="AF653" s="68">
        <v>20772</v>
      </c>
      <c r="AG653" s="68">
        <v>7784</v>
      </c>
      <c r="AH653" s="68">
        <v>-25200</v>
      </c>
      <c r="AI653" s="68" t="s">
        <v>8708</v>
      </c>
      <c r="AJ653" s="68" t="s">
        <v>231</v>
      </c>
      <c r="AK653" s="68"/>
      <c r="AL653" s="68" t="s">
        <v>206</v>
      </c>
      <c r="AM653" s="70">
        <v>41749.267106481479</v>
      </c>
      <c r="AN653" s="68" t="s">
        <v>210</v>
      </c>
      <c r="AO653" s="71" t="s">
        <v>13720</v>
      </c>
      <c r="AP653" s="68" t="s">
        <v>66</v>
      </c>
    </row>
    <row r="654" spans="1:42" x14ac:dyDescent="0.25">
      <c r="A654" s="66" t="s">
        <v>765</v>
      </c>
      <c r="B654" s="84"/>
      <c r="C654" s="84"/>
      <c r="D654" s="85"/>
      <c r="E654" s="104"/>
      <c r="F654" s="76" t="s">
        <v>11814</v>
      </c>
      <c r="G654" s="105"/>
      <c r="H654" s="77"/>
      <c r="I654" s="88"/>
      <c r="J654" s="106"/>
      <c r="K654" s="77" t="s">
        <v>15682</v>
      </c>
      <c r="L654" s="107"/>
      <c r="M654" s="101"/>
      <c r="N654" s="101"/>
      <c r="O654" s="102"/>
      <c r="P654" s="103"/>
      <c r="Q654" s="103"/>
      <c r="R654" s="75"/>
      <c r="S654" s="75"/>
      <c r="T654" s="75"/>
      <c r="U654" s="75"/>
      <c r="V654" s="52"/>
      <c r="W654" s="52"/>
      <c r="X654" s="52"/>
      <c r="Y654" s="52"/>
      <c r="Z654" s="51"/>
      <c r="AA654" s="89"/>
      <c r="AB654" s="89"/>
      <c r="AC654" s="90"/>
      <c r="AD654" s="68">
        <v>69</v>
      </c>
      <c r="AE654" s="68">
        <v>171</v>
      </c>
      <c r="AF654" s="68">
        <v>3860</v>
      </c>
      <c r="AG654" s="68">
        <v>8391</v>
      </c>
      <c r="AH654" s="68"/>
      <c r="AI654" s="68" t="s">
        <v>8709</v>
      </c>
      <c r="AJ654" s="68"/>
      <c r="AK654" s="68"/>
      <c r="AL654" s="68"/>
      <c r="AM654" s="70">
        <v>42403.802025462966</v>
      </c>
      <c r="AN654" s="68" t="s">
        <v>210</v>
      </c>
      <c r="AO654" s="71" t="s">
        <v>13721</v>
      </c>
      <c r="AP654" s="68" t="s">
        <v>66</v>
      </c>
    </row>
    <row r="655" spans="1:42" x14ac:dyDescent="0.25">
      <c r="A655" s="66" t="s">
        <v>766</v>
      </c>
      <c r="B655" s="84"/>
      <c r="C655" s="84"/>
      <c r="D655" s="85"/>
      <c r="E655" s="104"/>
      <c r="F655" s="76" t="s">
        <v>11815</v>
      </c>
      <c r="G655" s="105"/>
      <c r="H655" s="77"/>
      <c r="I655" s="88"/>
      <c r="J655" s="106"/>
      <c r="K655" s="77" t="s">
        <v>15683</v>
      </c>
      <c r="L655" s="107"/>
      <c r="M655" s="101"/>
      <c r="N655" s="101"/>
      <c r="O655" s="102"/>
      <c r="P655" s="103"/>
      <c r="Q655" s="103"/>
      <c r="R655" s="75"/>
      <c r="S655" s="75"/>
      <c r="T655" s="75"/>
      <c r="U655" s="75"/>
      <c r="V655" s="52"/>
      <c r="W655" s="52"/>
      <c r="X655" s="52"/>
      <c r="Y655" s="52"/>
      <c r="Z655" s="51"/>
      <c r="AA655" s="89"/>
      <c r="AB655" s="89"/>
      <c r="AC655" s="90"/>
      <c r="AD655" s="68">
        <v>356</v>
      </c>
      <c r="AE655" s="68">
        <v>28</v>
      </c>
      <c r="AF655" s="68">
        <v>1146</v>
      </c>
      <c r="AG655" s="68">
        <v>114</v>
      </c>
      <c r="AH655" s="68">
        <v>19800</v>
      </c>
      <c r="AI655" s="68"/>
      <c r="AJ655" s="68" t="s">
        <v>10043</v>
      </c>
      <c r="AK655" s="68"/>
      <c r="AL655" s="68" t="s">
        <v>247</v>
      </c>
      <c r="AM655" s="70">
        <v>40970.84516203704</v>
      </c>
      <c r="AN655" s="68" t="s">
        <v>210</v>
      </c>
      <c r="AO655" s="71" t="s">
        <v>13722</v>
      </c>
      <c r="AP655" s="68" t="s">
        <v>66</v>
      </c>
    </row>
    <row r="656" spans="1:42" x14ac:dyDescent="0.25">
      <c r="A656" s="66" t="s">
        <v>2021</v>
      </c>
      <c r="B656" s="84"/>
      <c r="C656" s="84"/>
      <c r="D656" s="85"/>
      <c r="E656" s="104"/>
      <c r="F656" s="76" t="s">
        <v>11816</v>
      </c>
      <c r="G656" s="105"/>
      <c r="H656" s="77"/>
      <c r="I656" s="88"/>
      <c r="J656" s="106"/>
      <c r="K656" s="77" t="s">
        <v>15684</v>
      </c>
      <c r="L656" s="107"/>
      <c r="M656" s="101"/>
      <c r="N656" s="101"/>
      <c r="O656" s="102"/>
      <c r="P656" s="103"/>
      <c r="Q656" s="103"/>
      <c r="R656" s="75"/>
      <c r="S656" s="75"/>
      <c r="T656" s="75"/>
      <c r="U656" s="75"/>
      <c r="V656" s="52"/>
      <c r="W656" s="52"/>
      <c r="X656" s="52"/>
      <c r="Y656" s="52"/>
      <c r="Z656" s="51"/>
      <c r="AA656" s="89"/>
      <c r="AB656" s="89"/>
      <c r="AC656" s="90"/>
      <c r="AD656" s="68">
        <v>1148</v>
      </c>
      <c r="AE656" s="68">
        <v>6647828</v>
      </c>
      <c r="AF656" s="68">
        <v>116645</v>
      </c>
      <c r="AG656" s="68">
        <v>2307</v>
      </c>
      <c r="AH656" s="68">
        <v>-25200</v>
      </c>
      <c r="AI656" s="68" t="s">
        <v>8710</v>
      </c>
      <c r="AJ656" s="68"/>
      <c r="AK656" s="71" t="s">
        <v>10716</v>
      </c>
      <c r="AL656" s="68" t="s">
        <v>206</v>
      </c>
      <c r="AM656" s="70">
        <v>40569.94767361111</v>
      </c>
      <c r="AN656" s="68" t="s">
        <v>210</v>
      </c>
      <c r="AO656" s="71" t="s">
        <v>13723</v>
      </c>
      <c r="AP656" s="68" t="s">
        <v>65</v>
      </c>
    </row>
    <row r="657" spans="1:42" x14ac:dyDescent="0.25">
      <c r="A657" s="66" t="s">
        <v>767</v>
      </c>
      <c r="B657" s="84"/>
      <c r="C657" s="84"/>
      <c r="D657" s="85"/>
      <c r="E657" s="104"/>
      <c r="F657" s="76" t="s">
        <v>11817</v>
      </c>
      <c r="G657" s="105"/>
      <c r="H657" s="77"/>
      <c r="I657" s="88"/>
      <c r="J657" s="106"/>
      <c r="K657" s="77" t="s">
        <v>15685</v>
      </c>
      <c r="L657" s="107"/>
      <c r="M657" s="101"/>
      <c r="N657" s="101"/>
      <c r="O657" s="102"/>
      <c r="P657" s="103"/>
      <c r="Q657" s="103"/>
      <c r="R657" s="75"/>
      <c r="S657" s="75"/>
      <c r="T657" s="75"/>
      <c r="U657" s="75"/>
      <c r="V657" s="52"/>
      <c r="W657" s="52"/>
      <c r="X657" s="52"/>
      <c r="Y657" s="52"/>
      <c r="Z657" s="51"/>
      <c r="AA657" s="89"/>
      <c r="AB657" s="89"/>
      <c r="AC657" s="90"/>
      <c r="AD657" s="68">
        <v>626</v>
      </c>
      <c r="AE657" s="68">
        <v>239</v>
      </c>
      <c r="AF657" s="68">
        <v>3326</v>
      </c>
      <c r="AG657" s="68">
        <v>18059</v>
      </c>
      <c r="AH657" s="68"/>
      <c r="AI657" s="68" t="s">
        <v>8711</v>
      </c>
      <c r="AJ657" s="68" t="s">
        <v>9843</v>
      </c>
      <c r="AK657" s="68"/>
      <c r="AL657" s="68"/>
      <c r="AM657" s="70">
        <v>40756.519594907404</v>
      </c>
      <c r="AN657" s="68" t="s">
        <v>210</v>
      </c>
      <c r="AO657" s="71" t="s">
        <v>13724</v>
      </c>
      <c r="AP657" s="68" t="s">
        <v>66</v>
      </c>
    </row>
    <row r="658" spans="1:42" x14ac:dyDescent="0.25">
      <c r="A658" s="66" t="s">
        <v>768</v>
      </c>
      <c r="B658" s="84"/>
      <c r="C658" s="84"/>
      <c r="D658" s="85"/>
      <c r="E658" s="104"/>
      <c r="F658" s="76" t="s">
        <v>11818</v>
      </c>
      <c r="G658" s="105"/>
      <c r="H658" s="77"/>
      <c r="I658" s="88"/>
      <c r="J658" s="106"/>
      <c r="K658" s="77" t="s">
        <v>15686</v>
      </c>
      <c r="L658" s="107"/>
      <c r="M658" s="101"/>
      <c r="N658" s="101"/>
      <c r="O658" s="102"/>
      <c r="P658" s="103"/>
      <c r="Q658" s="103"/>
      <c r="R658" s="75"/>
      <c r="S658" s="75"/>
      <c r="T658" s="75"/>
      <c r="U658" s="75"/>
      <c r="V658" s="52"/>
      <c r="W658" s="52"/>
      <c r="X658" s="52"/>
      <c r="Y658" s="52"/>
      <c r="Z658" s="51"/>
      <c r="AA658" s="89"/>
      <c r="AB658" s="89"/>
      <c r="AC658" s="90"/>
      <c r="AD658" s="68">
        <v>10</v>
      </c>
      <c r="AE658" s="68">
        <v>3454</v>
      </c>
      <c r="AF658" s="68">
        <v>32235</v>
      </c>
      <c r="AG658" s="68">
        <v>1546</v>
      </c>
      <c r="AH658" s="68"/>
      <c r="AI658" s="68" t="s">
        <v>8712</v>
      </c>
      <c r="AJ658" s="68" t="s">
        <v>10044</v>
      </c>
      <c r="AK658" s="68"/>
      <c r="AL658" s="68"/>
      <c r="AM658" s="70">
        <v>42777.324953703705</v>
      </c>
      <c r="AN658" s="68" t="s">
        <v>210</v>
      </c>
      <c r="AO658" s="71" t="s">
        <v>13725</v>
      </c>
      <c r="AP658" s="68" t="s">
        <v>66</v>
      </c>
    </row>
    <row r="659" spans="1:42" x14ac:dyDescent="0.25">
      <c r="A659" s="66" t="s">
        <v>2022</v>
      </c>
      <c r="B659" s="84"/>
      <c r="C659" s="84"/>
      <c r="D659" s="85"/>
      <c r="E659" s="104"/>
      <c r="F659" s="76" t="s">
        <v>11819</v>
      </c>
      <c r="G659" s="105"/>
      <c r="H659" s="77"/>
      <c r="I659" s="88"/>
      <c r="J659" s="106"/>
      <c r="K659" s="77" t="s">
        <v>15687</v>
      </c>
      <c r="L659" s="107"/>
      <c r="M659" s="101"/>
      <c r="N659" s="101"/>
      <c r="O659" s="102"/>
      <c r="P659" s="103"/>
      <c r="Q659" s="103"/>
      <c r="R659" s="75"/>
      <c r="S659" s="75"/>
      <c r="T659" s="75"/>
      <c r="U659" s="75"/>
      <c r="V659" s="52"/>
      <c r="W659" s="52"/>
      <c r="X659" s="52"/>
      <c r="Y659" s="52"/>
      <c r="Z659" s="51"/>
      <c r="AA659" s="89"/>
      <c r="AB659" s="89"/>
      <c r="AC659" s="90"/>
      <c r="AD659" s="68">
        <v>353</v>
      </c>
      <c r="AE659" s="68">
        <v>6564</v>
      </c>
      <c r="AF659" s="68">
        <v>100236</v>
      </c>
      <c r="AG659" s="68">
        <v>37138</v>
      </c>
      <c r="AH659" s="68"/>
      <c r="AI659" s="68" t="s">
        <v>8713</v>
      </c>
      <c r="AJ659" s="68" t="s">
        <v>231</v>
      </c>
      <c r="AK659" s="68"/>
      <c r="AL659" s="68"/>
      <c r="AM659" s="70">
        <v>40082.275196759256</v>
      </c>
      <c r="AN659" s="68" t="s">
        <v>210</v>
      </c>
      <c r="AO659" s="71" t="s">
        <v>13726</v>
      </c>
      <c r="AP659" s="68" t="s">
        <v>65</v>
      </c>
    </row>
    <row r="660" spans="1:42" x14ac:dyDescent="0.25">
      <c r="A660" s="66" t="s">
        <v>769</v>
      </c>
      <c r="B660" s="84"/>
      <c r="C660" s="84"/>
      <c r="D660" s="85"/>
      <c r="E660" s="104"/>
      <c r="F660" s="76" t="s">
        <v>11820</v>
      </c>
      <c r="G660" s="105"/>
      <c r="H660" s="77"/>
      <c r="I660" s="88"/>
      <c r="J660" s="106"/>
      <c r="K660" s="77" t="s">
        <v>15688</v>
      </c>
      <c r="L660" s="107"/>
      <c r="M660" s="101"/>
      <c r="N660" s="101"/>
      <c r="O660" s="102"/>
      <c r="P660" s="103"/>
      <c r="Q660" s="103"/>
      <c r="R660" s="75"/>
      <c r="S660" s="75"/>
      <c r="T660" s="75"/>
      <c r="U660" s="75"/>
      <c r="V660" s="52"/>
      <c r="W660" s="52"/>
      <c r="X660" s="52"/>
      <c r="Y660" s="52"/>
      <c r="Z660" s="51"/>
      <c r="AA660" s="89"/>
      <c r="AB660" s="89"/>
      <c r="AC660" s="90"/>
      <c r="AD660" s="68">
        <v>1227</v>
      </c>
      <c r="AE660" s="68">
        <v>549</v>
      </c>
      <c r="AF660" s="68">
        <v>17796</v>
      </c>
      <c r="AG660" s="68">
        <v>712</v>
      </c>
      <c r="AH660" s="68">
        <v>10800</v>
      </c>
      <c r="AI660" s="68" t="s">
        <v>8714</v>
      </c>
      <c r="AJ660" s="68" t="s">
        <v>10045</v>
      </c>
      <c r="AK660" s="68"/>
      <c r="AL660" s="68" t="s">
        <v>11179</v>
      </c>
      <c r="AM660" s="70">
        <v>40268.326562499999</v>
      </c>
      <c r="AN660" s="68" t="s">
        <v>210</v>
      </c>
      <c r="AO660" s="71" t="s">
        <v>13727</v>
      </c>
      <c r="AP660" s="68" t="s">
        <v>66</v>
      </c>
    </row>
    <row r="661" spans="1:42" x14ac:dyDescent="0.25">
      <c r="A661" s="66" t="s">
        <v>770</v>
      </c>
      <c r="B661" s="84"/>
      <c r="C661" s="84"/>
      <c r="D661" s="85"/>
      <c r="E661" s="104"/>
      <c r="F661" s="76" t="s">
        <v>11821</v>
      </c>
      <c r="G661" s="105"/>
      <c r="H661" s="77"/>
      <c r="I661" s="88"/>
      <c r="J661" s="106"/>
      <c r="K661" s="77" t="s">
        <v>15689</v>
      </c>
      <c r="L661" s="107"/>
      <c r="M661" s="101"/>
      <c r="N661" s="101"/>
      <c r="O661" s="102"/>
      <c r="P661" s="103"/>
      <c r="Q661" s="103"/>
      <c r="R661" s="75"/>
      <c r="S661" s="75"/>
      <c r="T661" s="75"/>
      <c r="U661" s="75"/>
      <c r="V661" s="52"/>
      <c r="W661" s="52"/>
      <c r="X661" s="52"/>
      <c r="Y661" s="52"/>
      <c r="Z661" s="51"/>
      <c r="AA661" s="89"/>
      <c r="AB661" s="89"/>
      <c r="AC661" s="90"/>
      <c r="AD661" s="68">
        <v>103</v>
      </c>
      <c r="AE661" s="68">
        <v>8</v>
      </c>
      <c r="AF661" s="68">
        <v>59</v>
      </c>
      <c r="AG661" s="68">
        <v>216</v>
      </c>
      <c r="AH661" s="68">
        <v>-25200</v>
      </c>
      <c r="AI661" s="68"/>
      <c r="AJ661" s="68"/>
      <c r="AK661" s="68"/>
      <c r="AL661" s="68" t="s">
        <v>206</v>
      </c>
      <c r="AM661" s="70">
        <v>42135.015034722222</v>
      </c>
      <c r="AN661" s="68" t="s">
        <v>210</v>
      </c>
      <c r="AO661" s="71" t="s">
        <v>13728</v>
      </c>
      <c r="AP661" s="68" t="s">
        <v>66</v>
      </c>
    </row>
    <row r="662" spans="1:42" x14ac:dyDescent="0.25">
      <c r="A662" s="66" t="s">
        <v>771</v>
      </c>
      <c r="B662" s="84"/>
      <c r="C662" s="84"/>
      <c r="D662" s="85"/>
      <c r="E662" s="104"/>
      <c r="F662" s="76" t="s">
        <v>11822</v>
      </c>
      <c r="G662" s="105"/>
      <c r="H662" s="77"/>
      <c r="I662" s="88"/>
      <c r="J662" s="106"/>
      <c r="K662" s="77" t="s">
        <v>15690</v>
      </c>
      <c r="L662" s="107"/>
      <c r="M662" s="101"/>
      <c r="N662" s="101"/>
      <c r="O662" s="102"/>
      <c r="P662" s="103"/>
      <c r="Q662" s="103"/>
      <c r="R662" s="75"/>
      <c r="S662" s="75"/>
      <c r="T662" s="75"/>
      <c r="U662" s="75"/>
      <c r="V662" s="52"/>
      <c r="W662" s="52"/>
      <c r="X662" s="52"/>
      <c r="Y662" s="52"/>
      <c r="Z662" s="51"/>
      <c r="AA662" s="89"/>
      <c r="AB662" s="89"/>
      <c r="AC662" s="90"/>
      <c r="AD662" s="68">
        <v>626</v>
      </c>
      <c r="AE662" s="68">
        <v>924</v>
      </c>
      <c r="AF662" s="68">
        <v>43451</v>
      </c>
      <c r="AG662" s="68">
        <v>36791</v>
      </c>
      <c r="AH662" s="68"/>
      <c r="AI662" s="68" t="s">
        <v>8715</v>
      </c>
      <c r="AJ662" s="68" t="s">
        <v>9773</v>
      </c>
      <c r="AK662" s="68"/>
      <c r="AL662" s="68"/>
      <c r="AM662" s="70">
        <v>42703.223263888889</v>
      </c>
      <c r="AN662" s="68" t="s">
        <v>210</v>
      </c>
      <c r="AO662" s="71" t="s">
        <v>13729</v>
      </c>
      <c r="AP662" s="68" t="s">
        <v>66</v>
      </c>
    </row>
    <row r="663" spans="1:42" x14ac:dyDescent="0.25">
      <c r="A663" s="66" t="s">
        <v>772</v>
      </c>
      <c r="B663" s="84"/>
      <c r="C663" s="84"/>
      <c r="D663" s="85"/>
      <c r="E663" s="104"/>
      <c r="F663" s="76" t="s">
        <v>11823</v>
      </c>
      <c r="G663" s="105"/>
      <c r="H663" s="77"/>
      <c r="I663" s="88"/>
      <c r="J663" s="106"/>
      <c r="K663" s="77" t="s">
        <v>15691</v>
      </c>
      <c r="L663" s="107"/>
      <c r="M663" s="101"/>
      <c r="N663" s="101"/>
      <c r="O663" s="102"/>
      <c r="P663" s="103"/>
      <c r="Q663" s="103"/>
      <c r="R663" s="75"/>
      <c r="S663" s="75"/>
      <c r="T663" s="75"/>
      <c r="U663" s="75"/>
      <c r="V663" s="52"/>
      <c r="W663" s="52"/>
      <c r="X663" s="52"/>
      <c r="Y663" s="52"/>
      <c r="Z663" s="51"/>
      <c r="AA663" s="89"/>
      <c r="AB663" s="89"/>
      <c r="AC663" s="90"/>
      <c r="AD663" s="68">
        <v>645</v>
      </c>
      <c r="AE663" s="68">
        <v>717</v>
      </c>
      <c r="AF663" s="68">
        <v>32160</v>
      </c>
      <c r="AG663" s="68">
        <v>3122</v>
      </c>
      <c r="AH663" s="68"/>
      <c r="AI663" s="68" t="s">
        <v>8716</v>
      </c>
      <c r="AJ663" s="68"/>
      <c r="AK663" s="68"/>
      <c r="AL663" s="68"/>
      <c r="AM663" s="70">
        <v>42223.374247685184</v>
      </c>
      <c r="AN663" s="68" t="s">
        <v>210</v>
      </c>
      <c r="AO663" s="71" t="s">
        <v>13730</v>
      </c>
      <c r="AP663" s="68" t="s">
        <v>66</v>
      </c>
    </row>
    <row r="664" spans="1:42" x14ac:dyDescent="0.25">
      <c r="A664" s="66" t="s">
        <v>2023</v>
      </c>
      <c r="B664" s="84"/>
      <c r="C664" s="84"/>
      <c r="D664" s="85"/>
      <c r="E664" s="104"/>
      <c r="F664" s="76" t="s">
        <v>11824</v>
      </c>
      <c r="G664" s="105"/>
      <c r="H664" s="77"/>
      <c r="I664" s="88"/>
      <c r="J664" s="106"/>
      <c r="K664" s="77" t="s">
        <v>15692</v>
      </c>
      <c r="L664" s="107"/>
      <c r="M664" s="101"/>
      <c r="N664" s="101"/>
      <c r="O664" s="102"/>
      <c r="P664" s="103"/>
      <c r="Q664" s="103"/>
      <c r="R664" s="75"/>
      <c r="S664" s="75"/>
      <c r="T664" s="75"/>
      <c r="U664" s="75"/>
      <c r="V664" s="52"/>
      <c r="W664" s="52"/>
      <c r="X664" s="52"/>
      <c r="Y664" s="52"/>
      <c r="Z664" s="51"/>
      <c r="AA664" s="89"/>
      <c r="AB664" s="89"/>
      <c r="AC664" s="90"/>
      <c r="AD664" s="68">
        <v>1135</v>
      </c>
      <c r="AE664" s="68">
        <v>441482</v>
      </c>
      <c r="AF664" s="68">
        <v>4603</v>
      </c>
      <c r="AG664" s="68">
        <v>1361</v>
      </c>
      <c r="AH664" s="68">
        <v>19800</v>
      </c>
      <c r="AI664" s="68" t="s">
        <v>8717</v>
      </c>
      <c r="AJ664" s="68" t="s">
        <v>231</v>
      </c>
      <c r="AK664" s="71" t="s">
        <v>10717</v>
      </c>
      <c r="AL664" s="68" t="s">
        <v>207</v>
      </c>
      <c r="AM664" s="70">
        <v>40019.200127314813</v>
      </c>
      <c r="AN664" s="68" t="s">
        <v>210</v>
      </c>
      <c r="AO664" s="71" t="s">
        <v>13731</v>
      </c>
      <c r="AP664" s="68" t="s">
        <v>65</v>
      </c>
    </row>
    <row r="665" spans="1:42" x14ac:dyDescent="0.25">
      <c r="A665" s="66" t="s">
        <v>1847</v>
      </c>
      <c r="B665" s="84"/>
      <c r="C665" s="84"/>
      <c r="D665" s="85"/>
      <c r="E665" s="104"/>
      <c r="F665" s="76" t="s">
        <v>11825</v>
      </c>
      <c r="G665" s="105"/>
      <c r="H665" s="77"/>
      <c r="I665" s="88"/>
      <c r="J665" s="106"/>
      <c r="K665" s="77" t="s">
        <v>15693</v>
      </c>
      <c r="L665" s="107"/>
      <c r="M665" s="101"/>
      <c r="N665" s="101"/>
      <c r="O665" s="102"/>
      <c r="P665" s="103"/>
      <c r="Q665" s="103"/>
      <c r="R665" s="75"/>
      <c r="S665" s="75"/>
      <c r="T665" s="75"/>
      <c r="U665" s="75"/>
      <c r="V665" s="52"/>
      <c r="W665" s="52"/>
      <c r="X665" s="52"/>
      <c r="Y665" s="52"/>
      <c r="Z665" s="51"/>
      <c r="AA665" s="89"/>
      <c r="AB665" s="89"/>
      <c r="AC665" s="90"/>
      <c r="AD665" s="68">
        <v>613</v>
      </c>
      <c r="AE665" s="68">
        <v>2761</v>
      </c>
      <c r="AF665" s="68">
        <v>154944</v>
      </c>
      <c r="AG665" s="68">
        <v>34875</v>
      </c>
      <c r="AH665" s="68"/>
      <c r="AI665" s="68"/>
      <c r="AJ665" s="68" t="s">
        <v>10046</v>
      </c>
      <c r="AK665" s="68"/>
      <c r="AL665" s="68"/>
      <c r="AM665" s="70">
        <v>41914.764780092592</v>
      </c>
      <c r="AN665" s="68" t="s">
        <v>210</v>
      </c>
      <c r="AO665" s="71" t="s">
        <v>13732</v>
      </c>
      <c r="AP665" s="68" t="s">
        <v>66</v>
      </c>
    </row>
    <row r="666" spans="1:42" x14ac:dyDescent="0.25">
      <c r="A666" s="66" t="s">
        <v>773</v>
      </c>
      <c r="B666" s="84"/>
      <c r="C666" s="84"/>
      <c r="D666" s="85"/>
      <c r="E666" s="104"/>
      <c r="F666" s="76" t="s">
        <v>11826</v>
      </c>
      <c r="G666" s="105"/>
      <c r="H666" s="77"/>
      <c r="I666" s="88"/>
      <c r="J666" s="106"/>
      <c r="K666" s="77" t="s">
        <v>15694</v>
      </c>
      <c r="L666" s="107"/>
      <c r="M666" s="101"/>
      <c r="N666" s="101"/>
      <c r="O666" s="102"/>
      <c r="P666" s="103"/>
      <c r="Q666" s="103"/>
      <c r="R666" s="75"/>
      <c r="S666" s="75"/>
      <c r="T666" s="75"/>
      <c r="U666" s="75"/>
      <c r="V666" s="52"/>
      <c r="W666" s="52"/>
      <c r="X666" s="52"/>
      <c r="Y666" s="52"/>
      <c r="Z666" s="51"/>
      <c r="AA666" s="89"/>
      <c r="AB666" s="89"/>
      <c r="AC666" s="90"/>
      <c r="AD666" s="68">
        <v>521</v>
      </c>
      <c r="AE666" s="68">
        <v>305</v>
      </c>
      <c r="AF666" s="68">
        <v>1286</v>
      </c>
      <c r="AG666" s="68">
        <v>1266</v>
      </c>
      <c r="AH666" s="68"/>
      <c r="AI666" s="68" t="s">
        <v>8718</v>
      </c>
      <c r="AJ666" s="68" t="s">
        <v>10047</v>
      </c>
      <c r="AK666" s="68"/>
      <c r="AL666" s="68"/>
      <c r="AM666" s="70">
        <v>42806.393831018519</v>
      </c>
      <c r="AN666" s="68" t="s">
        <v>210</v>
      </c>
      <c r="AO666" s="71" t="s">
        <v>13733</v>
      </c>
      <c r="AP666" s="68" t="s">
        <v>66</v>
      </c>
    </row>
    <row r="667" spans="1:42" x14ac:dyDescent="0.25">
      <c r="A667" s="66" t="s">
        <v>774</v>
      </c>
      <c r="B667" s="84"/>
      <c r="C667" s="84"/>
      <c r="D667" s="85"/>
      <c r="E667" s="104"/>
      <c r="F667" s="76" t="s">
        <v>11827</v>
      </c>
      <c r="G667" s="105"/>
      <c r="H667" s="77"/>
      <c r="I667" s="88"/>
      <c r="J667" s="106"/>
      <c r="K667" s="77" t="s">
        <v>15695</v>
      </c>
      <c r="L667" s="107"/>
      <c r="M667" s="101"/>
      <c r="N667" s="101"/>
      <c r="O667" s="102"/>
      <c r="P667" s="103"/>
      <c r="Q667" s="103"/>
      <c r="R667" s="75"/>
      <c r="S667" s="75"/>
      <c r="T667" s="75"/>
      <c r="U667" s="75"/>
      <c r="V667" s="52"/>
      <c r="W667" s="52"/>
      <c r="X667" s="52"/>
      <c r="Y667" s="52"/>
      <c r="Z667" s="51"/>
      <c r="AA667" s="89"/>
      <c r="AB667" s="89"/>
      <c r="AC667" s="90"/>
      <c r="AD667" s="68">
        <v>57</v>
      </c>
      <c r="AE667" s="68">
        <v>1679</v>
      </c>
      <c r="AF667" s="68">
        <v>43389</v>
      </c>
      <c r="AG667" s="68">
        <v>11607</v>
      </c>
      <c r="AH667" s="68"/>
      <c r="AI667" s="68" t="s">
        <v>8719</v>
      </c>
      <c r="AJ667" s="68" t="s">
        <v>10048</v>
      </c>
      <c r="AK667" s="68"/>
      <c r="AL667" s="68"/>
      <c r="AM667" s="70">
        <v>42141.773819444446</v>
      </c>
      <c r="AN667" s="68" t="s">
        <v>210</v>
      </c>
      <c r="AO667" s="71" t="s">
        <v>13734</v>
      </c>
      <c r="AP667" s="68" t="s">
        <v>66</v>
      </c>
    </row>
    <row r="668" spans="1:42" x14ac:dyDescent="0.25">
      <c r="A668" s="66" t="s">
        <v>775</v>
      </c>
      <c r="B668" s="84"/>
      <c r="C668" s="84"/>
      <c r="D668" s="85"/>
      <c r="E668" s="104"/>
      <c r="F668" s="76" t="s">
        <v>11828</v>
      </c>
      <c r="G668" s="105"/>
      <c r="H668" s="77"/>
      <c r="I668" s="88"/>
      <c r="J668" s="106"/>
      <c r="K668" s="77" t="s">
        <v>15696</v>
      </c>
      <c r="L668" s="107"/>
      <c r="M668" s="101"/>
      <c r="N668" s="101"/>
      <c r="O668" s="102"/>
      <c r="P668" s="103"/>
      <c r="Q668" s="103"/>
      <c r="R668" s="75"/>
      <c r="S668" s="75"/>
      <c r="T668" s="75"/>
      <c r="U668" s="75"/>
      <c r="V668" s="52"/>
      <c r="W668" s="52"/>
      <c r="X668" s="52"/>
      <c r="Y668" s="52"/>
      <c r="Z668" s="51"/>
      <c r="AA668" s="89"/>
      <c r="AB668" s="89"/>
      <c r="AC668" s="90"/>
      <c r="AD668" s="68">
        <v>140</v>
      </c>
      <c r="AE668" s="68">
        <v>236</v>
      </c>
      <c r="AF668" s="68">
        <v>11147</v>
      </c>
      <c r="AG668" s="68">
        <v>393</v>
      </c>
      <c r="AH668" s="68">
        <v>19800</v>
      </c>
      <c r="AI668" s="68" t="s">
        <v>8720</v>
      </c>
      <c r="AJ668" s="68" t="s">
        <v>10049</v>
      </c>
      <c r="AK668" s="71" t="s">
        <v>10718</v>
      </c>
      <c r="AL668" s="68" t="s">
        <v>207</v>
      </c>
      <c r="AM668" s="70">
        <v>40061.224166666667</v>
      </c>
      <c r="AN668" s="68" t="s">
        <v>210</v>
      </c>
      <c r="AO668" s="71" t="s">
        <v>13735</v>
      </c>
      <c r="AP668" s="68" t="s">
        <v>66</v>
      </c>
    </row>
    <row r="669" spans="1:42" x14ac:dyDescent="0.25">
      <c r="A669" s="66" t="s">
        <v>776</v>
      </c>
      <c r="B669" s="84"/>
      <c r="C669" s="84"/>
      <c r="D669" s="85"/>
      <c r="E669" s="104"/>
      <c r="F669" s="76" t="s">
        <v>11829</v>
      </c>
      <c r="G669" s="105"/>
      <c r="H669" s="77"/>
      <c r="I669" s="88"/>
      <c r="J669" s="106"/>
      <c r="K669" s="77" t="s">
        <v>15697</v>
      </c>
      <c r="L669" s="107"/>
      <c r="M669" s="101"/>
      <c r="N669" s="101"/>
      <c r="O669" s="102"/>
      <c r="P669" s="103"/>
      <c r="Q669" s="103"/>
      <c r="R669" s="75"/>
      <c r="S669" s="75"/>
      <c r="T669" s="75"/>
      <c r="U669" s="75"/>
      <c r="V669" s="52"/>
      <c r="W669" s="52"/>
      <c r="X669" s="52"/>
      <c r="Y669" s="52"/>
      <c r="Z669" s="51"/>
      <c r="AA669" s="89"/>
      <c r="AB669" s="89"/>
      <c r="AC669" s="90"/>
      <c r="AD669" s="68">
        <v>92</v>
      </c>
      <c r="AE669" s="68">
        <v>1014</v>
      </c>
      <c r="AF669" s="68">
        <v>186</v>
      </c>
      <c r="AG669" s="68">
        <v>43</v>
      </c>
      <c r="AH669" s="68"/>
      <c r="AI669" s="68" t="s">
        <v>8721</v>
      </c>
      <c r="AJ669" s="68" t="s">
        <v>204</v>
      </c>
      <c r="AK669" s="71" t="s">
        <v>10719</v>
      </c>
      <c r="AL669" s="68"/>
      <c r="AM669" s="70">
        <v>42913.625381944446</v>
      </c>
      <c r="AN669" s="68" t="s">
        <v>210</v>
      </c>
      <c r="AO669" s="71" t="s">
        <v>13736</v>
      </c>
      <c r="AP669" s="68" t="s">
        <v>66</v>
      </c>
    </row>
    <row r="670" spans="1:42" x14ac:dyDescent="0.25">
      <c r="A670" s="66" t="s">
        <v>2024</v>
      </c>
      <c r="B670" s="84"/>
      <c r="C670" s="84"/>
      <c r="D670" s="85"/>
      <c r="E670" s="104"/>
      <c r="F670" s="76" t="s">
        <v>11830</v>
      </c>
      <c r="G670" s="105"/>
      <c r="H670" s="77"/>
      <c r="I670" s="88"/>
      <c r="J670" s="106"/>
      <c r="K670" s="77" t="s">
        <v>15698</v>
      </c>
      <c r="L670" s="107"/>
      <c r="M670" s="101"/>
      <c r="N670" s="101"/>
      <c r="O670" s="102"/>
      <c r="P670" s="103"/>
      <c r="Q670" s="103"/>
      <c r="R670" s="75"/>
      <c r="S670" s="75"/>
      <c r="T670" s="75"/>
      <c r="U670" s="75"/>
      <c r="V670" s="52"/>
      <c r="W670" s="52"/>
      <c r="X670" s="52"/>
      <c r="Y670" s="52"/>
      <c r="Z670" s="51"/>
      <c r="AA670" s="89"/>
      <c r="AB670" s="89"/>
      <c r="AC670" s="90"/>
      <c r="AD670" s="68">
        <v>243</v>
      </c>
      <c r="AE670" s="68">
        <v>552530</v>
      </c>
      <c r="AF670" s="68">
        <v>127951</v>
      </c>
      <c r="AG670" s="68">
        <v>971</v>
      </c>
      <c r="AH670" s="68">
        <v>19800</v>
      </c>
      <c r="AI670" s="68" t="s">
        <v>8722</v>
      </c>
      <c r="AJ670" s="68" t="s">
        <v>204</v>
      </c>
      <c r="AK670" s="71" t="s">
        <v>10720</v>
      </c>
      <c r="AL670" s="68" t="s">
        <v>207</v>
      </c>
      <c r="AM670" s="70">
        <v>40380.419537037036</v>
      </c>
      <c r="AN670" s="68" t="s">
        <v>210</v>
      </c>
      <c r="AO670" s="71" t="s">
        <v>13737</v>
      </c>
      <c r="AP670" s="68" t="s">
        <v>65</v>
      </c>
    </row>
    <row r="671" spans="1:42" x14ac:dyDescent="0.25">
      <c r="A671" s="66" t="s">
        <v>777</v>
      </c>
      <c r="B671" s="84"/>
      <c r="C671" s="84"/>
      <c r="D671" s="85"/>
      <c r="E671" s="104"/>
      <c r="F671" s="76" t="s">
        <v>11831</v>
      </c>
      <c r="G671" s="105"/>
      <c r="H671" s="77"/>
      <c r="I671" s="88"/>
      <c r="J671" s="106"/>
      <c r="K671" s="77" t="s">
        <v>15699</v>
      </c>
      <c r="L671" s="107"/>
      <c r="M671" s="101"/>
      <c r="N671" s="101"/>
      <c r="O671" s="102"/>
      <c r="P671" s="103"/>
      <c r="Q671" s="103"/>
      <c r="R671" s="75"/>
      <c r="S671" s="75"/>
      <c r="T671" s="75"/>
      <c r="U671" s="75"/>
      <c r="V671" s="52"/>
      <c r="W671" s="52"/>
      <c r="X671" s="52"/>
      <c r="Y671" s="52"/>
      <c r="Z671" s="51"/>
      <c r="AA671" s="89"/>
      <c r="AB671" s="89"/>
      <c r="AC671" s="90"/>
      <c r="AD671" s="68">
        <v>92</v>
      </c>
      <c r="AE671" s="68">
        <v>71</v>
      </c>
      <c r="AF671" s="68">
        <v>1309</v>
      </c>
      <c r="AG671" s="68">
        <v>330</v>
      </c>
      <c r="AH671" s="68">
        <v>19800</v>
      </c>
      <c r="AI671" s="68" t="s">
        <v>8723</v>
      </c>
      <c r="AJ671" s="68" t="s">
        <v>10050</v>
      </c>
      <c r="AK671" s="68"/>
      <c r="AL671" s="68" t="s">
        <v>207</v>
      </c>
      <c r="AM671" s="70">
        <v>40360.50953703704</v>
      </c>
      <c r="AN671" s="68" t="s">
        <v>210</v>
      </c>
      <c r="AO671" s="71" t="s">
        <v>13738</v>
      </c>
      <c r="AP671" s="68" t="s">
        <v>66</v>
      </c>
    </row>
    <row r="672" spans="1:42" x14ac:dyDescent="0.25">
      <c r="A672" s="66" t="s">
        <v>778</v>
      </c>
      <c r="B672" s="84"/>
      <c r="C672" s="84"/>
      <c r="D672" s="85"/>
      <c r="E672" s="104"/>
      <c r="F672" s="76" t="s">
        <v>11832</v>
      </c>
      <c r="G672" s="105"/>
      <c r="H672" s="77"/>
      <c r="I672" s="88"/>
      <c r="J672" s="106"/>
      <c r="K672" s="77" t="s">
        <v>15700</v>
      </c>
      <c r="L672" s="107"/>
      <c r="M672" s="101"/>
      <c r="N672" s="101"/>
      <c r="O672" s="102"/>
      <c r="P672" s="103"/>
      <c r="Q672" s="103"/>
      <c r="R672" s="75"/>
      <c r="S672" s="75"/>
      <c r="T672" s="75"/>
      <c r="U672" s="75"/>
      <c r="V672" s="52"/>
      <c r="W672" s="52"/>
      <c r="X672" s="52"/>
      <c r="Y672" s="52"/>
      <c r="Z672" s="51"/>
      <c r="AA672" s="89"/>
      <c r="AB672" s="89"/>
      <c r="AC672" s="90"/>
      <c r="AD672" s="68">
        <v>283</v>
      </c>
      <c r="AE672" s="68">
        <v>761</v>
      </c>
      <c r="AF672" s="68">
        <v>8425</v>
      </c>
      <c r="AG672" s="68">
        <v>9899</v>
      </c>
      <c r="AH672" s="68"/>
      <c r="AI672" s="68"/>
      <c r="AJ672" s="68" t="s">
        <v>10051</v>
      </c>
      <c r="AK672" s="71" t="s">
        <v>10721</v>
      </c>
      <c r="AL672" s="68"/>
      <c r="AM672" s="70">
        <v>42687.115173611113</v>
      </c>
      <c r="AN672" s="68" t="s">
        <v>210</v>
      </c>
      <c r="AO672" s="71" t="s">
        <v>13739</v>
      </c>
      <c r="AP672" s="68" t="s">
        <v>66</v>
      </c>
    </row>
    <row r="673" spans="1:42" x14ac:dyDescent="0.25">
      <c r="A673" s="66" t="s">
        <v>779</v>
      </c>
      <c r="B673" s="84"/>
      <c r="C673" s="84"/>
      <c r="D673" s="85"/>
      <c r="E673" s="104"/>
      <c r="F673" s="76" t="s">
        <v>11833</v>
      </c>
      <c r="G673" s="105"/>
      <c r="H673" s="77"/>
      <c r="I673" s="88"/>
      <c r="J673" s="106"/>
      <c r="K673" s="77" t="s">
        <v>15701</v>
      </c>
      <c r="L673" s="107"/>
      <c r="M673" s="101"/>
      <c r="N673" s="101"/>
      <c r="O673" s="102"/>
      <c r="P673" s="103"/>
      <c r="Q673" s="103"/>
      <c r="R673" s="75"/>
      <c r="S673" s="75"/>
      <c r="T673" s="75"/>
      <c r="U673" s="75"/>
      <c r="V673" s="52"/>
      <c r="W673" s="52"/>
      <c r="X673" s="52"/>
      <c r="Y673" s="52"/>
      <c r="Z673" s="51"/>
      <c r="AA673" s="89"/>
      <c r="AB673" s="89"/>
      <c r="AC673" s="90"/>
      <c r="AD673" s="68">
        <v>270</v>
      </c>
      <c r="AE673" s="68">
        <v>283</v>
      </c>
      <c r="AF673" s="68">
        <v>38141</v>
      </c>
      <c r="AG673" s="68">
        <v>2910</v>
      </c>
      <c r="AH673" s="68"/>
      <c r="AI673" s="68" t="s">
        <v>8724</v>
      </c>
      <c r="AJ673" s="68"/>
      <c r="AK673" s="68"/>
      <c r="AL673" s="68"/>
      <c r="AM673" s="70">
        <v>42036.317407407405</v>
      </c>
      <c r="AN673" s="68" t="s">
        <v>210</v>
      </c>
      <c r="AO673" s="71" t="s">
        <v>13740</v>
      </c>
      <c r="AP673" s="68" t="s">
        <v>66</v>
      </c>
    </row>
    <row r="674" spans="1:42" x14ac:dyDescent="0.25">
      <c r="A674" s="66" t="s">
        <v>781</v>
      </c>
      <c r="B674" s="84"/>
      <c r="C674" s="84"/>
      <c r="D674" s="85"/>
      <c r="E674" s="104"/>
      <c r="F674" s="76" t="s">
        <v>11221</v>
      </c>
      <c r="G674" s="105"/>
      <c r="H674" s="77"/>
      <c r="I674" s="88"/>
      <c r="J674" s="106"/>
      <c r="K674" s="77" t="s">
        <v>15702</v>
      </c>
      <c r="L674" s="107"/>
      <c r="M674" s="101"/>
      <c r="N674" s="101"/>
      <c r="O674" s="102"/>
      <c r="P674" s="103"/>
      <c r="Q674" s="103"/>
      <c r="R674" s="75"/>
      <c r="S674" s="75"/>
      <c r="T674" s="75"/>
      <c r="U674" s="75"/>
      <c r="V674" s="52"/>
      <c r="W674" s="52"/>
      <c r="X674" s="52"/>
      <c r="Y674" s="52"/>
      <c r="Z674" s="51"/>
      <c r="AA674" s="89"/>
      <c r="AB674" s="89"/>
      <c r="AC674" s="90"/>
      <c r="AD674" s="68">
        <v>256</v>
      </c>
      <c r="AE674" s="68">
        <v>57</v>
      </c>
      <c r="AF674" s="68">
        <v>1812</v>
      </c>
      <c r="AG674" s="68">
        <v>5380</v>
      </c>
      <c r="AH674" s="68"/>
      <c r="AI674" s="68" t="s">
        <v>8725</v>
      </c>
      <c r="AJ674" s="68"/>
      <c r="AK674" s="68"/>
      <c r="AL674" s="68"/>
      <c r="AM674" s="70">
        <v>41420.197233796294</v>
      </c>
      <c r="AN674" s="68" t="s">
        <v>210</v>
      </c>
      <c r="AO674" s="71" t="s">
        <v>13741</v>
      </c>
      <c r="AP674" s="68" t="s">
        <v>66</v>
      </c>
    </row>
    <row r="675" spans="1:42" x14ac:dyDescent="0.25">
      <c r="A675" s="66" t="s">
        <v>782</v>
      </c>
      <c r="B675" s="84"/>
      <c r="C675" s="84"/>
      <c r="D675" s="85"/>
      <c r="E675" s="104"/>
      <c r="F675" s="76" t="s">
        <v>11834</v>
      </c>
      <c r="G675" s="105"/>
      <c r="H675" s="77"/>
      <c r="I675" s="88"/>
      <c r="J675" s="106"/>
      <c r="K675" s="77" t="s">
        <v>15703</v>
      </c>
      <c r="L675" s="107"/>
      <c r="M675" s="101"/>
      <c r="N675" s="101"/>
      <c r="O675" s="102"/>
      <c r="P675" s="103"/>
      <c r="Q675" s="103"/>
      <c r="R675" s="75"/>
      <c r="S675" s="75"/>
      <c r="T675" s="75"/>
      <c r="U675" s="75"/>
      <c r="V675" s="52"/>
      <c r="W675" s="52"/>
      <c r="X675" s="52"/>
      <c r="Y675" s="52"/>
      <c r="Z675" s="51"/>
      <c r="AA675" s="89"/>
      <c r="AB675" s="89"/>
      <c r="AC675" s="90"/>
      <c r="AD675" s="68">
        <v>289</v>
      </c>
      <c r="AE675" s="68">
        <v>106</v>
      </c>
      <c r="AF675" s="68">
        <v>330</v>
      </c>
      <c r="AG675" s="68">
        <v>95</v>
      </c>
      <c r="AH675" s="68">
        <v>19800</v>
      </c>
      <c r="AI675" s="68" t="s">
        <v>8726</v>
      </c>
      <c r="AJ675" s="68" t="s">
        <v>204</v>
      </c>
      <c r="AK675" s="68"/>
      <c r="AL675" s="68" t="s">
        <v>248</v>
      </c>
      <c r="AM675" s="70">
        <v>40119.331990740742</v>
      </c>
      <c r="AN675" s="68" t="s">
        <v>210</v>
      </c>
      <c r="AO675" s="71" t="s">
        <v>13742</v>
      </c>
      <c r="AP675" s="68" t="s">
        <v>66</v>
      </c>
    </row>
    <row r="676" spans="1:42" x14ac:dyDescent="0.25">
      <c r="A676" s="66" t="s">
        <v>1108</v>
      </c>
      <c r="B676" s="84"/>
      <c r="C676" s="84"/>
      <c r="D676" s="85"/>
      <c r="E676" s="104"/>
      <c r="F676" s="76" t="s">
        <v>11835</v>
      </c>
      <c r="G676" s="105"/>
      <c r="H676" s="77"/>
      <c r="I676" s="88"/>
      <c r="J676" s="106"/>
      <c r="K676" s="77" t="s">
        <v>15704</v>
      </c>
      <c r="L676" s="107"/>
      <c r="M676" s="101"/>
      <c r="N676" s="101"/>
      <c r="O676" s="102"/>
      <c r="P676" s="103"/>
      <c r="Q676" s="103"/>
      <c r="R676" s="75"/>
      <c r="S676" s="75"/>
      <c r="T676" s="75"/>
      <c r="U676" s="75"/>
      <c r="V676" s="52"/>
      <c r="W676" s="52"/>
      <c r="X676" s="52"/>
      <c r="Y676" s="52"/>
      <c r="Z676" s="51"/>
      <c r="AA676" s="89"/>
      <c r="AB676" s="89"/>
      <c r="AC676" s="90"/>
      <c r="AD676" s="68">
        <v>599</v>
      </c>
      <c r="AE676" s="68">
        <v>18296</v>
      </c>
      <c r="AF676" s="68">
        <v>89090</v>
      </c>
      <c r="AG676" s="68">
        <v>302</v>
      </c>
      <c r="AH676" s="68">
        <v>19800</v>
      </c>
      <c r="AI676" s="68" t="s">
        <v>8727</v>
      </c>
      <c r="AJ676" s="68" t="s">
        <v>239</v>
      </c>
      <c r="AK676" s="71" t="s">
        <v>10722</v>
      </c>
      <c r="AL676" s="68" t="s">
        <v>249</v>
      </c>
      <c r="AM676" s="70">
        <v>39980.452592592592</v>
      </c>
      <c r="AN676" s="68" t="s">
        <v>210</v>
      </c>
      <c r="AO676" s="71" t="s">
        <v>13743</v>
      </c>
      <c r="AP676" s="68" t="s">
        <v>66</v>
      </c>
    </row>
    <row r="677" spans="1:42" x14ac:dyDescent="0.25">
      <c r="A677" s="66" t="s">
        <v>784</v>
      </c>
      <c r="B677" s="84"/>
      <c r="C677" s="84"/>
      <c r="D677" s="85"/>
      <c r="E677" s="104"/>
      <c r="F677" s="76" t="s">
        <v>11836</v>
      </c>
      <c r="G677" s="105"/>
      <c r="H677" s="77"/>
      <c r="I677" s="88"/>
      <c r="J677" s="106"/>
      <c r="K677" s="77" t="s">
        <v>15705</v>
      </c>
      <c r="L677" s="107"/>
      <c r="M677" s="101"/>
      <c r="N677" s="101"/>
      <c r="O677" s="102"/>
      <c r="P677" s="103"/>
      <c r="Q677" s="103"/>
      <c r="R677" s="75"/>
      <c r="S677" s="75"/>
      <c r="T677" s="75"/>
      <c r="U677" s="75"/>
      <c r="V677" s="52"/>
      <c r="W677" s="52"/>
      <c r="X677" s="52"/>
      <c r="Y677" s="52"/>
      <c r="Z677" s="51"/>
      <c r="AA677" s="89"/>
      <c r="AB677" s="89"/>
      <c r="AC677" s="90"/>
      <c r="AD677" s="68">
        <v>258</v>
      </c>
      <c r="AE677" s="68">
        <v>433</v>
      </c>
      <c r="AF677" s="68">
        <v>4012</v>
      </c>
      <c r="AG677" s="68">
        <v>866</v>
      </c>
      <c r="AH677" s="68">
        <v>-25200</v>
      </c>
      <c r="AI677" s="68" t="s">
        <v>8728</v>
      </c>
      <c r="AJ677" s="68" t="s">
        <v>10052</v>
      </c>
      <c r="AK677" s="68"/>
      <c r="AL677" s="68" t="s">
        <v>206</v>
      </c>
      <c r="AM677" s="70">
        <v>41880.360069444447</v>
      </c>
      <c r="AN677" s="68" t="s">
        <v>210</v>
      </c>
      <c r="AO677" s="71" t="s">
        <v>13744</v>
      </c>
      <c r="AP677" s="68" t="s">
        <v>66</v>
      </c>
    </row>
    <row r="678" spans="1:42" x14ac:dyDescent="0.25">
      <c r="A678" s="66" t="s">
        <v>785</v>
      </c>
      <c r="B678" s="84"/>
      <c r="C678" s="84"/>
      <c r="D678" s="85"/>
      <c r="E678" s="104"/>
      <c r="F678" s="76" t="s">
        <v>11837</v>
      </c>
      <c r="G678" s="105"/>
      <c r="H678" s="77"/>
      <c r="I678" s="88"/>
      <c r="J678" s="106"/>
      <c r="K678" s="77" t="s">
        <v>15706</v>
      </c>
      <c r="L678" s="107"/>
      <c r="M678" s="101"/>
      <c r="N678" s="101"/>
      <c r="O678" s="102"/>
      <c r="P678" s="103"/>
      <c r="Q678" s="103"/>
      <c r="R678" s="75"/>
      <c r="S678" s="75"/>
      <c r="T678" s="75"/>
      <c r="U678" s="75"/>
      <c r="V678" s="52"/>
      <c r="W678" s="52"/>
      <c r="X678" s="52"/>
      <c r="Y678" s="52"/>
      <c r="Z678" s="51"/>
      <c r="AA678" s="89"/>
      <c r="AB678" s="89"/>
      <c r="AC678" s="90"/>
      <c r="AD678" s="68">
        <v>159</v>
      </c>
      <c r="AE678" s="68">
        <v>79</v>
      </c>
      <c r="AF678" s="68">
        <v>49</v>
      </c>
      <c r="AG678" s="68">
        <v>16</v>
      </c>
      <c r="AH678" s="68"/>
      <c r="AI678" s="68" t="s">
        <v>8729</v>
      </c>
      <c r="AJ678" s="68"/>
      <c r="AK678" s="68"/>
      <c r="AL678" s="68"/>
      <c r="AM678" s="70">
        <v>42390.866400462961</v>
      </c>
      <c r="AN678" s="68" t="s">
        <v>210</v>
      </c>
      <c r="AO678" s="71" t="s">
        <v>13745</v>
      </c>
      <c r="AP678" s="68" t="s">
        <v>66</v>
      </c>
    </row>
    <row r="679" spans="1:42" x14ac:dyDescent="0.25">
      <c r="A679" s="66" t="s">
        <v>786</v>
      </c>
      <c r="B679" s="84"/>
      <c r="C679" s="84"/>
      <c r="D679" s="85"/>
      <c r="E679" s="104"/>
      <c r="F679" s="76" t="s">
        <v>11838</v>
      </c>
      <c r="G679" s="105"/>
      <c r="H679" s="77"/>
      <c r="I679" s="88"/>
      <c r="J679" s="106"/>
      <c r="K679" s="77" t="s">
        <v>15707</v>
      </c>
      <c r="L679" s="107"/>
      <c r="M679" s="101"/>
      <c r="N679" s="101"/>
      <c r="O679" s="102"/>
      <c r="P679" s="103"/>
      <c r="Q679" s="103"/>
      <c r="R679" s="75"/>
      <c r="S679" s="75"/>
      <c r="T679" s="75"/>
      <c r="U679" s="75"/>
      <c r="V679" s="52"/>
      <c r="W679" s="52"/>
      <c r="X679" s="52"/>
      <c r="Y679" s="52"/>
      <c r="Z679" s="51"/>
      <c r="AA679" s="89"/>
      <c r="AB679" s="89"/>
      <c r="AC679" s="90"/>
      <c r="AD679" s="68">
        <v>2656</v>
      </c>
      <c r="AE679" s="68">
        <v>1044</v>
      </c>
      <c r="AF679" s="68">
        <v>7924</v>
      </c>
      <c r="AG679" s="68">
        <v>4172</v>
      </c>
      <c r="AH679" s="68"/>
      <c r="AI679" s="68" t="s">
        <v>8730</v>
      </c>
      <c r="AJ679" s="68" t="s">
        <v>10053</v>
      </c>
      <c r="AK679" s="68"/>
      <c r="AL679" s="68"/>
      <c r="AM679" s="70">
        <v>42551.625486111108</v>
      </c>
      <c r="AN679" s="68" t="s">
        <v>210</v>
      </c>
      <c r="AO679" s="71" t="s">
        <v>13746</v>
      </c>
      <c r="AP679" s="68" t="s">
        <v>66</v>
      </c>
    </row>
    <row r="680" spans="1:42" x14ac:dyDescent="0.25">
      <c r="A680" s="66" t="s">
        <v>787</v>
      </c>
      <c r="B680" s="84"/>
      <c r="C680" s="84"/>
      <c r="D680" s="85"/>
      <c r="E680" s="104"/>
      <c r="F680" s="76" t="s">
        <v>11839</v>
      </c>
      <c r="G680" s="105"/>
      <c r="H680" s="77"/>
      <c r="I680" s="88"/>
      <c r="J680" s="106"/>
      <c r="K680" s="77" t="s">
        <v>15708</v>
      </c>
      <c r="L680" s="107"/>
      <c r="M680" s="101"/>
      <c r="N680" s="101"/>
      <c r="O680" s="102"/>
      <c r="P680" s="103"/>
      <c r="Q680" s="103"/>
      <c r="R680" s="75"/>
      <c r="S680" s="75"/>
      <c r="T680" s="75"/>
      <c r="U680" s="75"/>
      <c r="V680" s="52"/>
      <c r="W680" s="52"/>
      <c r="X680" s="52"/>
      <c r="Y680" s="52"/>
      <c r="Z680" s="51"/>
      <c r="AA680" s="89"/>
      <c r="AB680" s="89"/>
      <c r="AC680" s="90"/>
      <c r="AD680" s="68">
        <v>1061</v>
      </c>
      <c r="AE680" s="68">
        <v>3036</v>
      </c>
      <c r="AF680" s="68">
        <v>166743</v>
      </c>
      <c r="AG680" s="68">
        <v>115750</v>
      </c>
      <c r="AH680" s="68"/>
      <c r="AI680" s="68" t="s">
        <v>8731</v>
      </c>
      <c r="AJ680" s="68" t="s">
        <v>10054</v>
      </c>
      <c r="AK680" s="68"/>
      <c r="AL680" s="68"/>
      <c r="AM680" s="70">
        <v>42560.779236111113</v>
      </c>
      <c r="AN680" s="68" t="s">
        <v>210</v>
      </c>
      <c r="AO680" s="71" t="s">
        <v>13747</v>
      </c>
      <c r="AP680" s="68" t="s">
        <v>66</v>
      </c>
    </row>
    <row r="681" spans="1:42" x14ac:dyDescent="0.25">
      <c r="A681" s="66" t="s">
        <v>788</v>
      </c>
      <c r="B681" s="84"/>
      <c r="C681" s="84"/>
      <c r="D681" s="85"/>
      <c r="E681" s="104"/>
      <c r="F681" s="76" t="s">
        <v>11840</v>
      </c>
      <c r="G681" s="105"/>
      <c r="H681" s="77"/>
      <c r="I681" s="88"/>
      <c r="J681" s="106"/>
      <c r="K681" s="77" t="s">
        <v>15709</v>
      </c>
      <c r="L681" s="107"/>
      <c r="M681" s="101"/>
      <c r="N681" s="101"/>
      <c r="O681" s="102"/>
      <c r="P681" s="103"/>
      <c r="Q681" s="103"/>
      <c r="R681" s="75"/>
      <c r="S681" s="75"/>
      <c r="T681" s="75"/>
      <c r="U681" s="75"/>
      <c r="V681" s="52"/>
      <c r="W681" s="52"/>
      <c r="X681" s="52"/>
      <c r="Y681" s="52"/>
      <c r="Z681" s="51"/>
      <c r="AA681" s="89"/>
      <c r="AB681" s="89"/>
      <c r="AC681" s="90"/>
      <c r="AD681" s="68">
        <v>1514</v>
      </c>
      <c r="AE681" s="68">
        <v>370</v>
      </c>
      <c r="AF681" s="68">
        <v>7988</v>
      </c>
      <c r="AG681" s="68">
        <v>228</v>
      </c>
      <c r="AH681" s="68">
        <v>19800</v>
      </c>
      <c r="AI681" s="68" t="s">
        <v>8732</v>
      </c>
      <c r="AJ681" s="68" t="s">
        <v>9796</v>
      </c>
      <c r="AK681" s="68"/>
      <c r="AL681" s="68" t="s">
        <v>208</v>
      </c>
      <c r="AM681" s="70">
        <v>40096.619756944441</v>
      </c>
      <c r="AN681" s="68" t="s">
        <v>210</v>
      </c>
      <c r="AO681" s="71" t="s">
        <v>13748</v>
      </c>
      <c r="AP681" s="68" t="s">
        <v>66</v>
      </c>
    </row>
    <row r="682" spans="1:42" x14ac:dyDescent="0.25">
      <c r="A682" s="66" t="s">
        <v>789</v>
      </c>
      <c r="B682" s="84"/>
      <c r="C682" s="84"/>
      <c r="D682" s="85"/>
      <c r="E682" s="104"/>
      <c r="F682" s="76" t="s">
        <v>11841</v>
      </c>
      <c r="G682" s="105"/>
      <c r="H682" s="77"/>
      <c r="I682" s="88"/>
      <c r="J682" s="106"/>
      <c r="K682" s="77" t="s">
        <v>15710</v>
      </c>
      <c r="L682" s="107"/>
      <c r="M682" s="101"/>
      <c r="N682" s="101"/>
      <c r="O682" s="102"/>
      <c r="P682" s="103"/>
      <c r="Q682" s="103"/>
      <c r="R682" s="75"/>
      <c r="S682" s="75"/>
      <c r="T682" s="75"/>
      <c r="U682" s="75"/>
      <c r="V682" s="52"/>
      <c r="W682" s="52"/>
      <c r="X682" s="52"/>
      <c r="Y682" s="52"/>
      <c r="Z682" s="51"/>
      <c r="AA682" s="89"/>
      <c r="AB682" s="89"/>
      <c r="AC682" s="90"/>
      <c r="AD682" s="68">
        <v>97</v>
      </c>
      <c r="AE682" s="68">
        <v>13516</v>
      </c>
      <c r="AF682" s="68">
        <v>56658</v>
      </c>
      <c r="AG682" s="68">
        <v>2476</v>
      </c>
      <c r="AH682" s="68"/>
      <c r="AI682" s="68" t="s">
        <v>8733</v>
      </c>
      <c r="AJ682" s="68" t="s">
        <v>204</v>
      </c>
      <c r="AK682" s="71" t="s">
        <v>10723</v>
      </c>
      <c r="AL682" s="68"/>
      <c r="AM682" s="70">
        <v>41634.347488425927</v>
      </c>
      <c r="AN682" s="68" t="s">
        <v>210</v>
      </c>
      <c r="AO682" s="71" t="s">
        <v>13749</v>
      </c>
      <c r="AP682" s="68" t="s">
        <v>66</v>
      </c>
    </row>
    <row r="683" spans="1:42" x14ac:dyDescent="0.25">
      <c r="A683" s="66" t="s">
        <v>790</v>
      </c>
      <c r="B683" s="84"/>
      <c r="C683" s="84"/>
      <c r="D683" s="85"/>
      <c r="E683" s="104"/>
      <c r="F683" s="76" t="s">
        <v>11842</v>
      </c>
      <c r="G683" s="105"/>
      <c r="H683" s="77"/>
      <c r="I683" s="88"/>
      <c r="J683" s="106"/>
      <c r="K683" s="77" t="s">
        <v>15711</v>
      </c>
      <c r="L683" s="107"/>
      <c r="M683" s="101"/>
      <c r="N683" s="101"/>
      <c r="O683" s="102"/>
      <c r="P683" s="103"/>
      <c r="Q683" s="103"/>
      <c r="R683" s="75"/>
      <c r="S683" s="75"/>
      <c r="T683" s="75"/>
      <c r="U683" s="75"/>
      <c r="V683" s="52"/>
      <c r="W683" s="52"/>
      <c r="X683" s="52"/>
      <c r="Y683" s="52"/>
      <c r="Z683" s="51"/>
      <c r="AA683" s="89"/>
      <c r="AB683" s="89"/>
      <c r="AC683" s="90"/>
      <c r="AD683" s="68">
        <v>1000</v>
      </c>
      <c r="AE683" s="68">
        <v>133</v>
      </c>
      <c r="AF683" s="68">
        <v>5271</v>
      </c>
      <c r="AG683" s="68">
        <v>118</v>
      </c>
      <c r="AH683" s="68">
        <v>19800</v>
      </c>
      <c r="AI683" s="68" t="s">
        <v>8734</v>
      </c>
      <c r="AJ683" s="68" t="s">
        <v>9805</v>
      </c>
      <c r="AK683" s="71" t="s">
        <v>10724</v>
      </c>
      <c r="AL683" s="68" t="s">
        <v>207</v>
      </c>
      <c r="AM683" s="70">
        <v>41295.336875000001</v>
      </c>
      <c r="AN683" s="68" t="s">
        <v>210</v>
      </c>
      <c r="AO683" s="71" t="s">
        <v>13750</v>
      </c>
      <c r="AP683" s="68" t="s">
        <v>66</v>
      </c>
    </row>
    <row r="684" spans="1:42" x14ac:dyDescent="0.25">
      <c r="A684" s="66" t="s">
        <v>791</v>
      </c>
      <c r="B684" s="84"/>
      <c r="C684" s="84"/>
      <c r="D684" s="85"/>
      <c r="E684" s="104"/>
      <c r="F684" s="76" t="s">
        <v>11843</v>
      </c>
      <c r="G684" s="105"/>
      <c r="H684" s="77"/>
      <c r="I684" s="88"/>
      <c r="J684" s="106"/>
      <c r="K684" s="77" t="s">
        <v>15712</v>
      </c>
      <c r="L684" s="107"/>
      <c r="M684" s="101"/>
      <c r="N684" s="101"/>
      <c r="O684" s="102"/>
      <c r="P684" s="103"/>
      <c r="Q684" s="103"/>
      <c r="R684" s="75"/>
      <c r="S684" s="75"/>
      <c r="T684" s="75"/>
      <c r="U684" s="75"/>
      <c r="V684" s="52"/>
      <c r="W684" s="52"/>
      <c r="X684" s="52"/>
      <c r="Y684" s="52"/>
      <c r="Z684" s="51"/>
      <c r="AA684" s="89"/>
      <c r="AB684" s="89"/>
      <c r="AC684" s="90"/>
      <c r="AD684" s="68">
        <v>629</v>
      </c>
      <c r="AE684" s="68">
        <v>376</v>
      </c>
      <c r="AF684" s="68">
        <v>6391</v>
      </c>
      <c r="AG684" s="68">
        <v>5891</v>
      </c>
      <c r="AH684" s="68"/>
      <c r="AI684" s="68" t="s">
        <v>8735</v>
      </c>
      <c r="AJ684" s="68" t="s">
        <v>10055</v>
      </c>
      <c r="AK684" s="68"/>
      <c r="AL684" s="68"/>
      <c r="AM684" s="70">
        <v>42895.49150462963</v>
      </c>
      <c r="AN684" s="68" t="s">
        <v>210</v>
      </c>
      <c r="AO684" s="71" t="s">
        <v>13751</v>
      </c>
      <c r="AP684" s="68" t="s">
        <v>66</v>
      </c>
    </row>
    <row r="685" spans="1:42" x14ac:dyDescent="0.25">
      <c r="A685" s="66" t="s">
        <v>792</v>
      </c>
      <c r="B685" s="84"/>
      <c r="C685" s="84"/>
      <c r="D685" s="85"/>
      <c r="E685" s="104"/>
      <c r="F685" s="76" t="s">
        <v>11844</v>
      </c>
      <c r="G685" s="105"/>
      <c r="H685" s="77"/>
      <c r="I685" s="88"/>
      <c r="J685" s="106"/>
      <c r="K685" s="77" t="s">
        <v>15713</v>
      </c>
      <c r="L685" s="107"/>
      <c r="M685" s="101"/>
      <c r="N685" s="101"/>
      <c r="O685" s="102"/>
      <c r="P685" s="103"/>
      <c r="Q685" s="103"/>
      <c r="R685" s="75"/>
      <c r="S685" s="75"/>
      <c r="T685" s="75"/>
      <c r="U685" s="75"/>
      <c r="V685" s="52"/>
      <c r="W685" s="52"/>
      <c r="X685" s="52"/>
      <c r="Y685" s="52"/>
      <c r="Z685" s="51"/>
      <c r="AA685" s="89"/>
      <c r="AB685" s="89"/>
      <c r="AC685" s="90"/>
      <c r="AD685" s="68">
        <v>637</v>
      </c>
      <c r="AE685" s="68">
        <v>52628</v>
      </c>
      <c r="AF685" s="68">
        <v>313668</v>
      </c>
      <c r="AG685" s="68">
        <v>21888</v>
      </c>
      <c r="AH685" s="68">
        <v>19800</v>
      </c>
      <c r="AI685" s="68" t="s">
        <v>8736</v>
      </c>
      <c r="AJ685" s="68" t="s">
        <v>10056</v>
      </c>
      <c r="AK685" s="71" t="s">
        <v>10725</v>
      </c>
      <c r="AL685" s="68" t="s">
        <v>207</v>
      </c>
      <c r="AM685" s="70">
        <v>40981.605347222219</v>
      </c>
      <c r="AN685" s="68" t="s">
        <v>210</v>
      </c>
      <c r="AO685" s="71" t="s">
        <v>13752</v>
      </c>
      <c r="AP685" s="68" t="s">
        <v>66</v>
      </c>
    </row>
    <row r="686" spans="1:42" x14ac:dyDescent="0.25">
      <c r="A686" s="66" t="s">
        <v>793</v>
      </c>
      <c r="B686" s="84"/>
      <c r="C686" s="84"/>
      <c r="D686" s="85"/>
      <c r="E686" s="104"/>
      <c r="F686" s="76" t="s">
        <v>11845</v>
      </c>
      <c r="G686" s="105"/>
      <c r="H686" s="77"/>
      <c r="I686" s="88"/>
      <c r="J686" s="106"/>
      <c r="K686" s="77" t="s">
        <v>15714</v>
      </c>
      <c r="L686" s="107"/>
      <c r="M686" s="101"/>
      <c r="N686" s="101"/>
      <c r="O686" s="102"/>
      <c r="P686" s="103"/>
      <c r="Q686" s="103"/>
      <c r="R686" s="75"/>
      <c r="S686" s="75"/>
      <c r="T686" s="75"/>
      <c r="U686" s="75"/>
      <c r="V686" s="52"/>
      <c r="W686" s="52"/>
      <c r="X686" s="52"/>
      <c r="Y686" s="52"/>
      <c r="Z686" s="51"/>
      <c r="AA686" s="89"/>
      <c r="AB686" s="89"/>
      <c r="AC686" s="90"/>
      <c r="AD686" s="68">
        <v>186</v>
      </c>
      <c r="AE686" s="68">
        <v>850</v>
      </c>
      <c r="AF686" s="68">
        <v>11797</v>
      </c>
      <c r="AG686" s="68">
        <v>63716</v>
      </c>
      <c r="AH686" s="68"/>
      <c r="AI686" s="68" t="s">
        <v>8737</v>
      </c>
      <c r="AJ686" s="68" t="s">
        <v>10057</v>
      </c>
      <c r="AK686" s="68"/>
      <c r="AL686" s="68"/>
      <c r="AM686" s="70">
        <v>42613.265925925924</v>
      </c>
      <c r="AN686" s="68" t="s">
        <v>210</v>
      </c>
      <c r="AO686" s="71" t="s">
        <v>13753</v>
      </c>
      <c r="AP686" s="68" t="s">
        <v>66</v>
      </c>
    </row>
    <row r="687" spans="1:42" x14ac:dyDescent="0.25">
      <c r="A687" s="66" t="s">
        <v>794</v>
      </c>
      <c r="B687" s="84"/>
      <c r="C687" s="84"/>
      <c r="D687" s="85"/>
      <c r="E687" s="104"/>
      <c r="F687" s="76" t="s">
        <v>11846</v>
      </c>
      <c r="G687" s="105"/>
      <c r="H687" s="77"/>
      <c r="I687" s="88"/>
      <c r="J687" s="106"/>
      <c r="K687" s="77" t="s">
        <v>15715</v>
      </c>
      <c r="L687" s="107"/>
      <c r="M687" s="101"/>
      <c r="N687" s="101"/>
      <c r="O687" s="102"/>
      <c r="P687" s="103"/>
      <c r="Q687" s="103"/>
      <c r="R687" s="75"/>
      <c r="S687" s="75"/>
      <c r="T687" s="75"/>
      <c r="U687" s="75"/>
      <c r="V687" s="52"/>
      <c r="W687" s="52"/>
      <c r="X687" s="52"/>
      <c r="Y687" s="52"/>
      <c r="Z687" s="51"/>
      <c r="AA687" s="89"/>
      <c r="AB687" s="89"/>
      <c r="AC687" s="90"/>
      <c r="AD687" s="68">
        <v>635</v>
      </c>
      <c r="AE687" s="68">
        <v>1694</v>
      </c>
      <c r="AF687" s="68">
        <v>40320</v>
      </c>
      <c r="AG687" s="68">
        <v>25938</v>
      </c>
      <c r="AH687" s="68"/>
      <c r="AI687" s="68" t="s">
        <v>8738</v>
      </c>
      <c r="AJ687" s="68"/>
      <c r="AK687" s="68"/>
      <c r="AL687" s="68"/>
      <c r="AM687" s="70">
        <v>41436.563715277778</v>
      </c>
      <c r="AN687" s="68" t="s">
        <v>210</v>
      </c>
      <c r="AO687" s="71" t="s">
        <v>13754</v>
      </c>
      <c r="AP687" s="68" t="s">
        <v>66</v>
      </c>
    </row>
    <row r="688" spans="1:42" x14ac:dyDescent="0.25">
      <c r="A688" s="66" t="s">
        <v>795</v>
      </c>
      <c r="B688" s="84"/>
      <c r="C688" s="84"/>
      <c r="D688" s="85"/>
      <c r="E688" s="104"/>
      <c r="F688" s="76" t="s">
        <v>11847</v>
      </c>
      <c r="G688" s="105"/>
      <c r="H688" s="77"/>
      <c r="I688" s="88"/>
      <c r="J688" s="106"/>
      <c r="K688" s="77" t="s">
        <v>15716</v>
      </c>
      <c r="L688" s="107"/>
      <c r="M688" s="101"/>
      <c r="N688" s="101"/>
      <c r="O688" s="102"/>
      <c r="P688" s="103"/>
      <c r="Q688" s="103"/>
      <c r="R688" s="75"/>
      <c r="S688" s="75"/>
      <c r="T688" s="75"/>
      <c r="U688" s="75"/>
      <c r="V688" s="52"/>
      <c r="W688" s="52"/>
      <c r="X688" s="52"/>
      <c r="Y688" s="52"/>
      <c r="Z688" s="51"/>
      <c r="AA688" s="89"/>
      <c r="AB688" s="89"/>
      <c r="AC688" s="90"/>
      <c r="AD688" s="68">
        <v>2677</v>
      </c>
      <c r="AE688" s="68">
        <v>2612</v>
      </c>
      <c r="AF688" s="68">
        <v>67274</v>
      </c>
      <c r="AG688" s="68">
        <v>5442</v>
      </c>
      <c r="AH688" s="68">
        <v>-18000</v>
      </c>
      <c r="AI688" s="68" t="s">
        <v>8739</v>
      </c>
      <c r="AJ688" s="68" t="s">
        <v>10058</v>
      </c>
      <c r="AK688" s="68"/>
      <c r="AL688" s="68" t="s">
        <v>11173</v>
      </c>
      <c r="AM688" s="70">
        <v>40687.320601851854</v>
      </c>
      <c r="AN688" s="68" t="s">
        <v>210</v>
      </c>
      <c r="AO688" s="71" t="s">
        <v>13755</v>
      </c>
      <c r="AP688" s="68" t="s">
        <v>66</v>
      </c>
    </row>
    <row r="689" spans="1:42" x14ac:dyDescent="0.25">
      <c r="A689" s="66" t="s">
        <v>796</v>
      </c>
      <c r="B689" s="84"/>
      <c r="C689" s="84"/>
      <c r="D689" s="85"/>
      <c r="E689" s="104"/>
      <c r="F689" s="76" t="s">
        <v>11848</v>
      </c>
      <c r="G689" s="105"/>
      <c r="H689" s="77"/>
      <c r="I689" s="88"/>
      <c r="J689" s="106"/>
      <c r="K689" s="77" t="s">
        <v>15717</v>
      </c>
      <c r="L689" s="107"/>
      <c r="M689" s="101"/>
      <c r="N689" s="101"/>
      <c r="O689" s="102"/>
      <c r="P689" s="103"/>
      <c r="Q689" s="103"/>
      <c r="R689" s="75"/>
      <c r="S689" s="75"/>
      <c r="T689" s="75"/>
      <c r="U689" s="75"/>
      <c r="V689" s="52"/>
      <c r="W689" s="52"/>
      <c r="X689" s="52"/>
      <c r="Y689" s="52"/>
      <c r="Z689" s="51"/>
      <c r="AA689" s="89"/>
      <c r="AB689" s="89"/>
      <c r="AC689" s="90"/>
      <c r="AD689" s="68">
        <v>739</v>
      </c>
      <c r="AE689" s="68">
        <v>851</v>
      </c>
      <c r="AF689" s="68">
        <v>7852</v>
      </c>
      <c r="AG689" s="68">
        <v>2766</v>
      </c>
      <c r="AH689" s="68"/>
      <c r="AI689" s="68" t="s">
        <v>8740</v>
      </c>
      <c r="AJ689" s="68" t="s">
        <v>9788</v>
      </c>
      <c r="AK689" s="68"/>
      <c r="AL689" s="68"/>
      <c r="AM689" s="70">
        <v>42845.53496527778</v>
      </c>
      <c r="AN689" s="68" t="s">
        <v>210</v>
      </c>
      <c r="AO689" s="71" t="s">
        <v>13756</v>
      </c>
      <c r="AP689" s="68" t="s">
        <v>66</v>
      </c>
    </row>
    <row r="690" spans="1:42" x14ac:dyDescent="0.25">
      <c r="A690" s="66" t="s">
        <v>870</v>
      </c>
      <c r="B690" s="84"/>
      <c r="C690" s="84"/>
      <c r="D690" s="85"/>
      <c r="E690" s="104"/>
      <c r="F690" s="76" t="s">
        <v>11849</v>
      </c>
      <c r="G690" s="105"/>
      <c r="H690" s="77"/>
      <c r="I690" s="88"/>
      <c r="J690" s="106"/>
      <c r="K690" s="77" t="s">
        <v>15718</v>
      </c>
      <c r="L690" s="107"/>
      <c r="M690" s="101"/>
      <c r="N690" s="101"/>
      <c r="O690" s="102"/>
      <c r="P690" s="103"/>
      <c r="Q690" s="103"/>
      <c r="R690" s="75"/>
      <c r="S690" s="75"/>
      <c r="T690" s="75"/>
      <c r="U690" s="75"/>
      <c r="V690" s="52"/>
      <c r="W690" s="52"/>
      <c r="X690" s="52"/>
      <c r="Y690" s="52"/>
      <c r="Z690" s="51"/>
      <c r="AA690" s="89"/>
      <c r="AB690" s="89"/>
      <c r="AC690" s="90"/>
      <c r="AD690" s="68">
        <v>569</v>
      </c>
      <c r="AE690" s="68">
        <v>721</v>
      </c>
      <c r="AF690" s="68">
        <v>2713</v>
      </c>
      <c r="AG690" s="68">
        <v>656</v>
      </c>
      <c r="AH690" s="68"/>
      <c r="AI690" s="68" t="s">
        <v>8741</v>
      </c>
      <c r="AJ690" s="68" t="s">
        <v>204</v>
      </c>
      <c r="AK690" s="68"/>
      <c r="AL690" s="68"/>
      <c r="AM690" s="70">
        <v>42842.422465277778</v>
      </c>
      <c r="AN690" s="68" t="s">
        <v>210</v>
      </c>
      <c r="AO690" s="71" t="s">
        <v>13757</v>
      </c>
      <c r="AP690" s="68" t="s">
        <v>66</v>
      </c>
    </row>
    <row r="691" spans="1:42" x14ac:dyDescent="0.25">
      <c r="A691" s="66" t="s">
        <v>797</v>
      </c>
      <c r="B691" s="84"/>
      <c r="C691" s="84"/>
      <c r="D691" s="85"/>
      <c r="E691" s="104"/>
      <c r="F691" s="76" t="s">
        <v>11850</v>
      </c>
      <c r="G691" s="105"/>
      <c r="H691" s="77"/>
      <c r="I691" s="88"/>
      <c r="J691" s="106"/>
      <c r="K691" s="77" t="s">
        <v>15719</v>
      </c>
      <c r="L691" s="107"/>
      <c r="M691" s="101"/>
      <c r="N691" s="101"/>
      <c r="O691" s="102"/>
      <c r="P691" s="103"/>
      <c r="Q691" s="103"/>
      <c r="R691" s="75"/>
      <c r="S691" s="75"/>
      <c r="T691" s="75"/>
      <c r="U691" s="75"/>
      <c r="V691" s="52"/>
      <c r="W691" s="52"/>
      <c r="X691" s="52"/>
      <c r="Y691" s="52"/>
      <c r="Z691" s="51"/>
      <c r="AA691" s="89"/>
      <c r="AB691" s="89"/>
      <c r="AC691" s="90"/>
      <c r="AD691" s="68">
        <v>139</v>
      </c>
      <c r="AE691" s="68">
        <v>167</v>
      </c>
      <c r="AF691" s="68">
        <v>146</v>
      </c>
      <c r="AG691" s="68">
        <v>19</v>
      </c>
      <c r="AH691" s="68"/>
      <c r="AI691" s="68"/>
      <c r="AJ691" s="68"/>
      <c r="AK691" s="68"/>
      <c r="AL691" s="68"/>
      <c r="AM691" s="70">
        <v>41777.294328703705</v>
      </c>
      <c r="AN691" s="68" t="s">
        <v>210</v>
      </c>
      <c r="AO691" s="71" t="s">
        <v>13758</v>
      </c>
      <c r="AP691" s="68" t="s">
        <v>66</v>
      </c>
    </row>
    <row r="692" spans="1:42" x14ac:dyDescent="0.25">
      <c r="A692" s="66" t="s">
        <v>798</v>
      </c>
      <c r="B692" s="84"/>
      <c r="C692" s="84"/>
      <c r="D692" s="85"/>
      <c r="E692" s="104"/>
      <c r="F692" s="76" t="s">
        <v>11221</v>
      </c>
      <c r="G692" s="105"/>
      <c r="H692" s="77"/>
      <c r="I692" s="88"/>
      <c r="J692" s="106"/>
      <c r="K692" s="77" t="s">
        <v>15720</v>
      </c>
      <c r="L692" s="107"/>
      <c r="M692" s="101"/>
      <c r="N692" s="101"/>
      <c r="O692" s="102"/>
      <c r="P692" s="103"/>
      <c r="Q692" s="103"/>
      <c r="R692" s="75"/>
      <c r="S692" s="75"/>
      <c r="T692" s="75"/>
      <c r="U692" s="75"/>
      <c r="V692" s="52"/>
      <c r="W692" s="52"/>
      <c r="X692" s="52"/>
      <c r="Y692" s="52"/>
      <c r="Z692" s="51"/>
      <c r="AA692" s="89"/>
      <c r="AB692" s="89"/>
      <c r="AC692" s="90"/>
      <c r="AD692" s="68">
        <v>132</v>
      </c>
      <c r="AE692" s="68">
        <v>196</v>
      </c>
      <c r="AF692" s="68">
        <v>8085</v>
      </c>
      <c r="AG692" s="68">
        <v>7816</v>
      </c>
      <c r="AH692" s="68"/>
      <c r="AI692" s="68"/>
      <c r="AJ692" s="68"/>
      <c r="AK692" s="68"/>
      <c r="AL692" s="68"/>
      <c r="AM692" s="70">
        <v>42769.416435185187</v>
      </c>
      <c r="AN692" s="68" t="s">
        <v>210</v>
      </c>
      <c r="AO692" s="71" t="s">
        <v>13759</v>
      </c>
      <c r="AP692" s="68" t="s">
        <v>66</v>
      </c>
    </row>
    <row r="693" spans="1:42" x14ac:dyDescent="0.25">
      <c r="A693" s="66" t="s">
        <v>1002</v>
      </c>
      <c r="B693" s="84"/>
      <c r="C693" s="84"/>
      <c r="D693" s="85"/>
      <c r="E693" s="104"/>
      <c r="F693" s="76" t="s">
        <v>11851</v>
      </c>
      <c r="G693" s="105"/>
      <c r="H693" s="77"/>
      <c r="I693" s="88"/>
      <c r="J693" s="106"/>
      <c r="K693" s="77" t="s">
        <v>15721</v>
      </c>
      <c r="L693" s="107"/>
      <c r="M693" s="101"/>
      <c r="N693" s="101"/>
      <c r="O693" s="102"/>
      <c r="P693" s="103"/>
      <c r="Q693" s="103"/>
      <c r="R693" s="75"/>
      <c r="S693" s="75"/>
      <c r="T693" s="75"/>
      <c r="U693" s="75"/>
      <c r="V693" s="52"/>
      <c r="W693" s="52"/>
      <c r="X693" s="52"/>
      <c r="Y693" s="52"/>
      <c r="Z693" s="51"/>
      <c r="AA693" s="89"/>
      <c r="AB693" s="89"/>
      <c r="AC693" s="90"/>
      <c r="AD693" s="68">
        <v>1606</v>
      </c>
      <c r="AE693" s="68">
        <v>2182</v>
      </c>
      <c r="AF693" s="68">
        <v>5573</v>
      </c>
      <c r="AG693" s="68">
        <v>2425</v>
      </c>
      <c r="AH693" s="68"/>
      <c r="AI693" s="68" t="s">
        <v>8742</v>
      </c>
      <c r="AJ693" s="68" t="s">
        <v>10059</v>
      </c>
      <c r="AK693" s="71" t="s">
        <v>10726</v>
      </c>
      <c r="AL693" s="68"/>
      <c r="AM693" s="70">
        <v>42769.190868055557</v>
      </c>
      <c r="AN693" s="68" t="s">
        <v>210</v>
      </c>
      <c r="AO693" s="71" t="s">
        <v>13760</v>
      </c>
      <c r="AP693" s="68" t="s">
        <v>66</v>
      </c>
    </row>
    <row r="694" spans="1:42" x14ac:dyDescent="0.25">
      <c r="A694" s="66" t="s">
        <v>1793</v>
      </c>
      <c r="B694" s="84"/>
      <c r="C694" s="84"/>
      <c r="D694" s="85"/>
      <c r="E694" s="104"/>
      <c r="F694" s="76" t="s">
        <v>11852</v>
      </c>
      <c r="G694" s="105"/>
      <c r="H694" s="77"/>
      <c r="I694" s="88"/>
      <c r="J694" s="106"/>
      <c r="K694" s="77" t="s">
        <v>15722</v>
      </c>
      <c r="L694" s="107"/>
      <c r="M694" s="101"/>
      <c r="N694" s="101"/>
      <c r="O694" s="102"/>
      <c r="P694" s="103"/>
      <c r="Q694" s="103"/>
      <c r="R694" s="75"/>
      <c r="S694" s="75"/>
      <c r="T694" s="75"/>
      <c r="U694" s="75"/>
      <c r="V694" s="52"/>
      <c r="W694" s="52"/>
      <c r="X694" s="52"/>
      <c r="Y694" s="52"/>
      <c r="Z694" s="51"/>
      <c r="AA694" s="89"/>
      <c r="AB694" s="89"/>
      <c r="AC694" s="90"/>
      <c r="AD694" s="68">
        <v>2463</v>
      </c>
      <c r="AE694" s="68">
        <v>3822</v>
      </c>
      <c r="AF694" s="68">
        <v>9542</v>
      </c>
      <c r="AG694" s="68">
        <v>6246</v>
      </c>
      <c r="AH694" s="68"/>
      <c r="AI694" s="68" t="s">
        <v>8743</v>
      </c>
      <c r="AJ694" s="68" t="s">
        <v>10059</v>
      </c>
      <c r="AK694" s="71" t="s">
        <v>10726</v>
      </c>
      <c r="AL694" s="68"/>
      <c r="AM694" s="70">
        <v>42733.345173611109</v>
      </c>
      <c r="AN694" s="68" t="s">
        <v>210</v>
      </c>
      <c r="AO694" s="71" t="s">
        <v>13761</v>
      </c>
      <c r="AP694" s="68" t="s">
        <v>66</v>
      </c>
    </row>
    <row r="695" spans="1:42" x14ac:dyDescent="0.25">
      <c r="A695" s="66" t="s">
        <v>799</v>
      </c>
      <c r="B695" s="84"/>
      <c r="C695" s="84"/>
      <c r="D695" s="85"/>
      <c r="E695" s="104"/>
      <c r="F695" s="76" t="s">
        <v>11853</v>
      </c>
      <c r="G695" s="105"/>
      <c r="H695" s="77"/>
      <c r="I695" s="88"/>
      <c r="J695" s="106"/>
      <c r="K695" s="77" t="s">
        <v>15723</v>
      </c>
      <c r="L695" s="107"/>
      <c r="M695" s="101"/>
      <c r="N695" s="101"/>
      <c r="O695" s="102"/>
      <c r="P695" s="103"/>
      <c r="Q695" s="103"/>
      <c r="R695" s="75"/>
      <c r="S695" s="75"/>
      <c r="T695" s="75"/>
      <c r="U695" s="75"/>
      <c r="V695" s="52"/>
      <c r="W695" s="52"/>
      <c r="X695" s="52"/>
      <c r="Y695" s="52"/>
      <c r="Z695" s="51"/>
      <c r="AA695" s="89"/>
      <c r="AB695" s="89"/>
      <c r="AC695" s="90"/>
      <c r="AD695" s="68">
        <v>131</v>
      </c>
      <c r="AE695" s="68">
        <v>85</v>
      </c>
      <c r="AF695" s="68">
        <v>3319</v>
      </c>
      <c r="AG695" s="68">
        <v>3720</v>
      </c>
      <c r="AH695" s="68"/>
      <c r="AI695" s="68" t="s">
        <v>8744</v>
      </c>
      <c r="AJ695" s="68" t="s">
        <v>10060</v>
      </c>
      <c r="AK695" s="68"/>
      <c r="AL695" s="68"/>
      <c r="AM695" s="70">
        <v>42831.286724537036</v>
      </c>
      <c r="AN695" s="68" t="s">
        <v>210</v>
      </c>
      <c r="AO695" s="71" t="s">
        <v>13762</v>
      </c>
      <c r="AP695" s="68" t="s">
        <v>66</v>
      </c>
    </row>
    <row r="696" spans="1:42" x14ac:dyDescent="0.25">
      <c r="A696" s="66" t="s">
        <v>800</v>
      </c>
      <c r="B696" s="84"/>
      <c r="C696" s="84"/>
      <c r="D696" s="85"/>
      <c r="E696" s="104"/>
      <c r="F696" s="76" t="s">
        <v>11854</v>
      </c>
      <c r="G696" s="105"/>
      <c r="H696" s="77"/>
      <c r="I696" s="88"/>
      <c r="J696" s="106"/>
      <c r="K696" s="77" t="s">
        <v>15724</v>
      </c>
      <c r="L696" s="107"/>
      <c r="M696" s="101"/>
      <c r="N696" s="101"/>
      <c r="O696" s="102"/>
      <c r="P696" s="103"/>
      <c r="Q696" s="103"/>
      <c r="R696" s="75"/>
      <c r="S696" s="75"/>
      <c r="T696" s="75"/>
      <c r="U696" s="75"/>
      <c r="V696" s="52"/>
      <c r="W696" s="52"/>
      <c r="X696" s="52"/>
      <c r="Y696" s="52"/>
      <c r="Z696" s="51"/>
      <c r="AA696" s="89"/>
      <c r="AB696" s="89"/>
      <c r="AC696" s="90"/>
      <c r="AD696" s="68">
        <v>13</v>
      </c>
      <c r="AE696" s="68">
        <v>5444</v>
      </c>
      <c r="AF696" s="68">
        <v>11154</v>
      </c>
      <c r="AG696" s="68">
        <v>151047</v>
      </c>
      <c r="AH696" s="68"/>
      <c r="AI696" s="68" t="s">
        <v>8745</v>
      </c>
      <c r="AJ696" s="68" t="s">
        <v>9787</v>
      </c>
      <c r="AK696" s="68"/>
      <c r="AL696" s="68"/>
      <c r="AM696" s="70">
        <v>42590.276053240741</v>
      </c>
      <c r="AN696" s="68" t="s">
        <v>210</v>
      </c>
      <c r="AO696" s="71" t="s">
        <v>13763</v>
      </c>
      <c r="AP696" s="68" t="s">
        <v>66</v>
      </c>
    </row>
    <row r="697" spans="1:42" x14ac:dyDescent="0.25">
      <c r="A697" s="66" t="s">
        <v>801</v>
      </c>
      <c r="B697" s="84"/>
      <c r="C697" s="84"/>
      <c r="D697" s="85"/>
      <c r="E697" s="104"/>
      <c r="F697" s="76" t="s">
        <v>11855</v>
      </c>
      <c r="G697" s="105"/>
      <c r="H697" s="77"/>
      <c r="I697" s="88"/>
      <c r="J697" s="106"/>
      <c r="K697" s="77" t="s">
        <v>15725</v>
      </c>
      <c r="L697" s="107"/>
      <c r="M697" s="101"/>
      <c r="N697" s="101"/>
      <c r="O697" s="102"/>
      <c r="P697" s="103"/>
      <c r="Q697" s="103"/>
      <c r="R697" s="75"/>
      <c r="S697" s="75"/>
      <c r="T697" s="75"/>
      <c r="U697" s="75"/>
      <c r="V697" s="52"/>
      <c r="W697" s="52"/>
      <c r="X697" s="52"/>
      <c r="Y697" s="52"/>
      <c r="Z697" s="51"/>
      <c r="AA697" s="89"/>
      <c r="AB697" s="89"/>
      <c r="AC697" s="90"/>
      <c r="AD697" s="68">
        <v>384</v>
      </c>
      <c r="AE697" s="68">
        <v>1970</v>
      </c>
      <c r="AF697" s="68">
        <v>12223</v>
      </c>
      <c r="AG697" s="68">
        <v>4675</v>
      </c>
      <c r="AH697" s="68">
        <v>19800</v>
      </c>
      <c r="AI697" s="68" t="s">
        <v>8746</v>
      </c>
      <c r="AJ697" s="68" t="s">
        <v>248</v>
      </c>
      <c r="AK697" s="71" t="s">
        <v>10727</v>
      </c>
      <c r="AL697" s="68" t="s">
        <v>248</v>
      </c>
      <c r="AM697" s="70">
        <v>40331.992789351854</v>
      </c>
      <c r="AN697" s="68" t="s">
        <v>210</v>
      </c>
      <c r="AO697" s="71" t="s">
        <v>13764</v>
      </c>
      <c r="AP697" s="68" t="s">
        <v>66</v>
      </c>
    </row>
    <row r="698" spans="1:42" x14ac:dyDescent="0.25">
      <c r="A698" s="66" t="s">
        <v>2025</v>
      </c>
      <c r="B698" s="84"/>
      <c r="C698" s="84"/>
      <c r="D698" s="85"/>
      <c r="E698" s="104"/>
      <c r="F698" s="76" t="s">
        <v>11856</v>
      </c>
      <c r="G698" s="105"/>
      <c r="H698" s="77"/>
      <c r="I698" s="88"/>
      <c r="J698" s="106"/>
      <c r="K698" s="77" t="s">
        <v>15726</v>
      </c>
      <c r="L698" s="107"/>
      <c r="M698" s="101"/>
      <c r="N698" s="101"/>
      <c r="O698" s="102"/>
      <c r="P698" s="103"/>
      <c r="Q698" s="103"/>
      <c r="R698" s="75"/>
      <c r="S698" s="75"/>
      <c r="T698" s="75"/>
      <c r="U698" s="75"/>
      <c r="V698" s="52"/>
      <c r="W698" s="52"/>
      <c r="X698" s="52"/>
      <c r="Y698" s="52"/>
      <c r="Z698" s="51"/>
      <c r="AA698" s="89"/>
      <c r="AB698" s="89"/>
      <c r="AC698" s="90"/>
      <c r="AD698" s="68">
        <v>281</v>
      </c>
      <c r="AE698" s="68">
        <v>1983</v>
      </c>
      <c r="AF698" s="68">
        <v>14712</v>
      </c>
      <c r="AG698" s="68">
        <v>11876</v>
      </c>
      <c r="AH698" s="68">
        <v>19800</v>
      </c>
      <c r="AI698" s="68" t="s">
        <v>8747</v>
      </c>
      <c r="AJ698" s="68" t="s">
        <v>9809</v>
      </c>
      <c r="AK698" s="71" t="s">
        <v>10728</v>
      </c>
      <c r="AL698" s="68" t="s">
        <v>207</v>
      </c>
      <c r="AM698" s="70">
        <v>41171.463425925926</v>
      </c>
      <c r="AN698" s="68" t="s">
        <v>210</v>
      </c>
      <c r="AO698" s="71" t="s">
        <v>13765</v>
      </c>
      <c r="AP698" s="68" t="s">
        <v>65</v>
      </c>
    </row>
    <row r="699" spans="1:42" x14ac:dyDescent="0.25">
      <c r="A699" s="66" t="s">
        <v>802</v>
      </c>
      <c r="B699" s="84"/>
      <c r="C699" s="84"/>
      <c r="D699" s="85"/>
      <c r="E699" s="104"/>
      <c r="F699" s="76" t="s">
        <v>11857</v>
      </c>
      <c r="G699" s="105"/>
      <c r="H699" s="77"/>
      <c r="I699" s="88"/>
      <c r="J699" s="106"/>
      <c r="K699" s="77" t="s">
        <v>15727</v>
      </c>
      <c r="L699" s="107"/>
      <c r="M699" s="101"/>
      <c r="N699" s="101"/>
      <c r="O699" s="102"/>
      <c r="P699" s="103"/>
      <c r="Q699" s="103"/>
      <c r="R699" s="75"/>
      <c r="S699" s="75"/>
      <c r="T699" s="75"/>
      <c r="U699" s="75"/>
      <c r="V699" s="52"/>
      <c r="W699" s="52"/>
      <c r="X699" s="52"/>
      <c r="Y699" s="52"/>
      <c r="Z699" s="51"/>
      <c r="AA699" s="89"/>
      <c r="AB699" s="89"/>
      <c r="AC699" s="90"/>
      <c r="AD699" s="68">
        <v>735</v>
      </c>
      <c r="AE699" s="68">
        <v>674</v>
      </c>
      <c r="AF699" s="68">
        <v>26721</v>
      </c>
      <c r="AG699" s="68">
        <v>8408</v>
      </c>
      <c r="AH699" s="68">
        <v>19800</v>
      </c>
      <c r="AI699" s="68" t="s">
        <v>8748</v>
      </c>
      <c r="AJ699" s="68" t="s">
        <v>10061</v>
      </c>
      <c r="AK699" s="68"/>
      <c r="AL699" s="68" t="s">
        <v>208</v>
      </c>
      <c r="AM699" s="70">
        <v>40193.729710648149</v>
      </c>
      <c r="AN699" s="68" t="s">
        <v>210</v>
      </c>
      <c r="AO699" s="71" t="s">
        <v>13766</v>
      </c>
      <c r="AP699" s="68" t="s">
        <v>66</v>
      </c>
    </row>
    <row r="700" spans="1:42" x14ac:dyDescent="0.25">
      <c r="A700" s="66" t="s">
        <v>803</v>
      </c>
      <c r="B700" s="84"/>
      <c r="C700" s="84"/>
      <c r="D700" s="85"/>
      <c r="E700" s="104"/>
      <c r="F700" s="76" t="s">
        <v>11858</v>
      </c>
      <c r="G700" s="105"/>
      <c r="H700" s="77"/>
      <c r="I700" s="88"/>
      <c r="J700" s="106"/>
      <c r="K700" s="77" t="s">
        <v>15728</v>
      </c>
      <c r="L700" s="107"/>
      <c r="M700" s="101"/>
      <c r="N700" s="101"/>
      <c r="O700" s="102"/>
      <c r="P700" s="103"/>
      <c r="Q700" s="103"/>
      <c r="R700" s="75"/>
      <c r="S700" s="75"/>
      <c r="T700" s="75"/>
      <c r="U700" s="75"/>
      <c r="V700" s="52"/>
      <c r="W700" s="52"/>
      <c r="X700" s="52"/>
      <c r="Y700" s="52"/>
      <c r="Z700" s="51"/>
      <c r="AA700" s="89"/>
      <c r="AB700" s="89"/>
      <c r="AC700" s="90"/>
      <c r="AD700" s="68">
        <v>164</v>
      </c>
      <c r="AE700" s="68">
        <v>71</v>
      </c>
      <c r="AF700" s="68">
        <v>1425</v>
      </c>
      <c r="AG700" s="68">
        <v>811</v>
      </c>
      <c r="AH700" s="68"/>
      <c r="AI700" s="68" t="s">
        <v>8749</v>
      </c>
      <c r="AJ700" s="68" t="s">
        <v>10062</v>
      </c>
      <c r="AK700" s="68"/>
      <c r="AL700" s="68"/>
      <c r="AM700" s="70">
        <v>42803.815694444442</v>
      </c>
      <c r="AN700" s="68" t="s">
        <v>210</v>
      </c>
      <c r="AO700" s="71" t="s">
        <v>13767</v>
      </c>
      <c r="AP700" s="68" t="s">
        <v>66</v>
      </c>
    </row>
    <row r="701" spans="1:42" x14ac:dyDescent="0.25">
      <c r="A701" s="66" t="s">
        <v>804</v>
      </c>
      <c r="B701" s="84"/>
      <c r="C701" s="84"/>
      <c r="D701" s="85"/>
      <c r="E701" s="104"/>
      <c r="F701" s="76" t="s">
        <v>11859</v>
      </c>
      <c r="G701" s="105"/>
      <c r="H701" s="77"/>
      <c r="I701" s="88"/>
      <c r="J701" s="106"/>
      <c r="K701" s="77" t="s">
        <v>15729</v>
      </c>
      <c r="L701" s="107"/>
      <c r="M701" s="101"/>
      <c r="N701" s="101"/>
      <c r="O701" s="102"/>
      <c r="P701" s="103"/>
      <c r="Q701" s="103"/>
      <c r="R701" s="75"/>
      <c r="S701" s="75"/>
      <c r="T701" s="75"/>
      <c r="U701" s="75"/>
      <c r="V701" s="52"/>
      <c r="W701" s="52"/>
      <c r="X701" s="52"/>
      <c r="Y701" s="52"/>
      <c r="Z701" s="51"/>
      <c r="AA701" s="89"/>
      <c r="AB701" s="89"/>
      <c r="AC701" s="90"/>
      <c r="AD701" s="68">
        <v>60</v>
      </c>
      <c r="AE701" s="68">
        <v>215</v>
      </c>
      <c r="AF701" s="68">
        <v>6900</v>
      </c>
      <c r="AG701" s="68">
        <v>6799</v>
      </c>
      <c r="AH701" s="68"/>
      <c r="AI701" s="68"/>
      <c r="AJ701" s="68"/>
      <c r="AK701" s="68"/>
      <c r="AL701" s="68"/>
      <c r="AM701" s="70">
        <v>42834.703310185185</v>
      </c>
      <c r="AN701" s="68" t="s">
        <v>210</v>
      </c>
      <c r="AO701" s="71" t="s">
        <v>13768</v>
      </c>
      <c r="AP701" s="68" t="s">
        <v>66</v>
      </c>
    </row>
    <row r="702" spans="1:42" x14ac:dyDescent="0.25">
      <c r="A702" s="66" t="s">
        <v>805</v>
      </c>
      <c r="B702" s="84"/>
      <c r="C702" s="84"/>
      <c r="D702" s="85"/>
      <c r="E702" s="104"/>
      <c r="F702" s="76" t="s">
        <v>11860</v>
      </c>
      <c r="G702" s="105"/>
      <c r="H702" s="77"/>
      <c r="I702" s="88"/>
      <c r="J702" s="106"/>
      <c r="K702" s="77" t="s">
        <v>15730</v>
      </c>
      <c r="L702" s="107"/>
      <c r="M702" s="101"/>
      <c r="N702" s="101"/>
      <c r="O702" s="102"/>
      <c r="P702" s="103"/>
      <c r="Q702" s="103"/>
      <c r="R702" s="75"/>
      <c r="S702" s="75"/>
      <c r="T702" s="75"/>
      <c r="U702" s="75"/>
      <c r="V702" s="52"/>
      <c r="W702" s="52"/>
      <c r="X702" s="52"/>
      <c r="Y702" s="52"/>
      <c r="Z702" s="51"/>
      <c r="AA702" s="89"/>
      <c r="AB702" s="89"/>
      <c r="AC702" s="90"/>
      <c r="AD702" s="68">
        <v>1458</v>
      </c>
      <c r="AE702" s="68">
        <v>515</v>
      </c>
      <c r="AF702" s="68">
        <v>7986</v>
      </c>
      <c r="AG702" s="68">
        <v>23722</v>
      </c>
      <c r="AH702" s="68"/>
      <c r="AI702" s="68" t="s">
        <v>8750</v>
      </c>
      <c r="AJ702" s="68" t="s">
        <v>10063</v>
      </c>
      <c r="AK702" s="68"/>
      <c r="AL702" s="68"/>
      <c r="AM702" s="70">
        <v>40164.282893518517</v>
      </c>
      <c r="AN702" s="68" t="s">
        <v>210</v>
      </c>
      <c r="AO702" s="71" t="s">
        <v>13769</v>
      </c>
      <c r="AP702" s="68" t="s">
        <v>66</v>
      </c>
    </row>
    <row r="703" spans="1:42" x14ac:dyDescent="0.25">
      <c r="A703" s="66" t="s">
        <v>806</v>
      </c>
      <c r="B703" s="84"/>
      <c r="C703" s="84"/>
      <c r="D703" s="85"/>
      <c r="E703" s="104"/>
      <c r="F703" s="76" t="s">
        <v>11861</v>
      </c>
      <c r="G703" s="105"/>
      <c r="H703" s="77"/>
      <c r="I703" s="88"/>
      <c r="J703" s="106"/>
      <c r="K703" s="77" t="s">
        <v>15731</v>
      </c>
      <c r="L703" s="107"/>
      <c r="M703" s="101"/>
      <c r="N703" s="101"/>
      <c r="O703" s="102"/>
      <c r="P703" s="103"/>
      <c r="Q703" s="103"/>
      <c r="R703" s="75"/>
      <c r="S703" s="75"/>
      <c r="T703" s="75"/>
      <c r="U703" s="75"/>
      <c r="V703" s="52"/>
      <c r="W703" s="52"/>
      <c r="X703" s="52"/>
      <c r="Y703" s="52"/>
      <c r="Z703" s="51"/>
      <c r="AA703" s="89"/>
      <c r="AB703" s="89"/>
      <c r="AC703" s="90"/>
      <c r="AD703" s="68">
        <v>4773</v>
      </c>
      <c r="AE703" s="68">
        <v>1390</v>
      </c>
      <c r="AF703" s="68">
        <v>34028</v>
      </c>
      <c r="AG703" s="68">
        <v>21124</v>
      </c>
      <c r="AH703" s="68">
        <v>19800</v>
      </c>
      <c r="AI703" s="68"/>
      <c r="AJ703" s="68" t="s">
        <v>235</v>
      </c>
      <c r="AK703" s="68"/>
      <c r="AL703" s="68" t="s">
        <v>208</v>
      </c>
      <c r="AM703" s="70">
        <v>40661.636469907404</v>
      </c>
      <c r="AN703" s="68" t="s">
        <v>210</v>
      </c>
      <c r="AO703" s="71" t="s">
        <v>13770</v>
      </c>
      <c r="AP703" s="68" t="s">
        <v>66</v>
      </c>
    </row>
    <row r="704" spans="1:42" x14ac:dyDescent="0.25">
      <c r="A704" s="66" t="s">
        <v>807</v>
      </c>
      <c r="B704" s="84"/>
      <c r="C704" s="84"/>
      <c r="D704" s="85"/>
      <c r="E704" s="104"/>
      <c r="F704" s="76" t="s">
        <v>11862</v>
      </c>
      <c r="G704" s="105"/>
      <c r="H704" s="77"/>
      <c r="I704" s="88"/>
      <c r="J704" s="106"/>
      <c r="K704" s="77" t="s">
        <v>15732</v>
      </c>
      <c r="L704" s="107"/>
      <c r="M704" s="101"/>
      <c r="N704" s="101"/>
      <c r="O704" s="102"/>
      <c r="P704" s="103"/>
      <c r="Q704" s="103"/>
      <c r="R704" s="75"/>
      <c r="S704" s="75"/>
      <c r="T704" s="75"/>
      <c r="U704" s="75"/>
      <c r="V704" s="52"/>
      <c r="W704" s="52"/>
      <c r="X704" s="52"/>
      <c r="Y704" s="52"/>
      <c r="Z704" s="51"/>
      <c r="AA704" s="89"/>
      <c r="AB704" s="89"/>
      <c r="AC704" s="90"/>
      <c r="AD704" s="68">
        <v>4299</v>
      </c>
      <c r="AE704" s="68">
        <v>489</v>
      </c>
      <c r="AF704" s="68">
        <v>4410</v>
      </c>
      <c r="AG704" s="68">
        <v>5791</v>
      </c>
      <c r="AH704" s="68"/>
      <c r="AI704" s="68" t="s">
        <v>8751</v>
      </c>
      <c r="AJ704" s="68" t="s">
        <v>10064</v>
      </c>
      <c r="AK704" s="68"/>
      <c r="AL704" s="68"/>
      <c r="AM704" s="70">
        <v>40989.126284722224</v>
      </c>
      <c r="AN704" s="68" t="s">
        <v>210</v>
      </c>
      <c r="AO704" s="71" t="s">
        <v>13771</v>
      </c>
      <c r="AP704" s="68" t="s">
        <v>66</v>
      </c>
    </row>
    <row r="705" spans="1:42" x14ac:dyDescent="0.25">
      <c r="A705" s="66" t="s">
        <v>808</v>
      </c>
      <c r="B705" s="84"/>
      <c r="C705" s="84"/>
      <c r="D705" s="85"/>
      <c r="E705" s="104"/>
      <c r="F705" s="76" t="s">
        <v>11863</v>
      </c>
      <c r="G705" s="105"/>
      <c r="H705" s="77"/>
      <c r="I705" s="88"/>
      <c r="J705" s="106"/>
      <c r="K705" s="77" t="s">
        <v>15733</v>
      </c>
      <c r="L705" s="107"/>
      <c r="M705" s="101"/>
      <c r="N705" s="101"/>
      <c r="O705" s="102"/>
      <c r="P705" s="103"/>
      <c r="Q705" s="103"/>
      <c r="R705" s="75"/>
      <c r="S705" s="75"/>
      <c r="T705" s="75"/>
      <c r="U705" s="75"/>
      <c r="V705" s="52"/>
      <c r="W705" s="52"/>
      <c r="X705" s="52"/>
      <c r="Y705" s="52"/>
      <c r="Z705" s="51"/>
      <c r="AA705" s="89"/>
      <c r="AB705" s="89"/>
      <c r="AC705" s="90"/>
      <c r="AD705" s="68">
        <v>895</v>
      </c>
      <c r="AE705" s="68">
        <v>409</v>
      </c>
      <c r="AF705" s="68">
        <v>864</v>
      </c>
      <c r="AG705" s="68">
        <v>331</v>
      </c>
      <c r="AH705" s="68"/>
      <c r="AI705" s="68" t="s">
        <v>8752</v>
      </c>
      <c r="AJ705" s="68" t="s">
        <v>231</v>
      </c>
      <c r="AK705" s="71" t="s">
        <v>10729</v>
      </c>
      <c r="AL705" s="68"/>
      <c r="AM705" s="70">
        <v>41496.275787037041</v>
      </c>
      <c r="AN705" s="68" t="s">
        <v>210</v>
      </c>
      <c r="AO705" s="71" t="s">
        <v>13772</v>
      </c>
      <c r="AP705" s="68" t="s">
        <v>66</v>
      </c>
    </row>
    <row r="706" spans="1:42" x14ac:dyDescent="0.25">
      <c r="A706" s="66" t="s">
        <v>809</v>
      </c>
      <c r="B706" s="84"/>
      <c r="C706" s="84"/>
      <c r="D706" s="85"/>
      <c r="E706" s="104"/>
      <c r="F706" s="76" t="s">
        <v>11864</v>
      </c>
      <c r="G706" s="105"/>
      <c r="H706" s="77"/>
      <c r="I706" s="88"/>
      <c r="J706" s="106"/>
      <c r="K706" s="77" t="s">
        <v>15734</v>
      </c>
      <c r="L706" s="107"/>
      <c r="M706" s="101"/>
      <c r="N706" s="101"/>
      <c r="O706" s="102"/>
      <c r="P706" s="103"/>
      <c r="Q706" s="103"/>
      <c r="R706" s="75"/>
      <c r="S706" s="75"/>
      <c r="T706" s="75"/>
      <c r="U706" s="75"/>
      <c r="V706" s="52"/>
      <c r="W706" s="52"/>
      <c r="X706" s="52"/>
      <c r="Y706" s="52"/>
      <c r="Z706" s="51"/>
      <c r="AA706" s="89"/>
      <c r="AB706" s="89"/>
      <c r="AC706" s="90"/>
      <c r="AD706" s="68">
        <v>100</v>
      </c>
      <c r="AE706" s="68">
        <v>697</v>
      </c>
      <c r="AF706" s="68">
        <v>30641</v>
      </c>
      <c r="AG706" s="68">
        <v>0</v>
      </c>
      <c r="AH706" s="68"/>
      <c r="AI706" s="68" t="s">
        <v>8753</v>
      </c>
      <c r="AJ706" s="68" t="s">
        <v>9937</v>
      </c>
      <c r="AK706" s="71" t="s">
        <v>10730</v>
      </c>
      <c r="AL706" s="68"/>
      <c r="AM706" s="70">
        <v>42855.247141203705</v>
      </c>
      <c r="AN706" s="68" t="s">
        <v>210</v>
      </c>
      <c r="AO706" s="71" t="s">
        <v>13773</v>
      </c>
      <c r="AP706" s="68" t="s">
        <v>66</v>
      </c>
    </row>
    <row r="707" spans="1:42" x14ac:dyDescent="0.25">
      <c r="A707" s="66" t="s">
        <v>810</v>
      </c>
      <c r="B707" s="84"/>
      <c r="C707" s="84"/>
      <c r="D707" s="85"/>
      <c r="E707" s="104"/>
      <c r="F707" s="76" t="s">
        <v>11865</v>
      </c>
      <c r="G707" s="105"/>
      <c r="H707" s="77"/>
      <c r="I707" s="88"/>
      <c r="J707" s="106"/>
      <c r="K707" s="77" t="s">
        <v>15735</v>
      </c>
      <c r="L707" s="107"/>
      <c r="M707" s="101"/>
      <c r="N707" s="101"/>
      <c r="O707" s="102"/>
      <c r="P707" s="103"/>
      <c r="Q707" s="103"/>
      <c r="R707" s="75"/>
      <c r="S707" s="75"/>
      <c r="T707" s="75"/>
      <c r="U707" s="75"/>
      <c r="V707" s="52"/>
      <c r="W707" s="52"/>
      <c r="X707" s="52"/>
      <c r="Y707" s="52"/>
      <c r="Z707" s="51"/>
      <c r="AA707" s="89"/>
      <c r="AB707" s="89"/>
      <c r="AC707" s="90"/>
      <c r="AD707" s="68">
        <v>54</v>
      </c>
      <c r="AE707" s="68">
        <v>300</v>
      </c>
      <c r="AF707" s="68">
        <v>39705</v>
      </c>
      <c r="AG707" s="68">
        <v>127</v>
      </c>
      <c r="AH707" s="68">
        <v>19800</v>
      </c>
      <c r="AI707" s="68" t="s">
        <v>8754</v>
      </c>
      <c r="AJ707" s="68" t="s">
        <v>10065</v>
      </c>
      <c r="AK707" s="71" t="s">
        <v>10731</v>
      </c>
      <c r="AL707" s="68" t="s">
        <v>208</v>
      </c>
      <c r="AM707" s="70">
        <v>40393.348449074074</v>
      </c>
      <c r="AN707" s="68" t="s">
        <v>210</v>
      </c>
      <c r="AO707" s="71" t="s">
        <v>13774</v>
      </c>
      <c r="AP707" s="68" t="s">
        <v>66</v>
      </c>
    </row>
    <row r="708" spans="1:42" x14ac:dyDescent="0.25">
      <c r="A708" s="66" t="s">
        <v>2026</v>
      </c>
      <c r="B708" s="84"/>
      <c r="C708" s="84"/>
      <c r="D708" s="85"/>
      <c r="E708" s="104"/>
      <c r="F708" s="76" t="s">
        <v>11866</v>
      </c>
      <c r="G708" s="105"/>
      <c r="H708" s="77"/>
      <c r="I708" s="88"/>
      <c r="J708" s="106"/>
      <c r="K708" s="77" t="s">
        <v>15736</v>
      </c>
      <c r="L708" s="107"/>
      <c r="M708" s="101"/>
      <c r="N708" s="101"/>
      <c r="O708" s="102"/>
      <c r="P708" s="103"/>
      <c r="Q708" s="103"/>
      <c r="R708" s="75"/>
      <c r="S708" s="75"/>
      <c r="T708" s="75"/>
      <c r="U708" s="75"/>
      <c r="V708" s="52"/>
      <c r="W708" s="52"/>
      <c r="X708" s="52"/>
      <c r="Y708" s="52"/>
      <c r="Z708" s="51"/>
      <c r="AA708" s="89"/>
      <c r="AB708" s="89"/>
      <c r="AC708" s="90"/>
      <c r="AD708" s="68">
        <v>31</v>
      </c>
      <c r="AE708" s="68">
        <v>33</v>
      </c>
      <c r="AF708" s="68">
        <v>2688</v>
      </c>
      <c r="AG708" s="68">
        <v>613</v>
      </c>
      <c r="AH708" s="68">
        <v>32400</v>
      </c>
      <c r="AI708" s="68" t="s">
        <v>8755</v>
      </c>
      <c r="AJ708" s="68"/>
      <c r="AK708" s="71" t="s">
        <v>10732</v>
      </c>
      <c r="AL708" s="68" t="s">
        <v>11180</v>
      </c>
      <c r="AM708" s="70">
        <v>40629.589247685188</v>
      </c>
      <c r="AN708" s="68" t="s">
        <v>210</v>
      </c>
      <c r="AO708" s="71" t="s">
        <v>13775</v>
      </c>
      <c r="AP708" s="68" t="s">
        <v>65</v>
      </c>
    </row>
    <row r="709" spans="1:42" x14ac:dyDescent="0.25">
      <c r="A709" s="66" t="s">
        <v>811</v>
      </c>
      <c r="B709" s="84"/>
      <c r="C709" s="84"/>
      <c r="D709" s="85"/>
      <c r="E709" s="104"/>
      <c r="F709" s="76" t="s">
        <v>11867</v>
      </c>
      <c r="G709" s="105"/>
      <c r="H709" s="77"/>
      <c r="I709" s="88"/>
      <c r="J709" s="106"/>
      <c r="K709" s="77" t="s">
        <v>15737</v>
      </c>
      <c r="L709" s="107"/>
      <c r="M709" s="101"/>
      <c r="N709" s="101"/>
      <c r="O709" s="102"/>
      <c r="P709" s="103"/>
      <c r="Q709" s="103"/>
      <c r="R709" s="75"/>
      <c r="S709" s="75"/>
      <c r="T709" s="75"/>
      <c r="U709" s="75"/>
      <c r="V709" s="52"/>
      <c r="W709" s="52"/>
      <c r="X709" s="52"/>
      <c r="Y709" s="52"/>
      <c r="Z709" s="51"/>
      <c r="AA709" s="89"/>
      <c r="AB709" s="89"/>
      <c r="AC709" s="90"/>
      <c r="AD709" s="68">
        <v>812</v>
      </c>
      <c r="AE709" s="68">
        <v>419</v>
      </c>
      <c r="AF709" s="68">
        <v>3746</v>
      </c>
      <c r="AG709" s="68">
        <v>2071</v>
      </c>
      <c r="AH709" s="68"/>
      <c r="AI709" s="68" t="s">
        <v>8756</v>
      </c>
      <c r="AJ709" s="68" t="s">
        <v>10059</v>
      </c>
      <c r="AK709" s="68"/>
      <c r="AL709" s="68"/>
      <c r="AM709" s="70">
        <v>42866.684988425928</v>
      </c>
      <c r="AN709" s="68" t="s">
        <v>210</v>
      </c>
      <c r="AO709" s="71" t="s">
        <v>13776</v>
      </c>
      <c r="AP709" s="68" t="s">
        <v>66</v>
      </c>
    </row>
    <row r="710" spans="1:42" x14ac:dyDescent="0.25">
      <c r="A710" s="66" t="s">
        <v>812</v>
      </c>
      <c r="B710" s="84"/>
      <c r="C710" s="84"/>
      <c r="D710" s="85"/>
      <c r="E710" s="104"/>
      <c r="F710" s="76" t="s">
        <v>11868</v>
      </c>
      <c r="G710" s="105"/>
      <c r="H710" s="77"/>
      <c r="I710" s="88"/>
      <c r="J710" s="106"/>
      <c r="K710" s="77" t="s">
        <v>15738</v>
      </c>
      <c r="L710" s="107"/>
      <c r="M710" s="101"/>
      <c r="N710" s="101"/>
      <c r="O710" s="102"/>
      <c r="P710" s="103"/>
      <c r="Q710" s="103"/>
      <c r="R710" s="75"/>
      <c r="S710" s="75"/>
      <c r="T710" s="75"/>
      <c r="U710" s="75"/>
      <c r="V710" s="52"/>
      <c r="W710" s="52"/>
      <c r="X710" s="52"/>
      <c r="Y710" s="52"/>
      <c r="Z710" s="51"/>
      <c r="AA710" s="89"/>
      <c r="AB710" s="89"/>
      <c r="AC710" s="90"/>
      <c r="AD710" s="68">
        <v>103</v>
      </c>
      <c r="AE710" s="68">
        <v>141</v>
      </c>
      <c r="AF710" s="68">
        <v>556</v>
      </c>
      <c r="AG710" s="68">
        <v>1766</v>
      </c>
      <c r="AH710" s="68"/>
      <c r="AI710" s="68" t="s">
        <v>8757</v>
      </c>
      <c r="AJ710" s="68" t="s">
        <v>10041</v>
      </c>
      <c r="AK710" s="71" t="s">
        <v>10733</v>
      </c>
      <c r="AL710" s="68"/>
      <c r="AM710" s="70">
        <v>41888.716736111113</v>
      </c>
      <c r="AN710" s="68" t="s">
        <v>210</v>
      </c>
      <c r="AO710" s="71" t="s">
        <v>13777</v>
      </c>
      <c r="AP710" s="68" t="s">
        <v>66</v>
      </c>
    </row>
    <row r="711" spans="1:42" x14ac:dyDescent="0.25">
      <c r="A711" s="66" t="s">
        <v>813</v>
      </c>
      <c r="B711" s="84"/>
      <c r="C711" s="84"/>
      <c r="D711" s="85"/>
      <c r="E711" s="104"/>
      <c r="F711" s="76" t="s">
        <v>11869</v>
      </c>
      <c r="G711" s="105"/>
      <c r="H711" s="77"/>
      <c r="I711" s="88"/>
      <c r="J711" s="106"/>
      <c r="K711" s="77" t="s">
        <v>15739</v>
      </c>
      <c r="L711" s="107"/>
      <c r="M711" s="101"/>
      <c r="N711" s="101"/>
      <c r="O711" s="102"/>
      <c r="P711" s="103"/>
      <c r="Q711" s="103"/>
      <c r="R711" s="75"/>
      <c r="S711" s="75"/>
      <c r="T711" s="75"/>
      <c r="U711" s="75"/>
      <c r="V711" s="52"/>
      <c r="W711" s="52"/>
      <c r="X711" s="52"/>
      <c r="Y711" s="52"/>
      <c r="Z711" s="51"/>
      <c r="AA711" s="89"/>
      <c r="AB711" s="89"/>
      <c r="AC711" s="90"/>
      <c r="AD711" s="68">
        <v>1446</v>
      </c>
      <c r="AE711" s="68">
        <v>246</v>
      </c>
      <c r="AF711" s="68">
        <v>10747</v>
      </c>
      <c r="AG711" s="68">
        <v>4817</v>
      </c>
      <c r="AH711" s="68"/>
      <c r="AI711" s="68" t="s">
        <v>8758</v>
      </c>
      <c r="AJ711" s="68" t="s">
        <v>9840</v>
      </c>
      <c r="AK711" s="68"/>
      <c r="AL711" s="68"/>
      <c r="AM711" s="70">
        <v>41142.512488425928</v>
      </c>
      <c r="AN711" s="68" t="s">
        <v>210</v>
      </c>
      <c r="AO711" s="71" t="s">
        <v>13778</v>
      </c>
      <c r="AP711" s="68" t="s">
        <v>66</v>
      </c>
    </row>
    <row r="712" spans="1:42" x14ac:dyDescent="0.25">
      <c r="A712" s="66" t="s">
        <v>814</v>
      </c>
      <c r="B712" s="84"/>
      <c r="C712" s="84"/>
      <c r="D712" s="85"/>
      <c r="E712" s="104"/>
      <c r="F712" s="76" t="s">
        <v>11870</v>
      </c>
      <c r="G712" s="105"/>
      <c r="H712" s="77"/>
      <c r="I712" s="88"/>
      <c r="J712" s="106"/>
      <c r="K712" s="77" t="s">
        <v>15740</v>
      </c>
      <c r="L712" s="107"/>
      <c r="M712" s="101"/>
      <c r="N712" s="101"/>
      <c r="O712" s="102"/>
      <c r="P712" s="103"/>
      <c r="Q712" s="103"/>
      <c r="R712" s="75"/>
      <c r="S712" s="75"/>
      <c r="T712" s="75"/>
      <c r="U712" s="75"/>
      <c r="V712" s="52"/>
      <c r="W712" s="52"/>
      <c r="X712" s="52"/>
      <c r="Y712" s="52"/>
      <c r="Z712" s="51"/>
      <c r="AA712" s="89"/>
      <c r="AB712" s="89"/>
      <c r="AC712" s="90"/>
      <c r="AD712" s="68">
        <v>67</v>
      </c>
      <c r="AE712" s="68">
        <v>175</v>
      </c>
      <c r="AF712" s="68">
        <v>4990</v>
      </c>
      <c r="AG712" s="68">
        <v>11</v>
      </c>
      <c r="AH712" s="68">
        <v>19800</v>
      </c>
      <c r="AI712" s="68" t="s">
        <v>8759</v>
      </c>
      <c r="AJ712" s="68" t="s">
        <v>9781</v>
      </c>
      <c r="AK712" s="71" t="s">
        <v>10734</v>
      </c>
      <c r="AL712" s="68" t="s">
        <v>249</v>
      </c>
      <c r="AM712" s="70">
        <v>39972.93990740741</v>
      </c>
      <c r="AN712" s="68" t="s">
        <v>210</v>
      </c>
      <c r="AO712" s="71" t="s">
        <v>13779</v>
      </c>
      <c r="AP712" s="68" t="s">
        <v>66</v>
      </c>
    </row>
    <row r="713" spans="1:42" x14ac:dyDescent="0.25">
      <c r="A713" s="66" t="s">
        <v>815</v>
      </c>
      <c r="B713" s="84"/>
      <c r="C713" s="84"/>
      <c r="D713" s="85"/>
      <c r="E713" s="104"/>
      <c r="F713" s="76" t="s">
        <v>11871</v>
      </c>
      <c r="G713" s="105"/>
      <c r="H713" s="77"/>
      <c r="I713" s="88"/>
      <c r="J713" s="106"/>
      <c r="K713" s="77" t="s">
        <v>15741</v>
      </c>
      <c r="L713" s="107"/>
      <c r="M713" s="101"/>
      <c r="N713" s="101"/>
      <c r="O713" s="102"/>
      <c r="P713" s="103"/>
      <c r="Q713" s="103"/>
      <c r="R713" s="75"/>
      <c r="S713" s="75"/>
      <c r="T713" s="75"/>
      <c r="U713" s="75"/>
      <c r="V713" s="52"/>
      <c r="W713" s="52"/>
      <c r="X713" s="52"/>
      <c r="Y713" s="52"/>
      <c r="Z713" s="51"/>
      <c r="AA713" s="89"/>
      <c r="AB713" s="89"/>
      <c r="AC713" s="90"/>
      <c r="AD713" s="68">
        <v>313</v>
      </c>
      <c r="AE713" s="68">
        <v>62</v>
      </c>
      <c r="AF713" s="68">
        <v>121</v>
      </c>
      <c r="AG713" s="68">
        <v>118</v>
      </c>
      <c r="AH713" s="68"/>
      <c r="AI713" s="68" t="s">
        <v>8760</v>
      </c>
      <c r="AJ713" s="68" t="s">
        <v>10066</v>
      </c>
      <c r="AK713" s="68"/>
      <c r="AL713" s="68"/>
      <c r="AM713" s="70">
        <v>42920.04892361111</v>
      </c>
      <c r="AN713" s="68" t="s">
        <v>210</v>
      </c>
      <c r="AO713" s="71" t="s">
        <v>13780</v>
      </c>
      <c r="AP713" s="68" t="s">
        <v>66</v>
      </c>
    </row>
    <row r="714" spans="1:42" x14ac:dyDescent="0.25">
      <c r="A714" s="66" t="s">
        <v>816</v>
      </c>
      <c r="B714" s="84"/>
      <c r="C714" s="84"/>
      <c r="D714" s="85"/>
      <c r="E714" s="104"/>
      <c r="F714" s="76" t="s">
        <v>11872</v>
      </c>
      <c r="G714" s="105"/>
      <c r="H714" s="77"/>
      <c r="I714" s="88"/>
      <c r="J714" s="106"/>
      <c r="K714" s="77" t="s">
        <v>15742</v>
      </c>
      <c r="L714" s="107"/>
      <c r="M714" s="101"/>
      <c r="N714" s="101"/>
      <c r="O714" s="102"/>
      <c r="P714" s="103"/>
      <c r="Q714" s="103"/>
      <c r="R714" s="75"/>
      <c r="S714" s="75"/>
      <c r="T714" s="75"/>
      <c r="U714" s="75"/>
      <c r="V714" s="52"/>
      <c r="W714" s="52"/>
      <c r="X714" s="52"/>
      <c r="Y714" s="52"/>
      <c r="Z714" s="51"/>
      <c r="AA714" s="89"/>
      <c r="AB714" s="89"/>
      <c r="AC714" s="90"/>
      <c r="AD714" s="68">
        <v>32</v>
      </c>
      <c r="AE714" s="68">
        <v>197</v>
      </c>
      <c r="AF714" s="68">
        <v>65263</v>
      </c>
      <c r="AG714" s="68">
        <v>9398</v>
      </c>
      <c r="AH714" s="68">
        <v>-14400</v>
      </c>
      <c r="AI714" s="68" t="s">
        <v>8761</v>
      </c>
      <c r="AJ714" s="68" t="s">
        <v>10067</v>
      </c>
      <c r="AK714" s="71" t="s">
        <v>10735</v>
      </c>
      <c r="AL714" s="68" t="s">
        <v>11166</v>
      </c>
      <c r="AM714" s="70">
        <v>41196.847210648149</v>
      </c>
      <c r="AN714" s="68" t="s">
        <v>210</v>
      </c>
      <c r="AO714" s="71" t="s">
        <v>13781</v>
      </c>
      <c r="AP714" s="68" t="s">
        <v>66</v>
      </c>
    </row>
    <row r="715" spans="1:42" x14ac:dyDescent="0.25">
      <c r="A715" s="66" t="s">
        <v>817</v>
      </c>
      <c r="B715" s="84"/>
      <c r="C715" s="84"/>
      <c r="D715" s="85"/>
      <c r="E715" s="104"/>
      <c r="F715" s="76" t="s">
        <v>11873</v>
      </c>
      <c r="G715" s="105"/>
      <c r="H715" s="77"/>
      <c r="I715" s="88"/>
      <c r="J715" s="106"/>
      <c r="K715" s="77" t="s">
        <v>15743</v>
      </c>
      <c r="L715" s="107"/>
      <c r="M715" s="101"/>
      <c r="N715" s="101"/>
      <c r="O715" s="102"/>
      <c r="P715" s="103"/>
      <c r="Q715" s="103"/>
      <c r="R715" s="75"/>
      <c r="S715" s="75"/>
      <c r="T715" s="75"/>
      <c r="U715" s="75"/>
      <c r="V715" s="52"/>
      <c r="W715" s="52"/>
      <c r="X715" s="52"/>
      <c r="Y715" s="52"/>
      <c r="Z715" s="51"/>
      <c r="AA715" s="89"/>
      <c r="AB715" s="89"/>
      <c r="AC715" s="90"/>
      <c r="AD715" s="68">
        <v>235</v>
      </c>
      <c r="AE715" s="68">
        <v>1412</v>
      </c>
      <c r="AF715" s="68">
        <v>20417</v>
      </c>
      <c r="AG715" s="68">
        <v>397</v>
      </c>
      <c r="AH715" s="68">
        <v>19800</v>
      </c>
      <c r="AI715" s="68" t="s">
        <v>8762</v>
      </c>
      <c r="AJ715" s="68" t="s">
        <v>10068</v>
      </c>
      <c r="AK715" s="71" t="s">
        <v>10736</v>
      </c>
      <c r="AL715" s="68" t="s">
        <v>207</v>
      </c>
      <c r="AM715" s="70">
        <v>42288.646967592591</v>
      </c>
      <c r="AN715" s="68" t="s">
        <v>210</v>
      </c>
      <c r="AO715" s="71" t="s">
        <v>13782</v>
      </c>
      <c r="AP715" s="68" t="s">
        <v>66</v>
      </c>
    </row>
    <row r="716" spans="1:42" x14ac:dyDescent="0.25">
      <c r="A716" s="66" t="s">
        <v>818</v>
      </c>
      <c r="B716" s="84"/>
      <c r="C716" s="84"/>
      <c r="D716" s="85"/>
      <c r="E716" s="104"/>
      <c r="F716" s="76" t="s">
        <v>11874</v>
      </c>
      <c r="G716" s="105"/>
      <c r="H716" s="77"/>
      <c r="I716" s="88"/>
      <c r="J716" s="106"/>
      <c r="K716" s="77" t="s">
        <v>15744</v>
      </c>
      <c r="L716" s="107"/>
      <c r="M716" s="101"/>
      <c r="N716" s="101"/>
      <c r="O716" s="102"/>
      <c r="P716" s="103"/>
      <c r="Q716" s="103"/>
      <c r="R716" s="75"/>
      <c r="S716" s="75"/>
      <c r="T716" s="75"/>
      <c r="U716" s="75"/>
      <c r="V716" s="52"/>
      <c r="W716" s="52"/>
      <c r="X716" s="52"/>
      <c r="Y716" s="52"/>
      <c r="Z716" s="51"/>
      <c r="AA716" s="89"/>
      <c r="AB716" s="89"/>
      <c r="AC716" s="90"/>
      <c r="AD716" s="68">
        <v>83</v>
      </c>
      <c r="AE716" s="68">
        <v>17083</v>
      </c>
      <c r="AF716" s="68">
        <v>28543</v>
      </c>
      <c r="AG716" s="68">
        <v>1886</v>
      </c>
      <c r="AH716" s="68">
        <v>-25200</v>
      </c>
      <c r="AI716" s="68" t="s">
        <v>8763</v>
      </c>
      <c r="AJ716" s="68" t="s">
        <v>231</v>
      </c>
      <c r="AK716" s="71" t="s">
        <v>10737</v>
      </c>
      <c r="AL716" s="68" t="s">
        <v>206</v>
      </c>
      <c r="AM716" s="70">
        <v>42656.371435185189</v>
      </c>
      <c r="AN716" s="68" t="s">
        <v>210</v>
      </c>
      <c r="AO716" s="71" t="s">
        <v>13783</v>
      </c>
      <c r="AP716" s="68" t="s">
        <v>66</v>
      </c>
    </row>
    <row r="717" spans="1:42" x14ac:dyDescent="0.25">
      <c r="A717" s="66" t="s">
        <v>819</v>
      </c>
      <c r="B717" s="84"/>
      <c r="C717" s="84"/>
      <c r="D717" s="85"/>
      <c r="E717" s="104"/>
      <c r="F717" s="76" t="s">
        <v>11875</v>
      </c>
      <c r="G717" s="105"/>
      <c r="H717" s="77"/>
      <c r="I717" s="88"/>
      <c r="J717" s="106"/>
      <c r="K717" s="77" t="s">
        <v>15745</v>
      </c>
      <c r="L717" s="107"/>
      <c r="M717" s="101"/>
      <c r="N717" s="101"/>
      <c r="O717" s="102"/>
      <c r="P717" s="103"/>
      <c r="Q717" s="103"/>
      <c r="R717" s="75"/>
      <c r="S717" s="75"/>
      <c r="T717" s="75"/>
      <c r="U717" s="75"/>
      <c r="V717" s="52"/>
      <c r="W717" s="52"/>
      <c r="X717" s="52"/>
      <c r="Y717" s="52"/>
      <c r="Z717" s="51"/>
      <c r="AA717" s="89"/>
      <c r="AB717" s="89"/>
      <c r="AC717" s="90"/>
      <c r="AD717" s="68">
        <v>1395</v>
      </c>
      <c r="AE717" s="68">
        <v>1293</v>
      </c>
      <c r="AF717" s="68">
        <v>11566</v>
      </c>
      <c r="AG717" s="68">
        <v>2090</v>
      </c>
      <c r="AH717" s="68">
        <v>19800</v>
      </c>
      <c r="AI717" s="68" t="s">
        <v>8764</v>
      </c>
      <c r="AJ717" s="68" t="s">
        <v>9843</v>
      </c>
      <c r="AK717" s="71" t="s">
        <v>10738</v>
      </c>
      <c r="AL717" s="68" t="s">
        <v>207</v>
      </c>
      <c r="AM717" s="70">
        <v>40090.622488425928</v>
      </c>
      <c r="AN717" s="68" t="s">
        <v>210</v>
      </c>
      <c r="AO717" s="71" t="s">
        <v>13784</v>
      </c>
      <c r="AP717" s="68" t="s">
        <v>66</v>
      </c>
    </row>
    <row r="718" spans="1:42" x14ac:dyDescent="0.25">
      <c r="A718" s="66" t="s">
        <v>820</v>
      </c>
      <c r="B718" s="84"/>
      <c r="C718" s="84"/>
      <c r="D718" s="85"/>
      <c r="E718" s="104"/>
      <c r="F718" s="76" t="s">
        <v>11876</v>
      </c>
      <c r="G718" s="105"/>
      <c r="H718" s="77"/>
      <c r="I718" s="88"/>
      <c r="J718" s="106"/>
      <c r="K718" s="77" t="s">
        <v>15746</v>
      </c>
      <c r="L718" s="107"/>
      <c r="M718" s="101"/>
      <c r="N718" s="101"/>
      <c r="O718" s="102"/>
      <c r="P718" s="103"/>
      <c r="Q718" s="103"/>
      <c r="R718" s="75"/>
      <c r="S718" s="75"/>
      <c r="T718" s="75"/>
      <c r="U718" s="75"/>
      <c r="V718" s="52"/>
      <c r="W718" s="52"/>
      <c r="X718" s="52"/>
      <c r="Y718" s="52"/>
      <c r="Z718" s="51"/>
      <c r="AA718" s="89"/>
      <c r="AB718" s="89"/>
      <c r="AC718" s="90"/>
      <c r="AD718" s="68">
        <v>130</v>
      </c>
      <c r="AE718" s="68">
        <v>467</v>
      </c>
      <c r="AF718" s="68">
        <v>2367</v>
      </c>
      <c r="AG718" s="68">
        <v>3908</v>
      </c>
      <c r="AH718" s="68">
        <v>19800</v>
      </c>
      <c r="AI718" s="68" t="s">
        <v>8765</v>
      </c>
      <c r="AJ718" s="68" t="s">
        <v>10069</v>
      </c>
      <c r="AK718" s="71" t="s">
        <v>10739</v>
      </c>
      <c r="AL718" s="68" t="s">
        <v>208</v>
      </c>
      <c r="AM718" s="70">
        <v>41077.428784722222</v>
      </c>
      <c r="AN718" s="68" t="s">
        <v>210</v>
      </c>
      <c r="AO718" s="71" t="s">
        <v>13785</v>
      </c>
      <c r="AP718" s="68" t="s">
        <v>66</v>
      </c>
    </row>
    <row r="719" spans="1:42" x14ac:dyDescent="0.25">
      <c r="A719" s="66" t="s">
        <v>1612</v>
      </c>
      <c r="B719" s="84"/>
      <c r="C719" s="84"/>
      <c r="D719" s="85"/>
      <c r="E719" s="104"/>
      <c r="F719" s="76" t="s">
        <v>11877</v>
      </c>
      <c r="G719" s="105"/>
      <c r="H719" s="77"/>
      <c r="I719" s="88"/>
      <c r="J719" s="106"/>
      <c r="K719" s="77" t="s">
        <v>15747</v>
      </c>
      <c r="L719" s="107"/>
      <c r="M719" s="101"/>
      <c r="N719" s="101"/>
      <c r="O719" s="102"/>
      <c r="P719" s="103"/>
      <c r="Q719" s="103"/>
      <c r="R719" s="75"/>
      <c r="S719" s="75"/>
      <c r="T719" s="75"/>
      <c r="U719" s="75"/>
      <c r="V719" s="52"/>
      <c r="W719" s="52"/>
      <c r="X719" s="52"/>
      <c r="Y719" s="52"/>
      <c r="Z719" s="51"/>
      <c r="AA719" s="89"/>
      <c r="AB719" s="89"/>
      <c r="AC719" s="90"/>
      <c r="AD719" s="68">
        <v>35</v>
      </c>
      <c r="AE719" s="68">
        <v>665</v>
      </c>
      <c r="AF719" s="68">
        <v>3840</v>
      </c>
      <c r="AG719" s="68">
        <v>30528</v>
      </c>
      <c r="AH719" s="68">
        <v>19800</v>
      </c>
      <c r="AI719" s="68" t="s">
        <v>8766</v>
      </c>
      <c r="AJ719" s="68" t="s">
        <v>10070</v>
      </c>
      <c r="AK719" s="71" t="s">
        <v>10740</v>
      </c>
      <c r="AL719" s="68" t="s">
        <v>207</v>
      </c>
      <c r="AM719" s="70">
        <v>41803.228865740741</v>
      </c>
      <c r="AN719" s="68" t="s">
        <v>210</v>
      </c>
      <c r="AO719" s="71" t="s">
        <v>13786</v>
      </c>
      <c r="AP719" s="68" t="s">
        <v>66</v>
      </c>
    </row>
    <row r="720" spans="1:42" x14ac:dyDescent="0.25">
      <c r="A720" s="66" t="s">
        <v>821</v>
      </c>
      <c r="B720" s="84"/>
      <c r="C720" s="84"/>
      <c r="D720" s="85"/>
      <c r="E720" s="104"/>
      <c r="F720" s="76" t="s">
        <v>11878</v>
      </c>
      <c r="G720" s="105"/>
      <c r="H720" s="77"/>
      <c r="I720" s="88"/>
      <c r="J720" s="106"/>
      <c r="K720" s="77" t="s">
        <v>15748</v>
      </c>
      <c r="L720" s="107"/>
      <c r="M720" s="101"/>
      <c r="N720" s="101"/>
      <c r="O720" s="102"/>
      <c r="P720" s="103"/>
      <c r="Q720" s="103"/>
      <c r="R720" s="75"/>
      <c r="S720" s="75"/>
      <c r="T720" s="75"/>
      <c r="U720" s="75"/>
      <c r="V720" s="52"/>
      <c r="W720" s="52"/>
      <c r="X720" s="52"/>
      <c r="Y720" s="52"/>
      <c r="Z720" s="51"/>
      <c r="AA720" s="89"/>
      <c r="AB720" s="89"/>
      <c r="AC720" s="90"/>
      <c r="AD720" s="68">
        <v>365</v>
      </c>
      <c r="AE720" s="68">
        <v>525</v>
      </c>
      <c r="AF720" s="68">
        <v>9511</v>
      </c>
      <c r="AG720" s="68">
        <v>398</v>
      </c>
      <c r="AH720" s="68">
        <v>19800</v>
      </c>
      <c r="AI720" s="68" t="s">
        <v>8767</v>
      </c>
      <c r="AJ720" s="68" t="s">
        <v>10071</v>
      </c>
      <c r="AK720" s="71" t="s">
        <v>10741</v>
      </c>
      <c r="AL720" s="68" t="s">
        <v>208</v>
      </c>
      <c r="AM720" s="70">
        <v>40961.298935185187</v>
      </c>
      <c r="AN720" s="68" t="s">
        <v>210</v>
      </c>
      <c r="AO720" s="71" t="s">
        <v>13787</v>
      </c>
      <c r="AP720" s="68" t="s">
        <v>66</v>
      </c>
    </row>
    <row r="721" spans="1:42" x14ac:dyDescent="0.25">
      <c r="A721" s="66" t="s">
        <v>2027</v>
      </c>
      <c r="B721" s="84"/>
      <c r="C721" s="84"/>
      <c r="D721" s="85"/>
      <c r="E721" s="104"/>
      <c r="F721" s="76" t="s">
        <v>11879</v>
      </c>
      <c r="G721" s="105"/>
      <c r="H721" s="77"/>
      <c r="I721" s="88"/>
      <c r="J721" s="106"/>
      <c r="K721" s="77" t="s">
        <v>15749</v>
      </c>
      <c r="L721" s="107"/>
      <c r="M721" s="101"/>
      <c r="N721" s="101"/>
      <c r="O721" s="102"/>
      <c r="P721" s="103"/>
      <c r="Q721" s="103"/>
      <c r="R721" s="75"/>
      <c r="S721" s="75"/>
      <c r="T721" s="75"/>
      <c r="U721" s="75"/>
      <c r="V721" s="52"/>
      <c r="W721" s="52"/>
      <c r="X721" s="52"/>
      <c r="Y721" s="52"/>
      <c r="Z721" s="51"/>
      <c r="AA721" s="89"/>
      <c r="AB721" s="89"/>
      <c r="AC721" s="90"/>
      <c r="AD721" s="68">
        <v>151</v>
      </c>
      <c r="AE721" s="68">
        <v>243058</v>
      </c>
      <c r="AF721" s="68">
        <v>4800</v>
      </c>
      <c r="AG721" s="68">
        <v>2581</v>
      </c>
      <c r="AH721" s="68">
        <v>19800</v>
      </c>
      <c r="AI721" s="68" t="s">
        <v>8768</v>
      </c>
      <c r="AJ721" s="68"/>
      <c r="AK721" s="71" t="s">
        <v>10742</v>
      </c>
      <c r="AL721" s="68" t="s">
        <v>248</v>
      </c>
      <c r="AM721" s="70">
        <v>40538.932349537034</v>
      </c>
      <c r="AN721" s="68" t="s">
        <v>210</v>
      </c>
      <c r="AO721" s="71" t="s">
        <v>13788</v>
      </c>
      <c r="AP721" s="68" t="s">
        <v>65</v>
      </c>
    </row>
    <row r="722" spans="1:42" x14ac:dyDescent="0.25">
      <c r="A722" s="66" t="s">
        <v>822</v>
      </c>
      <c r="B722" s="84"/>
      <c r="C722" s="84"/>
      <c r="D722" s="85"/>
      <c r="E722" s="104"/>
      <c r="F722" s="76" t="s">
        <v>11880</v>
      </c>
      <c r="G722" s="105"/>
      <c r="H722" s="77"/>
      <c r="I722" s="88"/>
      <c r="J722" s="106"/>
      <c r="K722" s="77" t="s">
        <v>15750</v>
      </c>
      <c r="L722" s="107"/>
      <c r="M722" s="101"/>
      <c r="N722" s="101"/>
      <c r="O722" s="102"/>
      <c r="P722" s="103"/>
      <c r="Q722" s="103"/>
      <c r="R722" s="75"/>
      <c r="S722" s="75"/>
      <c r="T722" s="75"/>
      <c r="U722" s="75"/>
      <c r="V722" s="52"/>
      <c r="W722" s="52"/>
      <c r="X722" s="52"/>
      <c r="Y722" s="52"/>
      <c r="Z722" s="51"/>
      <c r="AA722" s="89"/>
      <c r="AB722" s="89"/>
      <c r="AC722" s="90"/>
      <c r="AD722" s="68">
        <v>34</v>
      </c>
      <c r="AE722" s="68">
        <v>26</v>
      </c>
      <c r="AF722" s="68">
        <v>162</v>
      </c>
      <c r="AG722" s="68">
        <v>163</v>
      </c>
      <c r="AH722" s="68"/>
      <c r="AI722" s="68" t="s">
        <v>8769</v>
      </c>
      <c r="AJ722" s="68" t="s">
        <v>10072</v>
      </c>
      <c r="AK722" s="68"/>
      <c r="AL722" s="68"/>
      <c r="AM722" s="70">
        <v>42919.768541666665</v>
      </c>
      <c r="AN722" s="68" t="s">
        <v>210</v>
      </c>
      <c r="AO722" s="71" t="s">
        <v>13789</v>
      </c>
      <c r="AP722" s="68" t="s">
        <v>66</v>
      </c>
    </row>
    <row r="723" spans="1:42" x14ac:dyDescent="0.25">
      <c r="A723" s="66" t="s">
        <v>823</v>
      </c>
      <c r="B723" s="84"/>
      <c r="C723" s="84"/>
      <c r="D723" s="85"/>
      <c r="E723" s="104"/>
      <c r="F723" s="76" t="s">
        <v>11881</v>
      </c>
      <c r="G723" s="105"/>
      <c r="H723" s="77"/>
      <c r="I723" s="88"/>
      <c r="J723" s="106"/>
      <c r="K723" s="77" t="s">
        <v>15751</v>
      </c>
      <c r="L723" s="107"/>
      <c r="M723" s="101"/>
      <c r="N723" s="101"/>
      <c r="O723" s="102"/>
      <c r="P723" s="103"/>
      <c r="Q723" s="103"/>
      <c r="R723" s="75"/>
      <c r="S723" s="75"/>
      <c r="T723" s="75"/>
      <c r="U723" s="75"/>
      <c r="V723" s="52"/>
      <c r="W723" s="52"/>
      <c r="X723" s="52"/>
      <c r="Y723" s="52"/>
      <c r="Z723" s="51"/>
      <c r="AA723" s="89"/>
      <c r="AB723" s="89"/>
      <c r="AC723" s="90"/>
      <c r="AD723" s="68">
        <v>449</v>
      </c>
      <c r="AE723" s="68">
        <v>913</v>
      </c>
      <c r="AF723" s="68">
        <v>5776</v>
      </c>
      <c r="AG723" s="68">
        <v>47</v>
      </c>
      <c r="AH723" s="68">
        <v>19800</v>
      </c>
      <c r="AI723" s="68" t="s">
        <v>8770</v>
      </c>
      <c r="AJ723" s="68" t="s">
        <v>239</v>
      </c>
      <c r="AK723" s="71" t="s">
        <v>10743</v>
      </c>
      <c r="AL723" s="68" t="s">
        <v>248</v>
      </c>
      <c r="AM723" s="70">
        <v>40281.477789351855</v>
      </c>
      <c r="AN723" s="68" t="s">
        <v>210</v>
      </c>
      <c r="AO723" s="71" t="s">
        <v>13790</v>
      </c>
      <c r="AP723" s="68" t="s">
        <v>66</v>
      </c>
    </row>
    <row r="724" spans="1:42" x14ac:dyDescent="0.25">
      <c r="A724" s="66" t="s">
        <v>2028</v>
      </c>
      <c r="B724" s="84"/>
      <c r="C724" s="84"/>
      <c r="D724" s="85"/>
      <c r="E724" s="104"/>
      <c r="F724" s="76" t="s">
        <v>11882</v>
      </c>
      <c r="G724" s="105"/>
      <c r="H724" s="77"/>
      <c r="I724" s="88"/>
      <c r="J724" s="106"/>
      <c r="K724" s="77" t="s">
        <v>15752</v>
      </c>
      <c r="L724" s="107"/>
      <c r="M724" s="101"/>
      <c r="N724" s="101"/>
      <c r="O724" s="102"/>
      <c r="P724" s="103"/>
      <c r="Q724" s="103"/>
      <c r="R724" s="75"/>
      <c r="S724" s="75"/>
      <c r="T724" s="75"/>
      <c r="U724" s="75"/>
      <c r="V724" s="52"/>
      <c r="W724" s="52"/>
      <c r="X724" s="52"/>
      <c r="Y724" s="52"/>
      <c r="Z724" s="51"/>
      <c r="AA724" s="89"/>
      <c r="AB724" s="89"/>
      <c r="AC724" s="90"/>
      <c r="AD724" s="68">
        <v>1017</v>
      </c>
      <c r="AE724" s="68">
        <v>4094127</v>
      </c>
      <c r="AF724" s="68">
        <v>253116</v>
      </c>
      <c r="AG724" s="68">
        <v>330</v>
      </c>
      <c r="AH724" s="68">
        <v>-14400</v>
      </c>
      <c r="AI724" s="68" t="s">
        <v>8771</v>
      </c>
      <c r="AJ724" s="68" t="s">
        <v>10073</v>
      </c>
      <c r="AK724" s="71" t="s">
        <v>10744</v>
      </c>
      <c r="AL724" s="68" t="s">
        <v>11166</v>
      </c>
      <c r="AM724" s="70">
        <v>39926.837002314816</v>
      </c>
      <c r="AN724" s="68" t="s">
        <v>210</v>
      </c>
      <c r="AO724" s="71" t="s">
        <v>13791</v>
      </c>
      <c r="AP724" s="68" t="s">
        <v>65</v>
      </c>
    </row>
    <row r="725" spans="1:42" x14ac:dyDescent="0.25">
      <c r="A725" s="66" t="s">
        <v>824</v>
      </c>
      <c r="B725" s="84"/>
      <c r="C725" s="84"/>
      <c r="D725" s="85"/>
      <c r="E725" s="104"/>
      <c r="F725" s="76" t="s">
        <v>11883</v>
      </c>
      <c r="G725" s="105"/>
      <c r="H725" s="77"/>
      <c r="I725" s="88"/>
      <c r="J725" s="106"/>
      <c r="K725" s="77" t="s">
        <v>15753</v>
      </c>
      <c r="L725" s="107"/>
      <c r="M725" s="101"/>
      <c r="N725" s="101"/>
      <c r="O725" s="102"/>
      <c r="P725" s="103"/>
      <c r="Q725" s="103"/>
      <c r="R725" s="75"/>
      <c r="S725" s="75"/>
      <c r="T725" s="75"/>
      <c r="U725" s="75"/>
      <c r="V725" s="52"/>
      <c r="W725" s="52"/>
      <c r="X725" s="52"/>
      <c r="Y725" s="52"/>
      <c r="Z725" s="51"/>
      <c r="AA725" s="89"/>
      <c r="AB725" s="89"/>
      <c r="AC725" s="90"/>
      <c r="AD725" s="68">
        <v>176</v>
      </c>
      <c r="AE725" s="68">
        <v>59</v>
      </c>
      <c r="AF725" s="68">
        <v>132</v>
      </c>
      <c r="AG725" s="68">
        <v>179</v>
      </c>
      <c r="AH725" s="68"/>
      <c r="AI725" s="68"/>
      <c r="AJ725" s="68"/>
      <c r="AK725" s="68"/>
      <c r="AL725" s="68"/>
      <c r="AM725" s="70">
        <v>40390.275972222225</v>
      </c>
      <c r="AN725" s="68" t="s">
        <v>210</v>
      </c>
      <c r="AO725" s="71" t="s">
        <v>13792</v>
      </c>
      <c r="AP725" s="68" t="s">
        <v>66</v>
      </c>
    </row>
    <row r="726" spans="1:42" x14ac:dyDescent="0.25">
      <c r="A726" s="66" t="s">
        <v>825</v>
      </c>
      <c r="B726" s="84"/>
      <c r="C726" s="84"/>
      <c r="D726" s="85"/>
      <c r="E726" s="104"/>
      <c r="F726" s="76" t="s">
        <v>11884</v>
      </c>
      <c r="G726" s="105"/>
      <c r="H726" s="77"/>
      <c r="I726" s="88"/>
      <c r="J726" s="106"/>
      <c r="K726" s="77" t="s">
        <v>15754</v>
      </c>
      <c r="L726" s="107"/>
      <c r="M726" s="101"/>
      <c r="N726" s="101"/>
      <c r="O726" s="102"/>
      <c r="P726" s="103"/>
      <c r="Q726" s="103"/>
      <c r="R726" s="75"/>
      <c r="S726" s="75"/>
      <c r="T726" s="75"/>
      <c r="U726" s="75"/>
      <c r="V726" s="52"/>
      <c r="W726" s="52"/>
      <c r="X726" s="52"/>
      <c r="Y726" s="52"/>
      <c r="Z726" s="51"/>
      <c r="AA726" s="89"/>
      <c r="AB726" s="89"/>
      <c r="AC726" s="90"/>
      <c r="AD726" s="68">
        <v>54</v>
      </c>
      <c r="AE726" s="68">
        <v>16</v>
      </c>
      <c r="AF726" s="68">
        <v>665</v>
      </c>
      <c r="AG726" s="68">
        <v>526</v>
      </c>
      <c r="AH726" s="68"/>
      <c r="AI726" s="68" t="s">
        <v>8772</v>
      </c>
      <c r="AJ726" s="68"/>
      <c r="AK726" s="68"/>
      <c r="AL726" s="68"/>
      <c r="AM726" s="70">
        <v>40773.584710648145</v>
      </c>
      <c r="AN726" s="68" t="s">
        <v>210</v>
      </c>
      <c r="AO726" s="71" t="s">
        <v>13793</v>
      </c>
      <c r="AP726" s="68" t="s">
        <v>66</v>
      </c>
    </row>
    <row r="727" spans="1:42" x14ac:dyDescent="0.25">
      <c r="A727" s="66" t="s">
        <v>826</v>
      </c>
      <c r="B727" s="84"/>
      <c r="C727" s="84"/>
      <c r="D727" s="85"/>
      <c r="E727" s="104"/>
      <c r="F727" s="76" t="s">
        <v>11885</v>
      </c>
      <c r="G727" s="105"/>
      <c r="H727" s="77"/>
      <c r="I727" s="88"/>
      <c r="J727" s="106"/>
      <c r="K727" s="77" t="s">
        <v>15755</v>
      </c>
      <c r="L727" s="107"/>
      <c r="M727" s="101"/>
      <c r="N727" s="101"/>
      <c r="O727" s="102"/>
      <c r="P727" s="103"/>
      <c r="Q727" s="103"/>
      <c r="R727" s="75"/>
      <c r="S727" s="75"/>
      <c r="T727" s="75"/>
      <c r="U727" s="75"/>
      <c r="V727" s="52"/>
      <c r="W727" s="52"/>
      <c r="X727" s="52"/>
      <c r="Y727" s="52"/>
      <c r="Z727" s="51"/>
      <c r="AA727" s="89"/>
      <c r="AB727" s="89"/>
      <c r="AC727" s="90"/>
      <c r="AD727" s="68">
        <v>547</v>
      </c>
      <c r="AE727" s="68">
        <v>93</v>
      </c>
      <c r="AF727" s="68">
        <v>230</v>
      </c>
      <c r="AG727" s="68">
        <v>236</v>
      </c>
      <c r="AH727" s="68">
        <v>-25200</v>
      </c>
      <c r="AI727" s="68" t="s">
        <v>8773</v>
      </c>
      <c r="AJ727" s="68"/>
      <c r="AK727" s="68"/>
      <c r="AL727" s="68" t="s">
        <v>206</v>
      </c>
      <c r="AM727" s="70">
        <v>42610.329293981478</v>
      </c>
      <c r="AN727" s="68" t="s">
        <v>210</v>
      </c>
      <c r="AO727" s="71" t="s">
        <v>13794</v>
      </c>
      <c r="AP727" s="68" t="s">
        <v>66</v>
      </c>
    </row>
    <row r="728" spans="1:42" x14ac:dyDescent="0.25">
      <c r="A728" s="66" t="s">
        <v>827</v>
      </c>
      <c r="B728" s="84"/>
      <c r="C728" s="84"/>
      <c r="D728" s="85"/>
      <c r="E728" s="104"/>
      <c r="F728" s="76" t="s">
        <v>11886</v>
      </c>
      <c r="G728" s="105"/>
      <c r="H728" s="77"/>
      <c r="I728" s="88"/>
      <c r="J728" s="106"/>
      <c r="K728" s="77" t="s">
        <v>15756</v>
      </c>
      <c r="L728" s="107"/>
      <c r="M728" s="101"/>
      <c r="N728" s="101"/>
      <c r="O728" s="102"/>
      <c r="P728" s="103"/>
      <c r="Q728" s="103"/>
      <c r="R728" s="75"/>
      <c r="S728" s="75"/>
      <c r="T728" s="75"/>
      <c r="U728" s="75"/>
      <c r="V728" s="52"/>
      <c r="W728" s="52"/>
      <c r="X728" s="52"/>
      <c r="Y728" s="52"/>
      <c r="Z728" s="51"/>
      <c r="AA728" s="89"/>
      <c r="AB728" s="89"/>
      <c r="AC728" s="90"/>
      <c r="AD728" s="68">
        <v>320</v>
      </c>
      <c r="AE728" s="68">
        <v>50</v>
      </c>
      <c r="AF728" s="68">
        <v>1311</v>
      </c>
      <c r="AG728" s="68">
        <v>2521</v>
      </c>
      <c r="AH728" s="68"/>
      <c r="AI728" s="68"/>
      <c r="AJ728" s="68" t="s">
        <v>9998</v>
      </c>
      <c r="AK728" s="68"/>
      <c r="AL728" s="68"/>
      <c r="AM728" s="70">
        <v>42687.446886574071</v>
      </c>
      <c r="AN728" s="68" t="s">
        <v>210</v>
      </c>
      <c r="AO728" s="71" t="s">
        <v>13795</v>
      </c>
      <c r="AP728" s="68" t="s">
        <v>66</v>
      </c>
    </row>
    <row r="729" spans="1:42" x14ac:dyDescent="0.25">
      <c r="A729" s="66" t="s">
        <v>828</v>
      </c>
      <c r="B729" s="84"/>
      <c r="C729" s="84"/>
      <c r="D729" s="85"/>
      <c r="E729" s="104"/>
      <c r="F729" s="76" t="s">
        <v>11887</v>
      </c>
      <c r="G729" s="105"/>
      <c r="H729" s="77"/>
      <c r="I729" s="88"/>
      <c r="J729" s="106"/>
      <c r="K729" s="77" t="s">
        <v>15757</v>
      </c>
      <c r="L729" s="107"/>
      <c r="M729" s="101"/>
      <c r="N729" s="101"/>
      <c r="O729" s="102"/>
      <c r="P729" s="103"/>
      <c r="Q729" s="103"/>
      <c r="R729" s="75"/>
      <c r="S729" s="75"/>
      <c r="T729" s="75"/>
      <c r="U729" s="75"/>
      <c r="V729" s="52"/>
      <c r="W729" s="52"/>
      <c r="X729" s="52"/>
      <c r="Y729" s="52"/>
      <c r="Z729" s="51"/>
      <c r="AA729" s="89"/>
      <c r="AB729" s="89"/>
      <c r="AC729" s="90"/>
      <c r="AD729" s="68">
        <v>410</v>
      </c>
      <c r="AE729" s="68">
        <v>761</v>
      </c>
      <c r="AF729" s="68">
        <v>30183</v>
      </c>
      <c r="AG729" s="68">
        <v>30147</v>
      </c>
      <c r="AH729" s="68"/>
      <c r="AI729" s="68" t="s">
        <v>8774</v>
      </c>
      <c r="AJ729" s="68" t="s">
        <v>231</v>
      </c>
      <c r="AK729" s="68"/>
      <c r="AL729" s="68"/>
      <c r="AM729" s="70">
        <v>42765.488761574074</v>
      </c>
      <c r="AN729" s="68" t="s">
        <v>210</v>
      </c>
      <c r="AO729" s="71" t="s">
        <v>13796</v>
      </c>
      <c r="AP729" s="68" t="s">
        <v>66</v>
      </c>
    </row>
    <row r="730" spans="1:42" x14ac:dyDescent="0.25">
      <c r="A730" s="66" t="s">
        <v>829</v>
      </c>
      <c r="B730" s="84"/>
      <c r="C730" s="84"/>
      <c r="D730" s="85"/>
      <c r="E730" s="104"/>
      <c r="F730" s="76" t="s">
        <v>11888</v>
      </c>
      <c r="G730" s="105"/>
      <c r="H730" s="77"/>
      <c r="I730" s="88"/>
      <c r="J730" s="106"/>
      <c r="K730" s="77" t="s">
        <v>15758</v>
      </c>
      <c r="L730" s="107"/>
      <c r="M730" s="101"/>
      <c r="N730" s="101"/>
      <c r="O730" s="102"/>
      <c r="P730" s="103"/>
      <c r="Q730" s="103"/>
      <c r="R730" s="75"/>
      <c r="S730" s="75"/>
      <c r="T730" s="75"/>
      <c r="U730" s="75"/>
      <c r="V730" s="52"/>
      <c r="W730" s="52"/>
      <c r="X730" s="52"/>
      <c r="Y730" s="52"/>
      <c r="Z730" s="51"/>
      <c r="AA730" s="89"/>
      <c r="AB730" s="89"/>
      <c r="AC730" s="90"/>
      <c r="AD730" s="68">
        <v>46</v>
      </c>
      <c r="AE730" s="68">
        <v>203</v>
      </c>
      <c r="AF730" s="68">
        <v>16351</v>
      </c>
      <c r="AG730" s="68">
        <v>1908</v>
      </c>
      <c r="AH730" s="68">
        <v>-25200</v>
      </c>
      <c r="AI730" s="68" t="s">
        <v>8775</v>
      </c>
      <c r="AJ730" s="68" t="s">
        <v>9872</v>
      </c>
      <c r="AK730" s="68"/>
      <c r="AL730" s="68" t="s">
        <v>206</v>
      </c>
      <c r="AM730" s="70">
        <v>40732.453877314816</v>
      </c>
      <c r="AN730" s="68" t="s">
        <v>210</v>
      </c>
      <c r="AO730" s="71" t="s">
        <v>13797</v>
      </c>
      <c r="AP730" s="68" t="s">
        <v>66</v>
      </c>
    </row>
    <row r="731" spans="1:42" x14ac:dyDescent="0.25">
      <c r="A731" s="66" t="s">
        <v>830</v>
      </c>
      <c r="B731" s="84"/>
      <c r="C731" s="84"/>
      <c r="D731" s="85"/>
      <c r="E731" s="104"/>
      <c r="F731" s="76" t="s">
        <v>11889</v>
      </c>
      <c r="G731" s="105"/>
      <c r="H731" s="77"/>
      <c r="I731" s="88"/>
      <c r="J731" s="106"/>
      <c r="K731" s="77" t="s">
        <v>15759</v>
      </c>
      <c r="L731" s="107"/>
      <c r="M731" s="101"/>
      <c r="N731" s="101"/>
      <c r="O731" s="102"/>
      <c r="P731" s="103"/>
      <c r="Q731" s="103"/>
      <c r="R731" s="75"/>
      <c r="S731" s="75"/>
      <c r="T731" s="75"/>
      <c r="U731" s="75"/>
      <c r="V731" s="52"/>
      <c r="W731" s="52"/>
      <c r="X731" s="52"/>
      <c r="Y731" s="52"/>
      <c r="Z731" s="51"/>
      <c r="AA731" s="89"/>
      <c r="AB731" s="89"/>
      <c r="AC731" s="90"/>
      <c r="AD731" s="68">
        <v>69</v>
      </c>
      <c r="AE731" s="68">
        <v>10</v>
      </c>
      <c r="AF731" s="68">
        <v>121</v>
      </c>
      <c r="AG731" s="68">
        <v>30</v>
      </c>
      <c r="AH731" s="68"/>
      <c r="AI731" s="68" t="s">
        <v>8776</v>
      </c>
      <c r="AJ731" s="68" t="s">
        <v>10074</v>
      </c>
      <c r="AK731" s="68"/>
      <c r="AL731" s="68"/>
      <c r="AM731" s="70">
        <v>42869.172754629632</v>
      </c>
      <c r="AN731" s="68" t="s">
        <v>210</v>
      </c>
      <c r="AO731" s="71" t="s">
        <v>13798</v>
      </c>
      <c r="AP731" s="68" t="s">
        <v>66</v>
      </c>
    </row>
    <row r="732" spans="1:42" x14ac:dyDescent="0.25">
      <c r="A732" s="66" t="s">
        <v>831</v>
      </c>
      <c r="B732" s="84"/>
      <c r="C732" s="84"/>
      <c r="D732" s="85"/>
      <c r="E732" s="104"/>
      <c r="F732" s="76" t="s">
        <v>11890</v>
      </c>
      <c r="G732" s="105"/>
      <c r="H732" s="77"/>
      <c r="I732" s="88"/>
      <c r="J732" s="106"/>
      <c r="K732" s="77" t="s">
        <v>15760</v>
      </c>
      <c r="L732" s="107"/>
      <c r="M732" s="101"/>
      <c r="N732" s="101"/>
      <c r="O732" s="102"/>
      <c r="P732" s="103"/>
      <c r="Q732" s="103"/>
      <c r="R732" s="75"/>
      <c r="S732" s="75"/>
      <c r="T732" s="75"/>
      <c r="U732" s="75"/>
      <c r="V732" s="52"/>
      <c r="W732" s="52"/>
      <c r="X732" s="52"/>
      <c r="Y732" s="52"/>
      <c r="Z732" s="51"/>
      <c r="AA732" s="89"/>
      <c r="AB732" s="89"/>
      <c r="AC732" s="90"/>
      <c r="AD732" s="68">
        <v>473</v>
      </c>
      <c r="AE732" s="68">
        <v>50</v>
      </c>
      <c r="AF732" s="68">
        <v>531</v>
      </c>
      <c r="AG732" s="68">
        <v>350</v>
      </c>
      <c r="AH732" s="68"/>
      <c r="AI732" s="68" t="s">
        <v>8777</v>
      </c>
      <c r="AJ732" s="68" t="s">
        <v>10075</v>
      </c>
      <c r="AK732" s="68"/>
      <c r="AL732" s="68"/>
      <c r="AM732" s="70">
        <v>42795.70480324074</v>
      </c>
      <c r="AN732" s="68" t="s">
        <v>210</v>
      </c>
      <c r="AO732" s="71" t="s">
        <v>13799</v>
      </c>
      <c r="AP732" s="68" t="s">
        <v>66</v>
      </c>
    </row>
    <row r="733" spans="1:42" x14ac:dyDescent="0.25">
      <c r="A733" s="66" t="s">
        <v>832</v>
      </c>
      <c r="B733" s="84"/>
      <c r="C733" s="84"/>
      <c r="D733" s="85"/>
      <c r="E733" s="104"/>
      <c r="F733" s="76" t="s">
        <v>11891</v>
      </c>
      <c r="G733" s="105"/>
      <c r="H733" s="77"/>
      <c r="I733" s="88"/>
      <c r="J733" s="106"/>
      <c r="K733" s="77" t="s">
        <v>15761</v>
      </c>
      <c r="L733" s="107"/>
      <c r="M733" s="101"/>
      <c r="N733" s="101"/>
      <c r="O733" s="102"/>
      <c r="P733" s="103"/>
      <c r="Q733" s="103"/>
      <c r="R733" s="75"/>
      <c r="S733" s="75"/>
      <c r="T733" s="75"/>
      <c r="U733" s="75"/>
      <c r="V733" s="52"/>
      <c r="W733" s="52"/>
      <c r="X733" s="52"/>
      <c r="Y733" s="52"/>
      <c r="Z733" s="51"/>
      <c r="AA733" s="89"/>
      <c r="AB733" s="89"/>
      <c r="AC733" s="90"/>
      <c r="AD733" s="68">
        <v>119</v>
      </c>
      <c r="AE733" s="68">
        <v>2165</v>
      </c>
      <c r="AF733" s="68">
        <v>8625</v>
      </c>
      <c r="AG733" s="68">
        <v>1995</v>
      </c>
      <c r="AH733" s="68">
        <v>19800</v>
      </c>
      <c r="AI733" s="68" t="s">
        <v>8778</v>
      </c>
      <c r="AJ733" s="68" t="s">
        <v>9809</v>
      </c>
      <c r="AK733" s="68"/>
      <c r="AL733" s="68" t="s">
        <v>207</v>
      </c>
      <c r="AM733" s="70">
        <v>40099.759594907409</v>
      </c>
      <c r="AN733" s="68" t="s">
        <v>210</v>
      </c>
      <c r="AO733" s="71" t="s">
        <v>13800</v>
      </c>
      <c r="AP733" s="68" t="s">
        <v>66</v>
      </c>
    </row>
    <row r="734" spans="1:42" x14ac:dyDescent="0.25">
      <c r="A734" s="66" t="s">
        <v>2029</v>
      </c>
      <c r="B734" s="84"/>
      <c r="C734" s="84"/>
      <c r="D734" s="85"/>
      <c r="E734" s="104"/>
      <c r="F734" s="76" t="s">
        <v>11892</v>
      </c>
      <c r="G734" s="105"/>
      <c r="H734" s="77"/>
      <c r="I734" s="88"/>
      <c r="J734" s="106"/>
      <c r="K734" s="77" t="s">
        <v>15762</v>
      </c>
      <c r="L734" s="107"/>
      <c r="M734" s="101"/>
      <c r="N734" s="101"/>
      <c r="O734" s="102"/>
      <c r="P734" s="103"/>
      <c r="Q734" s="103"/>
      <c r="R734" s="75"/>
      <c r="S734" s="75"/>
      <c r="T734" s="75"/>
      <c r="U734" s="75"/>
      <c r="V734" s="52"/>
      <c r="W734" s="52"/>
      <c r="X734" s="52"/>
      <c r="Y734" s="52"/>
      <c r="Z734" s="51"/>
      <c r="AA734" s="89"/>
      <c r="AB734" s="89"/>
      <c r="AC734" s="90"/>
      <c r="AD734" s="68">
        <v>27</v>
      </c>
      <c r="AE734" s="68">
        <v>29623</v>
      </c>
      <c r="AF734" s="68">
        <v>74055</v>
      </c>
      <c r="AG734" s="68">
        <v>30</v>
      </c>
      <c r="AH734" s="68">
        <v>19800</v>
      </c>
      <c r="AI734" s="68" t="s">
        <v>8779</v>
      </c>
      <c r="AJ734" s="68" t="s">
        <v>9809</v>
      </c>
      <c r="AK734" s="71" t="s">
        <v>10745</v>
      </c>
      <c r="AL734" s="68" t="s">
        <v>207</v>
      </c>
      <c r="AM734" s="70">
        <v>41467.346990740742</v>
      </c>
      <c r="AN734" s="68" t="s">
        <v>210</v>
      </c>
      <c r="AO734" s="71" t="s">
        <v>13801</v>
      </c>
      <c r="AP734" s="68" t="s">
        <v>65</v>
      </c>
    </row>
    <row r="735" spans="1:42" x14ac:dyDescent="0.25">
      <c r="A735" s="66" t="s">
        <v>833</v>
      </c>
      <c r="B735" s="84"/>
      <c r="C735" s="84"/>
      <c r="D735" s="85"/>
      <c r="E735" s="104"/>
      <c r="F735" s="76" t="s">
        <v>11893</v>
      </c>
      <c r="G735" s="105"/>
      <c r="H735" s="77"/>
      <c r="I735" s="88"/>
      <c r="J735" s="106"/>
      <c r="K735" s="77" t="s">
        <v>15763</v>
      </c>
      <c r="L735" s="107"/>
      <c r="M735" s="101"/>
      <c r="N735" s="101"/>
      <c r="O735" s="102"/>
      <c r="P735" s="103"/>
      <c r="Q735" s="103"/>
      <c r="R735" s="75"/>
      <c r="S735" s="75"/>
      <c r="T735" s="75"/>
      <c r="U735" s="75"/>
      <c r="V735" s="52"/>
      <c r="W735" s="52"/>
      <c r="X735" s="52"/>
      <c r="Y735" s="52"/>
      <c r="Z735" s="51"/>
      <c r="AA735" s="89"/>
      <c r="AB735" s="89"/>
      <c r="AC735" s="90"/>
      <c r="AD735" s="68">
        <v>3</v>
      </c>
      <c r="AE735" s="68">
        <v>5</v>
      </c>
      <c r="AF735" s="68">
        <v>1764</v>
      </c>
      <c r="AG735" s="68">
        <v>1724</v>
      </c>
      <c r="AH735" s="68"/>
      <c r="AI735" s="68"/>
      <c r="AJ735" s="68"/>
      <c r="AK735" s="68"/>
      <c r="AL735" s="68"/>
      <c r="AM735" s="70">
        <v>42660.45040509259</v>
      </c>
      <c r="AN735" s="68" t="s">
        <v>210</v>
      </c>
      <c r="AO735" s="71" t="s">
        <v>13802</v>
      </c>
      <c r="AP735" s="68" t="s">
        <v>66</v>
      </c>
    </row>
    <row r="736" spans="1:42" x14ac:dyDescent="0.25">
      <c r="A736" s="66" t="s">
        <v>834</v>
      </c>
      <c r="B736" s="84"/>
      <c r="C736" s="84"/>
      <c r="D736" s="85"/>
      <c r="E736" s="104"/>
      <c r="F736" s="76" t="s">
        <v>11894</v>
      </c>
      <c r="G736" s="105"/>
      <c r="H736" s="77"/>
      <c r="I736" s="88"/>
      <c r="J736" s="106"/>
      <c r="K736" s="77" t="s">
        <v>15764</v>
      </c>
      <c r="L736" s="107"/>
      <c r="M736" s="101"/>
      <c r="N736" s="101"/>
      <c r="O736" s="102"/>
      <c r="P736" s="103"/>
      <c r="Q736" s="103"/>
      <c r="R736" s="75"/>
      <c r="S736" s="75"/>
      <c r="T736" s="75"/>
      <c r="U736" s="75"/>
      <c r="V736" s="52"/>
      <c r="W736" s="52"/>
      <c r="X736" s="52"/>
      <c r="Y736" s="52"/>
      <c r="Z736" s="51"/>
      <c r="AA736" s="89"/>
      <c r="AB736" s="89"/>
      <c r="AC736" s="90"/>
      <c r="AD736" s="68">
        <v>23</v>
      </c>
      <c r="AE736" s="68">
        <v>2</v>
      </c>
      <c r="AF736" s="68">
        <v>33</v>
      </c>
      <c r="AG736" s="68">
        <v>8</v>
      </c>
      <c r="AH736" s="68"/>
      <c r="AI736" s="68"/>
      <c r="AJ736" s="68"/>
      <c r="AK736" s="68"/>
      <c r="AL736" s="68"/>
      <c r="AM736" s="70">
        <v>42864.076666666668</v>
      </c>
      <c r="AN736" s="68" t="s">
        <v>210</v>
      </c>
      <c r="AO736" s="71" t="s">
        <v>13803</v>
      </c>
      <c r="AP736" s="68" t="s">
        <v>66</v>
      </c>
    </row>
    <row r="737" spans="1:42" x14ac:dyDescent="0.25">
      <c r="A737" s="66" t="s">
        <v>835</v>
      </c>
      <c r="B737" s="84"/>
      <c r="C737" s="84"/>
      <c r="D737" s="85"/>
      <c r="E737" s="104"/>
      <c r="F737" s="76" t="s">
        <v>11895</v>
      </c>
      <c r="G737" s="105"/>
      <c r="H737" s="77"/>
      <c r="I737" s="88"/>
      <c r="J737" s="106"/>
      <c r="K737" s="77" t="s">
        <v>15765</v>
      </c>
      <c r="L737" s="107"/>
      <c r="M737" s="101"/>
      <c r="N737" s="101"/>
      <c r="O737" s="102"/>
      <c r="P737" s="103"/>
      <c r="Q737" s="103"/>
      <c r="R737" s="75"/>
      <c r="S737" s="75"/>
      <c r="T737" s="75"/>
      <c r="U737" s="75"/>
      <c r="V737" s="52"/>
      <c r="W737" s="52"/>
      <c r="X737" s="52"/>
      <c r="Y737" s="52"/>
      <c r="Z737" s="51"/>
      <c r="AA737" s="89"/>
      <c r="AB737" s="89"/>
      <c r="AC737" s="90"/>
      <c r="AD737" s="68">
        <v>42</v>
      </c>
      <c r="AE737" s="68">
        <v>15</v>
      </c>
      <c r="AF737" s="68">
        <v>41</v>
      </c>
      <c r="AG737" s="68">
        <v>332</v>
      </c>
      <c r="AH737" s="68"/>
      <c r="AI737" s="68"/>
      <c r="AJ737" s="68" t="s">
        <v>10076</v>
      </c>
      <c r="AK737" s="68"/>
      <c r="AL737" s="68"/>
      <c r="AM737" s="70">
        <v>42664.194085648145</v>
      </c>
      <c r="AN737" s="68" t="s">
        <v>210</v>
      </c>
      <c r="AO737" s="71" t="s">
        <v>13804</v>
      </c>
      <c r="AP737" s="68" t="s">
        <v>66</v>
      </c>
    </row>
    <row r="738" spans="1:42" x14ac:dyDescent="0.25">
      <c r="A738" s="66" t="s">
        <v>836</v>
      </c>
      <c r="B738" s="84"/>
      <c r="C738" s="84"/>
      <c r="D738" s="85"/>
      <c r="E738" s="104"/>
      <c r="F738" s="76" t="s">
        <v>11896</v>
      </c>
      <c r="G738" s="105"/>
      <c r="H738" s="77"/>
      <c r="I738" s="88"/>
      <c r="J738" s="106"/>
      <c r="K738" s="77" t="s">
        <v>15766</v>
      </c>
      <c r="L738" s="107"/>
      <c r="M738" s="101"/>
      <c r="N738" s="101"/>
      <c r="O738" s="102"/>
      <c r="P738" s="103"/>
      <c r="Q738" s="103"/>
      <c r="R738" s="75"/>
      <c r="S738" s="75"/>
      <c r="T738" s="75"/>
      <c r="U738" s="75"/>
      <c r="V738" s="52"/>
      <c r="W738" s="52"/>
      <c r="X738" s="52"/>
      <c r="Y738" s="52"/>
      <c r="Z738" s="51"/>
      <c r="AA738" s="89"/>
      <c r="AB738" s="89"/>
      <c r="AC738" s="90"/>
      <c r="AD738" s="68">
        <v>108</v>
      </c>
      <c r="AE738" s="68">
        <v>79</v>
      </c>
      <c r="AF738" s="68">
        <v>1059</v>
      </c>
      <c r="AG738" s="68">
        <v>264</v>
      </c>
      <c r="AH738" s="68"/>
      <c r="AI738" s="68" t="s">
        <v>8780</v>
      </c>
      <c r="AJ738" s="68" t="s">
        <v>239</v>
      </c>
      <c r="AK738" s="71" t="s">
        <v>10746</v>
      </c>
      <c r="AL738" s="68"/>
      <c r="AM738" s="70">
        <v>42276.46979166667</v>
      </c>
      <c r="AN738" s="68" t="s">
        <v>210</v>
      </c>
      <c r="AO738" s="71" t="s">
        <v>13805</v>
      </c>
      <c r="AP738" s="68" t="s">
        <v>66</v>
      </c>
    </row>
    <row r="739" spans="1:42" x14ac:dyDescent="0.25">
      <c r="A739" s="66" t="s">
        <v>2030</v>
      </c>
      <c r="B739" s="84"/>
      <c r="C739" s="84"/>
      <c r="D739" s="85"/>
      <c r="E739" s="104"/>
      <c r="F739" s="76" t="s">
        <v>11897</v>
      </c>
      <c r="G739" s="105"/>
      <c r="H739" s="77"/>
      <c r="I739" s="88"/>
      <c r="J739" s="106"/>
      <c r="K739" s="77" t="s">
        <v>15767</v>
      </c>
      <c r="L739" s="107"/>
      <c r="M739" s="101"/>
      <c r="N739" s="101"/>
      <c r="O739" s="102"/>
      <c r="P739" s="103"/>
      <c r="Q739" s="103"/>
      <c r="R739" s="75"/>
      <c r="S739" s="75"/>
      <c r="T739" s="75"/>
      <c r="U739" s="75"/>
      <c r="V739" s="52"/>
      <c r="W739" s="52"/>
      <c r="X739" s="52"/>
      <c r="Y739" s="52"/>
      <c r="Z739" s="51"/>
      <c r="AA739" s="89"/>
      <c r="AB739" s="89"/>
      <c r="AC739" s="90"/>
      <c r="AD739" s="68">
        <v>163</v>
      </c>
      <c r="AE739" s="68">
        <v>913697</v>
      </c>
      <c r="AF739" s="68">
        <v>5933</v>
      </c>
      <c r="AG739" s="68">
        <v>668</v>
      </c>
      <c r="AH739" s="68">
        <v>19800</v>
      </c>
      <c r="AI739" s="68" t="s">
        <v>8781</v>
      </c>
      <c r="AJ739" s="68"/>
      <c r="AK739" s="71" t="s">
        <v>10747</v>
      </c>
      <c r="AL739" s="68" t="s">
        <v>208</v>
      </c>
      <c r="AM739" s="70">
        <v>41283.272604166668</v>
      </c>
      <c r="AN739" s="68" t="s">
        <v>210</v>
      </c>
      <c r="AO739" s="71" t="s">
        <v>13806</v>
      </c>
      <c r="AP739" s="68" t="s">
        <v>65</v>
      </c>
    </row>
    <row r="740" spans="1:42" x14ac:dyDescent="0.25">
      <c r="A740" s="66" t="s">
        <v>837</v>
      </c>
      <c r="B740" s="84"/>
      <c r="C740" s="84"/>
      <c r="D740" s="85"/>
      <c r="E740" s="104"/>
      <c r="F740" s="76" t="s">
        <v>11898</v>
      </c>
      <c r="G740" s="105"/>
      <c r="H740" s="77"/>
      <c r="I740" s="88"/>
      <c r="J740" s="106"/>
      <c r="K740" s="77" t="s">
        <v>15768</v>
      </c>
      <c r="L740" s="107"/>
      <c r="M740" s="101"/>
      <c r="N740" s="101"/>
      <c r="O740" s="102"/>
      <c r="P740" s="103"/>
      <c r="Q740" s="103"/>
      <c r="R740" s="75"/>
      <c r="S740" s="75"/>
      <c r="T740" s="75"/>
      <c r="U740" s="75"/>
      <c r="V740" s="52"/>
      <c r="W740" s="52"/>
      <c r="X740" s="52"/>
      <c r="Y740" s="52"/>
      <c r="Z740" s="51"/>
      <c r="AA740" s="89"/>
      <c r="AB740" s="89"/>
      <c r="AC740" s="90"/>
      <c r="AD740" s="68">
        <v>674</v>
      </c>
      <c r="AE740" s="68">
        <v>773</v>
      </c>
      <c r="AF740" s="68">
        <v>969</v>
      </c>
      <c r="AG740" s="68">
        <v>3860</v>
      </c>
      <c r="AH740" s="68"/>
      <c r="AI740" s="68" t="s">
        <v>8782</v>
      </c>
      <c r="AJ740" s="68" t="s">
        <v>10075</v>
      </c>
      <c r="AK740" s="68"/>
      <c r="AL740" s="68"/>
      <c r="AM740" s="70">
        <v>42729.631793981483</v>
      </c>
      <c r="AN740" s="68" t="s">
        <v>210</v>
      </c>
      <c r="AO740" s="71" t="s">
        <v>13807</v>
      </c>
      <c r="AP740" s="68" t="s">
        <v>66</v>
      </c>
    </row>
    <row r="741" spans="1:42" x14ac:dyDescent="0.25">
      <c r="A741" s="66" t="s">
        <v>838</v>
      </c>
      <c r="B741" s="84"/>
      <c r="C741" s="84"/>
      <c r="D741" s="85"/>
      <c r="E741" s="104"/>
      <c r="F741" s="76" t="s">
        <v>11899</v>
      </c>
      <c r="G741" s="105"/>
      <c r="H741" s="77"/>
      <c r="I741" s="88"/>
      <c r="J741" s="106"/>
      <c r="K741" s="77" t="s">
        <v>15769</v>
      </c>
      <c r="L741" s="107"/>
      <c r="M741" s="101"/>
      <c r="N741" s="101"/>
      <c r="O741" s="102"/>
      <c r="P741" s="103"/>
      <c r="Q741" s="103"/>
      <c r="R741" s="75"/>
      <c r="S741" s="75"/>
      <c r="T741" s="75"/>
      <c r="U741" s="75"/>
      <c r="V741" s="52"/>
      <c r="W741" s="52"/>
      <c r="X741" s="52"/>
      <c r="Y741" s="52"/>
      <c r="Z741" s="51"/>
      <c r="AA741" s="89"/>
      <c r="AB741" s="89"/>
      <c r="AC741" s="90"/>
      <c r="AD741" s="68">
        <v>805</v>
      </c>
      <c r="AE741" s="68">
        <v>271</v>
      </c>
      <c r="AF741" s="68">
        <v>1077</v>
      </c>
      <c r="AG741" s="68">
        <v>205</v>
      </c>
      <c r="AH741" s="68">
        <v>19800</v>
      </c>
      <c r="AI741" s="68" t="s">
        <v>8783</v>
      </c>
      <c r="AJ741" s="68" t="s">
        <v>10077</v>
      </c>
      <c r="AK741" s="68"/>
      <c r="AL741" s="68" t="s">
        <v>208</v>
      </c>
      <c r="AM741" s="70">
        <v>40204.619212962964</v>
      </c>
      <c r="AN741" s="68" t="s">
        <v>210</v>
      </c>
      <c r="AO741" s="71" t="s">
        <v>13808</v>
      </c>
      <c r="AP741" s="68" t="s">
        <v>66</v>
      </c>
    </row>
    <row r="742" spans="1:42" x14ac:dyDescent="0.25">
      <c r="A742" s="66" t="s">
        <v>839</v>
      </c>
      <c r="B742" s="84"/>
      <c r="C742" s="84"/>
      <c r="D742" s="85"/>
      <c r="E742" s="104"/>
      <c r="F742" s="76" t="s">
        <v>11900</v>
      </c>
      <c r="G742" s="105"/>
      <c r="H742" s="77"/>
      <c r="I742" s="88"/>
      <c r="J742" s="106"/>
      <c r="K742" s="77" t="s">
        <v>15770</v>
      </c>
      <c r="L742" s="107"/>
      <c r="M742" s="101"/>
      <c r="N742" s="101"/>
      <c r="O742" s="102"/>
      <c r="P742" s="103"/>
      <c r="Q742" s="103"/>
      <c r="R742" s="75"/>
      <c r="S742" s="75"/>
      <c r="T742" s="75"/>
      <c r="U742" s="75"/>
      <c r="V742" s="52"/>
      <c r="W742" s="52"/>
      <c r="X742" s="52"/>
      <c r="Y742" s="52"/>
      <c r="Z742" s="51"/>
      <c r="AA742" s="89"/>
      <c r="AB742" s="89"/>
      <c r="AC742" s="90"/>
      <c r="AD742" s="68">
        <v>178</v>
      </c>
      <c r="AE742" s="68">
        <v>914</v>
      </c>
      <c r="AF742" s="68">
        <v>153130</v>
      </c>
      <c r="AG742" s="68">
        <v>117175</v>
      </c>
      <c r="AH742" s="68"/>
      <c r="AI742" s="68" t="s">
        <v>8784</v>
      </c>
      <c r="AJ742" s="68" t="s">
        <v>10078</v>
      </c>
      <c r="AK742" s="68"/>
      <c r="AL742" s="68"/>
      <c r="AM742" s="70">
        <v>41340.722986111112</v>
      </c>
      <c r="AN742" s="68" t="s">
        <v>210</v>
      </c>
      <c r="AO742" s="71" t="s">
        <v>13809</v>
      </c>
      <c r="AP742" s="68" t="s">
        <v>66</v>
      </c>
    </row>
    <row r="743" spans="1:42" x14ac:dyDescent="0.25">
      <c r="A743" s="66" t="s">
        <v>840</v>
      </c>
      <c r="B743" s="84"/>
      <c r="C743" s="84"/>
      <c r="D743" s="85"/>
      <c r="E743" s="104"/>
      <c r="F743" s="76" t="s">
        <v>11901</v>
      </c>
      <c r="G743" s="105"/>
      <c r="H743" s="77"/>
      <c r="I743" s="88"/>
      <c r="J743" s="106"/>
      <c r="K743" s="77" t="s">
        <v>15771</v>
      </c>
      <c r="L743" s="107"/>
      <c r="M743" s="101"/>
      <c r="N743" s="101"/>
      <c r="O743" s="102"/>
      <c r="P743" s="103"/>
      <c r="Q743" s="103"/>
      <c r="R743" s="75"/>
      <c r="S743" s="75"/>
      <c r="T743" s="75"/>
      <c r="U743" s="75"/>
      <c r="V743" s="52"/>
      <c r="W743" s="52"/>
      <c r="X743" s="52"/>
      <c r="Y743" s="52"/>
      <c r="Z743" s="51"/>
      <c r="AA743" s="89"/>
      <c r="AB743" s="89"/>
      <c r="AC743" s="90"/>
      <c r="AD743" s="68">
        <v>67</v>
      </c>
      <c r="AE743" s="68">
        <v>39</v>
      </c>
      <c r="AF743" s="68">
        <v>176</v>
      </c>
      <c r="AG743" s="68">
        <v>274</v>
      </c>
      <c r="AH743" s="68"/>
      <c r="AI743" s="68"/>
      <c r="AJ743" s="68"/>
      <c r="AK743" s="68"/>
      <c r="AL743" s="68"/>
      <c r="AM743" s="70">
        <v>42798.93855324074</v>
      </c>
      <c r="AN743" s="68" t="s">
        <v>210</v>
      </c>
      <c r="AO743" s="71" t="s">
        <v>13810</v>
      </c>
      <c r="AP743" s="68" t="s">
        <v>66</v>
      </c>
    </row>
    <row r="744" spans="1:42" x14ac:dyDescent="0.25">
      <c r="A744" s="66" t="s">
        <v>841</v>
      </c>
      <c r="B744" s="84"/>
      <c r="C744" s="84"/>
      <c r="D744" s="85"/>
      <c r="E744" s="104"/>
      <c r="F744" s="76" t="s">
        <v>11902</v>
      </c>
      <c r="G744" s="105"/>
      <c r="H744" s="77"/>
      <c r="I744" s="88"/>
      <c r="J744" s="106"/>
      <c r="K744" s="77" t="s">
        <v>15772</v>
      </c>
      <c r="L744" s="107"/>
      <c r="M744" s="101"/>
      <c r="N744" s="101"/>
      <c r="O744" s="102"/>
      <c r="P744" s="103"/>
      <c r="Q744" s="103"/>
      <c r="R744" s="75"/>
      <c r="S744" s="75"/>
      <c r="T744" s="75"/>
      <c r="U744" s="75"/>
      <c r="V744" s="52"/>
      <c r="W744" s="52"/>
      <c r="X744" s="52"/>
      <c r="Y744" s="52"/>
      <c r="Z744" s="51"/>
      <c r="AA744" s="89"/>
      <c r="AB744" s="89"/>
      <c r="AC744" s="90"/>
      <c r="AD744" s="68">
        <v>105</v>
      </c>
      <c r="AE744" s="68">
        <v>10</v>
      </c>
      <c r="AF744" s="68">
        <v>136</v>
      </c>
      <c r="AG744" s="68">
        <v>270</v>
      </c>
      <c r="AH744" s="68"/>
      <c r="AI744" s="68"/>
      <c r="AJ744" s="68"/>
      <c r="AK744" s="68"/>
      <c r="AL744" s="68"/>
      <c r="AM744" s="70">
        <v>42906.31113425926</v>
      </c>
      <c r="AN744" s="68" t="s">
        <v>210</v>
      </c>
      <c r="AO744" s="71" t="s">
        <v>13811</v>
      </c>
      <c r="AP744" s="68" t="s">
        <v>66</v>
      </c>
    </row>
    <row r="745" spans="1:42" x14ac:dyDescent="0.25">
      <c r="A745" s="66" t="s">
        <v>842</v>
      </c>
      <c r="B745" s="84"/>
      <c r="C745" s="84"/>
      <c r="D745" s="85"/>
      <c r="E745" s="104"/>
      <c r="F745" s="76" t="s">
        <v>11903</v>
      </c>
      <c r="G745" s="105"/>
      <c r="H745" s="77"/>
      <c r="I745" s="88"/>
      <c r="J745" s="106"/>
      <c r="K745" s="77" t="s">
        <v>15773</v>
      </c>
      <c r="L745" s="107"/>
      <c r="M745" s="101"/>
      <c r="N745" s="101"/>
      <c r="O745" s="102"/>
      <c r="P745" s="103"/>
      <c r="Q745" s="103"/>
      <c r="R745" s="75"/>
      <c r="S745" s="75"/>
      <c r="T745" s="75"/>
      <c r="U745" s="75"/>
      <c r="V745" s="52"/>
      <c r="W745" s="52"/>
      <c r="X745" s="52"/>
      <c r="Y745" s="52"/>
      <c r="Z745" s="51"/>
      <c r="AA745" s="89"/>
      <c r="AB745" s="89"/>
      <c r="AC745" s="90"/>
      <c r="AD745" s="68">
        <v>1111</v>
      </c>
      <c r="AE745" s="68">
        <v>531</v>
      </c>
      <c r="AF745" s="68">
        <v>24224</v>
      </c>
      <c r="AG745" s="68">
        <v>906</v>
      </c>
      <c r="AH745" s="68">
        <v>19800</v>
      </c>
      <c r="AI745" s="68" t="s">
        <v>8785</v>
      </c>
      <c r="AJ745" s="68" t="s">
        <v>9809</v>
      </c>
      <c r="AK745" s="68"/>
      <c r="AL745" s="68" t="s">
        <v>207</v>
      </c>
      <c r="AM745" s="70">
        <v>40279.608229166668</v>
      </c>
      <c r="AN745" s="68" t="s">
        <v>210</v>
      </c>
      <c r="AO745" s="71" t="s">
        <v>13812</v>
      </c>
      <c r="AP745" s="68" t="s">
        <v>66</v>
      </c>
    </row>
    <row r="746" spans="1:42" x14ac:dyDescent="0.25">
      <c r="A746" s="66" t="s">
        <v>843</v>
      </c>
      <c r="B746" s="84"/>
      <c r="C746" s="84"/>
      <c r="D746" s="85"/>
      <c r="E746" s="104"/>
      <c r="F746" s="76" t="s">
        <v>11904</v>
      </c>
      <c r="G746" s="105"/>
      <c r="H746" s="77"/>
      <c r="I746" s="88"/>
      <c r="J746" s="106"/>
      <c r="K746" s="77" t="s">
        <v>15774</v>
      </c>
      <c r="L746" s="107"/>
      <c r="M746" s="101"/>
      <c r="N746" s="101"/>
      <c r="O746" s="102"/>
      <c r="P746" s="103"/>
      <c r="Q746" s="103"/>
      <c r="R746" s="75"/>
      <c r="S746" s="75"/>
      <c r="T746" s="75"/>
      <c r="U746" s="75"/>
      <c r="V746" s="52"/>
      <c r="W746" s="52"/>
      <c r="X746" s="52"/>
      <c r="Y746" s="52"/>
      <c r="Z746" s="51"/>
      <c r="AA746" s="89"/>
      <c r="AB746" s="89"/>
      <c r="AC746" s="90"/>
      <c r="AD746" s="68">
        <v>71</v>
      </c>
      <c r="AE746" s="68">
        <v>5</v>
      </c>
      <c r="AF746" s="68">
        <v>28</v>
      </c>
      <c r="AG746" s="68">
        <v>88</v>
      </c>
      <c r="AH746" s="68"/>
      <c r="AI746" s="68"/>
      <c r="AJ746" s="68"/>
      <c r="AK746" s="68"/>
      <c r="AL746" s="68"/>
      <c r="AM746" s="70">
        <v>42793.483657407407</v>
      </c>
      <c r="AN746" s="68" t="s">
        <v>210</v>
      </c>
      <c r="AO746" s="71" t="s">
        <v>13813</v>
      </c>
      <c r="AP746" s="68" t="s">
        <v>66</v>
      </c>
    </row>
    <row r="747" spans="1:42" x14ac:dyDescent="0.25">
      <c r="A747" s="66" t="s">
        <v>844</v>
      </c>
      <c r="B747" s="84"/>
      <c r="C747" s="84"/>
      <c r="D747" s="85"/>
      <c r="E747" s="104"/>
      <c r="F747" s="76" t="s">
        <v>11905</v>
      </c>
      <c r="G747" s="105"/>
      <c r="H747" s="77"/>
      <c r="I747" s="88"/>
      <c r="J747" s="106"/>
      <c r="K747" s="77" t="s">
        <v>15775</v>
      </c>
      <c r="L747" s="107"/>
      <c r="M747" s="101"/>
      <c r="N747" s="101"/>
      <c r="O747" s="102"/>
      <c r="P747" s="103"/>
      <c r="Q747" s="103"/>
      <c r="R747" s="75"/>
      <c r="S747" s="75"/>
      <c r="T747" s="75"/>
      <c r="U747" s="75"/>
      <c r="V747" s="52"/>
      <c r="W747" s="52"/>
      <c r="X747" s="52"/>
      <c r="Y747" s="52"/>
      <c r="Z747" s="51"/>
      <c r="AA747" s="89"/>
      <c r="AB747" s="89"/>
      <c r="AC747" s="90"/>
      <c r="AD747" s="68">
        <v>151</v>
      </c>
      <c r="AE747" s="68">
        <v>263</v>
      </c>
      <c r="AF747" s="68">
        <v>13690</v>
      </c>
      <c r="AG747" s="68">
        <v>7713</v>
      </c>
      <c r="AH747" s="68"/>
      <c r="AI747" s="68" t="s">
        <v>8786</v>
      </c>
      <c r="AJ747" s="68" t="s">
        <v>9977</v>
      </c>
      <c r="AK747" s="68"/>
      <c r="AL747" s="68"/>
      <c r="AM747" s="70">
        <v>42183.372939814813</v>
      </c>
      <c r="AN747" s="68" t="s">
        <v>210</v>
      </c>
      <c r="AO747" s="71" t="s">
        <v>13814</v>
      </c>
      <c r="AP747" s="68" t="s">
        <v>66</v>
      </c>
    </row>
    <row r="748" spans="1:42" x14ac:dyDescent="0.25">
      <c r="A748" s="66" t="s">
        <v>845</v>
      </c>
      <c r="B748" s="84"/>
      <c r="C748" s="84"/>
      <c r="D748" s="85"/>
      <c r="E748" s="104"/>
      <c r="F748" s="76" t="s">
        <v>11906</v>
      </c>
      <c r="G748" s="105"/>
      <c r="H748" s="77"/>
      <c r="I748" s="88"/>
      <c r="J748" s="106"/>
      <c r="K748" s="77" t="s">
        <v>15776</v>
      </c>
      <c r="L748" s="107"/>
      <c r="M748" s="101"/>
      <c r="N748" s="101"/>
      <c r="O748" s="102"/>
      <c r="P748" s="103"/>
      <c r="Q748" s="103"/>
      <c r="R748" s="75"/>
      <c r="S748" s="75"/>
      <c r="T748" s="75"/>
      <c r="U748" s="75"/>
      <c r="V748" s="52"/>
      <c r="W748" s="52"/>
      <c r="X748" s="52"/>
      <c r="Y748" s="52"/>
      <c r="Z748" s="51"/>
      <c r="AA748" s="89"/>
      <c r="AB748" s="89"/>
      <c r="AC748" s="90"/>
      <c r="AD748" s="68">
        <v>267</v>
      </c>
      <c r="AE748" s="68">
        <v>732</v>
      </c>
      <c r="AF748" s="68">
        <v>14170</v>
      </c>
      <c r="AG748" s="68">
        <v>17006</v>
      </c>
      <c r="AH748" s="68">
        <v>19800</v>
      </c>
      <c r="AI748" s="68" t="s">
        <v>8787</v>
      </c>
      <c r="AJ748" s="68" t="s">
        <v>10079</v>
      </c>
      <c r="AK748" s="68"/>
      <c r="AL748" s="68" t="s">
        <v>207</v>
      </c>
      <c r="AM748" s="70">
        <v>40227.493217592593</v>
      </c>
      <c r="AN748" s="68" t="s">
        <v>210</v>
      </c>
      <c r="AO748" s="71" t="s">
        <v>13815</v>
      </c>
      <c r="AP748" s="68" t="s">
        <v>66</v>
      </c>
    </row>
    <row r="749" spans="1:42" x14ac:dyDescent="0.25">
      <c r="A749" s="66" t="s">
        <v>846</v>
      </c>
      <c r="B749" s="84"/>
      <c r="C749" s="84"/>
      <c r="D749" s="85"/>
      <c r="E749" s="104"/>
      <c r="F749" s="76" t="s">
        <v>11907</v>
      </c>
      <c r="G749" s="105"/>
      <c r="H749" s="77"/>
      <c r="I749" s="88"/>
      <c r="J749" s="106"/>
      <c r="K749" s="77" t="s">
        <v>15777</v>
      </c>
      <c r="L749" s="107"/>
      <c r="M749" s="101"/>
      <c r="N749" s="101"/>
      <c r="O749" s="102"/>
      <c r="P749" s="103"/>
      <c r="Q749" s="103"/>
      <c r="R749" s="75"/>
      <c r="S749" s="75"/>
      <c r="T749" s="75"/>
      <c r="U749" s="75"/>
      <c r="V749" s="52"/>
      <c r="W749" s="52"/>
      <c r="X749" s="52"/>
      <c r="Y749" s="52"/>
      <c r="Z749" s="51"/>
      <c r="AA749" s="89"/>
      <c r="AB749" s="89"/>
      <c r="AC749" s="90"/>
      <c r="AD749" s="68">
        <v>40</v>
      </c>
      <c r="AE749" s="68">
        <v>26</v>
      </c>
      <c r="AF749" s="68">
        <v>1660</v>
      </c>
      <c r="AG749" s="68">
        <v>1521</v>
      </c>
      <c r="AH749" s="68"/>
      <c r="AI749" s="68" t="s">
        <v>8788</v>
      </c>
      <c r="AJ749" s="68" t="s">
        <v>9986</v>
      </c>
      <c r="AK749" s="68"/>
      <c r="AL749" s="68"/>
      <c r="AM749" s="70">
        <v>42854.235914351855</v>
      </c>
      <c r="AN749" s="68" t="s">
        <v>210</v>
      </c>
      <c r="AO749" s="71" t="s">
        <v>13816</v>
      </c>
      <c r="AP749" s="68" t="s">
        <v>66</v>
      </c>
    </row>
    <row r="750" spans="1:42" x14ac:dyDescent="0.25">
      <c r="A750" s="66" t="s">
        <v>847</v>
      </c>
      <c r="B750" s="84"/>
      <c r="C750" s="84"/>
      <c r="D750" s="85"/>
      <c r="E750" s="104"/>
      <c r="F750" s="76" t="s">
        <v>11908</v>
      </c>
      <c r="G750" s="105"/>
      <c r="H750" s="77"/>
      <c r="I750" s="88"/>
      <c r="J750" s="106"/>
      <c r="K750" s="77" t="s">
        <v>15778</v>
      </c>
      <c r="L750" s="107"/>
      <c r="M750" s="101"/>
      <c r="N750" s="101"/>
      <c r="O750" s="102"/>
      <c r="P750" s="103"/>
      <c r="Q750" s="103"/>
      <c r="R750" s="75"/>
      <c r="S750" s="75"/>
      <c r="T750" s="75"/>
      <c r="U750" s="75"/>
      <c r="V750" s="52"/>
      <c r="W750" s="52"/>
      <c r="X750" s="52"/>
      <c r="Y750" s="52"/>
      <c r="Z750" s="51"/>
      <c r="AA750" s="89"/>
      <c r="AB750" s="89"/>
      <c r="AC750" s="90"/>
      <c r="AD750" s="68">
        <v>427</v>
      </c>
      <c r="AE750" s="68">
        <v>518</v>
      </c>
      <c r="AF750" s="68">
        <v>22855</v>
      </c>
      <c r="AG750" s="68">
        <v>1150</v>
      </c>
      <c r="AH750" s="68"/>
      <c r="AI750" s="68" t="s">
        <v>8789</v>
      </c>
      <c r="AJ750" s="68" t="s">
        <v>204</v>
      </c>
      <c r="AK750" s="68"/>
      <c r="AL750" s="68"/>
      <c r="AM750" s="70">
        <v>42390.277615740742</v>
      </c>
      <c r="AN750" s="68" t="s">
        <v>210</v>
      </c>
      <c r="AO750" s="71" t="s">
        <v>13817</v>
      </c>
      <c r="AP750" s="68" t="s">
        <v>66</v>
      </c>
    </row>
    <row r="751" spans="1:42" x14ac:dyDescent="0.25">
      <c r="A751" s="66" t="s">
        <v>848</v>
      </c>
      <c r="B751" s="84"/>
      <c r="C751" s="84"/>
      <c r="D751" s="85"/>
      <c r="E751" s="104"/>
      <c r="F751" s="76" t="s">
        <v>11909</v>
      </c>
      <c r="G751" s="105"/>
      <c r="H751" s="77"/>
      <c r="I751" s="88"/>
      <c r="J751" s="106"/>
      <c r="K751" s="77" t="s">
        <v>15779</v>
      </c>
      <c r="L751" s="107"/>
      <c r="M751" s="101"/>
      <c r="N751" s="101"/>
      <c r="O751" s="102"/>
      <c r="P751" s="103"/>
      <c r="Q751" s="103"/>
      <c r="R751" s="75"/>
      <c r="S751" s="75"/>
      <c r="T751" s="75"/>
      <c r="U751" s="75"/>
      <c r="V751" s="52"/>
      <c r="W751" s="52"/>
      <c r="X751" s="52"/>
      <c r="Y751" s="52"/>
      <c r="Z751" s="51"/>
      <c r="AA751" s="89"/>
      <c r="AB751" s="89"/>
      <c r="AC751" s="90"/>
      <c r="AD751" s="68">
        <v>587</v>
      </c>
      <c r="AE751" s="68">
        <v>944</v>
      </c>
      <c r="AF751" s="68">
        <v>212005</v>
      </c>
      <c r="AG751" s="68">
        <v>129147</v>
      </c>
      <c r="AH751" s="68">
        <v>32400</v>
      </c>
      <c r="AI751" s="68"/>
      <c r="AJ751" s="68" t="s">
        <v>10080</v>
      </c>
      <c r="AK751" s="68"/>
      <c r="AL751" s="68" t="s">
        <v>11181</v>
      </c>
      <c r="AM751" s="70">
        <v>40251.755578703705</v>
      </c>
      <c r="AN751" s="68" t="s">
        <v>210</v>
      </c>
      <c r="AO751" s="71" t="s">
        <v>13818</v>
      </c>
      <c r="AP751" s="68" t="s">
        <v>66</v>
      </c>
    </row>
    <row r="752" spans="1:42" x14ac:dyDescent="0.25">
      <c r="A752" s="66" t="s">
        <v>849</v>
      </c>
      <c r="B752" s="84"/>
      <c r="C752" s="84"/>
      <c r="D752" s="85"/>
      <c r="E752" s="104"/>
      <c r="F752" s="76" t="s">
        <v>11910</v>
      </c>
      <c r="G752" s="105"/>
      <c r="H752" s="77"/>
      <c r="I752" s="88"/>
      <c r="J752" s="106"/>
      <c r="K752" s="77" t="s">
        <v>15780</v>
      </c>
      <c r="L752" s="107"/>
      <c r="M752" s="101"/>
      <c r="N752" s="101"/>
      <c r="O752" s="102"/>
      <c r="P752" s="103"/>
      <c r="Q752" s="103"/>
      <c r="R752" s="75"/>
      <c r="S752" s="75"/>
      <c r="T752" s="75"/>
      <c r="U752" s="75"/>
      <c r="V752" s="52"/>
      <c r="W752" s="52"/>
      <c r="X752" s="52"/>
      <c r="Y752" s="52"/>
      <c r="Z752" s="51"/>
      <c r="AA752" s="89"/>
      <c r="AB752" s="89"/>
      <c r="AC752" s="90"/>
      <c r="AD752" s="68">
        <v>85</v>
      </c>
      <c r="AE752" s="68">
        <v>262</v>
      </c>
      <c r="AF752" s="68">
        <v>21146</v>
      </c>
      <c r="AG752" s="68">
        <v>2436</v>
      </c>
      <c r="AH752" s="68"/>
      <c r="AI752" s="68" t="s">
        <v>8790</v>
      </c>
      <c r="AJ752" s="68" t="s">
        <v>10081</v>
      </c>
      <c r="AK752" s="68"/>
      <c r="AL752" s="68"/>
      <c r="AM752" s="70">
        <v>41945.339537037034</v>
      </c>
      <c r="AN752" s="68" t="s">
        <v>210</v>
      </c>
      <c r="AO752" s="71" t="s">
        <v>13819</v>
      </c>
      <c r="AP752" s="68" t="s">
        <v>66</v>
      </c>
    </row>
    <row r="753" spans="1:42" x14ac:dyDescent="0.25">
      <c r="A753" s="66" t="s">
        <v>2031</v>
      </c>
      <c r="B753" s="84"/>
      <c r="C753" s="84"/>
      <c r="D753" s="85"/>
      <c r="E753" s="104"/>
      <c r="F753" s="76" t="s">
        <v>11911</v>
      </c>
      <c r="G753" s="105"/>
      <c r="H753" s="77"/>
      <c r="I753" s="88"/>
      <c r="J753" s="106"/>
      <c r="K753" s="77" t="s">
        <v>15781</v>
      </c>
      <c r="L753" s="107"/>
      <c r="M753" s="101"/>
      <c r="N753" s="101"/>
      <c r="O753" s="102"/>
      <c r="P753" s="103"/>
      <c r="Q753" s="103"/>
      <c r="R753" s="75"/>
      <c r="S753" s="75"/>
      <c r="T753" s="75"/>
      <c r="U753" s="75"/>
      <c r="V753" s="52"/>
      <c r="W753" s="52"/>
      <c r="X753" s="52"/>
      <c r="Y753" s="52"/>
      <c r="Z753" s="51"/>
      <c r="AA753" s="89"/>
      <c r="AB753" s="89"/>
      <c r="AC753" s="90"/>
      <c r="AD753" s="68">
        <v>97</v>
      </c>
      <c r="AE753" s="68">
        <v>1710</v>
      </c>
      <c r="AF753" s="68">
        <v>11037</v>
      </c>
      <c r="AG753" s="68">
        <v>8948</v>
      </c>
      <c r="AH753" s="68"/>
      <c r="AI753" s="68" t="s">
        <v>8791</v>
      </c>
      <c r="AJ753" s="68" t="s">
        <v>10082</v>
      </c>
      <c r="AK753" s="68"/>
      <c r="AL753" s="68"/>
      <c r="AM753" s="70">
        <v>41953.621076388888</v>
      </c>
      <c r="AN753" s="68" t="s">
        <v>210</v>
      </c>
      <c r="AO753" s="71" t="s">
        <v>13820</v>
      </c>
      <c r="AP753" s="68" t="s">
        <v>65</v>
      </c>
    </row>
    <row r="754" spans="1:42" x14ac:dyDescent="0.25">
      <c r="A754" s="66" t="s">
        <v>850</v>
      </c>
      <c r="B754" s="84"/>
      <c r="C754" s="84"/>
      <c r="D754" s="85"/>
      <c r="E754" s="104"/>
      <c r="F754" s="76" t="s">
        <v>11912</v>
      </c>
      <c r="G754" s="105"/>
      <c r="H754" s="77"/>
      <c r="I754" s="88"/>
      <c r="J754" s="106"/>
      <c r="K754" s="77" t="s">
        <v>15782</v>
      </c>
      <c r="L754" s="107"/>
      <c r="M754" s="101"/>
      <c r="N754" s="101"/>
      <c r="O754" s="102"/>
      <c r="P754" s="103"/>
      <c r="Q754" s="103"/>
      <c r="R754" s="75"/>
      <c r="S754" s="75"/>
      <c r="T754" s="75"/>
      <c r="U754" s="75"/>
      <c r="V754" s="52"/>
      <c r="W754" s="52"/>
      <c r="X754" s="52"/>
      <c r="Y754" s="52"/>
      <c r="Z754" s="51"/>
      <c r="AA754" s="89"/>
      <c r="AB754" s="89"/>
      <c r="AC754" s="90"/>
      <c r="AD754" s="68">
        <v>76</v>
      </c>
      <c r="AE754" s="68">
        <v>110</v>
      </c>
      <c r="AF754" s="68">
        <v>1567</v>
      </c>
      <c r="AG754" s="68">
        <v>75</v>
      </c>
      <c r="AH754" s="68">
        <v>-36000</v>
      </c>
      <c r="AI754" s="68" t="s">
        <v>8792</v>
      </c>
      <c r="AJ754" s="68" t="s">
        <v>10076</v>
      </c>
      <c r="AK754" s="71" t="s">
        <v>10748</v>
      </c>
      <c r="AL754" s="68" t="s">
        <v>209</v>
      </c>
      <c r="AM754" s="70">
        <v>40770.35864583333</v>
      </c>
      <c r="AN754" s="68" t="s">
        <v>210</v>
      </c>
      <c r="AO754" s="71" t="s">
        <v>13821</v>
      </c>
      <c r="AP754" s="68" t="s">
        <v>66</v>
      </c>
    </row>
    <row r="755" spans="1:42" x14ac:dyDescent="0.25">
      <c r="A755" s="66" t="s">
        <v>2032</v>
      </c>
      <c r="B755" s="84"/>
      <c r="C755" s="84"/>
      <c r="D755" s="85"/>
      <c r="E755" s="104"/>
      <c r="F755" s="76" t="s">
        <v>11913</v>
      </c>
      <c r="G755" s="105"/>
      <c r="H755" s="77"/>
      <c r="I755" s="88"/>
      <c r="J755" s="106"/>
      <c r="K755" s="77" t="s">
        <v>15783</v>
      </c>
      <c r="L755" s="107"/>
      <c r="M755" s="101"/>
      <c r="N755" s="101"/>
      <c r="O755" s="102"/>
      <c r="P755" s="103"/>
      <c r="Q755" s="103"/>
      <c r="R755" s="75"/>
      <c r="S755" s="75"/>
      <c r="T755" s="75"/>
      <c r="U755" s="75"/>
      <c r="V755" s="52"/>
      <c r="W755" s="52"/>
      <c r="X755" s="52"/>
      <c r="Y755" s="52"/>
      <c r="Z755" s="51"/>
      <c r="AA755" s="89"/>
      <c r="AB755" s="89"/>
      <c r="AC755" s="90"/>
      <c r="AD755" s="68">
        <v>229</v>
      </c>
      <c r="AE755" s="68">
        <v>252832</v>
      </c>
      <c r="AF755" s="68">
        <v>22456</v>
      </c>
      <c r="AG755" s="68">
        <v>935</v>
      </c>
      <c r="AH755" s="68">
        <v>19800</v>
      </c>
      <c r="AI755" s="68" t="s">
        <v>8793</v>
      </c>
      <c r="AJ755" s="68" t="s">
        <v>10083</v>
      </c>
      <c r="AK755" s="71" t="s">
        <v>10749</v>
      </c>
      <c r="AL755" s="68" t="s">
        <v>208</v>
      </c>
      <c r="AM755" s="70">
        <v>40728.383263888885</v>
      </c>
      <c r="AN755" s="68" t="s">
        <v>210</v>
      </c>
      <c r="AO755" s="71" t="s">
        <v>13822</v>
      </c>
      <c r="AP755" s="68" t="s">
        <v>65</v>
      </c>
    </row>
    <row r="756" spans="1:42" x14ac:dyDescent="0.25">
      <c r="A756" s="66" t="s">
        <v>2033</v>
      </c>
      <c r="B756" s="84"/>
      <c r="C756" s="84"/>
      <c r="D756" s="85"/>
      <c r="E756" s="104"/>
      <c r="F756" s="76" t="s">
        <v>11914</v>
      </c>
      <c r="G756" s="105"/>
      <c r="H756" s="77"/>
      <c r="I756" s="88"/>
      <c r="J756" s="106"/>
      <c r="K756" s="77" t="s">
        <v>15784</v>
      </c>
      <c r="L756" s="107"/>
      <c r="M756" s="101"/>
      <c r="N756" s="101"/>
      <c r="O756" s="102"/>
      <c r="P756" s="103"/>
      <c r="Q756" s="103"/>
      <c r="R756" s="75"/>
      <c r="S756" s="75"/>
      <c r="T756" s="75"/>
      <c r="U756" s="75"/>
      <c r="V756" s="52"/>
      <c r="W756" s="52"/>
      <c r="X756" s="52"/>
      <c r="Y756" s="52"/>
      <c r="Z756" s="51"/>
      <c r="AA756" s="89"/>
      <c r="AB756" s="89"/>
      <c r="AC756" s="90"/>
      <c r="AD756" s="68">
        <v>751</v>
      </c>
      <c r="AE756" s="68">
        <v>47444</v>
      </c>
      <c r="AF756" s="68">
        <v>1305</v>
      </c>
      <c r="AG756" s="68">
        <v>3438</v>
      </c>
      <c r="AH756" s="68">
        <v>-25200</v>
      </c>
      <c r="AI756" s="68" t="s">
        <v>8794</v>
      </c>
      <c r="AJ756" s="68" t="s">
        <v>9832</v>
      </c>
      <c r="AK756" s="71" t="s">
        <v>10750</v>
      </c>
      <c r="AL756" s="68" t="s">
        <v>206</v>
      </c>
      <c r="AM756" s="70">
        <v>42572.533553240741</v>
      </c>
      <c r="AN756" s="68" t="s">
        <v>210</v>
      </c>
      <c r="AO756" s="71" t="s">
        <v>13823</v>
      </c>
      <c r="AP756" s="68" t="s">
        <v>65</v>
      </c>
    </row>
    <row r="757" spans="1:42" x14ac:dyDescent="0.25">
      <c r="A757" s="66" t="s">
        <v>851</v>
      </c>
      <c r="B757" s="84"/>
      <c r="C757" s="84"/>
      <c r="D757" s="85"/>
      <c r="E757" s="104"/>
      <c r="F757" s="76" t="s">
        <v>11915</v>
      </c>
      <c r="G757" s="105"/>
      <c r="H757" s="77"/>
      <c r="I757" s="88"/>
      <c r="J757" s="106"/>
      <c r="K757" s="77" t="s">
        <v>15785</v>
      </c>
      <c r="L757" s="107"/>
      <c r="M757" s="101"/>
      <c r="N757" s="101"/>
      <c r="O757" s="102"/>
      <c r="P757" s="103"/>
      <c r="Q757" s="103"/>
      <c r="R757" s="75"/>
      <c r="S757" s="75"/>
      <c r="T757" s="75"/>
      <c r="U757" s="75"/>
      <c r="V757" s="52"/>
      <c r="W757" s="52"/>
      <c r="X757" s="52"/>
      <c r="Y757" s="52"/>
      <c r="Z757" s="51"/>
      <c r="AA757" s="89"/>
      <c r="AB757" s="89"/>
      <c r="AC757" s="90"/>
      <c r="AD757" s="68">
        <v>1474</v>
      </c>
      <c r="AE757" s="68">
        <v>195</v>
      </c>
      <c r="AF757" s="68">
        <v>1772</v>
      </c>
      <c r="AG757" s="68">
        <v>5024</v>
      </c>
      <c r="AH757" s="68">
        <v>-25200</v>
      </c>
      <c r="AI757" s="68"/>
      <c r="AJ757" s="68"/>
      <c r="AK757" s="68"/>
      <c r="AL757" s="68" t="s">
        <v>206</v>
      </c>
      <c r="AM757" s="70">
        <v>42325.260046296295</v>
      </c>
      <c r="AN757" s="68" t="s">
        <v>210</v>
      </c>
      <c r="AO757" s="71" t="s">
        <v>13824</v>
      </c>
      <c r="AP757" s="68" t="s">
        <v>66</v>
      </c>
    </row>
    <row r="758" spans="1:42" x14ac:dyDescent="0.25">
      <c r="A758" s="66" t="s">
        <v>852</v>
      </c>
      <c r="B758" s="84"/>
      <c r="C758" s="84"/>
      <c r="D758" s="85"/>
      <c r="E758" s="104"/>
      <c r="F758" s="76" t="s">
        <v>11916</v>
      </c>
      <c r="G758" s="105"/>
      <c r="H758" s="77"/>
      <c r="I758" s="88"/>
      <c r="J758" s="106"/>
      <c r="K758" s="77" t="s">
        <v>15786</v>
      </c>
      <c r="L758" s="107"/>
      <c r="M758" s="101"/>
      <c r="N758" s="101"/>
      <c r="O758" s="102"/>
      <c r="P758" s="103"/>
      <c r="Q758" s="103"/>
      <c r="R758" s="75"/>
      <c r="S758" s="75"/>
      <c r="T758" s="75"/>
      <c r="U758" s="75"/>
      <c r="V758" s="52"/>
      <c r="W758" s="52"/>
      <c r="X758" s="52"/>
      <c r="Y758" s="52"/>
      <c r="Z758" s="51"/>
      <c r="AA758" s="89"/>
      <c r="AB758" s="89"/>
      <c r="AC758" s="90"/>
      <c r="AD758" s="68">
        <v>326</v>
      </c>
      <c r="AE758" s="68">
        <v>81</v>
      </c>
      <c r="AF758" s="68">
        <v>464</v>
      </c>
      <c r="AG758" s="68">
        <v>212</v>
      </c>
      <c r="AH758" s="68">
        <v>19800</v>
      </c>
      <c r="AI758" s="68" t="s">
        <v>8795</v>
      </c>
      <c r="AJ758" s="68" t="s">
        <v>10037</v>
      </c>
      <c r="AK758" s="71" t="s">
        <v>10751</v>
      </c>
      <c r="AL758" s="68" t="s">
        <v>207</v>
      </c>
      <c r="AM758" s="70">
        <v>40714.043726851851</v>
      </c>
      <c r="AN758" s="68" t="s">
        <v>210</v>
      </c>
      <c r="AO758" s="71" t="s">
        <v>13825</v>
      </c>
      <c r="AP758" s="68" t="s">
        <v>66</v>
      </c>
    </row>
    <row r="759" spans="1:42" x14ac:dyDescent="0.25">
      <c r="A759" s="66" t="s">
        <v>853</v>
      </c>
      <c r="B759" s="84"/>
      <c r="C759" s="84"/>
      <c r="D759" s="85"/>
      <c r="E759" s="104"/>
      <c r="F759" s="76" t="s">
        <v>11917</v>
      </c>
      <c r="G759" s="105"/>
      <c r="H759" s="77"/>
      <c r="I759" s="88"/>
      <c r="J759" s="106"/>
      <c r="K759" s="77" t="s">
        <v>15787</v>
      </c>
      <c r="L759" s="107"/>
      <c r="M759" s="101"/>
      <c r="N759" s="101"/>
      <c r="O759" s="102"/>
      <c r="P759" s="103"/>
      <c r="Q759" s="103"/>
      <c r="R759" s="75"/>
      <c r="S759" s="75"/>
      <c r="T759" s="75"/>
      <c r="U759" s="75"/>
      <c r="V759" s="52"/>
      <c r="W759" s="52"/>
      <c r="X759" s="52"/>
      <c r="Y759" s="52"/>
      <c r="Z759" s="51"/>
      <c r="AA759" s="89"/>
      <c r="AB759" s="89"/>
      <c r="AC759" s="90"/>
      <c r="AD759" s="68">
        <v>12</v>
      </c>
      <c r="AE759" s="68">
        <v>62</v>
      </c>
      <c r="AF759" s="68">
        <v>3905</v>
      </c>
      <c r="AG759" s="68">
        <v>2441</v>
      </c>
      <c r="AH759" s="68"/>
      <c r="AI759" s="68" t="s">
        <v>8796</v>
      </c>
      <c r="AJ759" s="68" t="s">
        <v>204</v>
      </c>
      <c r="AK759" s="71" t="s">
        <v>10752</v>
      </c>
      <c r="AL759" s="68"/>
      <c r="AM759" s="70">
        <v>42345.63616898148</v>
      </c>
      <c r="AN759" s="68" t="s">
        <v>210</v>
      </c>
      <c r="AO759" s="71" t="s">
        <v>13826</v>
      </c>
      <c r="AP759" s="68" t="s">
        <v>66</v>
      </c>
    </row>
    <row r="760" spans="1:42" x14ac:dyDescent="0.25">
      <c r="A760" s="66" t="s">
        <v>854</v>
      </c>
      <c r="B760" s="84"/>
      <c r="C760" s="84"/>
      <c r="D760" s="85"/>
      <c r="E760" s="104"/>
      <c r="F760" s="76" t="s">
        <v>11918</v>
      </c>
      <c r="G760" s="105"/>
      <c r="H760" s="77"/>
      <c r="I760" s="88"/>
      <c r="J760" s="106"/>
      <c r="K760" s="77" t="s">
        <v>15788</v>
      </c>
      <c r="L760" s="107"/>
      <c r="M760" s="101"/>
      <c r="N760" s="101"/>
      <c r="O760" s="102"/>
      <c r="P760" s="103"/>
      <c r="Q760" s="103"/>
      <c r="R760" s="75"/>
      <c r="S760" s="75"/>
      <c r="T760" s="75"/>
      <c r="U760" s="75"/>
      <c r="V760" s="52"/>
      <c r="W760" s="52"/>
      <c r="X760" s="52"/>
      <c r="Y760" s="52"/>
      <c r="Z760" s="51"/>
      <c r="AA760" s="89"/>
      <c r="AB760" s="89"/>
      <c r="AC760" s="90"/>
      <c r="AD760" s="68">
        <v>4756</v>
      </c>
      <c r="AE760" s="68">
        <v>4259</v>
      </c>
      <c r="AF760" s="68">
        <v>6025</v>
      </c>
      <c r="AG760" s="68">
        <v>2771</v>
      </c>
      <c r="AH760" s="68"/>
      <c r="AI760" s="68" t="s">
        <v>8797</v>
      </c>
      <c r="AJ760" s="68" t="s">
        <v>10084</v>
      </c>
      <c r="AK760" s="71" t="s">
        <v>10753</v>
      </c>
      <c r="AL760" s="68"/>
      <c r="AM760" s="70">
        <v>41159.464247685188</v>
      </c>
      <c r="AN760" s="68" t="s">
        <v>210</v>
      </c>
      <c r="AO760" s="71" t="s">
        <v>13827</v>
      </c>
      <c r="AP760" s="68" t="s">
        <v>66</v>
      </c>
    </row>
    <row r="761" spans="1:42" x14ac:dyDescent="0.25">
      <c r="A761" s="66" t="s">
        <v>855</v>
      </c>
      <c r="B761" s="84"/>
      <c r="C761" s="84"/>
      <c r="D761" s="85"/>
      <c r="E761" s="104"/>
      <c r="F761" s="76" t="s">
        <v>11919</v>
      </c>
      <c r="G761" s="105"/>
      <c r="H761" s="77"/>
      <c r="I761" s="88"/>
      <c r="J761" s="106"/>
      <c r="K761" s="77" t="s">
        <v>15789</v>
      </c>
      <c r="L761" s="107"/>
      <c r="M761" s="101"/>
      <c r="N761" s="101"/>
      <c r="O761" s="102"/>
      <c r="P761" s="103"/>
      <c r="Q761" s="103"/>
      <c r="R761" s="75"/>
      <c r="S761" s="75"/>
      <c r="T761" s="75"/>
      <c r="U761" s="75"/>
      <c r="V761" s="52"/>
      <c r="W761" s="52"/>
      <c r="X761" s="52"/>
      <c r="Y761" s="52"/>
      <c r="Z761" s="51"/>
      <c r="AA761" s="89"/>
      <c r="AB761" s="89"/>
      <c r="AC761" s="90"/>
      <c r="AD761" s="68">
        <v>1947</v>
      </c>
      <c r="AE761" s="68">
        <v>593</v>
      </c>
      <c r="AF761" s="68">
        <v>8176</v>
      </c>
      <c r="AG761" s="68">
        <v>2552</v>
      </c>
      <c r="AH761" s="68">
        <v>19800</v>
      </c>
      <c r="AI761" s="68" t="s">
        <v>8798</v>
      </c>
      <c r="AJ761" s="68" t="s">
        <v>248</v>
      </c>
      <c r="AK761" s="71" t="s">
        <v>10754</v>
      </c>
      <c r="AL761" s="68" t="s">
        <v>248</v>
      </c>
      <c r="AM761" s="70">
        <v>39983.309062499997</v>
      </c>
      <c r="AN761" s="68" t="s">
        <v>210</v>
      </c>
      <c r="AO761" s="71" t="s">
        <v>13828</v>
      </c>
      <c r="AP761" s="68" t="s">
        <v>66</v>
      </c>
    </row>
    <row r="762" spans="1:42" x14ac:dyDescent="0.25">
      <c r="A762" s="66" t="s">
        <v>856</v>
      </c>
      <c r="B762" s="84"/>
      <c r="C762" s="84"/>
      <c r="D762" s="85"/>
      <c r="E762" s="104"/>
      <c r="F762" s="76" t="s">
        <v>11920</v>
      </c>
      <c r="G762" s="105"/>
      <c r="H762" s="77"/>
      <c r="I762" s="88"/>
      <c r="J762" s="106"/>
      <c r="K762" s="77" t="s">
        <v>15790</v>
      </c>
      <c r="L762" s="107"/>
      <c r="M762" s="101"/>
      <c r="N762" s="101"/>
      <c r="O762" s="102"/>
      <c r="P762" s="103"/>
      <c r="Q762" s="103"/>
      <c r="R762" s="75"/>
      <c r="S762" s="75"/>
      <c r="T762" s="75"/>
      <c r="U762" s="75"/>
      <c r="V762" s="52"/>
      <c r="W762" s="52"/>
      <c r="X762" s="52"/>
      <c r="Y762" s="52"/>
      <c r="Z762" s="51"/>
      <c r="AA762" s="89"/>
      <c r="AB762" s="89"/>
      <c r="AC762" s="90"/>
      <c r="AD762" s="68">
        <v>28</v>
      </c>
      <c r="AE762" s="68">
        <v>19</v>
      </c>
      <c r="AF762" s="68">
        <v>77</v>
      </c>
      <c r="AG762" s="68">
        <v>105</v>
      </c>
      <c r="AH762" s="68">
        <v>19800</v>
      </c>
      <c r="AI762" s="68" t="s">
        <v>8799</v>
      </c>
      <c r="AJ762" s="68" t="s">
        <v>9805</v>
      </c>
      <c r="AK762" s="68"/>
      <c r="AL762" s="68" t="s">
        <v>207</v>
      </c>
      <c r="AM762" s="70">
        <v>40697.638402777775</v>
      </c>
      <c r="AN762" s="68" t="s">
        <v>210</v>
      </c>
      <c r="AO762" s="71" t="s">
        <v>13829</v>
      </c>
      <c r="AP762" s="68" t="s">
        <v>66</v>
      </c>
    </row>
    <row r="763" spans="1:42" x14ac:dyDescent="0.25">
      <c r="A763" s="66" t="s">
        <v>2034</v>
      </c>
      <c r="B763" s="84"/>
      <c r="C763" s="84"/>
      <c r="D763" s="85"/>
      <c r="E763" s="104"/>
      <c r="F763" s="76" t="s">
        <v>11921</v>
      </c>
      <c r="G763" s="105"/>
      <c r="H763" s="77"/>
      <c r="I763" s="88"/>
      <c r="J763" s="106"/>
      <c r="K763" s="77" t="s">
        <v>15791</v>
      </c>
      <c r="L763" s="107"/>
      <c r="M763" s="101"/>
      <c r="N763" s="101"/>
      <c r="O763" s="102"/>
      <c r="P763" s="103"/>
      <c r="Q763" s="103"/>
      <c r="R763" s="75"/>
      <c r="S763" s="75"/>
      <c r="T763" s="75"/>
      <c r="U763" s="75"/>
      <c r="V763" s="52"/>
      <c r="W763" s="52"/>
      <c r="X763" s="52"/>
      <c r="Y763" s="52"/>
      <c r="Z763" s="51"/>
      <c r="AA763" s="89"/>
      <c r="AB763" s="89"/>
      <c r="AC763" s="90"/>
      <c r="AD763" s="68">
        <v>121</v>
      </c>
      <c r="AE763" s="68">
        <v>1712</v>
      </c>
      <c r="AF763" s="68">
        <v>1707</v>
      </c>
      <c r="AG763" s="68">
        <v>9236</v>
      </c>
      <c r="AH763" s="68">
        <v>-25200</v>
      </c>
      <c r="AI763" s="68" t="s">
        <v>8800</v>
      </c>
      <c r="AJ763" s="68"/>
      <c r="AK763" s="68"/>
      <c r="AL763" s="68" t="s">
        <v>206</v>
      </c>
      <c r="AM763" s="70">
        <v>42650.313067129631</v>
      </c>
      <c r="AN763" s="68" t="s">
        <v>210</v>
      </c>
      <c r="AO763" s="71" t="s">
        <v>13830</v>
      </c>
      <c r="AP763" s="68" t="s">
        <v>65</v>
      </c>
    </row>
    <row r="764" spans="1:42" x14ac:dyDescent="0.25">
      <c r="A764" s="66" t="s">
        <v>857</v>
      </c>
      <c r="B764" s="84"/>
      <c r="C764" s="84"/>
      <c r="D764" s="85"/>
      <c r="E764" s="104"/>
      <c r="F764" s="76" t="s">
        <v>11922</v>
      </c>
      <c r="G764" s="105"/>
      <c r="H764" s="77"/>
      <c r="I764" s="88"/>
      <c r="J764" s="106"/>
      <c r="K764" s="77" t="s">
        <v>15792</v>
      </c>
      <c r="L764" s="107"/>
      <c r="M764" s="101"/>
      <c r="N764" s="101"/>
      <c r="O764" s="102"/>
      <c r="P764" s="103"/>
      <c r="Q764" s="103"/>
      <c r="R764" s="75"/>
      <c r="S764" s="75"/>
      <c r="T764" s="75"/>
      <c r="U764" s="75"/>
      <c r="V764" s="52"/>
      <c r="W764" s="52"/>
      <c r="X764" s="52"/>
      <c r="Y764" s="52"/>
      <c r="Z764" s="51"/>
      <c r="AA764" s="89"/>
      <c r="AB764" s="89"/>
      <c r="AC764" s="90"/>
      <c r="AD764" s="68">
        <v>1851</v>
      </c>
      <c r="AE764" s="68">
        <v>483</v>
      </c>
      <c r="AF764" s="68">
        <v>1678</v>
      </c>
      <c r="AG764" s="68">
        <v>1748</v>
      </c>
      <c r="AH764" s="68">
        <v>19800</v>
      </c>
      <c r="AI764" s="68" t="s">
        <v>8801</v>
      </c>
      <c r="AJ764" s="68" t="s">
        <v>204</v>
      </c>
      <c r="AK764" s="68"/>
      <c r="AL764" s="68" t="s">
        <v>207</v>
      </c>
      <c r="AM764" s="70">
        <v>40182.400694444441</v>
      </c>
      <c r="AN764" s="68" t="s">
        <v>210</v>
      </c>
      <c r="AO764" s="71" t="s">
        <v>13831</v>
      </c>
      <c r="AP764" s="68" t="s">
        <v>66</v>
      </c>
    </row>
    <row r="765" spans="1:42" x14ac:dyDescent="0.25">
      <c r="A765" s="66" t="s">
        <v>858</v>
      </c>
      <c r="B765" s="84"/>
      <c r="C765" s="84"/>
      <c r="D765" s="85"/>
      <c r="E765" s="104"/>
      <c r="F765" s="76" t="s">
        <v>11923</v>
      </c>
      <c r="G765" s="105"/>
      <c r="H765" s="77"/>
      <c r="I765" s="88"/>
      <c r="J765" s="106"/>
      <c r="K765" s="77" t="s">
        <v>15793</v>
      </c>
      <c r="L765" s="107"/>
      <c r="M765" s="101"/>
      <c r="N765" s="101"/>
      <c r="O765" s="102"/>
      <c r="P765" s="103"/>
      <c r="Q765" s="103"/>
      <c r="R765" s="75"/>
      <c r="S765" s="75"/>
      <c r="T765" s="75"/>
      <c r="U765" s="75"/>
      <c r="V765" s="52"/>
      <c r="W765" s="52"/>
      <c r="X765" s="52"/>
      <c r="Y765" s="52"/>
      <c r="Z765" s="51"/>
      <c r="AA765" s="89"/>
      <c r="AB765" s="89"/>
      <c r="AC765" s="90"/>
      <c r="AD765" s="68">
        <v>194</v>
      </c>
      <c r="AE765" s="68">
        <v>937</v>
      </c>
      <c r="AF765" s="68">
        <v>9289</v>
      </c>
      <c r="AG765" s="68">
        <v>8160</v>
      </c>
      <c r="AH765" s="68"/>
      <c r="AI765" s="68" t="s">
        <v>8802</v>
      </c>
      <c r="AJ765" s="68" t="s">
        <v>9772</v>
      </c>
      <c r="AK765" s="71" t="s">
        <v>10755</v>
      </c>
      <c r="AL765" s="68"/>
      <c r="AM765" s="70">
        <v>42282.741273148145</v>
      </c>
      <c r="AN765" s="68" t="s">
        <v>210</v>
      </c>
      <c r="AO765" s="71" t="s">
        <v>13832</v>
      </c>
      <c r="AP765" s="68" t="s">
        <v>66</v>
      </c>
    </row>
    <row r="766" spans="1:42" x14ac:dyDescent="0.25">
      <c r="A766" s="66" t="s">
        <v>859</v>
      </c>
      <c r="B766" s="84"/>
      <c r="C766" s="84"/>
      <c r="D766" s="85"/>
      <c r="E766" s="104"/>
      <c r="F766" s="76" t="s">
        <v>11924</v>
      </c>
      <c r="G766" s="105"/>
      <c r="H766" s="77"/>
      <c r="I766" s="88"/>
      <c r="J766" s="106"/>
      <c r="K766" s="77" t="s">
        <v>15794</v>
      </c>
      <c r="L766" s="107"/>
      <c r="M766" s="101"/>
      <c r="N766" s="101"/>
      <c r="O766" s="102"/>
      <c r="P766" s="103"/>
      <c r="Q766" s="103"/>
      <c r="R766" s="75"/>
      <c r="S766" s="75"/>
      <c r="T766" s="75"/>
      <c r="U766" s="75"/>
      <c r="V766" s="52"/>
      <c r="W766" s="52"/>
      <c r="X766" s="52"/>
      <c r="Y766" s="52"/>
      <c r="Z766" s="51"/>
      <c r="AA766" s="89"/>
      <c r="AB766" s="89"/>
      <c r="AC766" s="90"/>
      <c r="AD766" s="68">
        <v>388</v>
      </c>
      <c r="AE766" s="68">
        <v>16258</v>
      </c>
      <c r="AF766" s="68">
        <v>62369</v>
      </c>
      <c r="AG766" s="68">
        <v>43</v>
      </c>
      <c r="AH766" s="68">
        <v>19800</v>
      </c>
      <c r="AI766" s="68" t="s">
        <v>8803</v>
      </c>
      <c r="AJ766" s="68" t="s">
        <v>10085</v>
      </c>
      <c r="AK766" s="71" t="s">
        <v>10756</v>
      </c>
      <c r="AL766" s="68" t="s">
        <v>207</v>
      </c>
      <c r="AM766" s="70">
        <v>39878.593854166669</v>
      </c>
      <c r="AN766" s="68" t="s">
        <v>210</v>
      </c>
      <c r="AO766" s="71" t="s">
        <v>13833</v>
      </c>
      <c r="AP766" s="68" t="s">
        <v>66</v>
      </c>
    </row>
    <row r="767" spans="1:42" x14ac:dyDescent="0.25">
      <c r="A767" s="66" t="s">
        <v>860</v>
      </c>
      <c r="B767" s="84"/>
      <c r="C767" s="84"/>
      <c r="D767" s="85"/>
      <c r="E767" s="104"/>
      <c r="F767" s="76" t="s">
        <v>11925</v>
      </c>
      <c r="G767" s="105"/>
      <c r="H767" s="77"/>
      <c r="I767" s="88"/>
      <c r="J767" s="106"/>
      <c r="K767" s="77" t="s">
        <v>15795</v>
      </c>
      <c r="L767" s="107"/>
      <c r="M767" s="101"/>
      <c r="N767" s="101"/>
      <c r="O767" s="102"/>
      <c r="P767" s="103"/>
      <c r="Q767" s="103"/>
      <c r="R767" s="75"/>
      <c r="S767" s="75"/>
      <c r="T767" s="75"/>
      <c r="U767" s="75"/>
      <c r="V767" s="52"/>
      <c r="W767" s="52"/>
      <c r="X767" s="52"/>
      <c r="Y767" s="52"/>
      <c r="Z767" s="51"/>
      <c r="AA767" s="89"/>
      <c r="AB767" s="89"/>
      <c r="AC767" s="90"/>
      <c r="AD767" s="68">
        <v>238</v>
      </c>
      <c r="AE767" s="68">
        <v>49</v>
      </c>
      <c r="AF767" s="68">
        <v>2478</v>
      </c>
      <c r="AG767" s="68">
        <v>816</v>
      </c>
      <c r="AH767" s="68"/>
      <c r="AI767" s="68" t="s">
        <v>8804</v>
      </c>
      <c r="AJ767" s="68" t="s">
        <v>10086</v>
      </c>
      <c r="AK767" s="68"/>
      <c r="AL767" s="68"/>
      <c r="AM767" s="70">
        <v>40199.286828703705</v>
      </c>
      <c r="AN767" s="68" t="s">
        <v>210</v>
      </c>
      <c r="AO767" s="71" t="s">
        <v>13834</v>
      </c>
      <c r="AP767" s="68" t="s">
        <v>66</v>
      </c>
    </row>
    <row r="768" spans="1:42" x14ac:dyDescent="0.25">
      <c r="A768" s="66" t="s">
        <v>862</v>
      </c>
      <c r="B768" s="84"/>
      <c r="C768" s="84"/>
      <c r="D768" s="85"/>
      <c r="E768" s="104"/>
      <c r="F768" s="76" t="s">
        <v>11926</v>
      </c>
      <c r="G768" s="105"/>
      <c r="H768" s="77"/>
      <c r="I768" s="88"/>
      <c r="J768" s="106"/>
      <c r="K768" s="77" t="s">
        <v>15796</v>
      </c>
      <c r="L768" s="107"/>
      <c r="M768" s="101"/>
      <c r="N768" s="101"/>
      <c r="O768" s="102"/>
      <c r="P768" s="103"/>
      <c r="Q768" s="103"/>
      <c r="R768" s="75"/>
      <c r="S768" s="75"/>
      <c r="T768" s="75"/>
      <c r="U768" s="75"/>
      <c r="V768" s="52"/>
      <c r="W768" s="52"/>
      <c r="X768" s="52"/>
      <c r="Y768" s="52"/>
      <c r="Z768" s="51"/>
      <c r="AA768" s="89"/>
      <c r="AB768" s="89"/>
      <c r="AC768" s="90"/>
      <c r="AD768" s="68">
        <v>498</v>
      </c>
      <c r="AE768" s="68">
        <v>432</v>
      </c>
      <c r="AF768" s="68">
        <v>2055</v>
      </c>
      <c r="AG768" s="68">
        <v>1413</v>
      </c>
      <c r="AH768" s="68"/>
      <c r="AI768" s="68" t="s">
        <v>8805</v>
      </c>
      <c r="AJ768" s="68" t="s">
        <v>10087</v>
      </c>
      <c r="AK768" s="68"/>
      <c r="AL768" s="68"/>
      <c r="AM768" s="70">
        <v>40270.327962962961</v>
      </c>
      <c r="AN768" s="68" t="s">
        <v>210</v>
      </c>
      <c r="AO768" s="71" t="s">
        <v>13835</v>
      </c>
      <c r="AP768" s="68" t="s">
        <v>66</v>
      </c>
    </row>
    <row r="769" spans="1:42" x14ac:dyDescent="0.25">
      <c r="A769" s="66" t="s">
        <v>863</v>
      </c>
      <c r="B769" s="84"/>
      <c r="C769" s="84"/>
      <c r="D769" s="85"/>
      <c r="E769" s="104"/>
      <c r="F769" s="76" t="s">
        <v>11927</v>
      </c>
      <c r="G769" s="105"/>
      <c r="H769" s="77"/>
      <c r="I769" s="88"/>
      <c r="J769" s="106"/>
      <c r="K769" s="77" t="s">
        <v>15797</v>
      </c>
      <c r="L769" s="107"/>
      <c r="M769" s="101"/>
      <c r="N769" s="101"/>
      <c r="O769" s="102"/>
      <c r="P769" s="103"/>
      <c r="Q769" s="103"/>
      <c r="R769" s="75"/>
      <c r="S769" s="75"/>
      <c r="T769" s="75"/>
      <c r="U769" s="75"/>
      <c r="V769" s="52"/>
      <c r="W769" s="52"/>
      <c r="X769" s="52"/>
      <c r="Y769" s="52"/>
      <c r="Z769" s="51"/>
      <c r="AA769" s="89"/>
      <c r="AB769" s="89"/>
      <c r="AC769" s="90"/>
      <c r="AD769" s="68">
        <v>2787</v>
      </c>
      <c r="AE769" s="68">
        <v>447</v>
      </c>
      <c r="AF769" s="68">
        <v>16576</v>
      </c>
      <c r="AG769" s="68">
        <v>4701</v>
      </c>
      <c r="AH769" s="68"/>
      <c r="AI769" s="68" t="s">
        <v>8806</v>
      </c>
      <c r="AJ769" s="68" t="s">
        <v>10088</v>
      </c>
      <c r="AK769" s="71" t="s">
        <v>10757</v>
      </c>
      <c r="AL769" s="68"/>
      <c r="AM769" s="70">
        <v>42813.279733796298</v>
      </c>
      <c r="AN769" s="68" t="s">
        <v>210</v>
      </c>
      <c r="AO769" s="71" t="s">
        <v>13836</v>
      </c>
      <c r="AP769" s="68" t="s">
        <v>66</v>
      </c>
    </row>
    <row r="770" spans="1:42" x14ac:dyDescent="0.25">
      <c r="A770" s="66" t="s">
        <v>1055</v>
      </c>
      <c r="B770" s="84"/>
      <c r="C770" s="84"/>
      <c r="D770" s="85"/>
      <c r="E770" s="104"/>
      <c r="F770" s="76" t="s">
        <v>11928</v>
      </c>
      <c r="G770" s="105"/>
      <c r="H770" s="77"/>
      <c r="I770" s="88"/>
      <c r="J770" s="106"/>
      <c r="K770" s="77" t="s">
        <v>15798</v>
      </c>
      <c r="L770" s="107"/>
      <c r="M770" s="101"/>
      <c r="N770" s="101"/>
      <c r="O770" s="102"/>
      <c r="P770" s="103"/>
      <c r="Q770" s="103"/>
      <c r="R770" s="75"/>
      <c r="S770" s="75"/>
      <c r="T770" s="75"/>
      <c r="U770" s="75"/>
      <c r="V770" s="52"/>
      <c r="W770" s="52"/>
      <c r="X770" s="52"/>
      <c r="Y770" s="52"/>
      <c r="Z770" s="51"/>
      <c r="AA770" s="89"/>
      <c r="AB770" s="89"/>
      <c r="AC770" s="90"/>
      <c r="AD770" s="68">
        <v>71</v>
      </c>
      <c r="AE770" s="68">
        <v>579</v>
      </c>
      <c r="AF770" s="68">
        <v>235</v>
      </c>
      <c r="AG770" s="68">
        <v>153</v>
      </c>
      <c r="AH770" s="68">
        <v>-25200</v>
      </c>
      <c r="AI770" s="68" t="s">
        <v>8807</v>
      </c>
      <c r="AJ770" s="68" t="s">
        <v>9797</v>
      </c>
      <c r="AK770" s="71" t="s">
        <v>10758</v>
      </c>
      <c r="AL770" s="68" t="s">
        <v>206</v>
      </c>
      <c r="AM770" s="70">
        <v>42258.243518518517</v>
      </c>
      <c r="AN770" s="68" t="s">
        <v>210</v>
      </c>
      <c r="AO770" s="71" t="s">
        <v>13837</v>
      </c>
      <c r="AP770" s="68" t="s">
        <v>66</v>
      </c>
    </row>
    <row r="771" spans="1:42" x14ac:dyDescent="0.25">
      <c r="A771" s="66" t="s">
        <v>864</v>
      </c>
      <c r="B771" s="84"/>
      <c r="C771" s="84"/>
      <c r="D771" s="85"/>
      <c r="E771" s="104"/>
      <c r="F771" s="76" t="s">
        <v>11929</v>
      </c>
      <c r="G771" s="105"/>
      <c r="H771" s="77"/>
      <c r="I771" s="88"/>
      <c r="J771" s="106"/>
      <c r="K771" s="77" t="s">
        <v>15799</v>
      </c>
      <c r="L771" s="107"/>
      <c r="M771" s="101"/>
      <c r="N771" s="101"/>
      <c r="O771" s="102"/>
      <c r="P771" s="103"/>
      <c r="Q771" s="103"/>
      <c r="R771" s="75"/>
      <c r="S771" s="75"/>
      <c r="T771" s="75"/>
      <c r="U771" s="75"/>
      <c r="V771" s="52"/>
      <c r="W771" s="52"/>
      <c r="X771" s="52"/>
      <c r="Y771" s="52"/>
      <c r="Z771" s="51"/>
      <c r="AA771" s="89"/>
      <c r="AB771" s="89"/>
      <c r="AC771" s="90"/>
      <c r="AD771" s="68">
        <v>817</v>
      </c>
      <c r="AE771" s="68">
        <v>619</v>
      </c>
      <c r="AF771" s="68">
        <v>7324</v>
      </c>
      <c r="AG771" s="68">
        <v>2373</v>
      </c>
      <c r="AH771" s="68">
        <v>19800</v>
      </c>
      <c r="AI771" s="68" t="s">
        <v>8808</v>
      </c>
      <c r="AJ771" s="68"/>
      <c r="AK771" s="68"/>
      <c r="AL771" s="68" t="s">
        <v>248</v>
      </c>
      <c r="AM771" s="70">
        <v>40009.570092592592</v>
      </c>
      <c r="AN771" s="68" t="s">
        <v>210</v>
      </c>
      <c r="AO771" s="71" t="s">
        <v>13838</v>
      </c>
      <c r="AP771" s="68" t="s">
        <v>66</v>
      </c>
    </row>
    <row r="772" spans="1:42" x14ac:dyDescent="0.25">
      <c r="A772" s="66" t="s">
        <v>865</v>
      </c>
      <c r="B772" s="84"/>
      <c r="C772" s="84"/>
      <c r="D772" s="85"/>
      <c r="E772" s="104"/>
      <c r="F772" s="76" t="s">
        <v>11930</v>
      </c>
      <c r="G772" s="105"/>
      <c r="H772" s="77"/>
      <c r="I772" s="88"/>
      <c r="J772" s="106"/>
      <c r="K772" s="77" t="s">
        <v>15800</v>
      </c>
      <c r="L772" s="107"/>
      <c r="M772" s="101"/>
      <c r="N772" s="101"/>
      <c r="O772" s="102"/>
      <c r="P772" s="103"/>
      <c r="Q772" s="103"/>
      <c r="R772" s="75"/>
      <c r="S772" s="75"/>
      <c r="T772" s="75"/>
      <c r="U772" s="75"/>
      <c r="V772" s="52"/>
      <c r="W772" s="52"/>
      <c r="X772" s="52"/>
      <c r="Y772" s="52"/>
      <c r="Z772" s="51"/>
      <c r="AA772" s="89"/>
      <c r="AB772" s="89"/>
      <c r="AC772" s="90"/>
      <c r="AD772" s="68">
        <v>1609</v>
      </c>
      <c r="AE772" s="68">
        <v>4524</v>
      </c>
      <c r="AF772" s="68">
        <v>46177</v>
      </c>
      <c r="AG772" s="68">
        <v>1927</v>
      </c>
      <c r="AH772" s="68">
        <v>19800</v>
      </c>
      <c r="AI772" s="68" t="s">
        <v>8809</v>
      </c>
      <c r="AJ772" s="68" t="s">
        <v>248</v>
      </c>
      <c r="AK772" s="71" t="s">
        <v>10759</v>
      </c>
      <c r="AL772" s="68" t="s">
        <v>248</v>
      </c>
      <c r="AM772" s="70">
        <v>39184.347685185188</v>
      </c>
      <c r="AN772" s="68" t="s">
        <v>210</v>
      </c>
      <c r="AO772" s="71" t="s">
        <v>13839</v>
      </c>
      <c r="AP772" s="68" t="s">
        <v>66</v>
      </c>
    </row>
    <row r="773" spans="1:42" x14ac:dyDescent="0.25">
      <c r="A773" s="66" t="s">
        <v>866</v>
      </c>
      <c r="B773" s="84"/>
      <c r="C773" s="84"/>
      <c r="D773" s="85"/>
      <c r="E773" s="104"/>
      <c r="F773" s="76" t="s">
        <v>11931</v>
      </c>
      <c r="G773" s="105"/>
      <c r="H773" s="77"/>
      <c r="I773" s="88"/>
      <c r="J773" s="106"/>
      <c r="K773" s="77" t="s">
        <v>15801</v>
      </c>
      <c r="L773" s="107"/>
      <c r="M773" s="101"/>
      <c r="N773" s="101"/>
      <c r="O773" s="102"/>
      <c r="P773" s="103"/>
      <c r="Q773" s="103"/>
      <c r="R773" s="75"/>
      <c r="S773" s="75"/>
      <c r="T773" s="75"/>
      <c r="U773" s="75"/>
      <c r="V773" s="52"/>
      <c r="W773" s="52"/>
      <c r="X773" s="52"/>
      <c r="Y773" s="52"/>
      <c r="Z773" s="51"/>
      <c r="AA773" s="89"/>
      <c r="AB773" s="89"/>
      <c r="AC773" s="90"/>
      <c r="AD773" s="68">
        <v>131</v>
      </c>
      <c r="AE773" s="68">
        <v>203</v>
      </c>
      <c r="AF773" s="68">
        <v>768</v>
      </c>
      <c r="AG773" s="68">
        <v>105</v>
      </c>
      <c r="AH773" s="68">
        <v>19800</v>
      </c>
      <c r="AI773" s="68" t="s">
        <v>8810</v>
      </c>
      <c r="AJ773" s="68" t="s">
        <v>10089</v>
      </c>
      <c r="AK773" s="68"/>
      <c r="AL773" s="68" t="s">
        <v>208</v>
      </c>
      <c r="AM773" s="70">
        <v>41559.710358796299</v>
      </c>
      <c r="AN773" s="68" t="s">
        <v>210</v>
      </c>
      <c r="AO773" s="71" t="s">
        <v>13840</v>
      </c>
      <c r="AP773" s="68" t="s">
        <v>66</v>
      </c>
    </row>
    <row r="774" spans="1:42" x14ac:dyDescent="0.25">
      <c r="A774" s="66" t="s">
        <v>867</v>
      </c>
      <c r="B774" s="84"/>
      <c r="C774" s="84"/>
      <c r="D774" s="85"/>
      <c r="E774" s="104"/>
      <c r="F774" s="76" t="s">
        <v>11932</v>
      </c>
      <c r="G774" s="105"/>
      <c r="H774" s="77"/>
      <c r="I774" s="88"/>
      <c r="J774" s="106"/>
      <c r="K774" s="77" t="s">
        <v>15802</v>
      </c>
      <c r="L774" s="107"/>
      <c r="M774" s="101"/>
      <c r="N774" s="101"/>
      <c r="O774" s="102"/>
      <c r="P774" s="103"/>
      <c r="Q774" s="103"/>
      <c r="R774" s="75"/>
      <c r="S774" s="75"/>
      <c r="T774" s="75"/>
      <c r="U774" s="75"/>
      <c r="V774" s="52"/>
      <c r="W774" s="52"/>
      <c r="X774" s="52"/>
      <c r="Y774" s="52"/>
      <c r="Z774" s="51"/>
      <c r="AA774" s="89"/>
      <c r="AB774" s="89"/>
      <c r="AC774" s="90"/>
      <c r="AD774" s="68">
        <v>77</v>
      </c>
      <c r="AE774" s="68">
        <v>188</v>
      </c>
      <c r="AF774" s="68">
        <v>4371</v>
      </c>
      <c r="AG774" s="68">
        <v>4378</v>
      </c>
      <c r="AH774" s="68"/>
      <c r="AI774" s="68" t="s">
        <v>8811</v>
      </c>
      <c r="AJ774" s="68" t="s">
        <v>10090</v>
      </c>
      <c r="AK774" s="68"/>
      <c r="AL774" s="68"/>
      <c r="AM774" s="70">
        <v>42792.453229166669</v>
      </c>
      <c r="AN774" s="68" t="s">
        <v>210</v>
      </c>
      <c r="AO774" s="71" t="s">
        <v>13841</v>
      </c>
      <c r="AP774" s="68" t="s">
        <v>66</v>
      </c>
    </row>
    <row r="775" spans="1:42" x14ac:dyDescent="0.25">
      <c r="A775" s="66" t="s">
        <v>868</v>
      </c>
      <c r="B775" s="84"/>
      <c r="C775" s="84"/>
      <c r="D775" s="85"/>
      <c r="E775" s="104"/>
      <c r="F775" s="76" t="s">
        <v>11933</v>
      </c>
      <c r="G775" s="105"/>
      <c r="H775" s="77"/>
      <c r="I775" s="88"/>
      <c r="J775" s="106"/>
      <c r="K775" s="77" t="s">
        <v>15803</v>
      </c>
      <c r="L775" s="107"/>
      <c r="M775" s="101"/>
      <c r="N775" s="101"/>
      <c r="O775" s="102"/>
      <c r="P775" s="103"/>
      <c r="Q775" s="103"/>
      <c r="R775" s="75"/>
      <c r="S775" s="75"/>
      <c r="T775" s="75"/>
      <c r="U775" s="75"/>
      <c r="V775" s="52"/>
      <c r="W775" s="52"/>
      <c r="X775" s="52"/>
      <c r="Y775" s="52"/>
      <c r="Z775" s="51"/>
      <c r="AA775" s="89"/>
      <c r="AB775" s="89"/>
      <c r="AC775" s="90"/>
      <c r="AD775" s="68">
        <v>186</v>
      </c>
      <c r="AE775" s="68">
        <v>249</v>
      </c>
      <c r="AF775" s="68">
        <v>5077</v>
      </c>
      <c r="AG775" s="68">
        <v>7757</v>
      </c>
      <c r="AH775" s="68">
        <v>-36000</v>
      </c>
      <c r="AI775" s="68" t="s">
        <v>8812</v>
      </c>
      <c r="AJ775" s="68" t="s">
        <v>237</v>
      </c>
      <c r="AK775" s="68"/>
      <c r="AL775" s="68" t="s">
        <v>209</v>
      </c>
      <c r="AM775" s="70">
        <v>40872.273865740739</v>
      </c>
      <c r="AN775" s="68" t="s">
        <v>210</v>
      </c>
      <c r="AO775" s="71" t="s">
        <v>13842</v>
      </c>
      <c r="AP775" s="68" t="s">
        <v>66</v>
      </c>
    </row>
    <row r="776" spans="1:42" x14ac:dyDescent="0.25">
      <c r="A776" s="66" t="s">
        <v>869</v>
      </c>
      <c r="B776" s="84"/>
      <c r="C776" s="84"/>
      <c r="D776" s="85"/>
      <c r="E776" s="104"/>
      <c r="F776" s="76" t="s">
        <v>11221</v>
      </c>
      <c r="G776" s="105"/>
      <c r="H776" s="77"/>
      <c r="I776" s="88"/>
      <c r="J776" s="106"/>
      <c r="K776" s="77" t="s">
        <v>15804</v>
      </c>
      <c r="L776" s="107"/>
      <c r="M776" s="101"/>
      <c r="N776" s="101"/>
      <c r="O776" s="102"/>
      <c r="P776" s="103"/>
      <c r="Q776" s="103"/>
      <c r="R776" s="75"/>
      <c r="S776" s="75"/>
      <c r="T776" s="75"/>
      <c r="U776" s="75"/>
      <c r="V776" s="52"/>
      <c r="W776" s="52"/>
      <c r="X776" s="52"/>
      <c r="Y776" s="52"/>
      <c r="Z776" s="51"/>
      <c r="AA776" s="89"/>
      <c r="AB776" s="89"/>
      <c r="AC776" s="90"/>
      <c r="AD776" s="68">
        <v>311</v>
      </c>
      <c r="AE776" s="68">
        <v>173</v>
      </c>
      <c r="AF776" s="68">
        <v>2156</v>
      </c>
      <c r="AG776" s="68">
        <v>338</v>
      </c>
      <c r="AH776" s="68"/>
      <c r="AI776" s="68"/>
      <c r="AJ776" s="68"/>
      <c r="AK776" s="68"/>
      <c r="AL776" s="68"/>
      <c r="AM776" s="70">
        <v>42778.003206018519</v>
      </c>
      <c r="AN776" s="68" t="s">
        <v>210</v>
      </c>
      <c r="AO776" s="71" t="s">
        <v>13843</v>
      </c>
      <c r="AP776" s="68" t="s">
        <v>66</v>
      </c>
    </row>
    <row r="777" spans="1:42" x14ac:dyDescent="0.25">
      <c r="A777" s="66" t="s">
        <v>871</v>
      </c>
      <c r="B777" s="84"/>
      <c r="C777" s="84"/>
      <c r="D777" s="85"/>
      <c r="E777" s="104"/>
      <c r="F777" s="76" t="s">
        <v>11934</v>
      </c>
      <c r="G777" s="105"/>
      <c r="H777" s="77"/>
      <c r="I777" s="88"/>
      <c r="J777" s="106"/>
      <c r="K777" s="77" t="s">
        <v>15805</v>
      </c>
      <c r="L777" s="107"/>
      <c r="M777" s="101"/>
      <c r="N777" s="101"/>
      <c r="O777" s="102"/>
      <c r="P777" s="103"/>
      <c r="Q777" s="103"/>
      <c r="R777" s="75"/>
      <c r="S777" s="75"/>
      <c r="T777" s="75"/>
      <c r="U777" s="75"/>
      <c r="V777" s="52"/>
      <c r="W777" s="52"/>
      <c r="X777" s="52"/>
      <c r="Y777" s="52"/>
      <c r="Z777" s="51"/>
      <c r="AA777" s="89"/>
      <c r="AB777" s="89"/>
      <c r="AC777" s="90"/>
      <c r="AD777" s="68">
        <v>175</v>
      </c>
      <c r="AE777" s="68">
        <v>203</v>
      </c>
      <c r="AF777" s="68">
        <v>2603</v>
      </c>
      <c r="AG777" s="68">
        <v>2606</v>
      </c>
      <c r="AH777" s="68"/>
      <c r="AI777" s="68" t="s">
        <v>8813</v>
      </c>
      <c r="AJ777" s="68" t="s">
        <v>10091</v>
      </c>
      <c r="AK777" s="68"/>
      <c r="AL777" s="68"/>
      <c r="AM777" s="70">
        <v>42782.446747685186</v>
      </c>
      <c r="AN777" s="68" t="s">
        <v>210</v>
      </c>
      <c r="AO777" s="71" t="s">
        <v>13844</v>
      </c>
      <c r="AP777" s="68" t="s">
        <v>66</v>
      </c>
    </row>
    <row r="778" spans="1:42" x14ac:dyDescent="0.25">
      <c r="A778" s="66" t="s">
        <v>872</v>
      </c>
      <c r="B778" s="84"/>
      <c r="C778" s="84"/>
      <c r="D778" s="85"/>
      <c r="E778" s="104"/>
      <c r="F778" s="76" t="s">
        <v>11935</v>
      </c>
      <c r="G778" s="105"/>
      <c r="H778" s="77"/>
      <c r="I778" s="88"/>
      <c r="J778" s="106"/>
      <c r="K778" s="77" t="s">
        <v>15806</v>
      </c>
      <c r="L778" s="107"/>
      <c r="M778" s="101"/>
      <c r="N778" s="101"/>
      <c r="O778" s="102"/>
      <c r="P778" s="103"/>
      <c r="Q778" s="103"/>
      <c r="R778" s="75"/>
      <c r="S778" s="75"/>
      <c r="T778" s="75"/>
      <c r="U778" s="75"/>
      <c r="V778" s="52"/>
      <c r="W778" s="52"/>
      <c r="X778" s="52"/>
      <c r="Y778" s="52"/>
      <c r="Z778" s="51"/>
      <c r="AA778" s="89"/>
      <c r="AB778" s="89"/>
      <c r="AC778" s="90"/>
      <c r="AD778" s="68">
        <v>1770</v>
      </c>
      <c r="AE778" s="68">
        <v>572</v>
      </c>
      <c r="AF778" s="68">
        <v>35162</v>
      </c>
      <c r="AG778" s="68">
        <v>0</v>
      </c>
      <c r="AH778" s="68">
        <v>10800</v>
      </c>
      <c r="AI778" s="68"/>
      <c r="AJ778" s="68" t="s">
        <v>10092</v>
      </c>
      <c r="AK778" s="71" t="s">
        <v>10760</v>
      </c>
      <c r="AL778" s="68" t="s">
        <v>11182</v>
      </c>
      <c r="AM778" s="70">
        <v>41668.764675925922</v>
      </c>
      <c r="AN778" s="68" t="s">
        <v>210</v>
      </c>
      <c r="AO778" s="71" t="s">
        <v>13845</v>
      </c>
      <c r="AP778" s="68" t="s">
        <v>66</v>
      </c>
    </row>
    <row r="779" spans="1:42" x14ac:dyDescent="0.25">
      <c r="A779" s="66" t="s">
        <v>873</v>
      </c>
      <c r="B779" s="84"/>
      <c r="C779" s="84"/>
      <c r="D779" s="85"/>
      <c r="E779" s="104"/>
      <c r="F779" s="76" t="s">
        <v>11936</v>
      </c>
      <c r="G779" s="105"/>
      <c r="H779" s="77"/>
      <c r="I779" s="88"/>
      <c r="J779" s="106"/>
      <c r="K779" s="77" t="s">
        <v>15807</v>
      </c>
      <c r="L779" s="107"/>
      <c r="M779" s="101"/>
      <c r="N779" s="101"/>
      <c r="O779" s="102"/>
      <c r="P779" s="103"/>
      <c r="Q779" s="103"/>
      <c r="R779" s="75"/>
      <c r="S779" s="75"/>
      <c r="T779" s="75"/>
      <c r="U779" s="75"/>
      <c r="V779" s="52"/>
      <c r="W779" s="52"/>
      <c r="X779" s="52"/>
      <c r="Y779" s="52"/>
      <c r="Z779" s="51"/>
      <c r="AA779" s="89"/>
      <c r="AB779" s="89"/>
      <c r="AC779" s="90"/>
      <c r="AD779" s="68">
        <v>55</v>
      </c>
      <c r="AE779" s="68">
        <v>3</v>
      </c>
      <c r="AF779" s="68">
        <v>6</v>
      </c>
      <c r="AG779" s="68">
        <v>7</v>
      </c>
      <c r="AH779" s="68"/>
      <c r="AI779" s="68" t="s">
        <v>8814</v>
      </c>
      <c r="AJ779" s="68" t="s">
        <v>10093</v>
      </c>
      <c r="AK779" s="68"/>
      <c r="AL779" s="68"/>
      <c r="AM779" s="70">
        <v>40764.712465277778</v>
      </c>
      <c r="AN779" s="68" t="s">
        <v>210</v>
      </c>
      <c r="AO779" s="71" t="s">
        <v>13846</v>
      </c>
      <c r="AP779" s="68" t="s">
        <v>66</v>
      </c>
    </row>
    <row r="780" spans="1:42" x14ac:dyDescent="0.25">
      <c r="A780" s="66" t="s">
        <v>874</v>
      </c>
      <c r="B780" s="84"/>
      <c r="C780" s="84"/>
      <c r="D780" s="85"/>
      <c r="E780" s="104"/>
      <c r="F780" s="76" t="s">
        <v>11937</v>
      </c>
      <c r="G780" s="105"/>
      <c r="H780" s="77"/>
      <c r="I780" s="88"/>
      <c r="J780" s="106"/>
      <c r="K780" s="77" t="s">
        <v>15808</v>
      </c>
      <c r="L780" s="107"/>
      <c r="M780" s="101"/>
      <c r="N780" s="101"/>
      <c r="O780" s="102"/>
      <c r="P780" s="103"/>
      <c r="Q780" s="103"/>
      <c r="R780" s="75"/>
      <c r="S780" s="75"/>
      <c r="T780" s="75"/>
      <c r="U780" s="75"/>
      <c r="V780" s="52"/>
      <c r="W780" s="52"/>
      <c r="X780" s="52"/>
      <c r="Y780" s="52"/>
      <c r="Z780" s="51"/>
      <c r="AA780" s="89"/>
      <c r="AB780" s="89"/>
      <c r="AC780" s="90"/>
      <c r="AD780" s="68">
        <v>77</v>
      </c>
      <c r="AE780" s="68">
        <v>69</v>
      </c>
      <c r="AF780" s="68">
        <v>4499</v>
      </c>
      <c r="AG780" s="68">
        <v>1081</v>
      </c>
      <c r="AH780" s="68">
        <v>19800</v>
      </c>
      <c r="AI780" s="68" t="s">
        <v>8815</v>
      </c>
      <c r="AJ780" s="68" t="s">
        <v>10037</v>
      </c>
      <c r="AK780" s="68"/>
      <c r="AL780" s="68" t="s">
        <v>249</v>
      </c>
      <c r="AM780" s="70">
        <v>40145.705937500003</v>
      </c>
      <c r="AN780" s="68" t="s">
        <v>210</v>
      </c>
      <c r="AO780" s="71" t="s">
        <v>13847</v>
      </c>
      <c r="AP780" s="68" t="s">
        <v>66</v>
      </c>
    </row>
    <row r="781" spans="1:42" x14ac:dyDescent="0.25">
      <c r="A781" s="66" t="s">
        <v>875</v>
      </c>
      <c r="B781" s="84"/>
      <c r="C781" s="84"/>
      <c r="D781" s="85"/>
      <c r="E781" s="104"/>
      <c r="F781" s="76" t="s">
        <v>11938</v>
      </c>
      <c r="G781" s="105"/>
      <c r="H781" s="77"/>
      <c r="I781" s="88"/>
      <c r="J781" s="106"/>
      <c r="K781" s="77" t="s">
        <v>15809</v>
      </c>
      <c r="L781" s="107"/>
      <c r="M781" s="101"/>
      <c r="N781" s="101"/>
      <c r="O781" s="102"/>
      <c r="P781" s="103"/>
      <c r="Q781" s="103"/>
      <c r="R781" s="75"/>
      <c r="S781" s="75"/>
      <c r="T781" s="75"/>
      <c r="U781" s="75"/>
      <c r="V781" s="52"/>
      <c r="W781" s="52"/>
      <c r="X781" s="52"/>
      <c r="Y781" s="52"/>
      <c r="Z781" s="51"/>
      <c r="AA781" s="89"/>
      <c r="AB781" s="89"/>
      <c r="AC781" s="90"/>
      <c r="AD781" s="68">
        <v>675</v>
      </c>
      <c r="AE781" s="68">
        <v>341</v>
      </c>
      <c r="AF781" s="68">
        <v>1132</v>
      </c>
      <c r="AG781" s="68">
        <v>125</v>
      </c>
      <c r="AH781" s="68">
        <v>7200</v>
      </c>
      <c r="AI781" s="68" t="s">
        <v>8816</v>
      </c>
      <c r="AJ781" s="68" t="s">
        <v>9843</v>
      </c>
      <c r="AK781" s="71" t="s">
        <v>10761</v>
      </c>
      <c r="AL781" s="68" t="s">
        <v>11183</v>
      </c>
      <c r="AM781" s="70">
        <v>39955.355671296296</v>
      </c>
      <c r="AN781" s="68" t="s">
        <v>210</v>
      </c>
      <c r="AO781" s="71" t="s">
        <v>13848</v>
      </c>
      <c r="AP781" s="68" t="s">
        <v>66</v>
      </c>
    </row>
    <row r="782" spans="1:42" x14ac:dyDescent="0.25">
      <c r="A782" s="66" t="s">
        <v>876</v>
      </c>
      <c r="B782" s="84"/>
      <c r="C782" s="84"/>
      <c r="D782" s="85"/>
      <c r="E782" s="104"/>
      <c r="F782" s="76" t="s">
        <v>11939</v>
      </c>
      <c r="G782" s="105"/>
      <c r="H782" s="77"/>
      <c r="I782" s="88"/>
      <c r="J782" s="106"/>
      <c r="K782" s="77" t="s">
        <v>15810</v>
      </c>
      <c r="L782" s="107"/>
      <c r="M782" s="101"/>
      <c r="N782" s="101"/>
      <c r="O782" s="102"/>
      <c r="P782" s="103"/>
      <c r="Q782" s="103"/>
      <c r="R782" s="75"/>
      <c r="S782" s="75"/>
      <c r="T782" s="75"/>
      <c r="U782" s="75"/>
      <c r="V782" s="52"/>
      <c r="W782" s="52"/>
      <c r="X782" s="52"/>
      <c r="Y782" s="52"/>
      <c r="Z782" s="51"/>
      <c r="AA782" s="89"/>
      <c r="AB782" s="89"/>
      <c r="AC782" s="90"/>
      <c r="AD782" s="68">
        <v>362</v>
      </c>
      <c r="AE782" s="68">
        <v>129</v>
      </c>
      <c r="AF782" s="68">
        <v>619</v>
      </c>
      <c r="AG782" s="68">
        <v>10</v>
      </c>
      <c r="AH782" s="68">
        <v>19800</v>
      </c>
      <c r="AI782" s="68"/>
      <c r="AJ782" s="68" t="s">
        <v>10094</v>
      </c>
      <c r="AK782" s="68"/>
      <c r="AL782" s="68" t="s">
        <v>207</v>
      </c>
      <c r="AM782" s="70">
        <v>40428.639050925929</v>
      </c>
      <c r="AN782" s="68" t="s">
        <v>210</v>
      </c>
      <c r="AO782" s="71" t="s">
        <v>13849</v>
      </c>
      <c r="AP782" s="68" t="s">
        <v>66</v>
      </c>
    </row>
    <row r="783" spans="1:42" x14ac:dyDescent="0.25">
      <c r="A783" s="66" t="s">
        <v>877</v>
      </c>
      <c r="B783" s="84"/>
      <c r="C783" s="84"/>
      <c r="D783" s="85"/>
      <c r="E783" s="104"/>
      <c r="F783" s="76" t="s">
        <v>11940</v>
      </c>
      <c r="G783" s="105"/>
      <c r="H783" s="77"/>
      <c r="I783" s="88"/>
      <c r="J783" s="106"/>
      <c r="K783" s="77" t="s">
        <v>15811</v>
      </c>
      <c r="L783" s="107"/>
      <c r="M783" s="101"/>
      <c r="N783" s="101"/>
      <c r="O783" s="102"/>
      <c r="P783" s="103"/>
      <c r="Q783" s="103"/>
      <c r="R783" s="75"/>
      <c r="S783" s="75"/>
      <c r="T783" s="75"/>
      <c r="U783" s="75"/>
      <c r="V783" s="52"/>
      <c r="W783" s="52"/>
      <c r="X783" s="52"/>
      <c r="Y783" s="52"/>
      <c r="Z783" s="51"/>
      <c r="AA783" s="89"/>
      <c r="AB783" s="89"/>
      <c r="AC783" s="90"/>
      <c r="AD783" s="68">
        <v>103</v>
      </c>
      <c r="AE783" s="68">
        <v>266</v>
      </c>
      <c r="AF783" s="68">
        <v>1685</v>
      </c>
      <c r="AG783" s="68">
        <v>1645</v>
      </c>
      <c r="AH783" s="68"/>
      <c r="AI783" s="68" t="s">
        <v>8817</v>
      </c>
      <c r="AJ783" s="68" t="s">
        <v>10095</v>
      </c>
      <c r="AK783" s="68"/>
      <c r="AL783" s="68"/>
      <c r="AM783" s="70">
        <v>42768.682581018518</v>
      </c>
      <c r="AN783" s="68" t="s">
        <v>210</v>
      </c>
      <c r="AO783" s="71" t="s">
        <v>13850</v>
      </c>
      <c r="AP783" s="68" t="s">
        <v>66</v>
      </c>
    </row>
    <row r="784" spans="1:42" x14ac:dyDescent="0.25">
      <c r="A784" s="66" t="s">
        <v>2035</v>
      </c>
      <c r="B784" s="84"/>
      <c r="C784" s="84"/>
      <c r="D784" s="85"/>
      <c r="E784" s="104"/>
      <c r="F784" s="76" t="s">
        <v>11941</v>
      </c>
      <c r="G784" s="105"/>
      <c r="H784" s="77"/>
      <c r="I784" s="88"/>
      <c r="J784" s="106"/>
      <c r="K784" s="77" t="s">
        <v>15812</v>
      </c>
      <c r="L784" s="107"/>
      <c r="M784" s="101"/>
      <c r="N784" s="101"/>
      <c r="O784" s="102"/>
      <c r="P784" s="103"/>
      <c r="Q784" s="103"/>
      <c r="R784" s="75"/>
      <c r="S784" s="75"/>
      <c r="T784" s="75"/>
      <c r="U784" s="75"/>
      <c r="V784" s="52"/>
      <c r="W784" s="52"/>
      <c r="X784" s="52"/>
      <c r="Y784" s="52"/>
      <c r="Z784" s="51"/>
      <c r="AA784" s="89"/>
      <c r="AB784" s="89"/>
      <c r="AC784" s="90"/>
      <c r="AD784" s="68">
        <v>2312</v>
      </c>
      <c r="AE784" s="68">
        <v>4760</v>
      </c>
      <c r="AF784" s="68">
        <v>2744</v>
      </c>
      <c r="AG784" s="68">
        <v>993</v>
      </c>
      <c r="AH784" s="68"/>
      <c r="AI784" s="68" t="s">
        <v>8818</v>
      </c>
      <c r="AJ784" s="68" t="s">
        <v>10096</v>
      </c>
      <c r="AK784" s="71" t="s">
        <v>10595</v>
      </c>
      <c r="AL784" s="68"/>
      <c r="AM784" s="70">
        <v>42275.653078703705</v>
      </c>
      <c r="AN784" s="68" t="s">
        <v>210</v>
      </c>
      <c r="AO784" s="71" t="s">
        <v>13851</v>
      </c>
      <c r="AP784" s="68" t="s">
        <v>65</v>
      </c>
    </row>
    <row r="785" spans="1:42" x14ac:dyDescent="0.25">
      <c r="A785" s="66" t="s">
        <v>878</v>
      </c>
      <c r="B785" s="84"/>
      <c r="C785" s="84"/>
      <c r="D785" s="85"/>
      <c r="E785" s="104"/>
      <c r="F785" s="76" t="s">
        <v>11942</v>
      </c>
      <c r="G785" s="105"/>
      <c r="H785" s="77"/>
      <c r="I785" s="88"/>
      <c r="J785" s="106"/>
      <c r="K785" s="77" t="s">
        <v>15813</v>
      </c>
      <c r="L785" s="107"/>
      <c r="M785" s="101"/>
      <c r="N785" s="101"/>
      <c r="O785" s="102"/>
      <c r="P785" s="103"/>
      <c r="Q785" s="103"/>
      <c r="R785" s="75"/>
      <c r="S785" s="75"/>
      <c r="T785" s="75"/>
      <c r="U785" s="75"/>
      <c r="V785" s="52"/>
      <c r="W785" s="52"/>
      <c r="X785" s="52"/>
      <c r="Y785" s="52"/>
      <c r="Z785" s="51"/>
      <c r="AA785" s="89"/>
      <c r="AB785" s="89"/>
      <c r="AC785" s="90"/>
      <c r="AD785" s="68">
        <v>77</v>
      </c>
      <c r="AE785" s="68">
        <v>74</v>
      </c>
      <c r="AF785" s="68">
        <v>729</v>
      </c>
      <c r="AG785" s="68">
        <v>411</v>
      </c>
      <c r="AH785" s="68"/>
      <c r="AI785" s="68" t="s">
        <v>8819</v>
      </c>
      <c r="AJ785" s="68" t="s">
        <v>204</v>
      </c>
      <c r="AK785" s="68"/>
      <c r="AL785" s="68"/>
      <c r="AM785" s="70">
        <v>41496.698275462964</v>
      </c>
      <c r="AN785" s="68" t="s">
        <v>210</v>
      </c>
      <c r="AO785" s="71" t="s">
        <v>13852</v>
      </c>
      <c r="AP785" s="68" t="s">
        <v>66</v>
      </c>
    </row>
    <row r="786" spans="1:42" x14ac:dyDescent="0.25">
      <c r="A786" s="66" t="s">
        <v>879</v>
      </c>
      <c r="B786" s="84"/>
      <c r="C786" s="84"/>
      <c r="D786" s="85"/>
      <c r="E786" s="104"/>
      <c r="F786" s="76" t="s">
        <v>11943</v>
      </c>
      <c r="G786" s="105"/>
      <c r="H786" s="77"/>
      <c r="I786" s="88"/>
      <c r="J786" s="106"/>
      <c r="K786" s="77" t="s">
        <v>15814</v>
      </c>
      <c r="L786" s="107"/>
      <c r="M786" s="101"/>
      <c r="N786" s="101"/>
      <c r="O786" s="102"/>
      <c r="P786" s="103"/>
      <c r="Q786" s="103"/>
      <c r="R786" s="75"/>
      <c r="S786" s="75"/>
      <c r="T786" s="75"/>
      <c r="U786" s="75"/>
      <c r="V786" s="52"/>
      <c r="W786" s="52"/>
      <c r="X786" s="52"/>
      <c r="Y786" s="52"/>
      <c r="Z786" s="51"/>
      <c r="AA786" s="89"/>
      <c r="AB786" s="89"/>
      <c r="AC786" s="90"/>
      <c r="AD786" s="68">
        <v>846</v>
      </c>
      <c r="AE786" s="68">
        <v>1012</v>
      </c>
      <c r="AF786" s="68">
        <v>36791</v>
      </c>
      <c r="AG786" s="68">
        <v>3558</v>
      </c>
      <c r="AH786" s="68"/>
      <c r="AI786" s="68" t="s">
        <v>8820</v>
      </c>
      <c r="AJ786" s="68" t="s">
        <v>10097</v>
      </c>
      <c r="AK786" s="68"/>
      <c r="AL786" s="68"/>
      <c r="AM786" s="70">
        <v>42092.530590277776</v>
      </c>
      <c r="AN786" s="68" t="s">
        <v>210</v>
      </c>
      <c r="AO786" s="71" t="s">
        <v>13853</v>
      </c>
      <c r="AP786" s="68" t="s">
        <v>66</v>
      </c>
    </row>
    <row r="787" spans="1:42" x14ac:dyDescent="0.25">
      <c r="A787" s="66" t="s">
        <v>880</v>
      </c>
      <c r="B787" s="84"/>
      <c r="C787" s="84"/>
      <c r="D787" s="85"/>
      <c r="E787" s="104"/>
      <c r="F787" s="76" t="s">
        <v>11944</v>
      </c>
      <c r="G787" s="105"/>
      <c r="H787" s="77"/>
      <c r="I787" s="88"/>
      <c r="J787" s="106"/>
      <c r="K787" s="77" t="s">
        <v>15815</v>
      </c>
      <c r="L787" s="107"/>
      <c r="M787" s="101"/>
      <c r="N787" s="101"/>
      <c r="O787" s="102"/>
      <c r="P787" s="103"/>
      <c r="Q787" s="103"/>
      <c r="R787" s="75"/>
      <c r="S787" s="75"/>
      <c r="T787" s="75"/>
      <c r="U787" s="75"/>
      <c r="V787" s="52"/>
      <c r="W787" s="52"/>
      <c r="X787" s="52"/>
      <c r="Y787" s="52"/>
      <c r="Z787" s="51"/>
      <c r="AA787" s="89"/>
      <c r="AB787" s="89"/>
      <c r="AC787" s="90"/>
      <c r="AD787" s="68">
        <v>269</v>
      </c>
      <c r="AE787" s="68">
        <v>284</v>
      </c>
      <c r="AF787" s="68">
        <v>6229</v>
      </c>
      <c r="AG787" s="68">
        <v>4234</v>
      </c>
      <c r="AH787" s="68"/>
      <c r="AI787" s="68" t="s">
        <v>8821</v>
      </c>
      <c r="AJ787" s="68" t="s">
        <v>9872</v>
      </c>
      <c r="AK787" s="68"/>
      <c r="AL787" s="68"/>
      <c r="AM787" s="70">
        <v>42560.476956018516</v>
      </c>
      <c r="AN787" s="68" t="s">
        <v>210</v>
      </c>
      <c r="AO787" s="71" t="s">
        <v>13854</v>
      </c>
      <c r="AP787" s="68" t="s">
        <v>66</v>
      </c>
    </row>
    <row r="788" spans="1:42" x14ac:dyDescent="0.25">
      <c r="A788" s="66" t="s">
        <v>2036</v>
      </c>
      <c r="B788" s="84"/>
      <c r="C788" s="84"/>
      <c r="D788" s="85"/>
      <c r="E788" s="104"/>
      <c r="F788" s="76" t="s">
        <v>11945</v>
      </c>
      <c r="G788" s="105"/>
      <c r="H788" s="77"/>
      <c r="I788" s="88"/>
      <c r="J788" s="106"/>
      <c r="K788" s="77" t="s">
        <v>15816</v>
      </c>
      <c r="L788" s="107"/>
      <c r="M788" s="101"/>
      <c r="N788" s="101"/>
      <c r="O788" s="102"/>
      <c r="P788" s="103"/>
      <c r="Q788" s="103"/>
      <c r="R788" s="75"/>
      <c r="S788" s="75"/>
      <c r="T788" s="75"/>
      <c r="U788" s="75"/>
      <c r="V788" s="52"/>
      <c r="W788" s="52"/>
      <c r="X788" s="52"/>
      <c r="Y788" s="52"/>
      <c r="Z788" s="51"/>
      <c r="AA788" s="89"/>
      <c r="AB788" s="89"/>
      <c r="AC788" s="90"/>
      <c r="AD788" s="68">
        <v>148</v>
      </c>
      <c r="AE788" s="68">
        <v>1810</v>
      </c>
      <c r="AF788" s="68">
        <v>4123</v>
      </c>
      <c r="AG788" s="68">
        <v>795</v>
      </c>
      <c r="AH788" s="68">
        <v>19800</v>
      </c>
      <c r="AI788" s="68" t="s">
        <v>8822</v>
      </c>
      <c r="AJ788" s="68" t="s">
        <v>9799</v>
      </c>
      <c r="AK788" s="71" t="s">
        <v>10762</v>
      </c>
      <c r="AL788" s="68" t="s">
        <v>207</v>
      </c>
      <c r="AM788" s="70">
        <v>41265.32234953704</v>
      </c>
      <c r="AN788" s="68" t="s">
        <v>210</v>
      </c>
      <c r="AO788" s="71" t="s">
        <v>13855</v>
      </c>
      <c r="AP788" s="68" t="s">
        <v>65</v>
      </c>
    </row>
    <row r="789" spans="1:42" x14ac:dyDescent="0.25">
      <c r="A789" s="66" t="s">
        <v>881</v>
      </c>
      <c r="B789" s="84"/>
      <c r="C789" s="84"/>
      <c r="D789" s="85"/>
      <c r="E789" s="104"/>
      <c r="F789" s="76" t="s">
        <v>11946</v>
      </c>
      <c r="G789" s="105"/>
      <c r="H789" s="77"/>
      <c r="I789" s="88"/>
      <c r="J789" s="106"/>
      <c r="K789" s="77" t="s">
        <v>15817</v>
      </c>
      <c r="L789" s="107"/>
      <c r="M789" s="101"/>
      <c r="N789" s="101"/>
      <c r="O789" s="102"/>
      <c r="P789" s="103"/>
      <c r="Q789" s="103"/>
      <c r="R789" s="75"/>
      <c r="S789" s="75"/>
      <c r="T789" s="75"/>
      <c r="U789" s="75"/>
      <c r="V789" s="52"/>
      <c r="W789" s="52"/>
      <c r="X789" s="52"/>
      <c r="Y789" s="52"/>
      <c r="Z789" s="51"/>
      <c r="AA789" s="89"/>
      <c r="AB789" s="89"/>
      <c r="AC789" s="90"/>
      <c r="AD789" s="68">
        <v>1240</v>
      </c>
      <c r="AE789" s="68">
        <v>1199</v>
      </c>
      <c r="AF789" s="68">
        <v>231</v>
      </c>
      <c r="AG789" s="68">
        <v>56</v>
      </c>
      <c r="AH789" s="68"/>
      <c r="AI789" s="68"/>
      <c r="AJ789" s="68" t="s">
        <v>10085</v>
      </c>
      <c r="AK789" s="68"/>
      <c r="AL789" s="68"/>
      <c r="AM789" s="70">
        <v>40564.56077546296</v>
      </c>
      <c r="AN789" s="68" t="s">
        <v>210</v>
      </c>
      <c r="AO789" s="71" t="s">
        <v>13856</v>
      </c>
      <c r="AP789" s="68" t="s">
        <v>66</v>
      </c>
    </row>
    <row r="790" spans="1:42" x14ac:dyDescent="0.25">
      <c r="A790" s="66" t="s">
        <v>882</v>
      </c>
      <c r="B790" s="84"/>
      <c r="C790" s="84"/>
      <c r="D790" s="85"/>
      <c r="E790" s="104"/>
      <c r="F790" s="76" t="s">
        <v>11947</v>
      </c>
      <c r="G790" s="105"/>
      <c r="H790" s="77"/>
      <c r="I790" s="88"/>
      <c r="J790" s="106"/>
      <c r="K790" s="77" t="s">
        <v>15818</v>
      </c>
      <c r="L790" s="107"/>
      <c r="M790" s="101"/>
      <c r="N790" s="101"/>
      <c r="O790" s="102"/>
      <c r="P790" s="103"/>
      <c r="Q790" s="103"/>
      <c r="R790" s="75"/>
      <c r="S790" s="75"/>
      <c r="T790" s="75"/>
      <c r="U790" s="75"/>
      <c r="V790" s="52"/>
      <c r="W790" s="52"/>
      <c r="X790" s="52"/>
      <c r="Y790" s="52"/>
      <c r="Z790" s="51"/>
      <c r="AA790" s="89"/>
      <c r="AB790" s="89"/>
      <c r="AC790" s="90"/>
      <c r="AD790" s="68">
        <v>150</v>
      </c>
      <c r="AE790" s="68">
        <v>495</v>
      </c>
      <c r="AF790" s="68">
        <v>940</v>
      </c>
      <c r="AG790" s="68">
        <v>951</v>
      </c>
      <c r="AH790" s="68">
        <v>-25200</v>
      </c>
      <c r="AI790" s="68" t="s">
        <v>8823</v>
      </c>
      <c r="AJ790" s="68" t="s">
        <v>10098</v>
      </c>
      <c r="AK790" s="71" t="s">
        <v>10763</v>
      </c>
      <c r="AL790" s="68" t="s">
        <v>206</v>
      </c>
      <c r="AM790" s="70">
        <v>41342.936388888891</v>
      </c>
      <c r="AN790" s="68" t="s">
        <v>210</v>
      </c>
      <c r="AO790" s="71" t="s">
        <v>13857</v>
      </c>
      <c r="AP790" s="68" t="s">
        <v>66</v>
      </c>
    </row>
    <row r="791" spans="1:42" x14ac:dyDescent="0.25">
      <c r="A791" s="66" t="s">
        <v>883</v>
      </c>
      <c r="B791" s="84"/>
      <c r="C791" s="84"/>
      <c r="D791" s="85"/>
      <c r="E791" s="104"/>
      <c r="F791" s="76" t="s">
        <v>11948</v>
      </c>
      <c r="G791" s="105"/>
      <c r="H791" s="77"/>
      <c r="I791" s="88"/>
      <c r="J791" s="106"/>
      <c r="K791" s="77" t="s">
        <v>15819</v>
      </c>
      <c r="L791" s="107"/>
      <c r="M791" s="101"/>
      <c r="N791" s="101"/>
      <c r="O791" s="102"/>
      <c r="P791" s="103"/>
      <c r="Q791" s="103"/>
      <c r="R791" s="75"/>
      <c r="S791" s="75"/>
      <c r="T791" s="75"/>
      <c r="U791" s="75"/>
      <c r="V791" s="52"/>
      <c r="W791" s="52"/>
      <c r="X791" s="52"/>
      <c r="Y791" s="52"/>
      <c r="Z791" s="51"/>
      <c r="AA791" s="89"/>
      <c r="AB791" s="89"/>
      <c r="AC791" s="90"/>
      <c r="AD791" s="68">
        <v>67</v>
      </c>
      <c r="AE791" s="68">
        <v>1297</v>
      </c>
      <c r="AF791" s="68">
        <v>4925</v>
      </c>
      <c r="AG791" s="68">
        <v>28760</v>
      </c>
      <c r="AH791" s="68">
        <v>19800</v>
      </c>
      <c r="AI791" s="68" t="s">
        <v>8824</v>
      </c>
      <c r="AJ791" s="68" t="s">
        <v>207</v>
      </c>
      <c r="AK791" s="71" t="s">
        <v>10764</v>
      </c>
      <c r="AL791" s="68" t="s">
        <v>207</v>
      </c>
      <c r="AM791" s="70">
        <v>40631.320081018515</v>
      </c>
      <c r="AN791" s="68" t="s">
        <v>210</v>
      </c>
      <c r="AO791" s="71" t="s">
        <v>13858</v>
      </c>
      <c r="AP791" s="68" t="s">
        <v>66</v>
      </c>
    </row>
    <row r="792" spans="1:42" x14ac:dyDescent="0.25">
      <c r="A792" s="66" t="s">
        <v>884</v>
      </c>
      <c r="B792" s="84"/>
      <c r="C792" s="84"/>
      <c r="D792" s="85"/>
      <c r="E792" s="104"/>
      <c r="F792" s="76" t="s">
        <v>11949</v>
      </c>
      <c r="G792" s="105"/>
      <c r="H792" s="77"/>
      <c r="I792" s="88"/>
      <c r="J792" s="106"/>
      <c r="K792" s="77" t="s">
        <v>15820</v>
      </c>
      <c r="L792" s="107"/>
      <c r="M792" s="101"/>
      <c r="N792" s="101"/>
      <c r="O792" s="102"/>
      <c r="P792" s="103"/>
      <c r="Q792" s="103"/>
      <c r="R792" s="75"/>
      <c r="S792" s="75"/>
      <c r="T792" s="75"/>
      <c r="U792" s="75"/>
      <c r="V792" s="52"/>
      <c r="W792" s="52"/>
      <c r="X792" s="52"/>
      <c r="Y792" s="52"/>
      <c r="Z792" s="51"/>
      <c r="AA792" s="89"/>
      <c r="AB792" s="89"/>
      <c r="AC792" s="90"/>
      <c r="AD792" s="68">
        <v>1245</v>
      </c>
      <c r="AE792" s="68">
        <v>1604</v>
      </c>
      <c r="AF792" s="68">
        <v>4789</v>
      </c>
      <c r="AG792" s="68">
        <v>2482</v>
      </c>
      <c r="AH792" s="68">
        <v>19800</v>
      </c>
      <c r="AI792" s="68" t="s">
        <v>8825</v>
      </c>
      <c r="AJ792" s="68" t="s">
        <v>10099</v>
      </c>
      <c r="AK792" s="68"/>
      <c r="AL792" s="68" t="s">
        <v>248</v>
      </c>
      <c r="AM792" s="70">
        <v>40108.522870370369</v>
      </c>
      <c r="AN792" s="68" t="s">
        <v>210</v>
      </c>
      <c r="AO792" s="71" t="s">
        <v>13859</v>
      </c>
      <c r="AP792" s="68" t="s">
        <v>66</v>
      </c>
    </row>
    <row r="793" spans="1:42" x14ac:dyDescent="0.25">
      <c r="A793" s="66" t="s">
        <v>885</v>
      </c>
      <c r="B793" s="84"/>
      <c r="C793" s="84"/>
      <c r="D793" s="85"/>
      <c r="E793" s="104"/>
      <c r="F793" s="76" t="s">
        <v>11950</v>
      </c>
      <c r="G793" s="105"/>
      <c r="H793" s="77"/>
      <c r="I793" s="88"/>
      <c r="J793" s="106"/>
      <c r="K793" s="77" t="s">
        <v>15821</v>
      </c>
      <c r="L793" s="107"/>
      <c r="M793" s="101"/>
      <c r="N793" s="101"/>
      <c r="O793" s="102"/>
      <c r="P793" s="103"/>
      <c r="Q793" s="103"/>
      <c r="R793" s="75"/>
      <c r="S793" s="75"/>
      <c r="T793" s="75"/>
      <c r="U793" s="75"/>
      <c r="V793" s="52"/>
      <c r="W793" s="52"/>
      <c r="X793" s="52"/>
      <c r="Y793" s="52"/>
      <c r="Z793" s="51"/>
      <c r="AA793" s="89"/>
      <c r="AB793" s="89"/>
      <c r="AC793" s="90"/>
      <c r="AD793" s="68">
        <v>231</v>
      </c>
      <c r="AE793" s="68">
        <v>369</v>
      </c>
      <c r="AF793" s="68">
        <v>473</v>
      </c>
      <c r="AG793" s="68">
        <v>9</v>
      </c>
      <c r="AH793" s="68">
        <v>19800</v>
      </c>
      <c r="AI793" s="68" t="s">
        <v>8826</v>
      </c>
      <c r="AJ793" s="68" t="s">
        <v>9832</v>
      </c>
      <c r="AK793" s="68"/>
      <c r="AL793" s="68" t="s">
        <v>208</v>
      </c>
      <c r="AM793" s="70">
        <v>40734.763124999998</v>
      </c>
      <c r="AN793" s="68" t="s">
        <v>210</v>
      </c>
      <c r="AO793" s="71" t="s">
        <v>13860</v>
      </c>
      <c r="AP793" s="68" t="s">
        <v>66</v>
      </c>
    </row>
    <row r="794" spans="1:42" x14ac:dyDescent="0.25">
      <c r="A794" s="66" t="s">
        <v>2037</v>
      </c>
      <c r="B794" s="84"/>
      <c r="C794" s="84"/>
      <c r="D794" s="85"/>
      <c r="E794" s="104"/>
      <c r="F794" s="76" t="s">
        <v>11951</v>
      </c>
      <c r="G794" s="105"/>
      <c r="H794" s="77"/>
      <c r="I794" s="88"/>
      <c r="J794" s="106"/>
      <c r="K794" s="77" t="s">
        <v>15822</v>
      </c>
      <c r="L794" s="107"/>
      <c r="M794" s="101"/>
      <c r="N794" s="101"/>
      <c r="O794" s="102"/>
      <c r="P794" s="103"/>
      <c r="Q794" s="103"/>
      <c r="R794" s="75"/>
      <c r="S794" s="75"/>
      <c r="T794" s="75"/>
      <c r="U794" s="75"/>
      <c r="V794" s="52"/>
      <c r="W794" s="52"/>
      <c r="X794" s="52"/>
      <c r="Y794" s="52"/>
      <c r="Z794" s="51"/>
      <c r="AA794" s="89"/>
      <c r="AB794" s="89"/>
      <c r="AC794" s="90"/>
      <c r="AD794" s="68">
        <v>17</v>
      </c>
      <c r="AE794" s="68">
        <v>39833</v>
      </c>
      <c r="AF794" s="68">
        <v>379</v>
      </c>
      <c r="AG794" s="68">
        <v>3</v>
      </c>
      <c r="AH794" s="68"/>
      <c r="AI794" s="68" t="s">
        <v>8827</v>
      </c>
      <c r="AJ794" s="68" t="s">
        <v>231</v>
      </c>
      <c r="AK794" s="71" t="s">
        <v>10765</v>
      </c>
      <c r="AL794" s="68"/>
      <c r="AM794" s="70">
        <v>40790.675775462965</v>
      </c>
      <c r="AN794" s="68" t="s">
        <v>210</v>
      </c>
      <c r="AO794" s="71" t="s">
        <v>13861</v>
      </c>
      <c r="AP794" s="68" t="s">
        <v>65</v>
      </c>
    </row>
    <row r="795" spans="1:42" x14ac:dyDescent="0.25">
      <c r="A795" s="66" t="s">
        <v>886</v>
      </c>
      <c r="B795" s="84"/>
      <c r="C795" s="84"/>
      <c r="D795" s="85"/>
      <c r="E795" s="104"/>
      <c r="F795" s="76" t="s">
        <v>11952</v>
      </c>
      <c r="G795" s="105"/>
      <c r="H795" s="77"/>
      <c r="I795" s="88"/>
      <c r="J795" s="106"/>
      <c r="K795" s="77" t="s">
        <v>15823</v>
      </c>
      <c r="L795" s="107"/>
      <c r="M795" s="101"/>
      <c r="N795" s="101"/>
      <c r="O795" s="102"/>
      <c r="P795" s="103"/>
      <c r="Q795" s="103"/>
      <c r="R795" s="75"/>
      <c r="S795" s="75"/>
      <c r="T795" s="75"/>
      <c r="U795" s="75"/>
      <c r="V795" s="52"/>
      <c r="W795" s="52"/>
      <c r="X795" s="52"/>
      <c r="Y795" s="52"/>
      <c r="Z795" s="51"/>
      <c r="AA795" s="89"/>
      <c r="AB795" s="89"/>
      <c r="AC795" s="90"/>
      <c r="AD795" s="68">
        <v>46</v>
      </c>
      <c r="AE795" s="68">
        <v>5</v>
      </c>
      <c r="AF795" s="68">
        <v>1820</v>
      </c>
      <c r="AG795" s="68">
        <v>1814</v>
      </c>
      <c r="AH795" s="68">
        <v>-25200</v>
      </c>
      <c r="AI795" s="68" t="s">
        <v>8828</v>
      </c>
      <c r="AJ795" s="68"/>
      <c r="AK795" s="68"/>
      <c r="AL795" s="68" t="s">
        <v>206</v>
      </c>
      <c r="AM795" s="70">
        <v>41657.501712962963</v>
      </c>
      <c r="AN795" s="68" t="s">
        <v>210</v>
      </c>
      <c r="AO795" s="71" t="s">
        <v>13862</v>
      </c>
      <c r="AP795" s="68" t="s">
        <v>66</v>
      </c>
    </row>
    <row r="796" spans="1:42" x14ac:dyDescent="0.25">
      <c r="A796" s="66" t="s">
        <v>887</v>
      </c>
      <c r="B796" s="84"/>
      <c r="C796" s="84"/>
      <c r="D796" s="85"/>
      <c r="E796" s="104"/>
      <c r="F796" s="76" t="s">
        <v>11953</v>
      </c>
      <c r="G796" s="105"/>
      <c r="H796" s="77"/>
      <c r="I796" s="88"/>
      <c r="J796" s="106"/>
      <c r="K796" s="77" t="s">
        <v>15824</v>
      </c>
      <c r="L796" s="107"/>
      <c r="M796" s="101"/>
      <c r="N796" s="101"/>
      <c r="O796" s="102"/>
      <c r="P796" s="103"/>
      <c r="Q796" s="103"/>
      <c r="R796" s="75"/>
      <c r="S796" s="75"/>
      <c r="T796" s="75"/>
      <c r="U796" s="75"/>
      <c r="V796" s="52"/>
      <c r="W796" s="52"/>
      <c r="X796" s="52"/>
      <c r="Y796" s="52"/>
      <c r="Z796" s="51"/>
      <c r="AA796" s="89"/>
      <c r="AB796" s="89"/>
      <c r="AC796" s="90"/>
      <c r="AD796" s="68">
        <v>126</v>
      </c>
      <c r="AE796" s="68">
        <v>114</v>
      </c>
      <c r="AF796" s="68">
        <v>1034</v>
      </c>
      <c r="AG796" s="68">
        <v>2680</v>
      </c>
      <c r="AH796" s="68">
        <v>19800</v>
      </c>
      <c r="AI796" s="68" t="s">
        <v>8829</v>
      </c>
      <c r="AJ796" s="68" t="s">
        <v>10041</v>
      </c>
      <c r="AK796" s="71" t="s">
        <v>10766</v>
      </c>
      <c r="AL796" s="68" t="s">
        <v>207</v>
      </c>
      <c r="AM796" s="70">
        <v>41462.12363425926</v>
      </c>
      <c r="AN796" s="68" t="s">
        <v>210</v>
      </c>
      <c r="AO796" s="71" t="s">
        <v>13863</v>
      </c>
      <c r="AP796" s="68" t="s">
        <v>66</v>
      </c>
    </row>
    <row r="797" spans="1:42" x14ac:dyDescent="0.25">
      <c r="A797" s="66" t="s">
        <v>1908</v>
      </c>
      <c r="B797" s="84"/>
      <c r="C797" s="84"/>
      <c r="D797" s="85"/>
      <c r="E797" s="104"/>
      <c r="F797" s="76" t="s">
        <v>11954</v>
      </c>
      <c r="G797" s="105"/>
      <c r="H797" s="77"/>
      <c r="I797" s="88"/>
      <c r="J797" s="106"/>
      <c r="K797" s="77" t="s">
        <v>15825</v>
      </c>
      <c r="L797" s="107"/>
      <c r="M797" s="101"/>
      <c r="N797" s="101"/>
      <c r="O797" s="102"/>
      <c r="P797" s="103"/>
      <c r="Q797" s="103"/>
      <c r="R797" s="75"/>
      <c r="S797" s="75"/>
      <c r="T797" s="75"/>
      <c r="U797" s="75"/>
      <c r="V797" s="52"/>
      <c r="W797" s="52"/>
      <c r="X797" s="52"/>
      <c r="Y797" s="52"/>
      <c r="Z797" s="51"/>
      <c r="AA797" s="89"/>
      <c r="AB797" s="89"/>
      <c r="AC797" s="90"/>
      <c r="AD797" s="68">
        <v>274</v>
      </c>
      <c r="AE797" s="68">
        <v>168</v>
      </c>
      <c r="AF797" s="68">
        <v>225</v>
      </c>
      <c r="AG797" s="68">
        <v>19</v>
      </c>
      <c r="AH797" s="68"/>
      <c r="AI797" s="68" t="s">
        <v>8830</v>
      </c>
      <c r="AJ797" s="68" t="s">
        <v>207</v>
      </c>
      <c r="AK797" s="68"/>
      <c r="AL797" s="68"/>
      <c r="AM797" s="70">
        <v>40413.548113425924</v>
      </c>
      <c r="AN797" s="68" t="s">
        <v>210</v>
      </c>
      <c r="AO797" s="71" t="s">
        <v>13864</v>
      </c>
      <c r="AP797" s="68" t="s">
        <v>66</v>
      </c>
    </row>
    <row r="798" spans="1:42" x14ac:dyDescent="0.25">
      <c r="A798" s="66" t="s">
        <v>1909</v>
      </c>
      <c r="B798" s="84"/>
      <c r="C798" s="84"/>
      <c r="D798" s="85"/>
      <c r="E798" s="104"/>
      <c r="F798" s="76" t="s">
        <v>11955</v>
      </c>
      <c r="G798" s="105"/>
      <c r="H798" s="77"/>
      <c r="I798" s="88"/>
      <c r="J798" s="106"/>
      <c r="K798" s="77" t="s">
        <v>15826</v>
      </c>
      <c r="L798" s="107"/>
      <c r="M798" s="101"/>
      <c r="N798" s="101"/>
      <c r="O798" s="102"/>
      <c r="P798" s="103"/>
      <c r="Q798" s="103"/>
      <c r="R798" s="75"/>
      <c r="S798" s="75"/>
      <c r="T798" s="75"/>
      <c r="U798" s="75"/>
      <c r="V798" s="52"/>
      <c r="W798" s="52"/>
      <c r="X798" s="52"/>
      <c r="Y798" s="52"/>
      <c r="Z798" s="51"/>
      <c r="AA798" s="89"/>
      <c r="AB798" s="89"/>
      <c r="AC798" s="90"/>
      <c r="AD798" s="68">
        <v>115</v>
      </c>
      <c r="AE798" s="68">
        <v>1042</v>
      </c>
      <c r="AF798" s="68">
        <v>11839</v>
      </c>
      <c r="AG798" s="68">
        <v>20</v>
      </c>
      <c r="AH798" s="68"/>
      <c r="AI798" s="68" t="s">
        <v>8831</v>
      </c>
      <c r="AJ798" s="68" t="s">
        <v>231</v>
      </c>
      <c r="AK798" s="71" t="s">
        <v>10767</v>
      </c>
      <c r="AL798" s="68"/>
      <c r="AM798" s="70">
        <v>41047.304988425924</v>
      </c>
      <c r="AN798" s="68" t="s">
        <v>210</v>
      </c>
      <c r="AO798" s="71" t="s">
        <v>13865</v>
      </c>
      <c r="AP798" s="68" t="s">
        <v>66</v>
      </c>
    </row>
    <row r="799" spans="1:42" x14ac:dyDescent="0.25">
      <c r="A799" s="66" t="s">
        <v>888</v>
      </c>
      <c r="B799" s="84"/>
      <c r="C799" s="84"/>
      <c r="D799" s="85"/>
      <c r="E799" s="104"/>
      <c r="F799" s="76" t="s">
        <v>11956</v>
      </c>
      <c r="G799" s="105"/>
      <c r="H799" s="77"/>
      <c r="I799" s="88"/>
      <c r="J799" s="106"/>
      <c r="K799" s="77" t="s">
        <v>15827</v>
      </c>
      <c r="L799" s="107"/>
      <c r="M799" s="101"/>
      <c r="N799" s="101"/>
      <c r="O799" s="102"/>
      <c r="P799" s="103"/>
      <c r="Q799" s="103"/>
      <c r="R799" s="75"/>
      <c r="S799" s="75"/>
      <c r="T799" s="75"/>
      <c r="U799" s="75"/>
      <c r="V799" s="52"/>
      <c r="W799" s="52"/>
      <c r="X799" s="52"/>
      <c r="Y799" s="52"/>
      <c r="Z799" s="51"/>
      <c r="AA799" s="89"/>
      <c r="AB799" s="89"/>
      <c r="AC799" s="90"/>
      <c r="AD799" s="68">
        <v>261</v>
      </c>
      <c r="AE799" s="68">
        <v>99</v>
      </c>
      <c r="AF799" s="68">
        <v>5826</v>
      </c>
      <c r="AG799" s="68">
        <v>1453</v>
      </c>
      <c r="AH799" s="68">
        <v>19800</v>
      </c>
      <c r="AI799" s="68" t="s">
        <v>8832</v>
      </c>
      <c r="AJ799" s="68" t="s">
        <v>10100</v>
      </c>
      <c r="AK799" s="71" t="s">
        <v>10768</v>
      </c>
      <c r="AL799" s="68" t="s">
        <v>208</v>
      </c>
      <c r="AM799" s="70">
        <v>40770.212337962963</v>
      </c>
      <c r="AN799" s="68" t="s">
        <v>210</v>
      </c>
      <c r="AO799" s="71" t="s">
        <v>13866</v>
      </c>
      <c r="AP799" s="68" t="s">
        <v>66</v>
      </c>
    </row>
    <row r="800" spans="1:42" x14ac:dyDescent="0.25">
      <c r="A800" s="66" t="s">
        <v>2038</v>
      </c>
      <c r="B800" s="84"/>
      <c r="C800" s="84"/>
      <c r="D800" s="85"/>
      <c r="E800" s="104"/>
      <c r="F800" s="76" t="s">
        <v>11957</v>
      </c>
      <c r="G800" s="105"/>
      <c r="H800" s="77"/>
      <c r="I800" s="88"/>
      <c r="J800" s="106"/>
      <c r="K800" s="77" t="s">
        <v>15828</v>
      </c>
      <c r="L800" s="107"/>
      <c r="M800" s="101"/>
      <c r="N800" s="101"/>
      <c r="O800" s="102"/>
      <c r="P800" s="103"/>
      <c r="Q800" s="103"/>
      <c r="R800" s="75"/>
      <c r="S800" s="75"/>
      <c r="T800" s="75"/>
      <c r="U800" s="75"/>
      <c r="V800" s="52"/>
      <c r="W800" s="52"/>
      <c r="X800" s="52"/>
      <c r="Y800" s="52"/>
      <c r="Z800" s="51"/>
      <c r="AA800" s="89"/>
      <c r="AB800" s="89"/>
      <c r="AC800" s="90"/>
      <c r="AD800" s="68">
        <v>512</v>
      </c>
      <c r="AE800" s="68">
        <v>42608</v>
      </c>
      <c r="AF800" s="68">
        <v>16867</v>
      </c>
      <c r="AG800" s="68">
        <v>7000</v>
      </c>
      <c r="AH800" s="68">
        <v>-14400</v>
      </c>
      <c r="AI800" s="68" t="s">
        <v>8833</v>
      </c>
      <c r="AJ800" s="68" t="s">
        <v>10101</v>
      </c>
      <c r="AK800" s="71" t="s">
        <v>10769</v>
      </c>
      <c r="AL800" s="68" t="s">
        <v>11165</v>
      </c>
      <c r="AM800" s="70">
        <v>40689.588136574072</v>
      </c>
      <c r="AN800" s="68" t="s">
        <v>210</v>
      </c>
      <c r="AO800" s="71" t="s">
        <v>13867</v>
      </c>
      <c r="AP800" s="68" t="s">
        <v>65</v>
      </c>
    </row>
    <row r="801" spans="1:42" x14ac:dyDescent="0.25">
      <c r="A801" s="66" t="s">
        <v>889</v>
      </c>
      <c r="B801" s="84"/>
      <c r="C801" s="84"/>
      <c r="D801" s="85"/>
      <c r="E801" s="104"/>
      <c r="F801" s="76" t="s">
        <v>11958</v>
      </c>
      <c r="G801" s="105"/>
      <c r="H801" s="77"/>
      <c r="I801" s="88"/>
      <c r="J801" s="106"/>
      <c r="K801" s="77" t="s">
        <v>15829</v>
      </c>
      <c r="L801" s="107"/>
      <c r="M801" s="101"/>
      <c r="N801" s="101"/>
      <c r="O801" s="102"/>
      <c r="P801" s="103"/>
      <c r="Q801" s="103"/>
      <c r="R801" s="75"/>
      <c r="S801" s="75"/>
      <c r="T801" s="75"/>
      <c r="U801" s="75"/>
      <c r="V801" s="52"/>
      <c r="W801" s="52"/>
      <c r="X801" s="52"/>
      <c r="Y801" s="52"/>
      <c r="Z801" s="51"/>
      <c r="AA801" s="89"/>
      <c r="AB801" s="89"/>
      <c r="AC801" s="90"/>
      <c r="AD801" s="68">
        <v>1085</v>
      </c>
      <c r="AE801" s="68">
        <v>86</v>
      </c>
      <c r="AF801" s="68">
        <v>1729</v>
      </c>
      <c r="AG801" s="68">
        <v>1865</v>
      </c>
      <c r="AH801" s="68"/>
      <c r="AI801" s="68" t="s">
        <v>8834</v>
      </c>
      <c r="AJ801" s="68" t="s">
        <v>238</v>
      </c>
      <c r="AK801" s="68"/>
      <c r="AL801" s="68"/>
      <c r="AM801" s="70">
        <v>41499.794687499998</v>
      </c>
      <c r="AN801" s="68" t="s">
        <v>210</v>
      </c>
      <c r="AO801" s="71" t="s">
        <v>13868</v>
      </c>
      <c r="AP801" s="68" t="s">
        <v>66</v>
      </c>
    </row>
    <row r="802" spans="1:42" x14ac:dyDescent="0.25">
      <c r="A802" s="66" t="s">
        <v>890</v>
      </c>
      <c r="B802" s="84"/>
      <c r="C802" s="84"/>
      <c r="D802" s="85"/>
      <c r="E802" s="104"/>
      <c r="F802" s="76" t="s">
        <v>11959</v>
      </c>
      <c r="G802" s="105"/>
      <c r="H802" s="77"/>
      <c r="I802" s="88"/>
      <c r="J802" s="106"/>
      <c r="K802" s="77" t="s">
        <v>15830</v>
      </c>
      <c r="L802" s="107"/>
      <c r="M802" s="101"/>
      <c r="N802" s="101"/>
      <c r="O802" s="102"/>
      <c r="P802" s="103"/>
      <c r="Q802" s="103"/>
      <c r="R802" s="75"/>
      <c r="S802" s="75"/>
      <c r="T802" s="75"/>
      <c r="U802" s="75"/>
      <c r="V802" s="52"/>
      <c r="W802" s="52"/>
      <c r="X802" s="52"/>
      <c r="Y802" s="52"/>
      <c r="Z802" s="51"/>
      <c r="AA802" s="89"/>
      <c r="AB802" s="89"/>
      <c r="AC802" s="90"/>
      <c r="AD802" s="68">
        <v>5852</v>
      </c>
      <c r="AE802" s="68">
        <v>11549</v>
      </c>
      <c r="AF802" s="68">
        <v>85347</v>
      </c>
      <c r="AG802" s="68">
        <v>65202</v>
      </c>
      <c r="AH802" s="68">
        <v>-36000</v>
      </c>
      <c r="AI802" s="68" t="s">
        <v>8835</v>
      </c>
      <c r="AJ802" s="68" t="s">
        <v>9805</v>
      </c>
      <c r="AK802" s="68"/>
      <c r="AL802" s="68" t="s">
        <v>209</v>
      </c>
      <c r="AM802" s="70">
        <v>41363.691736111112</v>
      </c>
      <c r="AN802" s="68" t="s">
        <v>210</v>
      </c>
      <c r="AO802" s="71" t="s">
        <v>13869</v>
      </c>
      <c r="AP802" s="68" t="s">
        <v>66</v>
      </c>
    </row>
    <row r="803" spans="1:42" x14ac:dyDescent="0.25">
      <c r="A803" s="66" t="s">
        <v>891</v>
      </c>
      <c r="B803" s="84"/>
      <c r="C803" s="84"/>
      <c r="D803" s="85"/>
      <c r="E803" s="104"/>
      <c r="F803" s="76" t="s">
        <v>11960</v>
      </c>
      <c r="G803" s="105"/>
      <c r="H803" s="77"/>
      <c r="I803" s="88"/>
      <c r="J803" s="106"/>
      <c r="K803" s="77" t="s">
        <v>15831</v>
      </c>
      <c r="L803" s="107"/>
      <c r="M803" s="101"/>
      <c r="N803" s="101"/>
      <c r="O803" s="102"/>
      <c r="P803" s="103"/>
      <c r="Q803" s="103"/>
      <c r="R803" s="75"/>
      <c r="S803" s="75"/>
      <c r="T803" s="75"/>
      <c r="U803" s="75"/>
      <c r="V803" s="52"/>
      <c r="W803" s="52"/>
      <c r="X803" s="52"/>
      <c r="Y803" s="52"/>
      <c r="Z803" s="51"/>
      <c r="AA803" s="89"/>
      <c r="AB803" s="89"/>
      <c r="AC803" s="90"/>
      <c r="AD803" s="68">
        <v>119</v>
      </c>
      <c r="AE803" s="68">
        <v>470</v>
      </c>
      <c r="AF803" s="68">
        <v>29681</v>
      </c>
      <c r="AG803" s="68">
        <v>42925</v>
      </c>
      <c r="AH803" s="68">
        <v>19800</v>
      </c>
      <c r="AI803" s="68" t="s">
        <v>8836</v>
      </c>
      <c r="AJ803" s="68" t="s">
        <v>10102</v>
      </c>
      <c r="AK803" s="71" t="s">
        <v>10770</v>
      </c>
      <c r="AL803" s="68" t="s">
        <v>207</v>
      </c>
      <c r="AM803" s="70">
        <v>40679.290949074071</v>
      </c>
      <c r="AN803" s="68" t="s">
        <v>210</v>
      </c>
      <c r="AO803" s="71" t="s">
        <v>13870</v>
      </c>
      <c r="AP803" s="68" t="s">
        <v>66</v>
      </c>
    </row>
    <row r="804" spans="1:42" x14ac:dyDescent="0.25">
      <c r="A804" s="66" t="s">
        <v>892</v>
      </c>
      <c r="B804" s="84"/>
      <c r="C804" s="84"/>
      <c r="D804" s="85"/>
      <c r="E804" s="104"/>
      <c r="F804" s="76" t="s">
        <v>11961</v>
      </c>
      <c r="G804" s="105"/>
      <c r="H804" s="77"/>
      <c r="I804" s="88"/>
      <c r="J804" s="106"/>
      <c r="K804" s="77" t="s">
        <v>15832</v>
      </c>
      <c r="L804" s="107"/>
      <c r="M804" s="101"/>
      <c r="N804" s="101"/>
      <c r="O804" s="102"/>
      <c r="P804" s="103"/>
      <c r="Q804" s="103"/>
      <c r="R804" s="75"/>
      <c r="S804" s="75"/>
      <c r="T804" s="75"/>
      <c r="U804" s="75"/>
      <c r="V804" s="52"/>
      <c r="W804" s="52"/>
      <c r="X804" s="52"/>
      <c r="Y804" s="52"/>
      <c r="Z804" s="51"/>
      <c r="AA804" s="89"/>
      <c r="AB804" s="89"/>
      <c r="AC804" s="90"/>
      <c r="AD804" s="68">
        <v>2213</v>
      </c>
      <c r="AE804" s="68">
        <v>616</v>
      </c>
      <c r="AF804" s="68">
        <v>6733</v>
      </c>
      <c r="AG804" s="68">
        <v>136</v>
      </c>
      <c r="AH804" s="68"/>
      <c r="AI804" s="68" t="s">
        <v>8837</v>
      </c>
      <c r="AJ804" s="68" t="s">
        <v>9804</v>
      </c>
      <c r="AK804" s="68"/>
      <c r="AL804" s="68"/>
      <c r="AM804" s="70">
        <v>42675.250613425924</v>
      </c>
      <c r="AN804" s="68" t="s">
        <v>210</v>
      </c>
      <c r="AO804" s="71" t="s">
        <v>13871</v>
      </c>
      <c r="AP804" s="68" t="s">
        <v>66</v>
      </c>
    </row>
    <row r="805" spans="1:42" x14ac:dyDescent="0.25">
      <c r="A805" s="66" t="s">
        <v>893</v>
      </c>
      <c r="B805" s="84"/>
      <c r="C805" s="84"/>
      <c r="D805" s="85"/>
      <c r="E805" s="104"/>
      <c r="F805" s="76" t="s">
        <v>11962</v>
      </c>
      <c r="G805" s="105"/>
      <c r="H805" s="77"/>
      <c r="I805" s="88"/>
      <c r="J805" s="106"/>
      <c r="K805" s="77" t="s">
        <v>15833</v>
      </c>
      <c r="L805" s="107"/>
      <c r="M805" s="101"/>
      <c r="N805" s="101"/>
      <c r="O805" s="102"/>
      <c r="P805" s="103"/>
      <c r="Q805" s="103"/>
      <c r="R805" s="75"/>
      <c r="S805" s="75"/>
      <c r="T805" s="75"/>
      <c r="U805" s="75"/>
      <c r="V805" s="52"/>
      <c r="W805" s="52"/>
      <c r="X805" s="52"/>
      <c r="Y805" s="52"/>
      <c r="Z805" s="51"/>
      <c r="AA805" s="89"/>
      <c r="AB805" s="89"/>
      <c r="AC805" s="90"/>
      <c r="AD805" s="68">
        <v>186</v>
      </c>
      <c r="AE805" s="68">
        <v>39</v>
      </c>
      <c r="AF805" s="68">
        <v>213</v>
      </c>
      <c r="AG805" s="68">
        <v>169</v>
      </c>
      <c r="AH805" s="68"/>
      <c r="AI805" s="68"/>
      <c r="AJ805" s="68"/>
      <c r="AK805" s="68"/>
      <c r="AL805" s="68"/>
      <c r="AM805" s="70">
        <v>41555.650833333333</v>
      </c>
      <c r="AN805" s="68" t="s">
        <v>210</v>
      </c>
      <c r="AO805" s="71" t="s">
        <v>13872</v>
      </c>
      <c r="AP805" s="68" t="s">
        <v>66</v>
      </c>
    </row>
    <row r="806" spans="1:42" x14ac:dyDescent="0.25">
      <c r="A806" s="66" t="s">
        <v>894</v>
      </c>
      <c r="B806" s="84"/>
      <c r="C806" s="84"/>
      <c r="D806" s="85"/>
      <c r="E806" s="104"/>
      <c r="F806" s="76" t="s">
        <v>11963</v>
      </c>
      <c r="G806" s="105"/>
      <c r="H806" s="77"/>
      <c r="I806" s="88"/>
      <c r="J806" s="106"/>
      <c r="K806" s="77" t="s">
        <v>15834</v>
      </c>
      <c r="L806" s="107"/>
      <c r="M806" s="101"/>
      <c r="N806" s="101"/>
      <c r="O806" s="102"/>
      <c r="P806" s="103"/>
      <c r="Q806" s="103"/>
      <c r="R806" s="75"/>
      <c r="S806" s="75"/>
      <c r="T806" s="75"/>
      <c r="U806" s="75"/>
      <c r="V806" s="52"/>
      <c r="W806" s="52"/>
      <c r="X806" s="52"/>
      <c r="Y806" s="52"/>
      <c r="Z806" s="51"/>
      <c r="AA806" s="89"/>
      <c r="AB806" s="89"/>
      <c r="AC806" s="90"/>
      <c r="AD806" s="68">
        <v>1553</v>
      </c>
      <c r="AE806" s="68">
        <v>829</v>
      </c>
      <c r="AF806" s="68">
        <v>5121</v>
      </c>
      <c r="AG806" s="68">
        <v>284</v>
      </c>
      <c r="AH806" s="68">
        <v>19800</v>
      </c>
      <c r="AI806" s="68" t="s">
        <v>8838</v>
      </c>
      <c r="AJ806" s="68" t="s">
        <v>10103</v>
      </c>
      <c r="AK806" s="71" t="s">
        <v>10771</v>
      </c>
      <c r="AL806" s="68" t="s">
        <v>207</v>
      </c>
      <c r="AM806" s="70">
        <v>39517.22042824074</v>
      </c>
      <c r="AN806" s="68" t="s">
        <v>210</v>
      </c>
      <c r="AO806" s="71" t="s">
        <v>13873</v>
      </c>
      <c r="AP806" s="68" t="s">
        <v>66</v>
      </c>
    </row>
    <row r="807" spans="1:42" x14ac:dyDescent="0.25">
      <c r="A807" s="66" t="s">
        <v>895</v>
      </c>
      <c r="B807" s="84"/>
      <c r="C807" s="84"/>
      <c r="D807" s="85"/>
      <c r="E807" s="104"/>
      <c r="F807" s="76" t="s">
        <v>11964</v>
      </c>
      <c r="G807" s="105"/>
      <c r="H807" s="77"/>
      <c r="I807" s="88"/>
      <c r="J807" s="106"/>
      <c r="K807" s="77" t="s">
        <v>15835</v>
      </c>
      <c r="L807" s="107"/>
      <c r="M807" s="101"/>
      <c r="N807" s="101"/>
      <c r="O807" s="102"/>
      <c r="P807" s="103"/>
      <c r="Q807" s="103"/>
      <c r="R807" s="75"/>
      <c r="S807" s="75"/>
      <c r="T807" s="75"/>
      <c r="U807" s="75"/>
      <c r="V807" s="52"/>
      <c r="W807" s="52"/>
      <c r="X807" s="52"/>
      <c r="Y807" s="52"/>
      <c r="Z807" s="51"/>
      <c r="AA807" s="89"/>
      <c r="AB807" s="89"/>
      <c r="AC807" s="90"/>
      <c r="AD807" s="68">
        <v>67</v>
      </c>
      <c r="AE807" s="68">
        <v>2230</v>
      </c>
      <c r="AF807" s="68">
        <v>21260</v>
      </c>
      <c r="AG807" s="68">
        <v>2882</v>
      </c>
      <c r="AH807" s="68"/>
      <c r="AI807" s="68" t="s">
        <v>8839</v>
      </c>
      <c r="AJ807" s="68" t="s">
        <v>10104</v>
      </c>
      <c r="AK807" s="68"/>
      <c r="AL807" s="68"/>
      <c r="AM807" s="70">
        <v>40790.336296296293</v>
      </c>
      <c r="AN807" s="68" t="s">
        <v>210</v>
      </c>
      <c r="AO807" s="71" t="s">
        <v>13874</v>
      </c>
      <c r="AP807" s="68" t="s">
        <v>66</v>
      </c>
    </row>
    <row r="808" spans="1:42" x14ac:dyDescent="0.25">
      <c r="A808" s="66" t="s">
        <v>896</v>
      </c>
      <c r="B808" s="84"/>
      <c r="C808" s="84"/>
      <c r="D808" s="85"/>
      <c r="E808" s="104"/>
      <c r="F808" s="76" t="s">
        <v>11965</v>
      </c>
      <c r="G808" s="105"/>
      <c r="H808" s="77"/>
      <c r="I808" s="88"/>
      <c r="J808" s="106"/>
      <c r="K808" s="77" t="s">
        <v>15836</v>
      </c>
      <c r="L808" s="107"/>
      <c r="M808" s="101"/>
      <c r="N808" s="101"/>
      <c r="O808" s="102"/>
      <c r="P808" s="103"/>
      <c r="Q808" s="103"/>
      <c r="R808" s="75"/>
      <c r="S808" s="75"/>
      <c r="T808" s="75"/>
      <c r="U808" s="75"/>
      <c r="V808" s="52"/>
      <c r="W808" s="52"/>
      <c r="X808" s="52"/>
      <c r="Y808" s="52"/>
      <c r="Z808" s="51"/>
      <c r="AA808" s="89"/>
      <c r="AB808" s="89"/>
      <c r="AC808" s="90"/>
      <c r="AD808" s="68">
        <v>89</v>
      </c>
      <c r="AE808" s="68">
        <v>38</v>
      </c>
      <c r="AF808" s="68">
        <v>209</v>
      </c>
      <c r="AG808" s="68">
        <v>90</v>
      </c>
      <c r="AH808" s="68"/>
      <c r="AI808" s="68" t="s">
        <v>8840</v>
      </c>
      <c r="AJ808" s="68" t="s">
        <v>10105</v>
      </c>
      <c r="AK808" s="68"/>
      <c r="AL808" s="68"/>
      <c r="AM808" s="70">
        <v>42551.443090277775</v>
      </c>
      <c r="AN808" s="68" t="s">
        <v>210</v>
      </c>
      <c r="AO808" s="71" t="s">
        <v>13875</v>
      </c>
      <c r="AP808" s="68" t="s">
        <v>66</v>
      </c>
    </row>
    <row r="809" spans="1:42" x14ac:dyDescent="0.25">
      <c r="A809" s="66" t="s">
        <v>897</v>
      </c>
      <c r="B809" s="84"/>
      <c r="C809" s="84"/>
      <c r="D809" s="85"/>
      <c r="E809" s="104"/>
      <c r="F809" s="76" t="s">
        <v>11966</v>
      </c>
      <c r="G809" s="105"/>
      <c r="H809" s="77"/>
      <c r="I809" s="88"/>
      <c r="J809" s="106"/>
      <c r="K809" s="77" t="s">
        <v>15837</v>
      </c>
      <c r="L809" s="107"/>
      <c r="M809" s="101"/>
      <c r="N809" s="101"/>
      <c r="O809" s="102"/>
      <c r="P809" s="103"/>
      <c r="Q809" s="103"/>
      <c r="R809" s="75"/>
      <c r="S809" s="75"/>
      <c r="T809" s="75"/>
      <c r="U809" s="75"/>
      <c r="V809" s="52"/>
      <c r="W809" s="52"/>
      <c r="X809" s="52"/>
      <c r="Y809" s="52"/>
      <c r="Z809" s="51"/>
      <c r="AA809" s="89"/>
      <c r="AB809" s="89"/>
      <c r="AC809" s="90"/>
      <c r="AD809" s="68">
        <v>140</v>
      </c>
      <c r="AE809" s="68">
        <v>394</v>
      </c>
      <c r="AF809" s="68">
        <v>8876</v>
      </c>
      <c r="AG809" s="68">
        <v>13055</v>
      </c>
      <c r="AH809" s="68">
        <v>19800</v>
      </c>
      <c r="AI809" s="68" t="s">
        <v>8841</v>
      </c>
      <c r="AJ809" s="68" t="s">
        <v>248</v>
      </c>
      <c r="AK809" s="68"/>
      <c r="AL809" s="68" t="s">
        <v>248</v>
      </c>
      <c r="AM809" s="70">
        <v>40461.433020833334</v>
      </c>
      <c r="AN809" s="68" t="s">
        <v>210</v>
      </c>
      <c r="AO809" s="71" t="s">
        <v>13876</v>
      </c>
      <c r="AP809" s="68" t="s">
        <v>66</v>
      </c>
    </row>
    <row r="810" spans="1:42" x14ac:dyDescent="0.25">
      <c r="A810" s="66" t="s">
        <v>898</v>
      </c>
      <c r="B810" s="84"/>
      <c r="C810" s="84"/>
      <c r="D810" s="85"/>
      <c r="E810" s="104"/>
      <c r="F810" s="76" t="s">
        <v>11967</v>
      </c>
      <c r="G810" s="105"/>
      <c r="H810" s="77"/>
      <c r="I810" s="88"/>
      <c r="J810" s="106"/>
      <c r="K810" s="77" t="s">
        <v>15838</v>
      </c>
      <c r="L810" s="107"/>
      <c r="M810" s="101"/>
      <c r="N810" s="101"/>
      <c r="O810" s="102"/>
      <c r="P810" s="103"/>
      <c r="Q810" s="103"/>
      <c r="R810" s="75"/>
      <c r="S810" s="75"/>
      <c r="T810" s="75"/>
      <c r="U810" s="75"/>
      <c r="V810" s="52"/>
      <c r="W810" s="52"/>
      <c r="X810" s="52"/>
      <c r="Y810" s="52"/>
      <c r="Z810" s="51"/>
      <c r="AA810" s="89"/>
      <c r="AB810" s="89"/>
      <c r="AC810" s="90"/>
      <c r="AD810" s="68">
        <v>221</v>
      </c>
      <c r="AE810" s="68">
        <v>75</v>
      </c>
      <c r="AF810" s="68">
        <v>733</v>
      </c>
      <c r="AG810" s="68">
        <v>520</v>
      </c>
      <c r="AH810" s="68"/>
      <c r="AI810" s="68"/>
      <c r="AJ810" s="68"/>
      <c r="AK810" s="68"/>
      <c r="AL810" s="68"/>
      <c r="AM810" s="70">
        <v>40672.437662037039</v>
      </c>
      <c r="AN810" s="68" t="s">
        <v>210</v>
      </c>
      <c r="AO810" s="71" t="s">
        <v>13877</v>
      </c>
      <c r="AP810" s="68" t="s">
        <v>66</v>
      </c>
    </row>
    <row r="811" spans="1:42" x14ac:dyDescent="0.25">
      <c r="A811" s="66" t="s">
        <v>899</v>
      </c>
      <c r="B811" s="84"/>
      <c r="C811" s="84"/>
      <c r="D811" s="85"/>
      <c r="E811" s="104"/>
      <c r="F811" s="76" t="s">
        <v>11968</v>
      </c>
      <c r="G811" s="105"/>
      <c r="H811" s="77"/>
      <c r="I811" s="88"/>
      <c r="J811" s="106"/>
      <c r="K811" s="77" t="s">
        <v>15839</v>
      </c>
      <c r="L811" s="107"/>
      <c r="M811" s="101"/>
      <c r="N811" s="101"/>
      <c r="O811" s="102"/>
      <c r="P811" s="103"/>
      <c r="Q811" s="103"/>
      <c r="R811" s="75"/>
      <c r="S811" s="75"/>
      <c r="T811" s="75"/>
      <c r="U811" s="75"/>
      <c r="V811" s="52"/>
      <c r="W811" s="52"/>
      <c r="X811" s="52"/>
      <c r="Y811" s="52"/>
      <c r="Z811" s="51"/>
      <c r="AA811" s="89"/>
      <c r="AB811" s="89"/>
      <c r="AC811" s="90"/>
      <c r="AD811" s="68">
        <v>28736</v>
      </c>
      <c r="AE811" s="68">
        <v>44630</v>
      </c>
      <c r="AF811" s="68">
        <v>245378</v>
      </c>
      <c r="AG811" s="68">
        <v>264954</v>
      </c>
      <c r="AH811" s="68"/>
      <c r="AI811" s="68" t="s">
        <v>8842</v>
      </c>
      <c r="AJ811" s="68" t="s">
        <v>10059</v>
      </c>
      <c r="AK811" s="68"/>
      <c r="AL811" s="68"/>
      <c r="AM811" s="70">
        <v>42157.531631944446</v>
      </c>
      <c r="AN811" s="68" t="s">
        <v>210</v>
      </c>
      <c r="AO811" s="71" t="s">
        <v>13878</v>
      </c>
      <c r="AP811" s="68" t="s">
        <v>66</v>
      </c>
    </row>
    <row r="812" spans="1:42" x14ac:dyDescent="0.25">
      <c r="A812" s="66" t="s">
        <v>900</v>
      </c>
      <c r="B812" s="84"/>
      <c r="C812" s="84"/>
      <c r="D812" s="85"/>
      <c r="E812" s="104"/>
      <c r="F812" s="76" t="s">
        <v>11969</v>
      </c>
      <c r="G812" s="105"/>
      <c r="H812" s="77"/>
      <c r="I812" s="88"/>
      <c r="J812" s="106"/>
      <c r="K812" s="77" t="s">
        <v>15840</v>
      </c>
      <c r="L812" s="107"/>
      <c r="M812" s="101"/>
      <c r="N812" s="101"/>
      <c r="O812" s="102"/>
      <c r="P812" s="103"/>
      <c r="Q812" s="103"/>
      <c r="R812" s="75"/>
      <c r="S812" s="75"/>
      <c r="T812" s="75"/>
      <c r="U812" s="75"/>
      <c r="V812" s="52"/>
      <c r="W812" s="52"/>
      <c r="X812" s="52"/>
      <c r="Y812" s="52"/>
      <c r="Z812" s="51"/>
      <c r="AA812" s="89"/>
      <c r="AB812" s="89"/>
      <c r="AC812" s="90"/>
      <c r="AD812" s="68">
        <v>743</v>
      </c>
      <c r="AE812" s="68">
        <v>508</v>
      </c>
      <c r="AF812" s="68">
        <v>50554</v>
      </c>
      <c r="AG812" s="68">
        <v>12509</v>
      </c>
      <c r="AH812" s="68">
        <v>-25200</v>
      </c>
      <c r="AI812" s="68" t="s">
        <v>8843</v>
      </c>
      <c r="AJ812" s="68"/>
      <c r="AK812" s="68"/>
      <c r="AL812" s="68" t="s">
        <v>206</v>
      </c>
      <c r="AM812" s="70">
        <v>41983.361643518518</v>
      </c>
      <c r="AN812" s="68" t="s">
        <v>210</v>
      </c>
      <c r="AO812" s="71" t="s">
        <v>13879</v>
      </c>
      <c r="AP812" s="68" t="s">
        <v>66</v>
      </c>
    </row>
    <row r="813" spans="1:42" x14ac:dyDescent="0.25">
      <c r="A813" s="66" t="s">
        <v>901</v>
      </c>
      <c r="B813" s="84"/>
      <c r="C813" s="84"/>
      <c r="D813" s="85"/>
      <c r="E813" s="104"/>
      <c r="F813" s="76" t="s">
        <v>11970</v>
      </c>
      <c r="G813" s="105"/>
      <c r="H813" s="77"/>
      <c r="I813" s="88"/>
      <c r="J813" s="106"/>
      <c r="K813" s="77" t="s">
        <v>15841</v>
      </c>
      <c r="L813" s="107"/>
      <c r="M813" s="101"/>
      <c r="N813" s="101"/>
      <c r="O813" s="102"/>
      <c r="P813" s="103"/>
      <c r="Q813" s="103"/>
      <c r="R813" s="75"/>
      <c r="S813" s="75"/>
      <c r="T813" s="75"/>
      <c r="U813" s="75"/>
      <c r="V813" s="52"/>
      <c r="W813" s="52"/>
      <c r="X813" s="52"/>
      <c r="Y813" s="52"/>
      <c r="Z813" s="51"/>
      <c r="AA813" s="89"/>
      <c r="AB813" s="89"/>
      <c r="AC813" s="90"/>
      <c r="AD813" s="68">
        <v>575</v>
      </c>
      <c r="AE813" s="68">
        <v>79</v>
      </c>
      <c r="AF813" s="68">
        <v>332</v>
      </c>
      <c r="AG813" s="68">
        <v>31</v>
      </c>
      <c r="AH813" s="68">
        <v>19800</v>
      </c>
      <c r="AI813" s="68"/>
      <c r="AJ813" s="68" t="s">
        <v>233</v>
      </c>
      <c r="AK813" s="68"/>
      <c r="AL813" s="68" t="s">
        <v>248</v>
      </c>
      <c r="AM813" s="70">
        <v>40869.552881944444</v>
      </c>
      <c r="AN813" s="68" t="s">
        <v>210</v>
      </c>
      <c r="AO813" s="71" t="s">
        <v>13880</v>
      </c>
      <c r="AP813" s="68" t="s">
        <v>66</v>
      </c>
    </row>
    <row r="814" spans="1:42" x14ac:dyDescent="0.25">
      <c r="A814" s="66" t="s">
        <v>902</v>
      </c>
      <c r="B814" s="84"/>
      <c r="C814" s="84"/>
      <c r="D814" s="85"/>
      <c r="E814" s="104"/>
      <c r="F814" s="76" t="s">
        <v>11971</v>
      </c>
      <c r="G814" s="105"/>
      <c r="H814" s="77"/>
      <c r="I814" s="88"/>
      <c r="J814" s="106"/>
      <c r="K814" s="77" t="s">
        <v>15842</v>
      </c>
      <c r="L814" s="107"/>
      <c r="M814" s="101"/>
      <c r="N814" s="101"/>
      <c r="O814" s="102"/>
      <c r="P814" s="103"/>
      <c r="Q814" s="103"/>
      <c r="R814" s="75"/>
      <c r="S814" s="75"/>
      <c r="T814" s="75"/>
      <c r="U814" s="75"/>
      <c r="V814" s="52"/>
      <c r="W814" s="52"/>
      <c r="X814" s="52"/>
      <c r="Y814" s="52"/>
      <c r="Z814" s="51"/>
      <c r="AA814" s="89"/>
      <c r="AB814" s="89"/>
      <c r="AC814" s="90"/>
      <c r="AD814" s="68">
        <v>89</v>
      </c>
      <c r="AE814" s="68">
        <v>4</v>
      </c>
      <c r="AF814" s="68">
        <v>54</v>
      </c>
      <c r="AG814" s="68">
        <v>258</v>
      </c>
      <c r="AH814" s="68"/>
      <c r="AI814" s="68" t="s">
        <v>8844</v>
      </c>
      <c r="AJ814" s="68" t="s">
        <v>10106</v>
      </c>
      <c r="AK814" s="68"/>
      <c r="AL814" s="68"/>
      <c r="AM814" s="70">
        <v>42820.085081018522</v>
      </c>
      <c r="AN814" s="68" t="s">
        <v>210</v>
      </c>
      <c r="AO814" s="71" t="s">
        <v>13881</v>
      </c>
      <c r="AP814" s="68" t="s">
        <v>66</v>
      </c>
    </row>
    <row r="815" spans="1:42" x14ac:dyDescent="0.25">
      <c r="A815" s="66" t="s">
        <v>903</v>
      </c>
      <c r="B815" s="84"/>
      <c r="C815" s="84"/>
      <c r="D815" s="85"/>
      <c r="E815" s="104"/>
      <c r="F815" s="76" t="s">
        <v>11972</v>
      </c>
      <c r="G815" s="105"/>
      <c r="H815" s="77"/>
      <c r="I815" s="88"/>
      <c r="J815" s="106"/>
      <c r="K815" s="77" t="s">
        <v>15843</v>
      </c>
      <c r="L815" s="107"/>
      <c r="M815" s="101"/>
      <c r="N815" s="101"/>
      <c r="O815" s="102"/>
      <c r="P815" s="103"/>
      <c r="Q815" s="103"/>
      <c r="R815" s="75"/>
      <c r="S815" s="75"/>
      <c r="T815" s="75"/>
      <c r="U815" s="75"/>
      <c r="V815" s="52"/>
      <c r="W815" s="52"/>
      <c r="X815" s="52"/>
      <c r="Y815" s="52"/>
      <c r="Z815" s="51"/>
      <c r="AA815" s="89"/>
      <c r="AB815" s="89"/>
      <c r="AC815" s="90"/>
      <c r="AD815" s="68">
        <v>214</v>
      </c>
      <c r="AE815" s="68">
        <v>131</v>
      </c>
      <c r="AF815" s="68">
        <v>1579</v>
      </c>
      <c r="AG815" s="68">
        <v>1585</v>
      </c>
      <c r="AH815" s="68"/>
      <c r="AI815" s="68">
        <v>123</v>
      </c>
      <c r="AJ815" s="68" t="s">
        <v>204</v>
      </c>
      <c r="AK815" s="68"/>
      <c r="AL815" s="68"/>
      <c r="AM815" s="70">
        <v>42811.519525462965</v>
      </c>
      <c r="AN815" s="68" t="s">
        <v>210</v>
      </c>
      <c r="AO815" s="71" t="s">
        <v>13882</v>
      </c>
      <c r="AP815" s="68" t="s">
        <v>66</v>
      </c>
    </row>
    <row r="816" spans="1:42" x14ac:dyDescent="0.25">
      <c r="A816" s="66" t="s">
        <v>904</v>
      </c>
      <c r="B816" s="84"/>
      <c r="C816" s="84"/>
      <c r="D816" s="85"/>
      <c r="E816" s="104"/>
      <c r="F816" s="76" t="s">
        <v>11973</v>
      </c>
      <c r="G816" s="105"/>
      <c r="H816" s="77"/>
      <c r="I816" s="88"/>
      <c r="J816" s="106"/>
      <c r="K816" s="77" t="s">
        <v>15844</v>
      </c>
      <c r="L816" s="107"/>
      <c r="M816" s="101"/>
      <c r="N816" s="101"/>
      <c r="O816" s="102"/>
      <c r="P816" s="103"/>
      <c r="Q816" s="103"/>
      <c r="R816" s="75"/>
      <c r="S816" s="75"/>
      <c r="T816" s="75"/>
      <c r="U816" s="75"/>
      <c r="V816" s="52"/>
      <c r="W816" s="52"/>
      <c r="X816" s="52"/>
      <c r="Y816" s="52"/>
      <c r="Z816" s="51"/>
      <c r="AA816" s="89"/>
      <c r="AB816" s="89"/>
      <c r="AC816" s="90"/>
      <c r="AD816" s="68">
        <v>115</v>
      </c>
      <c r="AE816" s="68">
        <v>9</v>
      </c>
      <c r="AF816" s="68">
        <v>9</v>
      </c>
      <c r="AG816" s="68">
        <v>8</v>
      </c>
      <c r="AH816" s="68"/>
      <c r="AI816" s="68" t="s">
        <v>8845</v>
      </c>
      <c r="AJ816" s="68" t="s">
        <v>10107</v>
      </c>
      <c r="AK816" s="68"/>
      <c r="AL816" s="68"/>
      <c r="AM816" s="70">
        <v>42919.378148148149</v>
      </c>
      <c r="AN816" s="68" t="s">
        <v>210</v>
      </c>
      <c r="AO816" s="71" t="s">
        <v>13883</v>
      </c>
      <c r="AP816" s="68" t="s">
        <v>66</v>
      </c>
    </row>
    <row r="817" spans="1:42" x14ac:dyDescent="0.25">
      <c r="A817" s="66" t="s">
        <v>905</v>
      </c>
      <c r="B817" s="84"/>
      <c r="C817" s="84"/>
      <c r="D817" s="85"/>
      <c r="E817" s="104"/>
      <c r="F817" s="76" t="s">
        <v>11221</v>
      </c>
      <c r="G817" s="105"/>
      <c r="H817" s="77"/>
      <c r="I817" s="88"/>
      <c r="J817" s="106"/>
      <c r="K817" s="77" t="s">
        <v>15845</v>
      </c>
      <c r="L817" s="107"/>
      <c r="M817" s="101"/>
      <c r="N817" s="101"/>
      <c r="O817" s="102"/>
      <c r="P817" s="103"/>
      <c r="Q817" s="103"/>
      <c r="R817" s="75"/>
      <c r="S817" s="75"/>
      <c r="T817" s="75"/>
      <c r="U817" s="75"/>
      <c r="V817" s="52"/>
      <c r="W817" s="52"/>
      <c r="X817" s="52"/>
      <c r="Y817" s="52"/>
      <c r="Z817" s="51"/>
      <c r="AA817" s="89"/>
      <c r="AB817" s="89"/>
      <c r="AC817" s="90"/>
      <c r="AD817" s="68">
        <v>161</v>
      </c>
      <c r="AE817" s="68">
        <v>6</v>
      </c>
      <c r="AF817" s="68">
        <v>27</v>
      </c>
      <c r="AG817" s="68">
        <v>32</v>
      </c>
      <c r="AH817" s="68"/>
      <c r="AI817" s="68"/>
      <c r="AJ817" s="68"/>
      <c r="AK817" s="68"/>
      <c r="AL817" s="68"/>
      <c r="AM817" s="70">
        <v>42873.308576388888</v>
      </c>
      <c r="AN817" s="68" t="s">
        <v>210</v>
      </c>
      <c r="AO817" s="71" t="s">
        <v>13884</v>
      </c>
      <c r="AP817" s="68" t="s">
        <v>66</v>
      </c>
    </row>
    <row r="818" spans="1:42" x14ac:dyDescent="0.25">
      <c r="A818" s="66" t="s">
        <v>906</v>
      </c>
      <c r="B818" s="84"/>
      <c r="C818" s="84"/>
      <c r="D818" s="85"/>
      <c r="E818" s="104"/>
      <c r="F818" s="76" t="s">
        <v>11974</v>
      </c>
      <c r="G818" s="105"/>
      <c r="H818" s="77"/>
      <c r="I818" s="88"/>
      <c r="J818" s="106"/>
      <c r="K818" s="77" t="s">
        <v>15846</v>
      </c>
      <c r="L818" s="107"/>
      <c r="M818" s="101"/>
      <c r="N818" s="101"/>
      <c r="O818" s="102"/>
      <c r="P818" s="103"/>
      <c r="Q818" s="103"/>
      <c r="R818" s="75"/>
      <c r="S818" s="75"/>
      <c r="T818" s="75"/>
      <c r="U818" s="75"/>
      <c r="V818" s="52"/>
      <c r="W818" s="52"/>
      <c r="X818" s="52"/>
      <c r="Y818" s="52"/>
      <c r="Z818" s="51"/>
      <c r="AA818" s="89"/>
      <c r="AB818" s="89"/>
      <c r="AC818" s="90"/>
      <c r="AD818" s="68">
        <v>209</v>
      </c>
      <c r="AE818" s="68">
        <v>32</v>
      </c>
      <c r="AF818" s="68">
        <v>1331</v>
      </c>
      <c r="AG818" s="68">
        <v>1635</v>
      </c>
      <c r="AH818" s="68"/>
      <c r="AI818" s="68"/>
      <c r="AJ818" s="68"/>
      <c r="AK818" s="68"/>
      <c r="AL818" s="68"/>
      <c r="AM818" s="70">
        <v>41577.427824074075</v>
      </c>
      <c r="AN818" s="68" t="s">
        <v>210</v>
      </c>
      <c r="AO818" s="71" t="s">
        <v>13885</v>
      </c>
      <c r="AP818" s="68" t="s">
        <v>66</v>
      </c>
    </row>
    <row r="819" spans="1:42" x14ac:dyDescent="0.25">
      <c r="A819" s="66" t="s">
        <v>2039</v>
      </c>
      <c r="B819" s="84"/>
      <c r="C819" s="84"/>
      <c r="D819" s="85"/>
      <c r="E819" s="104"/>
      <c r="F819" s="76" t="s">
        <v>11975</v>
      </c>
      <c r="G819" s="105"/>
      <c r="H819" s="77"/>
      <c r="I819" s="88"/>
      <c r="J819" s="106"/>
      <c r="K819" s="77" t="s">
        <v>15847</v>
      </c>
      <c r="L819" s="107"/>
      <c r="M819" s="101"/>
      <c r="N819" s="101"/>
      <c r="O819" s="102"/>
      <c r="P819" s="103"/>
      <c r="Q819" s="103"/>
      <c r="R819" s="75"/>
      <c r="S819" s="75"/>
      <c r="T819" s="75"/>
      <c r="U819" s="75"/>
      <c r="V819" s="52"/>
      <c r="W819" s="52"/>
      <c r="X819" s="52"/>
      <c r="Y819" s="52"/>
      <c r="Z819" s="51"/>
      <c r="AA819" s="89"/>
      <c r="AB819" s="89"/>
      <c r="AC819" s="90"/>
      <c r="AD819" s="68">
        <v>1085</v>
      </c>
      <c r="AE819" s="68">
        <v>817</v>
      </c>
      <c r="AF819" s="68">
        <v>6618</v>
      </c>
      <c r="AG819" s="68">
        <v>1148</v>
      </c>
      <c r="AH819" s="68"/>
      <c r="AI819" s="68" t="s">
        <v>8846</v>
      </c>
      <c r="AJ819" s="68"/>
      <c r="AK819" s="68"/>
      <c r="AL819" s="68"/>
      <c r="AM819" s="70">
        <v>41270.687372685185</v>
      </c>
      <c r="AN819" s="68" t="s">
        <v>210</v>
      </c>
      <c r="AO819" s="71" t="s">
        <v>13886</v>
      </c>
      <c r="AP819" s="68" t="s">
        <v>65</v>
      </c>
    </row>
    <row r="820" spans="1:42" x14ac:dyDescent="0.25">
      <c r="A820" s="66" t="s">
        <v>907</v>
      </c>
      <c r="B820" s="84"/>
      <c r="C820" s="84"/>
      <c r="D820" s="85"/>
      <c r="E820" s="104"/>
      <c r="F820" s="76" t="s">
        <v>11976</v>
      </c>
      <c r="G820" s="105"/>
      <c r="H820" s="77"/>
      <c r="I820" s="88"/>
      <c r="J820" s="106"/>
      <c r="K820" s="77" t="s">
        <v>15848</v>
      </c>
      <c r="L820" s="107"/>
      <c r="M820" s="101"/>
      <c r="N820" s="101"/>
      <c r="O820" s="102"/>
      <c r="P820" s="103"/>
      <c r="Q820" s="103"/>
      <c r="R820" s="75"/>
      <c r="S820" s="75"/>
      <c r="T820" s="75"/>
      <c r="U820" s="75"/>
      <c r="V820" s="52"/>
      <c r="W820" s="52"/>
      <c r="X820" s="52"/>
      <c r="Y820" s="52"/>
      <c r="Z820" s="51"/>
      <c r="AA820" s="89"/>
      <c r="AB820" s="89"/>
      <c r="AC820" s="90"/>
      <c r="AD820" s="68">
        <v>1238</v>
      </c>
      <c r="AE820" s="68">
        <v>289</v>
      </c>
      <c r="AF820" s="68">
        <v>3638</v>
      </c>
      <c r="AG820" s="68">
        <v>7025</v>
      </c>
      <c r="AH820" s="68">
        <v>19800</v>
      </c>
      <c r="AI820" s="68" t="s">
        <v>8847</v>
      </c>
      <c r="AJ820" s="68" t="s">
        <v>10108</v>
      </c>
      <c r="AK820" s="71" t="s">
        <v>10772</v>
      </c>
      <c r="AL820" s="68" t="s">
        <v>207</v>
      </c>
      <c r="AM820" s="70">
        <v>40865.558912037035</v>
      </c>
      <c r="AN820" s="68" t="s">
        <v>210</v>
      </c>
      <c r="AO820" s="71" t="s">
        <v>13887</v>
      </c>
      <c r="AP820" s="68" t="s">
        <v>66</v>
      </c>
    </row>
    <row r="821" spans="1:42" x14ac:dyDescent="0.25">
      <c r="A821" s="66" t="s">
        <v>908</v>
      </c>
      <c r="B821" s="84"/>
      <c r="C821" s="84"/>
      <c r="D821" s="85"/>
      <c r="E821" s="104"/>
      <c r="F821" s="76" t="s">
        <v>11977</v>
      </c>
      <c r="G821" s="105"/>
      <c r="H821" s="77"/>
      <c r="I821" s="88"/>
      <c r="J821" s="106"/>
      <c r="K821" s="77" t="s">
        <v>15849</v>
      </c>
      <c r="L821" s="107"/>
      <c r="M821" s="101"/>
      <c r="N821" s="101"/>
      <c r="O821" s="102"/>
      <c r="P821" s="103"/>
      <c r="Q821" s="103"/>
      <c r="R821" s="75"/>
      <c r="S821" s="75"/>
      <c r="T821" s="75"/>
      <c r="U821" s="75"/>
      <c r="V821" s="52"/>
      <c r="W821" s="52"/>
      <c r="X821" s="52"/>
      <c r="Y821" s="52"/>
      <c r="Z821" s="51"/>
      <c r="AA821" s="89"/>
      <c r="AB821" s="89"/>
      <c r="AC821" s="90"/>
      <c r="AD821" s="68">
        <v>106</v>
      </c>
      <c r="AE821" s="68">
        <v>22</v>
      </c>
      <c r="AF821" s="68">
        <v>33</v>
      </c>
      <c r="AG821" s="68">
        <v>46</v>
      </c>
      <c r="AH821" s="68"/>
      <c r="AI821" s="68"/>
      <c r="AJ821" s="68"/>
      <c r="AK821" s="68"/>
      <c r="AL821" s="68"/>
      <c r="AM821" s="70">
        <v>42707.42391203704</v>
      </c>
      <c r="AN821" s="68" t="s">
        <v>210</v>
      </c>
      <c r="AO821" s="71" t="s">
        <v>13888</v>
      </c>
      <c r="AP821" s="68" t="s">
        <v>66</v>
      </c>
    </row>
    <row r="822" spans="1:42" x14ac:dyDescent="0.25">
      <c r="A822" s="66" t="s">
        <v>909</v>
      </c>
      <c r="B822" s="84"/>
      <c r="C822" s="84"/>
      <c r="D822" s="85"/>
      <c r="E822" s="104"/>
      <c r="F822" s="76" t="s">
        <v>11221</v>
      </c>
      <c r="G822" s="105"/>
      <c r="H822" s="77"/>
      <c r="I822" s="88"/>
      <c r="J822" s="106"/>
      <c r="K822" s="77" t="s">
        <v>15850</v>
      </c>
      <c r="L822" s="107"/>
      <c r="M822" s="101"/>
      <c r="N822" s="101"/>
      <c r="O822" s="102"/>
      <c r="P822" s="103"/>
      <c r="Q822" s="103"/>
      <c r="R822" s="75"/>
      <c r="S822" s="75"/>
      <c r="T822" s="75"/>
      <c r="U822" s="75"/>
      <c r="V822" s="52"/>
      <c r="W822" s="52"/>
      <c r="X822" s="52"/>
      <c r="Y822" s="52"/>
      <c r="Z822" s="51"/>
      <c r="AA822" s="89"/>
      <c r="AB822" s="89"/>
      <c r="AC822" s="90"/>
      <c r="AD822" s="68">
        <v>21</v>
      </c>
      <c r="AE822" s="68">
        <v>108</v>
      </c>
      <c r="AF822" s="68">
        <v>17797</v>
      </c>
      <c r="AG822" s="68">
        <v>1</v>
      </c>
      <c r="AH822" s="68"/>
      <c r="AI822" s="68"/>
      <c r="AJ822" s="68"/>
      <c r="AK822" s="68"/>
      <c r="AL822" s="68"/>
      <c r="AM822" s="70">
        <v>42883.22446759259</v>
      </c>
      <c r="AN822" s="68" t="s">
        <v>210</v>
      </c>
      <c r="AO822" s="71" t="s">
        <v>13889</v>
      </c>
      <c r="AP822" s="68" t="s">
        <v>66</v>
      </c>
    </row>
    <row r="823" spans="1:42" x14ac:dyDescent="0.25">
      <c r="A823" s="66" t="s">
        <v>910</v>
      </c>
      <c r="B823" s="84"/>
      <c r="C823" s="84"/>
      <c r="D823" s="85"/>
      <c r="E823" s="104"/>
      <c r="F823" s="76" t="s">
        <v>11978</v>
      </c>
      <c r="G823" s="105"/>
      <c r="H823" s="77"/>
      <c r="I823" s="88"/>
      <c r="J823" s="106"/>
      <c r="K823" s="77" t="s">
        <v>15851</v>
      </c>
      <c r="L823" s="107"/>
      <c r="M823" s="101"/>
      <c r="N823" s="101"/>
      <c r="O823" s="102"/>
      <c r="P823" s="103"/>
      <c r="Q823" s="103"/>
      <c r="R823" s="75"/>
      <c r="S823" s="75"/>
      <c r="T823" s="75"/>
      <c r="U823" s="75"/>
      <c r="V823" s="52"/>
      <c r="W823" s="52"/>
      <c r="X823" s="52"/>
      <c r="Y823" s="52"/>
      <c r="Z823" s="51"/>
      <c r="AA823" s="89"/>
      <c r="AB823" s="89"/>
      <c r="AC823" s="90"/>
      <c r="AD823" s="68">
        <v>303</v>
      </c>
      <c r="AE823" s="68">
        <v>125</v>
      </c>
      <c r="AF823" s="68">
        <v>8063</v>
      </c>
      <c r="AG823" s="68">
        <v>9122</v>
      </c>
      <c r="AH823" s="68">
        <v>19800</v>
      </c>
      <c r="AI823" s="68" t="s">
        <v>8848</v>
      </c>
      <c r="AJ823" s="68" t="s">
        <v>10037</v>
      </c>
      <c r="AK823" s="68"/>
      <c r="AL823" s="68" t="s">
        <v>248</v>
      </c>
      <c r="AM823" s="70">
        <v>40279.374293981484</v>
      </c>
      <c r="AN823" s="68" t="s">
        <v>210</v>
      </c>
      <c r="AO823" s="71" t="s">
        <v>13890</v>
      </c>
      <c r="AP823" s="68" t="s">
        <v>66</v>
      </c>
    </row>
    <row r="824" spans="1:42" x14ac:dyDescent="0.25">
      <c r="A824" s="66" t="s">
        <v>911</v>
      </c>
      <c r="B824" s="84"/>
      <c r="C824" s="84"/>
      <c r="D824" s="85"/>
      <c r="E824" s="104"/>
      <c r="F824" s="76" t="s">
        <v>11979</v>
      </c>
      <c r="G824" s="105"/>
      <c r="H824" s="77"/>
      <c r="I824" s="88"/>
      <c r="J824" s="106"/>
      <c r="K824" s="77" t="s">
        <v>15852</v>
      </c>
      <c r="L824" s="107"/>
      <c r="M824" s="101"/>
      <c r="N824" s="101"/>
      <c r="O824" s="102"/>
      <c r="P824" s="103"/>
      <c r="Q824" s="103"/>
      <c r="R824" s="75"/>
      <c r="S824" s="75"/>
      <c r="T824" s="75"/>
      <c r="U824" s="75"/>
      <c r="V824" s="52"/>
      <c r="W824" s="52"/>
      <c r="X824" s="52"/>
      <c r="Y824" s="52"/>
      <c r="Z824" s="51"/>
      <c r="AA824" s="89"/>
      <c r="AB824" s="89"/>
      <c r="AC824" s="90"/>
      <c r="AD824" s="68">
        <v>51</v>
      </c>
      <c r="AE824" s="68">
        <v>4</v>
      </c>
      <c r="AF824" s="68">
        <v>457</v>
      </c>
      <c r="AG824" s="68">
        <v>434</v>
      </c>
      <c r="AH824" s="68"/>
      <c r="AI824" s="68"/>
      <c r="AJ824" s="68"/>
      <c r="AK824" s="68"/>
      <c r="AL824" s="68"/>
      <c r="AM824" s="70">
        <v>42897.838958333334</v>
      </c>
      <c r="AN824" s="68" t="s">
        <v>210</v>
      </c>
      <c r="AO824" s="71" t="s">
        <v>13891</v>
      </c>
      <c r="AP824" s="68" t="s">
        <v>66</v>
      </c>
    </row>
    <row r="825" spans="1:42" x14ac:dyDescent="0.25">
      <c r="A825" s="66" t="s">
        <v>2040</v>
      </c>
      <c r="B825" s="84"/>
      <c r="C825" s="84"/>
      <c r="D825" s="85"/>
      <c r="E825" s="104"/>
      <c r="F825" s="76" t="s">
        <v>11980</v>
      </c>
      <c r="G825" s="105"/>
      <c r="H825" s="77"/>
      <c r="I825" s="88"/>
      <c r="J825" s="106"/>
      <c r="K825" s="77" t="s">
        <v>15853</v>
      </c>
      <c r="L825" s="107"/>
      <c r="M825" s="101"/>
      <c r="N825" s="101"/>
      <c r="O825" s="102"/>
      <c r="P825" s="103"/>
      <c r="Q825" s="103"/>
      <c r="R825" s="75"/>
      <c r="S825" s="75"/>
      <c r="T825" s="75"/>
      <c r="U825" s="75"/>
      <c r="V825" s="52"/>
      <c r="W825" s="52"/>
      <c r="X825" s="52"/>
      <c r="Y825" s="52"/>
      <c r="Z825" s="51"/>
      <c r="AA825" s="89"/>
      <c r="AB825" s="89"/>
      <c r="AC825" s="90"/>
      <c r="AD825" s="68">
        <v>762</v>
      </c>
      <c r="AE825" s="68">
        <v>79</v>
      </c>
      <c r="AF825" s="68">
        <v>897</v>
      </c>
      <c r="AG825" s="68">
        <v>65</v>
      </c>
      <c r="AH825" s="68">
        <v>19800</v>
      </c>
      <c r="AI825" s="68" t="s">
        <v>8849</v>
      </c>
      <c r="AJ825" s="68" t="s">
        <v>10109</v>
      </c>
      <c r="AK825" s="71" t="s">
        <v>10773</v>
      </c>
      <c r="AL825" s="68" t="s">
        <v>207</v>
      </c>
      <c r="AM825" s="70">
        <v>40125.721365740741</v>
      </c>
      <c r="AN825" s="68" t="s">
        <v>210</v>
      </c>
      <c r="AO825" s="71" t="s">
        <v>13892</v>
      </c>
      <c r="AP825" s="68" t="s">
        <v>65</v>
      </c>
    </row>
    <row r="826" spans="1:42" x14ac:dyDescent="0.25">
      <c r="A826" s="66" t="s">
        <v>912</v>
      </c>
      <c r="B826" s="84"/>
      <c r="C826" s="84"/>
      <c r="D826" s="85"/>
      <c r="E826" s="104"/>
      <c r="F826" s="76" t="s">
        <v>11981</v>
      </c>
      <c r="G826" s="105"/>
      <c r="H826" s="77"/>
      <c r="I826" s="88"/>
      <c r="J826" s="106"/>
      <c r="K826" s="77" t="s">
        <v>15854</v>
      </c>
      <c r="L826" s="107"/>
      <c r="M826" s="101"/>
      <c r="N826" s="101"/>
      <c r="O826" s="102"/>
      <c r="P826" s="103"/>
      <c r="Q826" s="103"/>
      <c r="R826" s="75"/>
      <c r="S826" s="75"/>
      <c r="T826" s="75"/>
      <c r="U826" s="75"/>
      <c r="V826" s="52"/>
      <c r="W826" s="52"/>
      <c r="X826" s="52"/>
      <c r="Y826" s="52"/>
      <c r="Z826" s="51"/>
      <c r="AA826" s="89"/>
      <c r="AB826" s="89"/>
      <c r="AC826" s="90"/>
      <c r="AD826" s="68">
        <v>52</v>
      </c>
      <c r="AE826" s="68">
        <v>2</v>
      </c>
      <c r="AF826" s="68">
        <v>3</v>
      </c>
      <c r="AG826" s="68">
        <v>3</v>
      </c>
      <c r="AH826" s="68">
        <v>-25200</v>
      </c>
      <c r="AI826" s="68"/>
      <c r="AJ826" s="68"/>
      <c r="AK826" s="68"/>
      <c r="AL826" s="68" t="s">
        <v>206</v>
      </c>
      <c r="AM826" s="70">
        <v>42417.672754629632</v>
      </c>
      <c r="AN826" s="68" t="s">
        <v>210</v>
      </c>
      <c r="AO826" s="71" t="s">
        <v>13893</v>
      </c>
      <c r="AP826" s="68" t="s">
        <v>66</v>
      </c>
    </row>
    <row r="827" spans="1:42" x14ac:dyDescent="0.25">
      <c r="A827" s="66" t="s">
        <v>913</v>
      </c>
      <c r="B827" s="84"/>
      <c r="C827" s="84"/>
      <c r="D827" s="85"/>
      <c r="E827" s="104"/>
      <c r="F827" s="76" t="s">
        <v>11982</v>
      </c>
      <c r="G827" s="105"/>
      <c r="H827" s="77"/>
      <c r="I827" s="88"/>
      <c r="J827" s="106"/>
      <c r="K827" s="77" t="s">
        <v>15855</v>
      </c>
      <c r="L827" s="107"/>
      <c r="M827" s="101"/>
      <c r="N827" s="101"/>
      <c r="O827" s="102"/>
      <c r="P827" s="103"/>
      <c r="Q827" s="103"/>
      <c r="R827" s="75"/>
      <c r="S827" s="75"/>
      <c r="T827" s="75"/>
      <c r="U827" s="75"/>
      <c r="V827" s="52"/>
      <c r="W827" s="52"/>
      <c r="X827" s="52"/>
      <c r="Y827" s="52"/>
      <c r="Z827" s="51"/>
      <c r="AA827" s="89"/>
      <c r="AB827" s="89"/>
      <c r="AC827" s="90"/>
      <c r="AD827" s="68">
        <v>79</v>
      </c>
      <c r="AE827" s="68">
        <v>25</v>
      </c>
      <c r="AF827" s="68">
        <v>831</v>
      </c>
      <c r="AG827" s="68">
        <v>2306</v>
      </c>
      <c r="AH827" s="68"/>
      <c r="AI827" s="68"/>
      <c r="AJ827" s="68" t="s">
        <v>204</v>
      </c>
      <c r="AK827" s="68"/>
      <c r="AL827" s="68"/>
      <c r="AM827" s="70">
        <v>42687.458703703705</v>
      </c>
      <c r="AN827" s="68" t="s">
        <v>210</v>
      </c>
      <c r="AO827" s="71" t="s">
        <v>13894</v>
      </c>
      <c r="AP827" s="68" t="s">
        <v>66</v>
      </c>
    </row>
    <row r="828" spans="1:42" x14ac:dyDescent="0.25">
      <c r="A828" s="66" t="s">
        <v>914</v>
      </c>
      <c r="B828" s="84"/>
      <c r="C828" s="84"/>
      <c r="D828" s="85"/>
      <c r="E828" s="104"/>
      <c r="F828" s="76" t="s">
        <v>11983</v>
      </c>
      <c r="G828" s="105"/>
      <c r="H828" s="77"/>
      <c r="I828" s="88"/>
      <c r="J828" s="106"/>
      <c r="K828" s="77" t="s">
        <v>15856</v>
      </c>
      <c r="L828" s="107"/>
      <c r="M828" s="101"/>
      <c r="N828" s="101"/>
      <c r="O828" s="102"/>
      <c r="P828" s="103"/>
      <c r="Q828" s="103"/>
      <c r="R828" s="75"/>
      <c r="S828" s="75"/>
      <c r="T828" s="75"/>
      <c r="U828" s="75"/>
      <c r="V828" s="52"/>
      <c r="W828" s="52"/>
      <c r="X828" s="52"/>
      <c r="Y828" s="52"/>
      <c r="Z828" s="51"/>
      <c r="AA828" s="89"/>
      <c r="AB828" s="89"/>
      <c r="AC828" s="90"/>
      <c r="AD828" s="68">
        <v>112</v>
      </c>
      <c r="AE828" s="68">
        <v>288</v>
      </c>
      <c r="AF828" s="68">
        <v>10972</v>
      </c>
      <c r="AG828" s="68">
        <v>10516</v>
      </c>
      <c r="AH828" s="68"/>
      <c r="AI828" s="68" t="s">
        <v>8850</v>
      </c>
      <c r="AJ828" s="68" t="s">
        <v>10110</v>
      </c>
      <c r="AK828" s="68"/>
      <c r="AL828" s="68"/>
      <c r="AM828" s="70">
        <v>42592.59715277778</v>
      </c>
      <c r="AN828" s="68" t="s">
        <v>210</v>
      </c>
      <c r="AO828" s="71" t="s">
        <v>13895</v>
      </c>
      <c r="AP828" s="68" t="s">
        <v>66</v>
      </c>
    </row>
    <row r="829" spans="1:42" x14ac:dyDescent="0.25">
      <c r="A829" s="66" t="s">
        <v>2041</v>
      </c>
      <c r="B829" s="84"/>
      <c r="C829" s="84"/>
      <c r="D829" s="85"/>
      <c r="E829" s="104"/>
      <c r="F829" s="76" t="s">
        <v>11984</v>
      </c>
      <c r="G829" s="105"/>
      <c r="H829" s="77"/>
      <c r="I829" s="88"/>
      <c r="J829" s="106"/>
      <c r="K829" s="77" t="s">
        <v>15857</v>
      </c>
      <c r="L829" s="107"/>
      <c r="M829" s="101"/>
      <c r="N829" s="101"/>
      <c r="O829" s="102"/>
      <c r="P829" s="103"/>
      <c r="Q829" s="103"/>
      <c r="R829" s="75"/>
      <c r="S829" s="75"/>
      <c r="T829" s="75"/>
      <c r="U829" s="75"/>
      <c r="V829" s="52"/>
      <c r="W829" s="52"/>
      <c r="X829" s="52"/>
      <c r="Y829" s="52"/>
      <c r="Z829" s="51"/>
      <c r="AA829" s="89"/>
      <c r="AB829" s="89"/>
      <c r="AC829" s="90"/>
      <c r="AD829" s="68">
        <v>1</v>
      </c>
      <c r="AE829" s="68">
        <v>485423</v>
      </c>
      <c r="AF829" s="68">
        <v>24764</v>
      </c>
      <c r="AG829" s="68">
        <v>8911</v>
      </c>
      <c r="AH829" s="68">
        <v>19800</v>
      </c>
      <c r="AI829" s="68" t="s">
        <v>8851</v>
      </c>
      <c r="AJ829" s="68" t="s">
        <v>204</v>
      </c>
      <c r="AK829" s="71" t="s">
        <v>10774</v>
      </c>
      <c r="AL829" s="68" t="s">
        <v>208</v>
      </c>
      <c r="AM829" s="70">
        <v>41293.274930555555</v>
      </c>
      <c r="AN829" s="68" t="s">
        <v>210</v>
      </c>
      <c r="AO829" s="71" t="s">
        <v>13896</v>
      </c>
      <c r="AP829" s="68" t="s">
        <v>65</v>
      </c>
    </row>
    <row r="830" spans="1:42" x14ac:dyDescent="0.25">
      <c r="A830" s="66" t="s">
        <v>2042</v>
      </c>
      <c r="B830" s="84"/>
      <c r="C830" s="84"/>
      <c r="D830" s="85"/>
      <c r="E830" s="104"/>
      <c r="F830" s="76" t="s">
        <v>11985</v>
      </c>
      <c r="G830" s="105"/>
      <c r="H830" s="77"/>
      <c r="I830" s="88"/>
      <c r="J830" s="106"/>
      <c r="K830" s="77" t="s">
        <v>15858</v>
      </c>
      <c r="L830" s="107"/>
      <c r="M830" s="101"/>
      <c r="N830" s="101"/>
      <c r="O830" s="102"/>
      <c r="P830" s="103"/>
      <c r="Q830" s="103"/>
      <c r="R830" s="75"/>
      <c r="S830" s="75"/>
      <c r="T830" s="75"/>
      <c r="U830" s="75"/>
      <c r="V830" s="52"/>
      <c r="W830" s="52"/>
      <c r="X830" s="52"/>
      <c r="Y830" s="52"/>
      <c r="Z830" s="51"/>
      <c r="AA830" s="89"/>
      <c r="AB830" s="89"/>
      <c r="AC830" s="90"/>
      <c r="AD830" s="68">
        <v>513</v>
      </c>
      <c r="AE830" s="68">
        <v>1588</v>
      </c>
      <c r="AF830" s="68">
        <v>6847</v>
      </c>
      <c r="AG830" s="68">
        <v>921</v>
      </c>
      <c r="AH830" s="68">
        <v>19800</v>
      </c>
      <c r="AI830" s="68" t="s">
        <v>8852</v>
      </c>
      <c r="AJ830" s="68" t="s">
        <v>10111</v>
      </c>
      <c r="AK830" s="71" t="s">
        <v>10775</v>
      </c>
      <c r="AL830" s="68" t="s">
        <v>207</v>
      </c>
      <c r="AM830" s="70">
        <v>40898.759953703702</v>
      </c>
      <c r="AN830" s="68" t="s">
        <v>210</v>
      </c>
      <c r="AO830" s="71" t="s">
        <v>13897</v>
      </c>
      <c r="AP830" s="68" t="s">
        <v>65</v>
      </c>
    </row>
    <row r="831" spans="1:42" x14ac:dyDescent="0.25">
      <c r="A831" s="66" t="s">
        <v>915</v>
      </c>
      <c r="B831" s="84"/>
      <c r="C831" s="84"/>
      <c r="D831" s="85"/>
      <c r="E831" s="104"/>
      <c r="F831" s="76" t="s">
        <v>11986</v>
      </c>
      <c r="G831" s="105"/>
      <c r="H831" s="77"/>
      <c r="I831" s="88"/>
      <c r="J831" s="106"/>
      <c r="K831" s="77" t="s">
        <v>15859</v>
      </c>
      <c r="L831" s="107"/>
      <c r="M831" s="101"/>
      <c r="N831" s="101"/>
      <c r="O831" s="102"/>
      <c r="P831" s="103"/>
      <c r="Q831" s="103"/>
      <c r="R831" s="75"/>
      <c r="S831" s="75"/>
      <c r="T831" s="75"/>
      <c r="U831" s="75"/>
      <c r="V831" s="52"/>
      <c r="W831" s="52"/>
      <c r="X831" s="52"/>
      <c r="Y831" s="52"/>
      <c r="Z831" s="51"/>
      <c r="AA831" s="89"/>
      <c r="AB831" s="89"/>
      <c r="AC831" s="90"/>
      <c r="AD831" s="68">
        <v>685</v>
      </c>
      <c r="AE831" s="68">
        <v>2113</v>
      </c>
      <c r="AF831" s="68">
        <v>83369</v>
      </c>
      <c r="AG831" s="68">
        <v>61718</v>
      </c>
      <c r="AH831" s="68">
        <v>19800</v>
      </c>
      <c r="AI831" s="68" t="s">
        <v>8853</v>
      </c>
      <c r="AJ831" s="68"/>
      <c r="AK831" s="68"/>
      <c r="AL831" s="68" t="s">
        <v>247</v>
      </c>
      <c r="AM831" s="70">
        <v>39501.529768518521</v>
      </c>
      <c r="AN831" s="68" t="s">
        <v>210</v>
      </c>
      <c r="AO831" s="71" t="s">
        <v>13898</v>
      </c>
      <c r="AP831" s="68" t="s">
        <v>66</v>
      </c>
    </row>
    <row r="832" spans="1:42" x14ac:dyDescent="0.25">
      <c r="A832" s="66" t="s">
        <v>916</v>
      </c>
      <c r="B832" s="84"/>
      <c r="C832" s="84"/>
      <c r="D832" s="85"/>
      <c r="E832" s="104"/>
      <c r="F832" s="76" t="s">
        <v>11987</v>
      </c>
      <c r="G832" s="105"/>
      <c r="H832" s="77"/>
      <c r="I832" s="88"/>
      <c r="J832" s="106"/>
      <c r="K832" s="77" t="s">
        <v>15860</v>
      </c>
      <c r="L832" s="107"/>
      <c r="M832" s="101"/>
      <c r="N832" s="101"/>
      <c r="O832" s="102"/>
      <c r="P832" s="103"/>
      <c r="Q832" s="103"/>
      <c r="R832" s="75"/>
      <c r="S832" s="75"/>
      <c r="T832" s="75"/>
      <c r="U832" s="75"/>
      <c r="V832" s="52"/>
      <c r="W832" s="52"/>
      <c r="X832" s="52"/>
      <c r="Y832" s="52"/>
      <c r="Z832" s="51"/>
      <c r="AA832" s="89"/>
      <c r="AB832" s="89"/>
      <c r="AC832" s="90"/>
      <c r="AD832" s="68">
        <v>1787</v>
      </c>
      <c r="AE832" s="68">
        <v>519</v>
      </c>
      <c r="AF832" s="68">
        <v>46776</v>
      </c>
      <c r="AG832" s="68">
        <v>9417</v>
      </c>
      <c r="AH832" s="68"/>
      <c r="AI832" s="68" t="s">
        <v>8854</v>
      </c>
      <c r="AJ832" s="68"/>
      <c r="AK832" s="68"/>
      <c r="AL832" s="68"/>
      <c r="AM832" s="70">
        <v>41553.336805555555</v>
      </c>
      <c r="AN832" s="68" t="s">
        <v>210</v>
      </c>
      <c r="AO832" s="71" t="s">
        <v>13899</v>
      </c>
      <c r="AP832" s="68" t="s">
        <v>66</v>
      </c>
    </row>
    <row r="833" spans="1:42" x14ac:dyDescent="0.25">
      <c r="A833" s="66" t="s">
        <v>917</v>
      </c>
      <c r="B833" s="84"/>
      <c r="C833" s="84"/>
      <c r="D833" s="85"/>
      <c r="E833" s="104"/>
      <c r="F833" s="76" t="s">
        <v>11988</v>
      </c>
      <c r="G833" s="105"/>
      <c r="H833" s="77"/>
      <c r="I833" s="88"/>
      <c r="J833" s="106"/>
      <c r="K833" s="77" t="s">
        <v>15861</v>
      </c>
      <c r="L833" s="107"/>
      <c r="M833" s="101"/>
      <c r="N833" s="101"/>
      <c r="O833" s="102"/>
      <c r="P833" s="103"/>
      <c r="Q833" s="103"/>
      <c r="R833" s="75"/>
      <c r="S833" s="75"/>
      <c r="T833" s="75"/>
      <c r="U833" s="75"/>
      <c r="V833" s="52"/>
      <c r="W833" s="52"/>
      <c r="X833" s="52"/>
      <c r="Y833" s="52"/>
      <c r="Z833" s="51"/>
      <c r="AA833" s="89"/>
      <c r="AB833" s="89"/>
      <c r="AC833" s="90"/>
      <c r="AD833" s="68">
        <v>120</v>
      </c>
      <c r="AE833" s="68">
        <v>3</v>
      </c>
      <c r="AF833" s="68">
        <v>42</v>
      </c>
      <c r="AG833" s="68">
        <v>58</v>
      </c>
      <c r="AH833" s="68"/>
      <c r="AI833" s="68"/>
      <c r="AJ833" s="68"/>
      <c r="AK833" s="68"/>
      <c r="AL833" s="68"/>
      <c r="AM833" s="70">
        <v>42697.412847222222</v>
      </c>
      <c r="AN833" s="68" t="s">
        <v>210</v>
      </c>
      <c r="AO833" s="71" t="s">
        <v>13900</v>
      </c>
      <c r="AP833" s="68" t="s">
        <v>66</v>
      </c>
    </row>
    <row r="834" spans="1:42" x14ac:dyDescent="0.25">
      <c r="A834" s="66" t="s">
        <v>918</v>
      </c>
      <c r="B834" s="84"/>
      <c r="C834" s="84"/>
      <c r="D834" s="85"/>
      <c r="E834" s="104"/>
      <c r="F834" s="76" t="s">
        <v>11989</v>
      </c>
      <c r="G834" s="105"/>
      <c r="H834" s="77"/>
      <c r="I834" s="88"/>
      <c r="J834" s="106"/>
      <c r="K834" s="77" t="s">
        <v>15862</v>
      </c>
      <c r="L834" s="107"/>
      <c r="M834" s="101"/>
      <c r="N834" s="101"/>
      <c r="O834" s="102"/>
      <c r="P834" s="103"/>
      <c r="Q834" s="103"/>
      <c r="R834" s="75"/>
      <c r="S834" s="75"/>
      <c r="T834" s="75"/>
      <c r="U834" s="75"/>
      <c r="V834" s="52"/>
      <c r="W834" s="52"/>
      <c r="X834" s="52"/>
      <c r="Y834" s="52"/>
      <c r="Z834" s="51"/>
      <c r="AA834" s="89"/>
      <c r="AB834" s="89"/>
      <c r="AC834" s="90"/>
      <c r="AD834" s="68">
        <v>1131</v>
      </c>
      <c r="AE834" s="68">
        <v>1252</v>
      </c>
      <c r="AF834" s="68">
        <v>13773</v>
      </c>
      <c r="AG834" s="68">
        <v>13793</v>
      </c>
      <c r="AH834" s="68"/>
      <c r="AI834" s="68" t="s">
        <v>8855</v>
      </c>
      <c r="AJ834" s="68" t="s">
        <v>10112</v>
      </c>
      <c r="AK834" s="68"/>
      <c r="AL834" s="68"/>
      <c r="AM834" s="70">
        <v>41790.172777777778</v>
      </c>
      <c r="AN834" s="68" t="s">
        <v>210</v>
      </c>
      <c r="AO834" s="71" t="s">
        <v>13901</v>
      </c>
      <c r="AP834" s="68" t="s">
        <v>66</v>
      </c>
    </row>
    <row r="835" spans="1:42" x14ac:dyDescent="0.25">
      <c r="A835" s="66" t="s">
        <v>919</v>
      </c>
      <c r="B835" s="84"/>
      <c r="C835" s="84"/>
      <c r="D835" s="85"/>
      <c r="E835" s="104"/>
      <c r="F835" s="76" t="s">
        <v>11990</v>
      </c>
      <c r="G835" s="105"/>
      <c r="H835" s="77"/>
      <c r="I835" s="88"/>
      <c r="J835" s="106"/>
      <c r="K835" s="77" t="s">
        <v>15863</v>
      </c>
      <c r="L835" s="107"/>
      <c r="M835" s="101"/>
      <c r="N835" s="101"/>
      <c r="O835" s="102"/>
      <c r="P835" s="103"/>
      <c r="Q835" s="103"/>
      <c r="R835" s="75"/>
      <c r="S835" s="75"/>
      <c r="T835" s="75"/>
      <c r="U835" s="75"/>
      <c r="V835" s="52"/>
      <c r="W835" s="52"/>
      <c r="X835" s="52"/>
      <c r="Y835" s="52"/>
      <c r="Z835" s="51"/>
      <c r="AA835" s="89"/>
      <c r="AB835" s="89"/>
      <c r="AC835" s="90"/>
      <c r="AD835" s="68">
        <v>2879</v>
      </c>
      <c r="AE835" s="68">
        <v>4068</v>
      </c>
      <c r="AF835" s="68">
        <v>1024</v>
      </c>
      <c r="AG835" s="68">
        <v>295</v>
      </c>
      <c r="AH835" s="68">
        <v>19800</v>
      </c>
      <c r="AI835" s="68" t="s">
        <v>8856</v>
      </c>
      <c r="AJ835" s="68" t="s">
        <v>10113</v>
      </c>
      <c r="AK835" s="71" t="s">
        <v>10776</v>
      </c>
      <c r="AL835" s="68" t="s">
        <v>207</v>
      </c>
      <c r="AM835" s="70">
        <v>42797.046273148146</v>
      </c>
      <c r="AN835" s="68" t="s">
        <v>210</v>
      </c>
      <c r="AO835" s="71" t="s">
        <v>13902</v>
      </c>
      <c r="AP835" s="68" t="s">
        <v>66</v>
      </c>
    </row>
    <row r="836" spans="1:42" x14ac:dyDescent="0.25">
      <c r="A836" s="66" t="s">
        <v>2043</v>
      </c>
      <c r="B836" s="84"/>
      <c r="C836" s="84"/>
      <c r="D836" s="85"/>
      <c r="E836" s="104"/>
      <c r="F836" s="76" t="s">
        <v>11991</v>
      </c>
      <c r="G836" s="105"/>
      <c r="H836" s="77"/>
      <c r="I836" s="88"/>
      <c r="J836" s="106"/>
      <c r="K836" s="77" t="s">
        <v>15864</v>
      </c>
      <c r="L836" s="107"/>
      <c r="M836" s="101"/>
      <c r="N836" s="101"/>
      <c r="O836" s="102"/>
      <c r="P836" s="103"/>
      <c r="Q836" s="103"/>
      <c r="R836" s="75"/>
      <c r="S836" s="75"/>
      <c r="T836" s="75"/>
      <c r="U836" s="75"/>
      <c r="V836" s="52"/>
      <c r="W836" s="52"/>
      <c r="X836" s="52"/>
      <c r="Y836" s="52"/>
      <c r="Z836" s="51"/>
      <c r="AA836" s="89"/>
      <c r="AB836" s="89"/>
      <c r="AC836" s="90"/>
      <c r="AD836" s="68">
        <v>3886</v>
      </c>
      <c r="AE836" s="68">
        <v>6920</v>
      </c>
      <c r="AF836" s="68">
        <v>7134</v>
      </c>
      <c r="AG836" s="68">
        <v>215</v>
      </c>
      <c r="AH836" s="68"/>
      <c r="AI836" s="68" t="s">
        <v>8857</v>
      </c>
      <c r="AJ836" s="68" t="s">
        <v>10114</v>
      </c>
      <c r="AK836" s="71" t="s">
        <v>10777</v>
      </c>
      <c r="AL836" s="68"/>
      <c r="AM836" s="70">
        <v>41435.501655092594</v>
      </c>
      <c r="AN836" s="68" t="s">
        <v>210</v>
      </c>
      <c r="AO836" s="71" t="s">
        <v>13903</v>
      </c>
      <c r="AP836" s="68" t="s">
        <v>65</v>
      </c>
    </row>
    <row r="837" spans="1:42" x14ac:dyDescent="0.25">
      <c r="A837" s="66" t="s">
        <v>920</v>
      </c>
      <c r="B837" s="84"/>
      <c r="C837" s="84"/>
      <c r="D837" s="85"/>
      <c r="E837" s="104"/>
      <c r="F837" s="76" t="s">
        <v>11992</v>
      </c>
      <c r="G837" s="105"/>
      <c r="H837" s="77"/>
      <c r="I837" s="88"/>
      <c r="J837" s="106"/>
      <c r="K837" s="77" t="s">
        <v>15865</v>
      </c>
      <c r="L837" s="107"/>
      <c r="M837" s="101"/>
      <c r="N837" s="101"/>
      <c r="O837" s="102"/>
      <c r="P837" s="103"/>
      <c r="Q837" s="103"/>
      <c r="R837" s="75"/>
      <c r="S837" s="75"/>
      <c r="T837" s="75"/>
      <c r="U837" s="75"/>
      <c r="V837" s="52"/>
      <c r="W837" s="52"/>
      <c r="X837" s="52"/>
      <c r="Y837" s="52"/>
      <c r="Z837" s="51"/>
      <c r="AA837" s="89"/>
      <c r="AB837" s="89"/>
      <c r="AC837" s="90"/>
      <c r="AD837" s="68">
        <v>912</v>
      </c>
      <c r="AE837" s="68">
        <v>943</v>
      </c>
      <c r="AF837" s="68">
        <v>8616</v>
      </c>
      <c r="AG837" s="68">
        <v>8613</v>
      </c>
      <c r="AH837" s="68"/>
      <c r="AI837" s="68"/>
      <c r="AJ837" s="68" t="s">
        <v>10115</v>
      </c>
      <c r="AK837" s="68"/>
      <c r="AL837" s="68"/>
      <c r="AM837" s="70">
        <v>42820.608854166669</v>
      </c>
      <c r="AN837" s="68" t="s">
        <v>210</v>
      </c>
      <c r="AO837" s="71" t="s">
        <v>13904</v>
      </c>
      <c r="AP837" s="68" t="s">
        <v>66</v>
      </c>
    </row>
    <row r="838" spans="1:42" x14ac:dyDescent="0.25">
      <c r="A838" s="66" t="s">
        <v>921</v>
      </c>
      <c r="B838" s="84"/>
      <c r="C838" s="84"/>
      <c r="D838" s="85"/>
      <c r="E838" s="104"/>
      <c r="F838" s="76" t="s">
        <v>11993</v>
      </c>
      <c r="G838" s="105"/>
      <c r="H838" s="77"/>
      <c r="I838" s="88"/>
      <c r="J838" s="106"/>
      <c r="K838" s="77" t="s">
        <v>15866</v>
      </c>
      <c r="L838" s="107"/>
      <c r="M838" s="101"/>
      <c r="N838" s="101"/>
      <c r="O838" s="102"/>
      <c r="P838" s="103"/>
      <c r="Q838" s="103"/>
      <c r="R838" s="75"/>
      <c r="S838" s="75"/>
      <c r="T838" s="75"/>
      <c r="U838" s="75"/>
      <c r="V838" s="52"/>
      <c r="W838" s="52"/>
      <c r="X838" s="52"/>
      <c r="Y838" s="52"/>
      <c r="Z838" s="51"/>
      <c r="AA838" s="89"/>
      <c r="AB838" s="89"/>
      <c r="AC838" s="90"/>
      <c r="AD838" s="68">
        <v>757</v>
      </c>
      <c r="AE838" s="68">
        <v>337</v>
      </c>
      <c r="AF838" s="68">
        <v>1568</v>
      </c>
      <c r="AG838" s="68">
        <v>2049</v>
      </c>
      <c r="AH838" s="68"/>
      <c r="AI838" s="68"/>
      <c r="AJ838" s="68"/>
      <c r="AK838" s="68"/>
      <c r="AL838" s="68"/>
      <c r="AM838" s="70">
        <v>42813.22928240741</v>
      </c>
      <c r="AN838" s="68" t="s">
        <v>210</v>
      </c>
      <c r="AO838" s="71" t="s">
        <v>13905</v>
      </c>
      <c r="AP838" s="68" t="s">
        <v>66</v>
      </c>
    </row>
    <row r="839" spans="1:42" x14ac:dyDescent="0.25">
      <c r="A839" s="66" t="s">
        <v>2044</v>
      </c>
      <c r="B839" s="84"/>
      <c r="C839" s="84"/>
      <c r="D839" s="85"/>
      <c r="E839" s="104"/>
      <c r="F839" s="76" t="s">
        <v>11994</v>
      </c>
      <c r="G839" s="105"/>
      <c r="H839" s="77"/>
      <c r="I839" s="88"/>
      <c r="J839" s="106"/>
      <c r="K839" s="77" t="s">
        <v>15867</v>
      </c>
      <c r="L839" s="107"/>
      <c r="M839" s="101"/>
      <c r="N839" s="101"/>
      <c r="O839" s="102"/>
      <c r="P839" s="103"/>
      <c r="Q839" s="103"/>
      <c r="R839" s="75"/>
      <c r="S839" s="75"/>
      <c r="T839" s="75"/>
      <c r="U839" s="75"/>
      <c r="V839" s="52"/>
      <c r="W839" s="52"/>
      <c r="X839" s="52"/>
      <c r="Y839" s="52"/>
      <c r="Z839" s="51"/>
      <c r="AA839" s="89"/>
      <c r="AB839" s="89"/>
      <c r="AC839" s="90"/>
      <c r="AD839" s="68">
        <v>1669</v>
      </c>
      <c r="AE839" s="68">
        <v>1801</v>
      </c>
      <c r="AF839" s="68">
        <v>1602</v>
      </c>
      <c r="AG839" s="68">
        <v>968</v>
      </c>
      <c r="AH839" s="68"/>
      <c r="AI839" s="68"/>
      <c r="AJ839" s="68" t="s">
        <v>231</v>
      </c>
      <c r="AK839" s="68"/>
      <c r="AL839" s="68"/>
      <c r="AM839" s="70">
        <v>42782.717627314814</v>
      </c>
      <c r="AN839" s="68" t="s">
        <v>210</v>
      </c>
      <c r="AO839" s="71" t="s">
        <v>13906</v>
      </c>
      <c r="AP839" s="68" t="s">
        <v>65</v>
      </c>
    </row>
    <row r="840" spans="1:42" x14ac:dyDescent="0.25">
      <c r="A840" s="66" t="s">
        <v>922</v>
      </c>
      <c r="B840" s="84"/>
      <c r="C840" s="84"/>
      <c r="D840" s="85"/>
      <c r="E840" s="104"/>
      <c r="F840" s="76" t="s">
        <v>11995</v>
      </c>
      <c r="G840" s="105"/>
      <c r="H840" s="77"/>
      <c r="I840" s="88"/>
      <c r="J840" s="106"/>
      <c r="K840" s="77" t="s">
        <v>15868</v>
      </c>
      <c r="L840" s="107"/>
      <c r="M840" s="101"/>
      <c r="N840" s="101"/>
      <c r="O840" s="102"/>
      <c r="P840" s="103"/>
      <c r="Q840" s="103"/>
      <c r="R840" s="75"/>
      <c r="S840" s="75"/>
      <c r="T840" s="75"/>
      <c r="U840" s="75"/>
      <c r="V840" s="52"/>
      <c r="W840" s="52"/>
      <c r="X840" s="52"/>
      <c r="Y840" s="52"/>
      <c r="Z840" s="51"/>
      <c r="AA840" s="89"/>
      <c r="AB840" s="89"/>
      <c r="AC840" s="90"/>
      <c r="AD840" s="68">
        <v>231</v>
      </c>
      <c r="AE840" s="68">
        <v>825</v>
      </c>
      <c r="AF840" s="68">
        <v>206752</v>
      </c>
      <c r="AG840" s="68">
        <v>148069</v>
      </c>
      <c r="AH840" s="68">
        <v>19800</v>
      </c>
      <c r="AI840" s="68" t="s">
        <v>8858</v>
      </c>
      <c r="AJ840" s="68" t="s">
        <v>10050</v>
      </c>
      <c r="AK840" s="68"/>
      <c r="AL840" s="68" t="s">
        <v>207</v>
      </c>
      <c r="AM840" s="70">
        <v>41458.611574074072</v>
      </c>
      <c r="AN840" s="68" t="s">
        <v>210</v>
      </c>
      <c r="AO840" s="71" t="s">
        <v>13907</v>
      </c>
      <c r="AP840" s="68" t="s">
        <v>66</v>
      </c>
    </row>
    <row r="841" spans="1:42" x14ac:dyDescent="0.25">
      <c r="A841" s="66" t="s">
        <v>923</v>
      </c>
      <c r="B841" s="84"/>
      <c r="C841" s="84"/>
      <c r="D841" s="85"/>
      <c r="E841" s="104"/>
      <c r="F841" s="76" t="s">
        <v>11996</v>
      </c>
      <c r="G841" s="105"/>
      <c r="H841" s="77"/>
      <c r="I841" s="88"/>
      <c r="J841" s="106"/>
      <c r="K841" s="77" t="s">
        <v>15869</v>
      </c>
      <c r="L841" s="107"/>
      <c r="M841" s="101"/>
      <c r="N841" s="101"/>
      <c r="O841" s="102"/>
      <c r="P841" s="103"/>
      <c r="Q841" s="103"/>
      <c r="R841" s="75"/>
      <c r="S841" s="75"/>
      <c r="T841" s="75"/>
      <c r="U841" s="75"/>
      <c r="V841" s="52"/>
      <c r="W841" s="52"/>
      <c r="X841" s="52"/>
      <c r="Y841" s="52"/>
      <c r="Z841" s="51"/>
      <c r="AA841" s="89"/>
      <c r="AB841" s="89"/>
      <c r="AC841" s="90"/>
      <c r="AD841" s="68">
        <v>159</v>
      </c>
      <c r="AE841" s="68">
        <v>6</v>
      </c>
      <c r="AF841" s="68">
        <v>105</v>
      </c>
      <c r="AG841" s="68">
        <v>171</v>
      </c>
      <c r="AH841" s="68"/>
      <c r="AI841" s="68" t="s">
        <v>8859</v>
      </c>
      <c r="AJ841" s="68" t="s">
        <v>10019</v>
      </c>
      <c r="AK841" s="68"/>
      <c r="AL841" s="68"/>
      <c r="AM841" s="70">
        <v>40376.438518518517</v>
      </c>
      <c r="AN841" s="68" t="s">
        <v>210</v>
      </c>
      <c r="AO841" s="71" t="s">
        <v>13908</v>
      </c>
      <c r="AP841" s="68" t="s">
        <v>66</v>
      </c>
    </row>
    <row r="842" spans="1:42" x14ac:dyDescent="0.25">
      <c r="A842" s="66" t="s">
        <v>924</v>
      </c>
      <c r="B842" s="84"/>
      <c r="C842" s="84"/>
      <c r="D842" s="85"/>
      <c r="E842" s="104"/>
      <c r="F842" s="76" t="s">
        <v>11997</v>
      </c>
      <c r="G842" s="105"/>
      <c r="H842" s="77"/>
      <c r="I842" s="88"/>
      <c r="J842" s="106"/>
      <c r="K842" s="77" t="s">
        <v>15870</v>
      </c>
      <c r="L842" s="107"/>
      <c r="M842" s="101"/>
      <c r="N842" s="101"/>
      <c r="O842" s="102"/>
      <c r="P842" s="103"/>
      <c r="Q842" s="103"/>
      <c r="R842" s="75"/>
      <c r="S842" s="75"/>
      <c r="T842" s="75"/>
      <c r="U842" s="75"/>
      <c r="V842" s="52"/>
      <c r="W842" s="52"/>
      <c r="X842" s="52"/>
      <c r="Y842" s="52"/>
      <c r="Z842" s="51"/>
      <c r="AA842" s="89"/>
      <c r="AB842" s="89"/>
      <c r="AC842" s="90"/>
      <c r="AD842" s="68">
        <v>313</v>
      </c>
      <c r="AE842" s="68">
        <v>19</v>
      </c>
      <c r="AF842" s="68">
        <v>25</v>
      </c>
      <c r="AG842" s="68">
        <v>227</v>
      </c>
      <c r="AH842" s="68"/>
      <c r="AI842" s="68" t="s">
        <v>8860</v>
      </c>
      <c r="AJ842" s="68" t="s">
        <v>9874</v>
      </c>
      <c r="AK842" s="68"/>
      <c r="AL842" s="68"/>
      <c r="AM842" s="70">
        <v>42840.590497685182</v>
      </c>
      <c r="AN842" s="68" t="s">
        <v>210</v>
      </c>
      <c r="AO842" s="71" t="s">
        <v>13909</v>
      </c>
      <c r="AP842" s="68" t="s">
        <v>66</v>
      </c>
    </row>
    <row r="843" spans="1:42" x14ac:dyDescent="0.25">
      <c r="A843" s="66" t="s">
        <v>925</v>
      </c>
      <c r="B843" s="84"/>
      <c r="C843" s="84"/>
      <c r="D843" s="85"/>
      <c r="E843" s="104"/>
      <c r="F843" s="76" t="s">
        <v>11998</v>
      </c>
      <c r="G843" s="105"/>
      <c r="H843" s="77"/>
      <c r="I843" s="88"/>
      <c r="J843" s="106"/>
      <c r="K843" s="77" t="s">
        <v>15871</v>
      </c>
      <c r="L843" s="107"/>
      <c r="M843" s="101"/>
      <c r="N843" s="101"/>
      <c r="O843" s="102"/>
      <c r="P843" s="103"/>
      <c r="Q843" s="103"/>
      <c r="R843" s="75"/>
      <c r="S843" s="75"/>
      <c r="T843" s="75"/>
      <c r="U843" s="75"/>
      <c r="V843" s="52"/>
      <c r="W843" s="52"/>
      <c r="X843" s="52"/>
      <c r="Y843" s="52"/>
      <c r="Z843" s="51"/>
      <c r="AA843" s="89"/>
      <c r="AB843" s="89"/>
      <c r="AC843" s="90"/>
      <c r="AD843" s="68">
        <v>233</v>
      </c>
      <c r="AE843" s="68">
        <v>21</v>
      </c>
      <c r="AF843" s="68">
        <v>304</v>
      </c>
      <c r="AG843" s="68">
        <v>931</v>
      </c>
      <c r="AH843" s="68"/>
      <c r="AI843" s="68"/>
      <c r="AJ843" s="68" t="s">
        <v>9844</v>
      </c>
      <c r="AK843" s="68"/>
      <c r="AL843" s="68"/>
      <c r="AM843" s="70">
        <v>42801.325497685182</v>
      </c>
      <c r="AN843" s="68" t="s">
        <v>210</v>
      </c>
      <c r="AO843" s="71" t="s">
        <v>13910</v>
      </c>
      <c r="AP843" s="68" t="s">
        <v>66</v>
      </c>
    </row>
    <row r="844" spans="1:42" x14ac:dyDescent="0.25">
      <c r="A844" s="66" t="s">
        <v>926</v>
      </c>
      <c r="B844" s="84"/>
      <c r="C844" s="84"/>
      <c r="D844" s="85"/>
      <c r="E844" s="104"/>
      <c r="F844" s="76" t="s">
        <v>11999</v>
      </c>
      <c r="G844" s="105"/>
      <c r="H844" s="77"/>
      <c r="I844" s="88"/>
      <c r="J844" s="106"/>
      <c r="K844" s="77" t="s">
        <v>15872</v>
      </c>
      <c r="L844" s="107"/>
      <c r="M844" s="101"/>
      <c r="N844" s="101"/>
      <c r="O844" s="102"/>
      <c r="P844" s="103"/>
      <c r="Q844" s="103"/>
      <c r="R844" s="75"/>
      <c r="S844" s="75"/>
      <c r="T844" s="75"/>
      <c r="U844" s="75"/>
      <c r="V844" s="52"/>
      <c r="W844" s="52"/>
      <c r="X844" s="52"/>
      <c r="Y844" s="52"/>
      <c r="Z844" s="51"/>
      <c r="AA844" s="89"/>
      <c r="AB844" s="89"/>
      <c r="AC844" s="90"/>
      <c r="AD844" s="68">
        <v>69</v>
      </c>
      <c r="AE844" s="68">
        <v>441</v>
      </c>
      <c r="AF844" s="68">
        <v>1967</v>
      </c>
      <c r="AG844" s="68">
        <v>12209</v>
      </c>
      <c r="AH844" s="68">
        <v>19800</v>
      </c>
      <c r="AI844" s="68" t="s">
        <v>8861</v>
      </c>
      <c r="AJ844" s="68" t="s">
        <v>239</v>
      </c>
      <c r="AK844" s="71" t="s">
        <v>10778</v>
      </c>
      <c r="AL844" s="68" t="s">
        <v>207</v>
      </c>
      <c r="AM844" s="70">
        <v>42352.315474537034</v>
      </c>
      <c r="AN844" s="68" t="s">
        <v>210</v>
      </c>
      <c r="AO844" s="71" t="s">
        <v>13911</v>
      </c>
      <c r="AP844" s="68" t="s">
        <v>66</v>
      </c>
    </row>
    <row r="845" spans="1:42" x14ac:dyDescent="0.25">
      <c r="A845" s="66" t="s">
        <v>927</v>
      </c>
      <c r="B845" s="84"/>
      <c r="C845" s="84"/>
      <c r="D845" s="85"/>
      <c r="E845" s="104"/>
      <c r="F845" s="76" t="s">
        <v>12000</v>
      </c>
      <c r="G845" s="105"/>
      <c r="H845" s="77"/>
      <c r="I845" s="88"/>
      <c r="J845" s="106"/>
      <c r="K845" s="77" t="s">
        <v>15873</v>
      </c>
      <c r="L845" s="107"/>
      <c r="M845" s="101"/>
      <c r="N845" s="101"/>
      <c r="O845" s="102"/>
      <c r="P845" s="103"/>
      <c r="Q845" s="103"/>
      <c r="R845" s="75"/>
      <c r="S845" s="75"/>
      <c r="T845" s="75"/>
      <c r="U845" s="75"/>
      <c r="V845" s="52"/>
      <c r="W845" s="52"/>
      <c r="X845" s="52"/>
      <c r="Y845" s="52"/>
      <c r="Z845" s="51"/>
      <c r="AA845" s="89"/>
      <c r="AB845" s="89"/>
      <c r="AC845" s="90"/>
      <c r="AD845" s="68">
        <v>4</v>
      </c>
      <c r="AE845" s="68">
        <v>272</v>
      </c>
      <c r="AF845" s="68">
        <v>8920</v>
      </c>
      <c r="AG845" s="68">
        <v>2051</v>
      </c>
      <c r="AH845" s="68"/>
      <c r="AI845" s="68" t="s">
        <v>8862</v>
      </c>
      <c r="AJ845" s="68" t="s">
        <v>9825</v>
      </c>
      <c r="AK845" s="68"/>
      <c r="AL845" s="68"/>
      <c r="AM845" s="70">
        <v>42818.778009259258</v>
      </c>
      <c r="AN845" s="68" t="s">
        <v>210</v>
      </c>
      <c r="AO845" s="71" t="s">
        <v>13912</v>
      </c>
      <c r="AP845" s="68" t="s">
        <v>66</v>
      </c>
    </row>
    <row r="846" spans="1:42" x14ac:dyDescent="0.25">
      <c r="A846" s="66" t="s">
        <v>928</v>
      </c>
      <c r="B846" s="84"/>
      <c r="C846" s="84"/>
      <c r="D846" s="85"/>
      <c r="E846" s="104"/>
      <c r="F846" s="76" t="s">
        <v>12001</v>
      </c>
      <c r="G846" s="105"/>
      <c r="H846" s="77"/>
      <c r="I846" s="88"/>
      <c r="J846" s="106"/>
      <c r="K846" s="77" t="s">
        <v>15874</v>
      </c>
      <c r="L846" s="107"/>
      <c r="M846" s="101"/>
      <c r="N846" s="101"/>
      <c r="O846" s="102"/>
      <c r="P846" s="103"/>
      <c r="Q846" s="103"/>
      <c r="R846" s="75"/>
      <c r="S846" s="75"/>
      <c r="T846" s="75"/>
      <c r="U846" s="75"/>
      <c r="V846" s="52"/>
      <c r="W846" s="52"/>
      <c r="X846" s="52"/>
      <c r="Y846" s="52"/>
      <c r="Z846" s="51"/>
      <c r="AA846" s="89"/>
      <c r="AB846" s="89"/>
      <c r="AC846" s="90"/>
      <c r="AD846" s="68">
        <v>52</v>
      </c>
      <c r="AE846" s="68">
        <v>91</v>
      </c>
      <c r="AF846" s="68">
        <v>10089</v>
      </c>
      <c r="AG846" s="68">
        <v>0</v>
      </c>
      <c r="AH846" s="68"/>
      <c r="AI846" s="68"/>
      <c r="AJ846" s="68"/>
      <c r="AK846" s="68"/>
      <c r="AL846" s="68"/>
      <c r="AM846" s="70">
        <v>40662.129861111112</v>
      </c>
      <c r="AN846" s="68" t="s">
        <v>210</v>
      </c>
      <c r="AO846" s="71" t="s">
        <v>13913</v>
      </c>
      <c r="AP846" s="68" t="s">
        <v>66</v>
      </c>
    </row>
    <row r="847" spans="1:42" x14ac:dyDescent="0.25">
      <c r="A847" s="66" t="s">
        <v>929</v>
      </c>
      <c r="B847" s="84"/>
      <c r="C847" s="84"/>
      <c r="D847" s="85"/>
      <c r="E847" s="104"/>
      <c r="F847" s="76" t="s">
        <v>12002</v>
      </c>
      <c r="G847" s="105"/>
      <c r="H847" s="77"/>
      <c r="I847" s="88"/>
      <c r="J847" s="106"/>
      <c r="K847" s="77" t="s">
        <v>15875</v>
      </c>
      <c r="L847" s="107"/>
      <c r="M847" s="101"/>
      <c r="N847" s="101"/>
      <c r="O847" s="102"/>
      <c r="P847" s="103"/>
      <c r="Q847" s="103"/>
      <c r="R847" s="75"/>
      <c r="S847" s="75"/>
      <c r="T847" s="75"/>
      <c r="U847" s="75"/>
      <c r="V847" s="52"/>
      <c r="W847" s="52"/>
      <c r="X847" s="52"/>
      <c r="Y847" s="52"/>
      <c r="Z847" s="51"/>
      <c r="AA847" s="89"/>
      <c r="AB847" s="89"/>
      <c r="AC847" s="90"/>
      <c r="AD847" s="68">
        <v>233</v>
      </c>
      <c r="AE847" s="68">
        <v>51</v>
      </c>
      <c r="AF847" s="68">
        <v>1199</v>
      </c>
      <c r="AG847" s="68">
        <v>3958</v>
      </c>
      <c r="AH847" s="68">
        <v>-25200</v>
      </c>
      <c r="AI847" s="68" t="s">
        <v>8863</v>
      </c>
      <c r="AJ847" s="68" t="s">
        <v>10116</v>
      </c>
      <c r="AK847" s="68"/>
      <c r="AL847" s="68" t="s">
        <v>206</v>
      </c>
      <c r="AM847" s="70">
        <v>42169.46675925926</v>
      </c>
      <c r="AN847" s="68" t="s">
        <v>210</v>
      </c>
      <c r="AO847" s="71" t="s">
        <v>13914</v>
      </c>
      <c r="AP847" s="68" t="s">
        <v>66</v>
      </c>
    </row>
    <row r="848" spans="1:42" x14ac:dyDescent="0.25">
      <c r="A848" s="66" t="s">
        <v>930</v>
      </c>
      <c r="B848" s="84"/>
      <c r="C848" s="84"/>
      <c r="D848" s="85"/>
      <c r="E848" s="104"/>
      <c r="F848" s="76" t="s">
        <v>12003</v>
      </c>
      <c r="G848" s="105"/>
      <c r="H848" s="77"/>
      <c r="I848" s="88"/>
      <c r="J848" s="106"/>
      <c r="K848" s="77" t="s">
        <v>15876</v>
      </c>
      <c r="L848" s="107"/>
      <c r="M848" s="101"/>
      <c r="N848" s="101"/>
      <c r="O848" s="102"/>
      <c r="P848" s="103"/>
      <c r="Q848" s="103"/>
      <c r="R848" s="75"/>
      <c r="S848" s="75"/>
      <c r="T848" s="75"/>
      <c r="U848" s="75"/>
      <c r="V848" s="52"/>
      <c r="W848" s="52"/>
      <c r="X848" s="52"/>
      <c r="Y848" s="52"/>
      <c r="Z848" s="51"/>
      <c r="AA848" s="89"/>
      <c r="AB848" s="89"/>
      <c r="AC848" s="90"/>
      <c r="AD848" s="68">
        <v>168</v>
      </c>
      <c r="AE848" s="68">
        <v>1798</v>
      </c>
      <c r="AF848" s="68">
        <v>12371</v>
      </c>
      <c r="AG848" s="68">
        <v>10164</v>
      </c>
      <c r="AH848" s="68"/>
      <c r="AI848" s="68" t="s">
        <v>8864</v>
      </c>
      <c r="AJ848" s="68"/>
      <c r="AK848" s="71" t="s">
        <v>10779</v>
      </c>
      <c r="AL848" s="68"/>
      <c r="AM848" s="70">
        <v>42680.780671296299</v>
      </c>
      <c r="AN848" s="68" t="s">
        <v>210</v>
      </c>
      <c r="AO848" s="71" t="s">
        <v>13915</v>
      </c>
      <c r="AP848" s="68" t="s">
        <v>66</v>
      </c>
    </row>
    <row r="849" spans="1:42" x14ac:dyDescent="0.25">
      <c r="A849" s="66" t="s">
        <v>1887</v>
      </c>
      <c r="B849" s="84"/>
      <c r="C849" s="84"/>
      <c r="D849" s="85"/>
      <c r="E849" s="104"/>
      <c r="F849" s="76" t="s">
        <v>12004</v>
      </c>
      <c r="G849" s="105"/>
      <c r="H849" s="77"/>
      <c r="I849" s="88"/>
      <c r="J849" s="106"/>
      <c r="K849" s="77" t="s">
        <v>15877</v>
      </c>
      <c r="L849" s="107"/>
      <c r="M849" s="101"/>
      <c r="N849" s="101"/>
      <c r="O849" s="102"/>
      <c r="P849" s="103"/>
      <c r="Q849" s="103"/>
      <c r="R849" s="75"/>
      <c r="S849" s="75"/>
      <c r="T849" s="75"/>
      <c r="U849" s="75"/>
      <c r="V849" s="52"/>
      <c r="W849" s="52"/>
      <c r="X849" s="52"/>
      <c r="Y849" s="52"/>
      <c r="Z849" s="51"/>
      <c r="AA849" s="89"/>
      <c r="AB849" s="89"/>
      <c r="AC849" s="90"/>
      <c r="AD849" s="68">
        <v>25</v>
      </c>
      <c r="AE849" s="68">
        <v>217</v>
      </c>
      <c r="AF849" s="68">
        <v>48007</v>
      </c>
      <c r="AG849" s="68">
        <v>46102</v>
      </c>
      <c r="AH849" s="68"/>
      <c r="AI849" s="68" t="s">
        <v>8865</v>
      </c>
      <c r="AJ849" s="68"/>
      <c r="AK849" s="68"/>
      <c r="AL849" s="68"/>
      <c r="AM849" s="70">
        <v>42045.076099537036</v>
      </c>
      <c r="AN849" s="68" t="s">
        <v>210</v>
      </c>
      <c r="AO849" s="71" t="s">
        <v>13916</v>
      </c>
      <c r="AP849" s="68" t="s">
        <v>66</v>
      </c>
    </row>
    <row r="850" spans="1:42" x14ac:dyDescent="0.25">
      <c r="A850" s="66" t="s">
        <v>931</v>
      </c>
      <c r="B850" s="84"/>
      <c r="C850" s="84"/>
      <c r="D850" s="85"/>
      <c r="E850" s="104"/>
      <c r="F850" s="76" t="s">
        <v>12005</v>
      </c>
      <c r="G850" s="105"/>
      <c r="H850" s="77"/>
      <c r="I850" s="88"/>
      <c r="J850" s="106"/>
      <c r="K850" s="77" t="s">
        <v>15878</v>
      </c>
      <c r="L850" s="107"/>
      <c r="M850" s="101"/>
      <c r="N850" s="101"/>
      <c r="O850" s="102"/>
      <c r="P850" s="103"/>
      <c r="Q850" s="103"/>
      <c r="R850" s="75"/>
      <c r="S850" s="75"/>
      <c r="T850" s="75"/>
      <c r="U850" s="75"/>
      <c r="V850" s="52"/>
      <c r="W850" s="52"/>
      <c r="X850" s="52"/>
      <c r="Y850" s="52"/>
      <c r="Z850" s="51"/>
      <c r="AA850" s="89"/>
      <c r="AB850" s="89"/>
      <c r="AC850" s="90"/>
      <c r="AD850" s="68">
        <v>62</v>
      </c>
      <c r="AE850" s="68">
        <v>65</v>
      </c>
      <c r="AF850" s="68">
        <v>35</v>
      </c>
      <c r="AG850" s="68">
        <v>74</v>
      </c>
      <c r="AH850" s="68"/>
      <c r="AI850" s="68"/>
      <c r="AJ850" s="68" t="s">
        <v>231</v>
      </c>
      <c r="AK850" s="68"/>
      <c r="AL850" s="68"/>
      <c r="AM850" s="70">
        <v>42137.375081018516</v>
      </c>
      <c r="AN850" s="68" t="s">
        <v>210</v>
      </c>
      <c r="AO850" s="71" t="s">
        <v>13917</v>
      </c>
      <c r="AP850" s="68" t="s">
        <v>66</v>
      </c>
    </row>
    <row r="851" spans="1:42" x14ac:dyDescent="0.25">
      <c r="A851" s="66" t="s">
        <v>932</v>
      </c>
      <c r="B851" s="84"/>
      <c r="C851" s="84"/>
      <c r="D851" s="85"/>
      <c r="E851" s="104"/>
      <c r="F851" s="76" t="s">
        <v>12006</v>
      </c>
      <c r="G851" s="105"/>
      <c r="H851" s="77"/>
      <c r="I851" s="88"/>
      <c r="J851" s="106"/>
      <c r="K851" s="77" t="s">
        <v>15879</v>
      </c>
      <c r="L851" s="107"/>
      <c r="M851" s="101"/>
      <c r="N851" s="101"/>
      <c r="O851" s="102"/>
      <c r="P851" s="103"/>
      <c r="Q851" s="103"/>
      <c r="R851" s="75"/>
      <c r="S851" s="75"/>
      <c r="T851" s="75"/>
      <c r="U851" s="75"/>
      <c r="V851" s="52"/>
      <c r="W851" s="52"/>
      <c r="X851" s="52"/>
      <c r="Y851" s="52"/>
      <c r="Z851" s="51"/>
      <c r="AA851" s="89"/>
      <c r="AB851" s="89"/>
      <c r="AC851" s="90"/>
      <c r="AD851" s="68">
        <v>892</v>
      </c>
      <c r="AE851" s="68">
        <v>1158</v>
      </c>
      <c r="AF851" s="68">
        <v>25467</v>
      </c>
      <c r="AG851" s="68">
        <v>19556</v>
      </c>
      <c r="AH851" s="68"/>
      <c r="AI851" s="68" t="s">
        <v>8866</v>
      </c>
      <c r="AJ851" s="68" t="s">
        <v>10117</v>
      </c>
      <c r="AK851" s="68"/>
      <c r="AL851" s="68"/>
      <c r="AM851" s="70">
        <v>42552.726053240738</v>
      </c>
      <c r="AN851" s="68" t="s">
        <v>210</v>
      </c>
      <c r="AO851" s="71" t="s">
        <v>13918</v>
      </c>
      <c r="AP851" s="68" t="s">
        <v>66</v>
      </c>
    </row>
    <row r="852" spans="1:42" x14ac:dyDescent="0.25">
      <c r="A852" s="66" t="s">
        <v>934</v>
      </c>
      <c r="B852" s="84"/>
      <c r="C852" s="84"/>
      <c r="D852" s="85"/>
      <c r="E852" s="104"/>
      <c r="F852" s="76" t="s">
        <v>12007</v>
      </c>
      <c r="G852" s="105"/>
      <c r="H852" s="77"/>
      <c r="I852" s="88"/>
      <c r="J852" s="106"/>
      <c r="K852" s="77" t="s">
        <v>15880</v>
      </c>
      <c r="L852" s="107"/>
      <c r="M852" s="101"/>
      <c r="N852" s="101"/>
      <c r="O852" s="102"/>
      <c r="P852" s="103"/>
      <c r="Q852" s="103"/>
      <c r="R852" s="75"/>
      <c r="S852" s="75"/>
      <c r="T852" s="75"/>
      <c r="U852" s="75"/>
      <c r="V852" s="52"/>
      <c r="W852" s="52"/>
      <c r="X852" s="52"/>
      <c r="Y852" s="52"/>
      <c r="Z852" s="51"/>
      <c r="AA852" s="89"/>
      <c r="AB852" s="89"/>
      <c r="AC852" s="90"/>
      <c r="AD852" s="68">
        <v>558</v>
      </c>
      <c r="AE852" s="68">
        <v>745</v>
      </c>
      <c r="AF852" s="68">
        <v>12604</v>
      </c>
      <c r="AG852" s="68">
        <v>581</v>
      </c>
      <c r="AH852" s="68">
        <v>-25200</v>
      </c>
      <c r="AI852" s="68" t="s">
        <v>8867</v>
      </c>
      <c r="AJ852" s="68" t="s">
        <v>10118</v>
      </c>
      <c r="AK852" s="68"/>
      <c r="AL852" s="68" t="s">
        <v>206</v>
      </c>
      <c r="AM852" s="70">
        <v>41212.626458333332</v>
      </c>
      <c r="AN852" s="68" t="s">
        <v>210</v>
      </c>
      <c r="AO852" s="71" t="s">
        <v>13919</v>
      </c>
      <c r="AP852" s="68" t="s">
        <v>66</v>
      </c>
    </row>
    <row r="853" spans="1:42" x14ac:dyDescent="0.25">
      <c r="A853" s="66" t="s">
        <v>935</v>
      </c>
      <c r="B853" s="84"/>
      <c r="C853" s="84"/>
      <c r="D853" s="85"/>
      <c r="E853" s="104"/>
      <c r="F853" s="76" t="s">
        <v>12008</v>
      </c>
      <c r="G853" s="105"/>
      <c r="H853" s="77"/>
      <c r="I853" s="88"/>
      <c r="J853" s="106"/>
      <c r="K853" s="77" t="s">
        <v>15881</v>
      </c>
      <c r="L853" s="107"/>
      <c r="M853" s="101"/>
      <c r="N853" s="101"/>
      <c r="O853" s="102"/>
      <c r="P853" s="103"/>
      <c r="Q853" s="103"/>
      <c r="R853" s="75"/>
      <c r="S853" s="75"/>
      <c r="T853" s="75"/>
      <c r="U853" s="75"/>
      <c r="V853" s="52"/>
      <c r="W853" s="52"/>
      <c r="X853" s="52"/>
      <c r="Y853" s="52"/>
      <c r="Z853" s="51"/>
      <c r="AA853" s="89"/>
      <c r="AB853" s="89"/>
      <c r="AC853" s="90"/>
      <c r="AD853" s="68">
        <v>2119</v>
      </c>
      <c r="AE853" s="68">
        <v>774</v>
      </c>
      <c r="AF853" s="68">
        <v>4578</v>
      </c>
      <c r="AG853" s="68">
        <v>7392</v>
      </c>
      <c r="AH853" s="68"/>
      <c r="AI853" s="68"/>
      <c r="AJ853" s="68"/>
      <c r="AK853" s="68"/>
      <c r="AL853" s="68"/>
      <c r="AM853" s="70">
        <v>42390.302974537037</v>
      </c>
      <c r="AN853" s="68" t="s">
        <v>210</v>
      </c>
      <c r="AO853" s="71" t="s">
        <v>13920</v>
      </c>
      <c r="AP853" s="68" t="s">
        <v>66</v>
      </c>
    </row>
    <row r="854" spans="1:42" x14ac:dyDescent="0.25">
      <c r="A854" s="66" t="s">
        <v>936</v>
      </c>
      <c r="B854" s="84"/>
      <c r="C854" s="84"/>
      <c r="D854" s="85"/>
      <c r="E854" s="104"/>
      <c r="F854" s="76" t="s">
        <v>12009</v>
      </c>
      <c r="G854" s="105"/>
      <c r="H854" s="77"/>
      <c r="I854" s="88"/>
      <c r="J854" s="106"/>
      <c r="K854" s="77" t="s">
        <v>15882</v>
      </c>
      <c r="L854" s="107"/>
      <c r="M854" s="101"/>
      <c r="N854" s="101"/>
      <c r="O854" s="102"/>
      <c r="P854" s="103"/>
      <c r="Q854" s="103"/>
      <c r="R854" s="75"/>
      <c r="S854" s="75"/>
      <c r="T854" s="75"/>
      <c r="U854" s="75"/>
      <c r="V854" s="52"/>
      <c r="W854" s="52"/>
      <c r="X854" s="52"/>
      <c r="Y854" s="52"/>
      <c r="Z854" s="51"/>
      <c r="AA854" s="89"/>
      <c r="AB854" s="89"/>
      <c r="AC854" s="90"/>
      <c r="AD854" s="68">
        <v>514</v>
      </c>
      <c r="AE854" s="68">
        <v>171</v>
      </c>
      <c r="AF854" s="68">
        <v>5087</v>
      </c>
      <c r="AG854" s="68">
        <v>1027</v>
      </c>
      <c r="AH854" s="68">
        <v>19800</v>
      </c>
      <c r="AI854" s="68" t="s">
        <v>8868</v>
      </c>
      <c r="AJ854" s="68" t="s">
        <v>10119</v>
      </c>
      <c r="AK854" s="68"/>
      <c r="AL854" s="68" t="s">
        <v>208</v>
      </c>
      <c r="AM854" s="70">
        <v>40227.087361111109</v>
      </c>
      <c r="AN854" s="68" t="s">
        <v>210</v>
      </c>
      <c r="AO854" s="71" t="s">
        <v>13921</v>
      </c>
      <c r="AP854" s="68" t="s">
        <v>66</v>
      </c>
    </row>
    <row r="855" spans="1:42" x14ac:dyDescent="0.25">
      <c r="A855" s="66" t="s">
        <v>937</v>
      </c>
      <c r="B855" s="84"/>
      <c r="C855" s="84"/>
      <c r="D855" s="85"/>
      <c r="E855" s="104"/>
      <c r="F855" s="76" t="s">
        <v>12010</v>
      </c>
      <c r="G855" s="105"/>
      <c r="H855" s="77"/>
      <c r="I855" s="88"/>
      <c r="J855" s="106"/>
      <c r="K855" s="77" t="s">
        <v>15883</v>
      </c>
      <c r="L855" s="107"/>
      <c r="M855" s="101"/>
      <c r="N855" s="101"/>
      <c r="O855" s="102"/>
      <c r="P855" s="103"/>
      <c r="Q855" s="103"/>
      <c r="R855" s="75"/>
      <c r="S855" s="75"/>
      <c r="T855" s="75"/>
      <c r="U855" s="75"/>
      <c r="V855" s="52"/>
      <c r="W855" s="52"/>
      <c r="X855" s="52"/>
      <c r="Y855" s="52"/>
      <c r="Z855" s="51"/>
      <c r="AA855" s="89"/>
      <c r="AB855" s="89"/>
      <c r="AC855" s="90"/>
      <c r="AD855" s="68">
        <v>641</v>
      </c>
      <c r="AE855" s="68">
        <v>203</v>
      </c>
      <c r="AF855" s="68">
        <v>1968</v>
      </c>
      <c r="AG855" s="68">
        <v>2817</v>
      </c>
      <c r="AH855" s="68">
        <v>19800</v>
      </c>
      <c r="AI855" s="68" t="s">
        <v>8869</v>
      </c>
      <c r="AJ855" s="68" t="s">
        <v>10120</v>
      </c>
      <c r="AK855" s="68"/>
      <c r="AL855" s="68" t="s">
        <v>248</v>
      </c>
      <c r="AM855" s="70">
        <v>40064.048437500001</v>
      </c>
      <c r="AN855" s="68" t="s">
        <v>210</v>
      </c>
      <c r="AO855" s="71" t="s">
        <v>13922</v>
      </c>
      <c r="AP855" s="68" t="s">
        <v>66</v>
      </c>
    </row>
    <row r="856" spans="1:42" x14ac:dyDescent="0.25">
      <c r="A856" s="66" t="s">
        <v>938</v>
      </c>
      <c r="B856" s="84"/>
      <c r="C856" s="84"/>
      <c r="D856" s="85"/>
      <c r="E856" s="104"/>
      <c r="F856" s="76" t="s">
        <v>12011</v>
      </c>
      <c r="G856" s="105"/>
      <c r="H856" s="77"/>
      <c r="I856" s="88"/>
      <c r="J856" s="106"/>
      <c r="K856" s="77" t="s">
        <v>15884</v>
      </c>
      <c r="L856" s="107"/>
      <c r="M856" s="101"/>
      <c r="N856" s="101"/>
      <c r="O856" s="102"/>
      <c r="P856" s="103"/>
      <c r="Q856" s="103"/>
      <c r="R856" s="75"/>
      <c r="S856" s="75"/>
      <c r="T856" s="75"/>
      <c r="U856" s="75"/>
      <c r="V856" s="52"/>
      <c r="W856" s="52"/>
      <c r="X856" s="52"/>
      <c r="Y856" s="52"/>
      <c r="Z856" s="51"/>
      <c r="AA856" s="89"/>
      <c r="AB856" s="89"/>
      <c r="AC856" s="90"/>
      <c r="AD856" s="68">
        <v>380</v>
      </c>
      <c r="AE856" s="68">
        <v>132</v>
      </c>
      <c r="AF856" s="68">
        <v>5856</v>
      </c>
      <c r="AG856" s="68">
        <v>5069</v>
      </c>
      <c r="AH856" s="68"/>
      <c r="AI856" s="68" t="s">
        <v>8870</v>
      </c>
      <c r="AJ856" s="68" t="s">
        <v>204</v>
      </c>
      <c r="AK856" s="68"/>
      <c r="AL856" s="68"/>
      <c r="AM856" s="70">
        <v>42681.906608796293</v>
      </c>
      <c r="AN856" s="68" t="s">
        <v>210</v>
      </c>
      <c r="AO856" s="71" t="s">
        <v>13923</v>
      </c>
      <c r="AP856" s="68" t="s">
        <v>66</v>
      </c>
    </row>
    <row r="857" spans="1:42" x14ac:dyDescent="0.25">
      <c r="A857" s="66" t="s">
        <v>939</v>
      </c>
      <c r="B857" s="84"/>
      <c r="C857" s="84"/>
      <c r="D857" s="85"/>
      <c r="E857" s="104"/>
      <c r="F857" s="76" t="s">
        <v>12012</v>
      </c>
      <c r="G857" s="105"/>
      <c r="H857" s="77"/>
      <c r="I857" s="88"/>
      <c r="J857" s="106"/>
      <c r="K857" s="77" t="s">
        <v>15885</v>
      </c>
      <c r="L857" s="107"/>
      <c r="M857" s="101"/>
      <c r="N857" s="101"/>
      <c r="O857" s="102"/>
      <c r="P857" s="103"/>
      <c r="Q857" s="103"/>
      <c r="R857" s="75"/>
      <c r="S857" s="75"/>
      <c r="T857" s="75"/>
      <c r="U857" s="75"/>
      <c r="V857" s="52"/>
      <c r="W857" s="52"/>
      <c r="X857" s="52"/>
      <c r="Y857" s="52"/>
      <c r="Z857" s="51"/>
      <c r="AA857" s="89"/>
      <c r="AB857" s="89"/>
      <c r="AC857" s="90"/>
      <c r="AD857" s="68">
        <v>480</v>
      </c>
      <c r="AE857" s="68">
        <v>94</v>
      </c>
      <c r="AF857" s="68">
        <v>4845</v>
      </c>
      <c r="AG857" s="68">
        <v>2073</v>
      </c>
      <c r="AH857" s="68">
        <v>19800</v>
      </c>
      <c r="AI857" s="68" t="s">
        <v>8871</v>
      </c>
      <c r="AJ857" s="68"/>
      <c r="AK857" s="68"/>
      <c r="AL857" s="68" t="s">
        <v>207</v>
      </c>
      <c r="AM857" s="70">
        <v>40736.307824074072</v>
      </c>
      <c r="AN857" s="68" t="s">
        <v>210</v>
      </c>
      <c r="AO857" s="71" t="s">
        <v>13924</v>
      </c>
      <c r="AP857" s="68" t="s">
        <v>66</v>
      </c>
    </row>
    <row r="858" spans="1:42" x14ac:dyDescent="0.25">
      <c r="A858" s="66" t="s">
        <v>940</v>
      </c>
      <c r="B858" s="84"/>
      <c r="C858" s="84"/>
      <c r="D858" s="85"/>
      <c r="E858" s="104"/>
      <c r="F858" s="76" t="s">
        <v>12013</v>
      </c>
      <c r="G858" s="105"/>
      <c r="H858" s="77"/>
      <c r="I858" s="88"/>
      <c r="J858" s="106"/>
      <c r="K858" s="77" t="s">
        <v>15886</v>
      </c>
      <c r="L858" s="107"/>
      <c r="M858" s="101"/>
      <c r="N858" s="101"/>
      <c r="O858" s="102"/>
      <c r="P858" s="103"/>
      <c r="Q858" s="103"/>
      <c r="R858" s="75"/>
      <c r="S858" s="75"/>
      <c r="T858" s="75"/>
      <c r="U858" s="75"/>
      <c r="V858" s="52"/>
      <c r="W858" s="52"/>
      <c r="X858" s="52"/>
      <c r="Y858" s="52"/>
      <c r="Z858" s="51"/>
      <c r="AA858" s="89"/>
      <c r="AB858" s="89"/>
      <c r="AC858" s="90"/>
      <c r="AD858" s="68">
        <v>686</v>
      </c>
      <c r="AE858" s="68">
        <v>4146</v>
      </c>
      <c r="AF858" s="68">
        <v>19765</v>
      </c>
      <c r="AG858" s="68">
        <v>18569</v>
      </c>
      <c r="AH858" s="68"/>
      <c r="AI858" s="68" t="s">
        <v>8872</v>
      </c>
      <c r="AJ858" s="68" t="s">
        <v>9787</v>
      </c>
      <c r="AK858" s="68"/>
      <c r="AL858" s="68"/>
      <c r="AM858" s="70">
        <v>42182.586018518516</v>
      </c>
      <c r="AN858" s="68" t="s">
        <v>210</v>
      </c>
      <c r="AO858" s="71" t="s">
        <v>13925</v>
      </c>
      <c r="AP858" s="68" t="s">
        <v>66</v>
      </c>
    </row>
    <row r="859" spans="1:42" x14ac:dyDescent="0.25">
      <c r="A859" s="66" t="s">
        <v>941</v>
      </c>
      <c r="B859" s="84"/>
      <c r="C859" s="84"/>
      <c r="D859" s="85"/>
      <c r="E859" s="104"/>
      <c r="F859" s="76" t="s">
        <v>12014</v>
      </c>
      <c r="G859" s="105"/>
      <c r="H859" s="77"/>
      <c r="I859" s="88"/>
      <c r="J859" s="106"/>
      <c r="K859" s="77" t="s">
        <v>15887</v>
      </c>
      <c r="L859" s="107"/>
      <c r="M859" s="101"/>
      <c r="N859" s="101"/>
      <c r="O859" s="102"/>
      <c r="P859" s="103"/>
      <c r="Q859" s="103"/>
      <c r="R859" s="75"/>
      <c r="S859" s="75"/>
      <c r="T859" s="75"/>
      <c r="U859" s="75"/>
      <c r="V859" s="52"/>
      <c r="W859" s="52"/>
      <c r="X859" s="52"/>
      <c r="Y859" s="52"/>
      <c r="Z859" s="51"/>
      <c r="AA859" s="89"/>
      <c r="AB859" s="89"/>
      <c r="AC859" s="90"/>
      <c r="AD859" s="68">
        <v>172</v>
      </c>
      <c r="AE859" s="68">
        <v>153</v>
      </c>
      <c r="AF859" s="68">
        <v>3569</v>
      </c>
      <c r="AG859" s="68">
        <v>16776</v>
      </c>
      <c r="AH859" s="68">
        <v>19800</v>
      </c>
      <c r="AI859" s="68" t="s">
        <v>8873</v>
      </c>
      <c r="AJ859" s="68" t="s">
        <v>10121</v>
      </c>
      <c r="AK859" s="68"/>
      <c r="AL859" s="68" t="s">
        <v>207</v>
      </c>
      <c r="AM859" s="70">
        <v>40877.656539351854</v>
      </c>
      <c r="AN859" s="68" t="s">
        <v>210</v>
      </c>
      <c r="AO859" s="71" t="s">
        <v>13926</v>
      </c>
      <c r="AP859" s="68" t="s">
        <v>66</v>
      </c>
    </row>
    <row r="860" spans="1:42" x14ac:dyDescent="0.25">
      <c r="A860" s="66" t="s">
        <v>942</v>
      </c>
      <c r="B860" s="84"/>
      <c r="C860" s="84"/>
      <c r="D860" s="85"/>
      <c r="E860" s="104"/>
      <c r="F860" s="76" t="s">
        <v>12015</v>
      </c>
      <c r="G860" s="105"/>
      <c r="H860" s="77"/>
      <c r="I860" s="88"/>
      <c r="J860" s="106"/>
      <c r="K860" s="77" t="s">
        <v>15888</v>
      </c>
      <c r="L860" s="107"/>
      <c r="M860" s="101"/>
      <c r="N860" s="101"/>
      <c r="O860" s="102"/>
      <c r="P860" s="103"/>
      <c r="Q860" s="103"/>
      <c r="R860" s="75"/>
      <c r="S860" s="75"/>
      <c r="T860" s="75"/>
      <c r="U860" s="75"/>
      <c r="V860" s="52"/>
      <c r="W860" s="52"/>
      <c r="X860" s="52"/>
      <c r="Y860" s="52"/>
      <c r="Z860" s="51"/>
      <c r="AA860" s="89"/>
      <c r="AB860" s="89"/>
      <c r="AC860" s="90"/>
      <c r="AD860" s="68">
        <v>15</v>
      </c>
      <c r="AE860" s="68">
        <v>22</v>
      </c>
      <c r="AF860" s="68">
        <v>205</v>
      </c>
      <c r="AG860" s="68">
        <v>1</v>
      </c>
      <c r="AH860" s="68"/>
      <c r="AI860" s="68" t="s">
        <v>8874</v>
      </c>
      <c r="AJ860" s="68" t="s">
        <v>204</v>
      </c>
      <c r="AK860" s="68"/>
      <c r="AL860" s="68"/>
      <c r="AM860" s="70">
        <v>41957.361064814817</v>
      </c>
      <c r="AN860" s="68" t="s">
        <v>210</v>
      </c>
      <c r="AO860" s="71" t="s">
        <v>13927</v>
      </c>
      <c r="AP860" s="68" t="s">
        <v>66</v>
      </c>
    </row>
    <row r="861" spans="1:42" x14ac:dyDescent="0.25">
      <c r="A861" s="66" t="s">
        <v>943</v>
      </c>
      <c r="B861" s="84"/>
      <c r="C861" s="84"/>
      <c r="D861" s="85"/>
      <c r="E861" s="104"/>
      <c r="F861" s="76" t="s">
        <v>12016</v>
      </c>
      <c r="G861" s="105"/>
      <c r="H861" s="77"/>
      <c r="I861" s="88"/>
      <c r="J861" s="106"/>
      <c r="K861" s="77" t="s">
        <v>15889</v>
      </c>
      <c r="L861" s="107"/>
      <c r="M861" s="101"/>
      <c r="N861" s="101"/>
      <c r="O861" s="102"/>
      <c r="P861" s="103"/>
      <c r="Q861" s="103"/>
      <c r="R861" s="75"/>
      <c r="S861" s="75"/>
      <c r="T861" s="75"/>
      <c r="U861" s="75"/>
      <c r="V861" s="52"/>
      <c r="W861" s="52"/>
      <c r="X861" s="52"/>
      <c r="Y861" s="52"/>
      <c r="Z861" s="51"/>
      <c r="AA861" s="89"/>
      <c r="AB861" s="89"/>
      <c r="AC861" s="90"/>
      <c r="AD861" s="68">
        <v>245</v>
      </c>
      <c r="AE861" s="68">
        <v>194</v>
      </c>
      <c r="AF861" s="68">
        <v>2975</v>
      </c>
      <c r="AG861" s="68">
        <v>412</v>
      </c>
      <c r="AH861" s="68">
        <v>19800</v>
      </c>
      <c r="AI861" s="68" t="s">
        <v>8875</v>
      </c>
      <c r="AJ861" s="68" t="s">
        <v>9872</v>
      </c>
      <c r="AK861" s="68"/>
      <c r="AL861" s="68" t="s">
        <v>207</v>
      </c>
      <c r="AM861" s="70">
        <v>40023.353321759256</v>
      </c>
      <c r="AN861" s="68" t="s">
        <v>210</v>
      </c>
      <c r="AO861" s="71" t="s">
        <v>13928</v>
      </c>
      <c r="AP861" s="68" t="s">
        <v>66</v>
      </c>
    </row>
    <row r="862" spans="1:42" x14ac:dyDescent="0.25">
      <c r="A862" s="66" t="s">
        <v>944</v>
      </c>
      <c r="B862" s="84"/>
      <c r="C862" s="84"/>
      <c r="D862" s="85"/>
      <c r="E862" s="104"/>
      <c r="F862" s="76" t="s">
        <v>12017</v>
      </c>
      <c r="G862" s="105"/>
      <c r="H862" s="77"/>
      <c r="I862" s="88"/>
      <c r="J862" s="106"/>
      <c r="K862" s="77" t="s">
        <v>15890</v>
      </c>
      <c r="L862" s="107"/>
      <c r="M862" s="101"/>
      <c r="N862" s="101"/>
      <c r="O862" s="102"/>
      <c r="P862" s="103"/>
      <c r="Q862" s="103"/>
      <c r="R862" s="75"/>
      <c r="S862" s="75"/>
      <c r="T862" s="75"/>
      <c r="U862" s="75"/>
      <c r="V862" s="52"/>
      <c r="W862" s="52"/>
      <c r="X862" s="52"/>
      <c r="Y862" s="52"/>
      <c r="Z862" s="51"/>
      <c r="AA862" s="89"/>
      <c r="AB862" s="89"/>
      <c r="AC862" s="90"/>
      <c r="AD862" s="68">
        <v>868</v>
      </c>
      <c r="AE862" s="68">
        <v>114</v>
      </c>
      <c r="AF862" s="68">
        <v>63</v>
      </c>
      <c r="AG862" s="68">
        <v>57</v>
      </c>
      <c r="AH862" s="68"/>
      <c r="AI862" s="68"/>
      <c r="AJ862" s="68" t="s">
        <v>10122</v>
      </c>
      <c r="AK862" s="68"/>
      <c r="AL862" s="68"/>
      <c r="AM862" s="70">
        <v>41759.393912037034</v>
      </c>
      <c r="AN862" s="68" t="s">
        <v>210</v>
      </c>
      <c r="AO862" s="71" t="s">
        <v>13929</v>
      </c>
      <c r="AP862" s="68" t="s">
        <v>66</v>
      </c>
    </row>
    <row r="863" spans="1:42" x14ac:dyDescent="0.25">
      <c r="A863" s="66" t="s">
        <v>945</v>
      </c>
      <c r="B863" s="84"/>
      <c r="C863" s="84"/>
      <c r="D863" s="85"/>
      <c r="E863" s="104"/>
      <c r="F863" s="76" t="s">
        <v>12018</v>
      </c>
      <c r="G863" s="105"/>
      <c r="H863" s="77"/>
      <c r="I863" s="88"/>
      <c r="J863" s="106"/>
      <c r="K863" s="77" t="s">
        <v>15891</v>
      </c>
      <c r="L863" s="107"/>
      <c r="M863" s="101"/>
      <c r="N863" s="101"/>
      <c r="O863" s="102"/>
      <c r="P863" s="103"/>
      <c r="Q863" s="103"/>
      <c r="R863" s="75"/>
      <c r="S863" s="75"/>
      <c r="T863" s="75"/>
      <c r="U863" s="75"/>
      <c r="V863" s="52"/>
      <c r="W863" s="52"/>
      <c r="X863" s="52"/>
      <c r="Y863" s="52"/>
      <c r="Z863" s="51"/>
      <c r="AA863" s="89"/>
      <c r="AB863" s="89"/>
      <c r="AC863" s="90"/>
      <c r="AD863" s="68">
        <v>2681</v>
      </c>
      <c r="AE863" s="68">
        <v>2139</v>
      </c>
      <c r="AF863" s="68">
        <v>210257</v>
      </c>
      <c r="AG863" s="68">
        <v>89044</v>
      </c>
      <c r="AH863" s="68">
        <v>-25200</v>
      </c>
      <c r="AI863" s="68" t="s">
        <v>8876</v>
      </c>
      <c r="AJ863" s="68" t="s">
        <v>10123</v>
      </c>
      <c r="AK863" s="71" t="s">
        <v>10780</v>
      </c>
      <c r="AL863" s="68" t="s">
        <v>206</v>
      </c>
      <c r="AM863" s="70">
        <v>39880.705266203702</v>
      </c>
      <c r="AN863" s="68" t="s">
        <v>210</v>
      </c>
      <c r="AO863" s="71" t="s">
        <v>13930</v>
      </c>
      <c r="AP863" s="68" t="s">
        <v>66</v>
      </c>
    </row>
    <row r="864" spans="1:42" x14ac:dyDescent="0.25">
      <c r="A864" s="66" t="s">
        <v>946</v>
      </c>
      <c r="B864" s="84"/>
      <c r="C864" s="84"/>
      <c r="D864" s="85"/>
      <c r="E864" s="104"/>
      <c r="F864" s="76" t="s">
        <v>12019</v>
      </c>
      <c r="G864" s="105"/>
      <c r="H864" s="77"/>
      <c r="I864" s="88"/>
      <c r="J864" s="106"/>
      <c r="K864" s="77" t="s">
        <v>15892</v>
      </c>
      <c r="L864" s="107"/>
      <c r="M864" s="101"/>
      <c r="N864" s="101"/>
      <c r="O864" s="102"/>
      <c r="P864" s="103"/>
      <c r="Q864" s="103"/>
      <c r="R864" s="75"/>
      <c r="S864" s="75"/>
      <c r="T864" s="75"/>
      <c r="U864" s="75"/>
      <c r="V864" s="52"/>
      <c r="W864" s="52"/>
      <c r="X864" s="52"/>
      <c r="Y864" s="52"/>
      <c r="Z864" s="51"/>
      <c r="AA864" s="89"/>
      <c r="AB864" s="89"/>
      <c r="AC864" s="90"/>
      <c r="AD864" s="68">
        <v>326</v>
      </c>
      <c r="AE864" s="68">
        <v>310</v>
      </c>
      <c r="AF864" s="68">
        <v>752</v>
      </c>
      <c r="AG864" s="68">
        <v>883</v>
      </c>
      <c r="AH864" s="68"/>
      <c r="AI864" s="68" t="s">
        <v>8877</v>
      </c>
      <c r="AJ864" s="68" t="s">
        <v>231</v>
      </c>
      <c r="AK864" s="68"/>
      <c r="AL864" s="68"/>
      <c r="AM864" s="70">
        <v>42140.191006944442</v>
      </c>
      <c r="AN864" s="68" t="s">
        <v>210</v>
      </c>
      <c r="AO864" s="71" t="s">
        <v>13931</v>
      </c>
      <c r="AP864" s="68" t="s">
        <v>66</v>
      </c>
    </row>
    <row r="865" spans="1:42" x14ac:dyDescent="0.25">
      <c r="A865" s="66" t="s">
        <v>947</v>
      </c>
      <c r="B865" s="84"/>
      <c r="C865" s="84"/>
      <c r="D865" s="85"/>
      <c r="E865" s="104"/>
      <c r="F865" s="76" t="s">
        <v>12020</v>
      </c>
      <c r="G865" s="105"/>
      <c r="H865" s="77"/>
      <c r="I865" s="88"/>
      <c r="J865" s="106"/>
      <c r="K865" s="77" t="s">
        <v>15893</v>
      </c>
      <c r="L865" s="107"/>
      <c r="M865" s="101"/>
      <c r="N865" s="101"/>
      <c r="O865" s="102"/>
      <c r="P865" s="103"/>
      <c r="Q865" s="103"/>
      <c r="R865" s="75"/>
      <c r="S865" s="75"/>
      <c r="T865" s="75"/>
      <c r="U865" s="75"/>
      <c r="V865" s="52"/>
      <c r="W865" s="52"/>
      <c r="X865" s="52"/>
      <c r="Y865" s="52"/>
      <c r="Z865" s="51"/>
      <c r="AA865" s="89"/>
      <c r="AB865" s="89"/>
      <c r="AC865" s="90"/>
      <c r="AD865" s="68">
        <v>50</v>
      </c>
      <c r="AE865" s="68">
        <v>1141</v>
      </c>
      <c r="AF865" s="68">
        <v>9672</v>
      </c>
      <c r="AG865" s="68">
        <v>64</v>
      </c>
      <c r="AH865" s="68">
        <v>19800</v>
      </c>
      <c r="AI865" s="68" t="s">
        <v>8878</v>
      </c>
      <c r="AJ865" s="68" t="s">
        <v>10124</v>
      </c>
      <c r="AK865" s="71" t="s">
        <v>10781</v>
      </c>
      <c r="AL865" s="68" t="s">
        <v>207</v>
      </c>
      <c r="AM865" s="70">
        <v>42122.387604166666</v>
      </c>
      <c r="AN865" s="68" t="s">
        <v>210</v>
      </c>
      <c r="AO865" s="71" t="s">
        <v>13932</v>
      </c>
      <c r="AP865" s="68" t="s">
        <v>66</v>
      </c>
    </row>
    <row r="866" spans="1:42" x14ac:dyDescent="0.25">
      <c r="A866" s="66" t="s">
        <v>948</v>
      </c>
      <c r="B866" s="84"/>
      <c r="C866" s="84"/>
      <c r="D866" s="85"/>
      <c r="E866" s="104"/>
      <c r="F866" s="76" t="s">
        <v>12021</v>
      </c>
      <c r="G866" s="105"/>
      <c r="H866" s="77"/>
      <c r="I866" s="88"/>
      <c r="J866" s="106"/>
      <c r="K866" s="77" t="s">
        <v>15894</v>
      </c>
      <c r="L866" s="107"/>
      <c r="M866" s="101"/>
      <c r="N866" s="101"/>
      <c r="O866" s="102"/>
      <c r="P866" s="103"/>
      <c r="Q866" s="103"/>
      <c r="R866" s="75"/>
      <c r="S866" s="75"/>
      <c r="T866" s="75"/>
      <c r="U866" s="75"/>
      <c r="V866" s="52"/>
      <c r="W866" s="52"/>
      <c r="X866" s="52"/>
      <c r="Y866" s="52"/>
      <c r="Z866" s="51"/>
      <c r="AA866" s="89"/>
      <c r="AB866" s="89"/>
      <c r="AC866" s="90"/>
      <c r="AD866" s="68">
        <v>71</v>
      </c>
      <c r="AE866" s="68">
        <v>66</v>
      </c>
      <c r="AF866" s="68">
        <v>458</v>
      </c>
      <c r="AG866" s="68">
        <v>254</v>
      </c>
      <c r="AH866" s="68"/>
      <c r="AI866" s="68" t="s">
        <v>8879</v>
      </c>
      <c r="AJ866" s="68" t="s">
        <v>248</v>
      </c>
      <c r="AK866" s="68"/>
      <c r="AL866" s="68"/>
      <c r="AM866" s="70">
        <v>41546.218043981484</v>
      </c>
      <c r="AN866" s="68" t="s">
        <v>210</v>
      </c>
      <c r="AO866" s="71" t="s">
        <v>13933</v>
      </c>
      <c r="AP866" s="68" t="s">
        <v>66</v>
      </c>
    </row>
    <row r="867" spans="1:42" x14ac:dyDescent="0.25">
      <c r="A867" s="66" t="s">
        <v>949</v>
      </c>
      <c r="B867" s="84"/>
      <c r="C867" s="84"/>
      <c r="D867" s="85"/>
      <c r="E867" s="104"/>
      <c r="F867" s="76" t="s">
        <v>12022</v>
      </c>
      <c r="G867" s="105"/>
      <c r="H867" s="77"/>
      <c r="I867" s="88"/>
      <c r="J867" s="106"/>
      <c r="K867" s="77" t="s">
        <v>15895</v>
      </c>
      <c r="L867" s="107"/>
      <c r="M867" s="101"/>
      <c r="N867" s="101"/>
      <c r="O867" s="102"/>
      <c r="P867" s="103"/>
      <c r="Q867" s="103"/>
      <c r="R867" s="75"/>
      <c r="S867" s="75"/>
      <c r="T867" s="75"/>
      <c r="U867" s="75"/>
      <c r="V867" s="52"/>
      <c r="W867" s="52"/>
      <c r="X867" s="52"/>
      <c r="Y867" s="52"/>
      <c r="Z867" s="51"/>
      <c r="AA867" s="89"/>
      <c r="AB867" s="89"/>
      <c r="AC867" s="90"/>
      <c r="AD867" s="68">
        <v>111</v>
      </c>
      <c r="AE867" s="68">
        <v>42</v>
      </c>
      <c r="AF867" s="68">
        <v>1193</v>
      </c>
      <c r="AG867" s="68">
        <v>711</v>
      </c>
      <c r="AH867" s="68"/>
      <c r="AI867" s="68" t="s">
        <v>8880</v>
      </c>
      <c r="AJ867" s="68"/>
      <c r="AK867" s="68"/>
      <c r="AL867" s="68"/>
      <c r="AM867" s="70">
        <v>42216.394525462965</v>
      </c>
      <c r="AN867" s="68" t="s">
        <v>210</v>
      </c>
      <c r="AO867" s="71" t="s">
        <v>13934</v>
      </c>
      <c r="AP867" s="68" t="s">
        <v>66</v>
      </c>
    </row>
    <row r="868" spans="1:42" x14ac:dyDescent="0.25">
      <c r="A868" s="66" t="s">
        <v>950</v>
      </c>
      <c r="B868" s="84"/>
      <c r="C868" s="84"/>
      <c r="D868" s="85"/>
      <c r="E868" s="104"/>
      <c r="F868" s="76" t="s">
        <v>12023</v>
      </c>
      <c r="G868" s="105"/>
      <c r="H868" s="77"/>
      <c r="I868" s="88"/>
      <c r="J868" s="106"/>
      <c r="K868" s="77" t="s">
        <v>15896</v>
      </c>
      <c r="L868" s="107"/>
      <c r="M868" s="101"/>
      <c r="N868" s="101"/>
      <c r="O868" s="102"/>
      <c r="P868" s="103"/>
      <c r="Q868" s="103"/>
      <c r="R868" s="75"/>
      <c r="S868" s="75"/>
      <c r="T868" s="75"/>
      <c r="U868" s="75"/>
      <c r="V868" s="52"/>
      <c r="W868" s="52"/>
      <c r="X868" s="52"/>
      <c r="Y868" s="52"/>
      <c r="Z868" s="51"/>
      <c r="AA868" s="89"/>
      <c r="AB868" s="89"/>
      <c r="AC868" s="90"/>
      <c r="AD868" s="68">
        <v>990</v>
      </c>
      <c r="AE868" s="68">
        <v>568</v>
      </c>
      <c r="AF868" s="68">
        <v>6002</v>
      </c>
      <c r="AG868" s="68">
        <v>1976</v>
      </c>
      <c r="AH868" s="68">
        <v>19800</v>
      </c>
      <c r="AI868" s="68" t="s">
        <v>8881</v>
      </c>
      <c r="AJ868" s="68" t="s">
        <v>207</v>
      </c>
      <c r="AK868" s="68"/>
      <c r="AL868" s="68" t="s">
        <v>207</v>
      </c>
      <c r="AM868" s="70">
        <v>41493.448576388888</v>
      </c>
      <c r="AN868" s="68" t="s">
        <v>210</v>
      </c>
      <c r="AO868" s="71" t="s">
        <v>13935</v>
      </c>
      <c r="AP868" s="68" t="s">
        <v>66</v>
      </c>
    </row>
    <row r="869" spans="1:42" x14ac:dyDescent="0.25">
      <c r="A869" s="66" t="s">
        <v>951</v>
      </c>
      <c r="B869" s="84"/>
      <c r="C869" s="84"/>
      <c r="D869" s="85"/>
      <c r="E869" s="104"/>
      <c r="F869" s="76" t="s">
        <v>12024</v>
      </c>
      <c r="G869" s="105"/>
      <c r="H869" s="77"/>
      <c r="I869" s="88"/>
      <c r="J869" s="106"/>
      <c r="K869" s="77" t="s">
        <v>15897</v>
      </c>
      <c r="L869" s="107"/>
      <c r="M869" s="101"/>
      <c r="N869" s="101"/>
      <c r="O869" s="102"/>
      <c r="P869" s="103"/>
      <c r="Q869" s="103"/>
      <c r="R869" s="75"/>
      <c r="S869" s="75"/>
      <c r="T869" s="75"/>
      <c r="U869" s="75"/>
      <c r="V869" s="52"/>
      <c r="W869" s="52"/>
      <c r="X869" s="52"/>
      <c r="Y869" s="52"/>
      <c r="Z869" s="51"/>
      <c r="AA869" s="89"/>
      <c r="AB869" s="89"/>
      <c r="AC869" s="90"/>
      <c r="AD869" s="68">
        <v>138</v>
      </c>
      <c r="AE869" s="68">
        <v>1151</v>
      </c>
      <c r="AF869" s="68">
        <v>75908</v>
      </c>
      <c r="AG869" s="68">
        <v>69251</v>
      </c>
      <c r="AH869" s="68"/>
      <c r="AI869" s="68" t="s">
        <v>8882</v>
      </c>
      <c r="AJ869" s="68" t="s">
        <v>10125</v>
      </c>
      <c r="AK869" s="68"/>
      <c r="AL869" s="68"/>
      <c r="AM869" s="70">
        <v>42529.447384259256</v>
      </c>
      <c r="AN869" s="68" t="s">
        <v>210</v>
      </c>
      <c r="AO869" s="71" t="s">
        <v>13936</v>
      </c>
      <c r="AP869" s="68" t="s">
        <v>66</v>
      </c>
    </row>
    <row r="870" spans="1:42" x14ac:dyDescent="0.25">
      <c r="A870" s="66" t="s">
        <v>952</v>
      </c>
      <c r="B870" s="84"/>
      <c r="C870" s="84"/>
      <c r="D870" s="85"/>
      <c r="E870" s="104"/>
      <c r="F870" s="76" t="s">
        <v>12025</v>
      </c>
      <c r="G870" s="105"/>
      <c r="H870" s="77"/>
      <c r="I870" s="88"/>
      <c r="J870" s="106"/>
      <c r="K870" s="77" t="s">
        <v>15898</v>
      </c>
      <c r="L870" s="107"/>
      <c r="M870" s="101"/>
      <c r="N870" s="101"/>
      <c r="O870" s="102"/>
      <c r="P870" s="103"/>
      <c r="Q870" s="103"/>
      <c r="R870" s="75"/>
      <c r="S870" s="75"/>
      <c r="T870" s="75"/>
      <c r="U870" s="75"/>
      <c r="V870" s="52"/>
      <c r="W870" s="52"/>
      <c r="X870" s="52"/>
      <c r="Y870" s="52"/>
      <c r="Z870" s="51"/>
      <c r="AA870" s="89"/>
      <c r="AB870" s="89"/>
      <c r="AC870" s="90"/>
      <c r="AD870" s="68">
        <v>201</v>
      </c>
      <c r="AE870" s="68">
        <v>1764</v>
      </c>
      <c r="AF870" s="68">
        <v>1430</v>
      </c>
      <c r="AG870" s="68">
        <v>1392</v>
      </c>
      <c r="AH870" s="68">
        <v>19800</v>
      </c>
      <c r="AI870" s="68" t="s">
        <v>8883</v>
      </c>
      <c r="AJ870" s="68" t="s">
        <v>204</v>
      </c>
      <c r="AK870" s="71" t="s">
        <v>10782</v>
      </c>
      <c r="AL870" s="68" t="s">
        <v>207</v>
      </c>
      <c r="AM870" s="70">
        <v>42380.381006944444</v>
      </c>
      <c r="AN870" s="68" t="s">
        <v>210</v>
      </c>
      <c r="AO870" s="71" t="s">
        <v>13937</v>
      </c>
      <c r="AP870" s="68" t="s">
        <v>66</v>
      </c>
    </row>
    <row r="871" spans="1:42" x14ac:dyDescent="0.25">
      <c r="A871" s="66" t="s">
        <v>2045</v>
      </c>
      <c r="B871" s="84"/>
      <c r="C871" s="84"/>
      <c r="D871" s="85"/>
      <c r="E871" s="104"/>
      <c r="F871" s="76" t="s">
        <v>12026</v>
      </c>
      <c r="G871" s="105"/>
      <c r="H871" s="77"/>
      <c r="I871" s="88"/>
      <c r="J871" s="106"/>
      <c r="K871" s="77" t="s">
        <v>15899</v>
      </c>
      <c r="L871" s="107"/>
      <c r="M871" s="101"/>
      <c r="N871" s="101"/>
      <c r="O871" s="102"/>
      <c r="P871" s="103"/>
      <c r="Q871" s="103"/>
      <c r="R871" s="75"/>
      <c r="S871" s="75"/>
      <c r="T871" s="75"/>
      <c r="U871" s="75"/>
      <c r="V871" s="52"/>
      <c r="W871" s="52"/>
      <c r="X871" s="52"/>
      <c r="Y871" s="52"/>
      <c r="Z871" s="51"/>
      <c r="AA871" s="89"/>
      <c r="AB871" s="89"/>
      <c r="AC871" s="90"/>
      <c r="AD871" s="68">
        <v>157</v>
      </c>
      <c r="AE871" s="68">
        <v>686459</v>
      </c>
      <c r="AF871" s="68">
        <v>66846</v>
      </c>
      <c r="AG871" s="68">
        <v>211</v>
      </c>
      <c r="AH871" s="68">
        <v>19800</v>
      </c>
      <c r="AI871" s="68" t="s">
        <v>8884</v>
      </c>
      <c r="AJ871" s="68" t="s">
        <v>204</v>
      </c>
      <c r="AK871" s="71" t="s">
        <v>10783</v>
      </c>
      <c r="AL871" s="68" t="s">
        <v>207</v>
      </c>
      <c r="AM871" s="70">
        <v>40359.622187499997</v>
      </c>
      <c r="AN871" s="68" t="s">
        <v>210</v>
      </c>
      <c r="AO871" s="71" t="s">
        <v>13938</v>
      </c>
      <c r="AP871" s="68" t="s">
        <v>65</v>
      </c>
    </row>
    <row r="872" spans="1:42" x14ac:dyDescent="0.25">
      <c r="A872" s="66" t="s">
        <v>953</v>
      </c>
      <c r="B872" s="84"/>
      <c r="C872" s="84"/>
      <c r="D872" s="85"/>
      <c r="E872" s="104"/>
      <c r="F872" s="76" t="s">
        <v>12027</v>
      </c>
      <c r="G872" s="105"/>
      <c r="H872" s="77"/>
      <c r="I872" s="88"/>
      <c r="J872" s="106"/>
      <c r="K872" s="77" t="s">
        <v>15900</v>
      </c>
      <c r="L872" s="107"/>
      <c r="M872" s="101"/>
      <c r="N872" s="101"/>
      <c r="O872" s="102"/>
      <c r="P872" s="103"/>
      <c r="Q872" s="103"/>
      <c r="R872" s="75"/>
      <c r="S872" s="75"/>
      <c r="T872" s="75"/>
      <c r="U872" s="75"/>
      <c r="V872" s="52"/>
      <c r="W872" s="52"/>
      <c r="X872" s="52"/>
      <c r="Y872" s="52"/>
      <c r="Z872" s="51"/>
      <c r="AA872" s="89"/>
      <c r="AB872" s="89"/>
      <c r="AC872" s="90"/>
      <c r="AD872" s="68">
        <v>3</v>
      </c>
      <c r="AE872" s="68">
        <v>7383</v>
      </c>
      <c r="AF872" s="68">
        <v>5138</v>
      </c>
      <c r="AG872" s="68">
        <v>867</v>
      </c>
      <c r="AH872" s="68">
        <v>-36000</v>
      </c>
      <c r="AI872" s="68" t="s">
        <v>8885</v>
      </c>
      <c r="AJ872" s="68" t="s">
        <v>10126</v>
      </c>
      <c r="AK872" s="71" t="s">
        <v>10784</v>
      </c>
      <c r="AL872" s="68" t="s">
        <v>209</v>
      </c>
      <c r="AM872" s="70">
        <v>40832.404664351852</v>
      </c>
      <c r="AN872" s="68" t="s">
        <v>210</v>
      </c>
      <c r="AO872" s="71" t="s">
        <v>13939</v>
      </c>
      <c r="AP872" s="68" t="s">
        <v>66</v>
      </c>
    </row>
    <row r="873" spans="1:42" x14ac:dyDescent="0.25">
      <c r="A873" s="66" t="s">
        <v>954</v>
      </c>
      <c r="B873" s="84"/>
      <c r="C873" s="84"/>
      <c r="D873" s="85"/>
      <c r="E873" s="104"/>
      <c r="F873" s="76" t="s">
        <v>12028</v>
      </c>
      <c r="G873" s="105"/>
      <c r="H873" s="77"/>
      <c r="I873" s="88"/>
      <c r="J873" s="106"/>
      <c r="K873" s="77" t="s">
        <v>15901</v>
      </c>
      <c r="L873" s="107"/>
      <c r="M873" s="101"/>
      <c r="N873" s="101"/>
      <c r="O873" s="102"/>
      <c r="P873" s="103"/>
      <c r="Q873" s="103"/>
      <c r="R873" s="75"/>
      <c r="S873" s="75"/>
      <c r="T873" s="75"/>
      <c r="U873" s="75"/>
      <c r="V873" s="52"/>
      <c r="W873" s="52"/>
      <c r="X873" s="52"/>
      <c r="Y873" s="52"/>
      <c r="Z873" s="51"/>
      <c r="AA873" s="89"/>
      <c r="AB873" s="89"/>
      <c r="AC873" s="90"/>
      <c r="AD873" s="68">
        <v>227</v>
      </c>
      <c r="AE873" s="68">
        <v>55</v>
      </c>
      <c r="AF873" s="68">
        <v>909</v>
      </c>
      <c r="AG873" s="68">
        <v>86</v>
      </c>
      <c r="AH873" s="68"/>
      <c r="AI873" s="68" t="s">
        <v>8886</v>
      </c>
      <c r="AJ873" s="68" t="s">
        <v>10127</v>
      </c>
      <c r="AK873" s="68"/>
      <c r="AL873" s="68"/>
      <c r="AM873" s="70">
        <v>42920.262002314812</v>
      </c>
      <c r="AN873" s="68" t="s">
        <v>210</v>
      </c>
      <c r="AO873" s="71" t="s">
        <v>13940</v>
      </c>
      <c r="AP873" s="68" t="s">
        <v>66</v>
      </c>
    </row>
    <row r="874" spans="1:42" x14ac:dyDescent="0.25">
      <c r="A874" s="66" t="s">
        <v>955</v>
      </c>
      <c r="B874" s="84"/>
      <c r="C874" s="84"/>
      <c r="D874" s="85"/>
      <c r="E874" s="104"/>
      <c r="F874" s="76" t="s">
        <v>12029</v>
      </c>
      <c r="G874" s="105"/>
      <c r="H874" s="77"/>
      <c r="I874" s="88"/>
      <c r="J874" s="106"/>
      <c r="K874" s="77" t="s">
        <v>15902</v>
      </c>
      <c r="L874" s="107"/>
      <c r="M874" s="101"/>
      <c r="N874" s="101"/>
      <c r="O874" s="102"/>
      <c r="P874" s="103"/>
      <c r="Q874" s="103"/>
      <c r="R874" s="75"/>
      <c r="S874" s="75"/>
      <c r="T874" s="75"/>
      <c r="U874" s="75"/>
      <c r="V874" s="52"/>
      <c r="W874" s="52"/>
      <c r="X874" s="52"/>
      <c r="Y874" s="52"/>
      <c r="Z874" s="51"/>
      <c r="AA874" s="89"/>
      <c r="AB874" s="89"/>
      <c r="AC874" s="90"/>
      <c r="AD874" s="68">
        <v>56</v>
      </c>
      <c r="AE874" s="68">
        <v>145</v>
      </c>
      <c r="AF874" s="68">
        <v>7654</v>
      </c>
      <c r="AG874" s="68">
        <v>476</v>
      </c>
      <c r="AH874" s="68">
        <v>19800</v>
      </c>
      <c r="AI874" s="68" t="s">
        <v>8887</v>
      </c>
      <c r="AJ874" s="68" t="s">
        <v>10011</v>
      </c>
      <c r="AK874" s="71" t="s">
        <v>10785</v>
      </c>
      <c r="AL874" s="68" t="s">
        <v>248</v>
      </c>
      <c r="AM874" s="70">
        <v>39992.016481481478</v>
      </c>
      <c r="AN874" s="68" t="s">
        <v>210</v>
      </c>
      <c r="AO874" s="71" t="s">
        <v>13941</v>
      </c>
      <c r="AP874" s="68" t="s">
        <v>66</v>
      </c>
    </row>
    <row r="875" spans="1:42" x14ac:dyDescent="0.25">
      <c r="A875" s="66" t="s">
        <v>957</v>
      </c>
      <c r="B875" s="84"/>
      <c r="C875" s="84"/>
      <c r="D875" s="85"/>
      <c r="E875" s="104"/>
      <c r="F875" s="76" t="s">
        <v>12030</v>
      </c>
      <c r="G875" s="105"/>
      <c r="H875" s="77"/>
      <c r="I875" s="88"/>
      <c r="J875" s="106"/>
      <c r="K875" s="77" t="s">
        <v>15903</v>
      </c>
      <c r="L875" s="107"/>
      <c r="M875" s="101"/>
      <c r="N875" s="101"/>
      <c r="O875" s="102"/>
      <c r="P875" s="103"/>
      <c r="Q875" s="103"/>
      <c r="R875" s="75"/>
      <c r="S875" s="75"/>
      <c r="T875" s="75"/>
      <c r="U875" s="75"/>
      <c r="V875" s="52"/>
      <c r="W875" s="52"/>
      <c r="X875" s="52"/>
      <c r="Y875" s="52"/>
      <c r="Z875" s="51"/>
      <c r="AA875" s="89"/>
      <c r="AB875" s="89"/>
      <c r="AC875" s="90"/>
      <c r="AD875" s="68">
        <v>192</v>
      </c>
      <c r="AE875" s="68">
        <v>3951</v>
      </c>
      <c r="AF875" s="68">
        <v>56735</v>
      </c>
      <c r="AG875" s="68">
        <v>50588</v>
      </c>
      <c r="AH875" s="68"/>
      <c r="AI875" s="68" t="s">
        <v>8888</v>
      </c>
      <c r="AJ875" s="68"/>
      <c r="AK875" s="68"/>
      <c r="AL875" s="68"/>
      <c r="AM875" s="70">
        <v>42621.49858796296</v>
      </c>
      <c r="AN875" s="68" t="s">
        <v>210</v>
      </c>
      <c r="AO875" s="71" t="s">
        <v>13942</v>
      </c>
      <c r="AP875" s="68" t="s">
        <v>66</v>
      </c>
    </row>
    <row r="876" spans="1:42" x14ac:dyDescent="0.25">
      <c r="A876" s="66" t="s">
        <v>958</v>
      </c>
      <c r="B876" s="84"/>
      <c r="C876" s="84"/>
      <c r="D876" s="85"/>
      <c r="E876" s="104"/>
      <c r="F876" s="76" t="s">
        <v>12031</v>
      </c>
      <c r="G876" s="105"/>
      <c r="H876" s="77"/>
      <c r="I876" s="88"/>
      <c r="J876" s="106"/>
      <c r="K876" s="77" t="s">
        <v>15904</v>
      </c>
      <c r="L876" s="107"/>
      <c r="M876" s="101"/>
      <c r="N876" s="101"/>
      <c r="O876" s="102"/>
      <c r="P876" s="103"/>
      <c r="Q876" s="103"/>
      <c r="R876" s="75"/>
      <c r="S876" s="75"/>
      <c r="T876" s="75"/>
      <c r="U876" s="75"/>
      <c r="V876" s="52"/>
      <c r="W876" s="52"/>
      <c r="X876" s="52"/>
      <c r="Y876" s="52"/>
      <c r="Z876" s="51"/>
      <c r="AA876" s="89"/>
      <c r="AB876" s="89"/>
      <c r="AC876" s="90"/>
      <c r="AD876" s="68">
        <v>105</v>
      </c>
      <c r="AE876" s="68">
        <v>8</v>
      </c>
      <c r="AF876" s="68">
        <v>132</v>
      </c>
      <c r="AG876" s="68">
        <v>371</v>
      </c>
      <c r="AH876" s="68"/>
      <c r="AI876" s="68" t="s">
        <v>8889</v>
      </c>
      <c r="AJ876" s="68" t="s">
        <v>207</v>
      </c>
      <c r="AK876" s="71" t="s">
        <v>10786</v>
      </c>
      <c r="AL876" s="68"/>
      <c r="AM876" s="70">
        <v>40976.529548611114</v>
      </c>
      <c r="AN876" s="68" t="s">
        <v>210</v>
      </c>
      <c r="AO876" s="71" t="s">
        <v>13943</v>
      </c>
      <c r="AP876" s="68" t="s">
        <v>66</v>
      </c>
    </row>
    <row r="877" spans="1:42" x14ac:dyDescent="0.25">
      <c r="A877" s="66" t="s">
        <v>959</v>
      </c>
      <c r="B877" s="84"/>
      <c r="C877" s="84"/>
      <c r="D877" s="85"/>
      <c r="E877" s="104"/>
      <c r="F877" s="76" t="s">
        <v>12032</v>
      </c>
      <c r="G877" s="105"/>
      <c r="H877" s="77"/>
      <c r="I877" s="88"/>
      <c r="J877" s="106"/>
      <c r="K877" s="77" t="s">
        <v>15905</v>
      </c>
      <c r="L877" s="107"/>
      <c r="M877" s="101"/>
      <c r="N877" s="101"/>
      <c r="O877" s="102"/>
      <c r="P877" s="103"/>
      <c r="Q877" s="103"/>
      <c r="R877" s="75"/>
      <c r="S877" s="75"/>
      <c r="T877" s="75"/>
      <c r="U877" s="75"/>
      <c r="V877" s="52"/>
      <c r="W877" s="52"/>
      <c r="X877" s="52"/>
      <c r="Y877" s="52"/>
      <c r="Z877" s="51"/>
      <c r="AA877" s="89"/>
      <c r="AB877" s="89"/>
      <c r="AC877" s="90"/>
      <c r="AD877" s="68">
        <v>44</v>
      </c>
      <c r="AE877" s="68">
        <v>23</v>
      </c>
      <c r="AF877" s="68">
        <v>289</v>
      </c>
      <c r="AG877" s="68">
        <v>381</v>
      </c>
      <c r="AH877" s="68"/>
      <c r="AI877" s="68" t="s">
        <v>8890</v>
      </c>
      <c r="AJ877" s="68" t="s">
        <v>231</v>
      </c>
      <c r="AK877" s="68"/>
      <c r="AL877" s="68"/>
      <c r="AM877" s="70">
        <v>40852.424502314818</v>
      </c>
      <c r="AN877" s="68" t="s">
        <v>210</v>
      </c>
      <c r="AO877" s="71" t="s">
        <v>13944</v>
      </c>
      <c r="AP877" s="68" t="s">
        <v>66</v>
      </c>
    </row>
    <row r="878" spans="1:42" x14ac:dyDescent="0.25">
      <c r="A878" s="66" t="s">
        <v>960</v>
      </c>
      <c r="B878" s="84"/>
      <c r="C878" s="84"/>
      <c r="D878" s="85"/>
      <c r="E878" s="104"/>
      <c r="F878" s="76" t="s">
        <v>12033</v>
      </c>
      <c r="G878" s="105"/>
      <c r="H878" s="77"/>
      <c r="I878" s="88"/>
      <c r="J878" s="106"/>
      <c r="K878" s="77" t="s">
        <v>15906</v>
      </c>
      <c r="L878" s="107"/>
      <c r="M878" s="101"/>
      <c r="N878" s="101"/>
      <c r="O878" s="102"/>
      <c r="P878" s="103"/>
      <c r="Q878" s="103"/>
      <c r="R878" s="75"/>
      <c r="S878" s="75"/>
      <c r="T878" s="75"/>
      <c r="U878" s="75"/>
      <c r="V878" s="52"/>
      <c r="W878" s="52"/>
      <c r="X878" s="52"/>
      <c r="Y878" s="52"/>
      <c r="Z878" s="51"/>
      <c r="AA878" s="89"/>
      <c r="AB878" s="89"/>
      <c r="AC878" s="90"/>
      <c r="AD878" s="68">
        <v>107</v>
      </c>
      <c r="AE878" s="68">
        <v>20</v>
      </c>
      <c r="AF878" s="68">
        <v>129</v>
      </c>
      <c r="AG878" s="68">
        <v>371</v>
      </c>
      <c r="AH878" s="68">
        <v>19800</v>
      </c>
      <c r="AI878" s="68"/>
      <c r="AJ878" s="68" t="s">
        <v>10128</v>
      </c>
      <c r="AK878" s="68"/>
      <c r="AL878" s="68" t="s">
        <v>207</v>
      </c>
      <c r="AM878" s="70">
        <v>42480.315185185187</v>
      </c>
      <c r="AN878" s="68" t="s">
        <v>210</v>
      </c>
      <c r="AO878" s="71" t="s">
        <v>13945</v>
      </c>
      <c r="AP878" s="68" t="s">
        <v>66</v>
      </c>
    </row>
    <row r="879" spans="1:42" x14ac:dyDescent="0.25">
      <c r="A879" s="66" t="s">
        <v>961</v>
      </c>
      <c r="B879" s="84"/>
      <c r="C879" s="84"/>
      <c r="D879" s="85"/>
      <c r="E879" s="104"/>
      <c r="F879" s="76" t="s">
        <v>12034</v>
      </c>
      <c r="G879" s="105"/>
      <c r="H879" s="77"/>
      <c r="I879" s="88"/>
      <c r="J879" s="106"/>
      <c r="K879" s="77" t="s">
        <v>15907</v>
      </c>
      <c r="L879" s="107"/>
      <c r="M879" s="101"/>
      <c r="N879" s="101"/>
      <c r="O879" s="102"/>
      <c r="P879" s="103"/>
      <c r="Q879" s="103"/>
      <c r="R879" s="75"/>
      <c r="S879" s="75"/>
      <c r="T879" s="75"/>
      <c r="U879" s="75"/>
      <c r="V879" s="52"/>
      <c r="W879" s="52"/>
      <c r="X879" s="52"/>
      <c r="Y879" s="52"/>
      <c r="Z879" s="51"/>
      <c r="AA879" s="89"/>
      <c r="AB879" s="89"/>
      <c r="AC879" s="90"/>
      <c r="AD879" s="68">
        <v>58</v>
      </c>
      <c r="AE879" s="68">
        <v>18</v>
      </c>
      <c r="AF879" s="68">
        <v>326</v>
      </c>
      <c r="AG879" s="68">
        <v>4</v>
      </c>
      <c r="AH879" s="68"/>
      <c r="AI879" s="68"/>
      <c r="AJ879" s="68"/>
      <c r="AK879" s="68"/>
      <c r="AL879" s="68"/>
      <c r="AM879" s="70">
        <v>42649.428240740737</v>
      </c>
      <c r="AN879" s="68" t="s">
        <v>210</v>
      </c>
      <c r="AO879" s="71" t="s">
        <v>13946</v>
      </c>
      <c r="AP879" s="68" t="s">
        <v>66</v>
      </c>
    </row>
    <row r="880" spans="1:42" x14ac:dyDescent="0.25">
      <c r="A880" s="66" t="s">
        <v>962</v>
      </c>
      <c r="B880" s="84"/>
      <c r="C880" s="84"/>
      <c r="D880" s="85"/>
      <c r="E880" s="104"/>
      <c r="F880" s="76" t="s">
        <v>12035</v>
      </c>
      <c r="G880" s="105"/>
      <c r="H880" s="77"/>
      <c r="I880" s="88"/>
      <c r="J880" s="106"/>
      <c r="K880" s="77" t="s">
        <v>15908</v>
      </c>
      <c r="L880" s="107"/>
      <c r="M880" s="101"/>
      <c r="N880" s="101"/>
      <c r="O880" s="102"/>
      <c r="P880" s="103"/>
      <c r="Q880" s="103"/>
      <c r="R880" s="75"/>
      <c r="S880" s="75"/>
      <c r="T880" s="75"/>
      <c r="U880" s="75"/>
      <c r="V880" s="52"/>
      <c r="W880" s="52"/>
      <c r="X880" s="52"/>
      <c r="Y880" s="52"/>
      <c r="Z880" s="51"/>
      <c r="AA880" s="89"/>
      <c r="AB880" s="89"/>
      <c r="AC880" s="90"/>
      <c r="AD880" s="68">
        <v>107</v>
      </c>
      <c r="AE880" s="68">
        <v>139</v>
      </c>
      <c r="AF880" s="68">
        <v>42726</v>
      </c>
      <c r="AG880" s="68">
        <v>7791</v>
      </c>
      <c r="AH880" s="68"/>
      <c r="AI880" s="68"/>
      <c r="AJ880" s="68"/>
      <c r="AK880" s="68"/>
      <c r="AL880" s="68"/>
      <c r="AM880" s="70">
        <v>40467.72142361111</v>
      </c>
      <c r="AN880" s="68" t="s">
        <v>210</v>
      </c>
      <c r="AO880" s="71" t="s">
        <v>13947</v>
      </c>
      <c r="AP880" s="68" t="s">
        <v>66</v>
      </c>
    </row>
    <row r="881" spans="1:42" x14ac:dyDescent="0.25">
      <c r="A881" s="66" t="s">
        <v>963</v>
      </c>
      <c r="B881" s="84"/>
      <c r="C881" s="84"/>
      <c r="D881" s="85"/>
      <c r="E881" s="104"/>
      <c r="F881" s="76" t="s">
        <v>12036</v>
      </c>
      <c r="G881" s="105"/>
      <c r="H881" s="77"/>
      <c r="I881" s="88"/>
      <c r="J881" s="106"/>
      <c r="K881" s="77" t="s">
        <v>15909</v>
      </c>
      <c r="L881" s="107"/>
      <c r="M881" s="101"/>
      <c r="N881" s="101"/>
      <c r="O881" s="102"/>
      <c r="P881" s="103"/>
      <c r="Q881" s="103"/>
      <c r="R881" s="75"/>
      <c r="S881" s="75"/>
      <c r="T881" s="75"/>
      <c r="U881" s="75"/>
      <c r="V881" s="52"/>
      <c r="W881" s="52"/>
      <c r="X881" s="52"/>
      <c r="Y881" s="52"/>
      <c r="Z881" s="51"/>
      <c r="AA881" s="89"/>
      <c r="AB881" s="89"/>
      <c r="AC881" s="90"/>
      <c r="AD881" s="68">
        <v>774</v>
      </c>
      <c r="AE881" s="68">
        <v>149</v>
      </c>
      <c r="AF881" s="68">
        <v>945</v>
      </c>
      <c r="AG881" s="68">
        <v>2597</v>
      </c>
      <c r="AH881" s="68"/>
      <c r="AI881" s="68" t="s">
        <v>8891</v>
      </c>
      <c r="AJ881" s="68" t="s">
        <v>10075</v>
      </c>
      <c r="AK881" s="68"/>
      <c r="AL881" s="68"/>
      <c r="AM881" s="70">
        <v>40200.290243055555</v>
      </c>
      <c r="AN881" s="68" t="s">
        <v>210</v>
      </c>
      <c r="AO881" s="71" t="s">
        <v>13948</v>
      </c>
      <c r="AP881" s="68" t="s">
        <v>66</v>
      </c>
    </row>
    <row r="882" spans="1:42" x14ac:dyDescent="0.25">
      <c r="A882" s="66" t="s">
        <v>964</v>
      </c>
      <c r="B882" s="84"/>
      <c r="C882" s="84"/>
      <c r="D882" s="85"/>
      <c r="E882" s="104"/>
      <c r="F882" s="76" t="s">
        <v>12037</v>
      </c>
      <c r="G882" s="105"/>
      <c r="H882" s="77"/>
      <c r="I882" s="88"/>
      <c r="J882" s="106"/>
      <c r="K882" s="77" t="s">
        <v>15910</v>
      </c>
      <c r="L882" s="107"/>
      <c r="M882" s="101"/>
      <c r="N882" s="101"/>
      <c r="O882" s="102"/>
      <c r="P882" s="103"/>
      <c r="Q882" s="103"/>
      <c r="R882" s="75"/>
      <c r="S882" s="75"/>
      <c r="T882" s="75"/>
      <c r="U882" s="75"/>
      <c r="V882" s="52"/>
      <c r="W882" s="52"/>
      <c r="X882" s="52"/>
      <c r="Y882" s="52"/>
      <c r="Z882" s="51"/>
      <c r="AA882" s="89"/>
      <c r="AB882" s="89"/>
      <c r="AC882" s="90"/>
      <c r="AD882" s="68">
        <v>488</v>
      </c>
      <c r="AE882" s="68">
        <v>559</v>
      </c>
      <c r="AF882" s="68">
        <v>279</v>
      </c>
      <c r="AG882" s="68">
        <v>2344</v>
      </c>
      <c r="AH882" s="68"/>
      <c r="AI882" s="68" t="s">
        <v>8892</v>
      </c>
      <c r="AJ882" s="68" t="s">
        <v>10129</v>
      </c>
      <c r="AK882" s="71" t="s">
        <v>10787</v>
      </c>
      <c r="AL882" s="68"/>
      <c r="AM882" s="70">
        <v>40886.309803240743</v>
      </c>
      <c r="AN882" s="68" t="s">
        <v>210</v>
      </c>
      <c r="AO882" s="71" t="s">
        <v>13949</v>
      </c>
      <c r="AP882" s="68" t="s">
        <v>66</v>
      </c>
    </row>
    <row r="883" spans="1:42" x14ac:dyDescent="0.25">
      <c r="A883" s="66" t="s">
        <v>965</v>
      </c>
      <c r="B883" s="84"/>
      <c r="C883" s="84"/>
      <c r="D883" s="85"/>
      <c r="E883" s="104"/>
      <c r="F883" s="76" t="s">
        <v>12038</v>
      </c>
      <c r="G883" s="105"/>
      <c r="H883" s="77"/>
      <c r="I883" s="88"/>
      <c r="J883" s="106"/>
      <c r="K883" s="77" t="s">
        <v>15911</v>
      </c>
      <c r="L883" s="107"/>
      <c r="M883" s="101"/>
      <c r="N883" s="101"/>
      <c r="O883" s="102"/>
      <c r="P883" s="103"/>
      <c r="Q883" s="103"/>
      <c r="R883" s="75"/>
      <c r="S883" s="75"/>
      <c r="T883" s="75"/>
      <c r="U883" s="75"/>
      <c r="V883" s="52"/>
      <c r="W883" s="52"/>
      <c r="X883" s="52"/>
      <c r="Y883" s="52"/>
      <c r="Z883" s="51"/>
      <c r="AA883" s="89"/>
      <c r="AB883" s="89"/>
      <c r="AC883" s="90"/>
      <c r="AD883" s="68">
        <v>136</v>
      </c>
      <c r="AE883" s="68">
        <v>46</v>
      </c>
      <c r="AF883" s="68">
        <v>791</v>
      </c>
      <c r="AG883" s="68">
        <v>181</v>
      </c>
      <c r="AH883" s="68">
        <v>-7200</v>
      </c>
      <c r="AI883" s="68" t="s">
        <v>8893</v>
      </c>
      <c r="AJ883" s="68" t="s">
        <v>9977</v>
      </c>
      <c r="AK883" s="68"/>
      <c r="AL883" s="68" t="s">
        <v>11184</v>
      </c>
      <c r="AM883" s="70">
        <v>40213.735937500001</v>
      </c>
      <c r="AN883" s="68" t="s">
        <v>210</v>
      </c>
      <c r="AO883" s="71" t="s">
        <v>13950</v>
      </c>
      <c r="AP883" s="68" t="s">
        <v>66</v>
      </c>
    </row>
    <row r="884" spans="1:42" x14ac:dyDescent="0.25">
      <c r="A884" s="66" t="s">
        <v>966</v>
      </c>
      <c r="B884" s="84"/>
      <c r="C884" s="84"/>
      <c r="D884" s="85"/>
      <c r="E884" s="104"/>
      <c r="F884" s="76" t="s">
        <v>12039</v>
      </c>
      <c r="G884" s="105"/>
      <c r="H884" s="77"/>
      <c r="I884" s="88"/>
      <c r="J884" s="106"/>
      <c r="K884" s="77" t="s">
        <v>15912</v>
      </c>
      <c r="L884" s="107"/>
      <c r="M884" s="101"/>
      <c r="N884" s="101"/>
      <c r="O884" s="102"/>
      <c r="P884" s="103"/>
      <c r="Q884" s="103"/>
      <c r="R884" s="75"/>
      <c r="S884" s="75"/>
      <c r="T884" s="75"/>
      <c r="U884" s="75"/>
      <c r="V884" s="52"/>
      <c r="W884" s="52"/>
      <c r="X884" s="52"/>
      <c r="Y884" s="52"/>
      <c r="Z884" s="51"/>
      <c r="AA884" s="89"/>
      <c r="AB884" s="89"/>
      <c r="AC884" s="90"/>
      <c r="AD884" s="68">
        <v>153</v>
      </c>
      <c r="AE884" s="68">
        <v>189</v>
      </c>
      <c r="AF884" s="68">
        <v>2671</v>
      </c>
      <c r="AG884" s="68">
        <v>195</v>
      </c>
      <c r="AH884" s="68">
        <v>19800</v>
      </c>
      <c r="AI884" s="68" t="s">
        <v>8894</v>
      </c>
      <c r="AJ884" s="68" t="s">
        <v>10130</v>
      </c>
      <c r="AK884" s="71" t="s">
        <v>10788</v>
      </c>
      <c r="AL884" s="68" t="s">
        <v>207</v>
      </c>
      <c r="AM884" s="70">
        <v>41917.934108796297</v>
      </c>
      <c r="AN884" s="68" t="s">
        <v>210</v>
      </c>
      <c r="AO884" s="71" t="s">
        <v>13951</v>
      </c>
      <c r="AP884" s="68" t="s">
        <v>66</v>
      </c>
    </row>
    <row r="885" spans="1:42" x14ac:dyDescent="0.25">
      <c r="A885" s="66" t="s">
        <v>967</v>
      </c>
      <c r="B885" s="84"/>
      <c r="C885" s="84"/>
      <c r="D885" s="85"/>
      <c r="E885" s="104"/>
      <c r="F885" s="76" t="s">
        <v>12040</v>
      </c>
      <c r="G885" s="105"/>
      <c r="H885" s="77"/>
      <c r="I885" s="88"/>
      <c r="J885" s="106"/>
      <c r="K885" s="77" t="s">
        <v>15913</v>
      </c>
      <c r="L885" s="107"/>
      <c r="M885" s="101"/>
      <c r="N885" s="101"/>
      <c r="O885" s="102"/>
      <c r="P885" s="103"/>
      <c r="Q885" s="103"/>
      <c r="R885" s="75"/>
      <c r="S885" s="75"/>
      <c r="T885" s="75"/>
      <c r="U885" s="75"/>
      <c r="V885" s="52"/>
      <c r="W885" s="52"/>
      <c r="X885" s="52"/>
      <c r="Y885" s="52"/>
      <c r="Z885" s="51"/>
      <c r="AA885" s="89"/>
      <c r="AB885" s="89"/>
      <c r="AC885" s="90"/>
      <c r="AD885" s="68">
        <v>4</v>
      </c>
      <c r="AE885" s="68">
        <v>267</v>
      </c>
      <c r="AF885" s="68">
        <v>6681</v>
      </c>
      <c r="AG885" s="68">
        <v>485</v>
      </c>
      <c r="AH885" s="68">
        <v>-39600</v>
      </c>
      <c r="AI885" s="68" t="s">
        <v>8895</v>
      </c>
      <c r="AJ885" s="68" t="s">
        <v>9908</v>
      </c>
      <c r="AK885" s="71" t="s">
        <v>10789</v>
      </c>
      <c r="AL885" s="68" t="s">
        <v>11185</v>
      </c>
      <c r="AM885" s="70">
        <v>42643.997974537036</v>
      </c>
      <c r="AN885" s="68" t="s">
        <v>210</v>
      </c>
      <c r="AO885" s="71" t="s">
        <v>13952</v>
      </c>
      <c r="AP885" s="68" t="s">
        <v>66</v>
      </c>
    </row>
    <row r="886" spans="1:42" x14ac:dyDescent="0.25">
      <c r="A886" s="66" t="s">
        <v>968</v>
      </c>
      <c r="B886" s="84"/>
      <c r="C886" s="84"/>
      <c r="D886" s="85"/>
      <c r="E886" s="104"/>
      <c r="F886" s="76" t="s">
        <v>12041</v>
      </c>
      <c r="G886" s="105"/>
      <c r="H886" s="77"/>
      <c r="I886" s="88"/>
      <c r="J886" s="106"/>
      <c r="K886" s="77" t="s">
        <v>15914</v>
      </c>
      <c r="L886" s="107"/>
      <c r="M886" s="101"/>
      <c r="N886" s="101"/>
      <c r="O886" s="102"/>
      <c r="P886" s="103"/>
      <c r="Q886" s="103"/>
      <c r="R886" s="75"/>
      <c r="S886" s="75"/>
      <c r="T886" s="75"/>
      <c r="U886" s="75"/>
      <c r="V886" s="52"/>
      <c r="W886" s="52"/>
      <c r="X886" s="52"/>
      <c r="Y886" s="52"/>
      <c r="Z886" s="51"/>
      <c r="AA886" s="89"/>
      <c r="AB886" s="89"/>
      <c r="AC886" s="90"/>
      <c r="AD886" s="68">
        <v>30</v>
      </c>
      <c r="AE886" s="68">
        <v>1971</v>
      </c>
      <c r="AF886" s="68">
        <v>2722</v>
      </c>
      <c r="AG886" s="68">
        <v>681</v>
      </c>
      <c r="AH886" s="68"/>
      <c r="AI886" s="68" t="s">
        <v>8896</v>
      </c>
      <c r="AJ886" s="68" t="s">
        <v>10131</v>
      </c>
      <c r="AK886" s="71" t="s">
        <v>10790</v>
      </c>
      <c r="AL886" s="68"/>
      <c r="AM886" s="70">
        <v>42389.234583333331</v>
      </c>
      <c r="AN886" s="68" t="s">
        <v>210</v>
      </c>
      <c r="AO886" s="71" t="s">
        <v>13953</v>
      </c>
      <c r="AP886" s="68" t="s">
        <v>66</v>
      </c>
    </row>
    <row r="887" spans="1:42" x14ac:dyDescent="0.25">
      <c r="A887" s="66" t="s">
        <v>2046</v>
      </c>
      <c r="B887" s="84"/>
      <c r="C887" s="84"/>
      <c r="D887" s="85"/>
      <c r="E887" s="104"/>
      <c r="F887" s="76" t="s">
        <v>12042</v>
      </c>
      <c r="G887" s="105"/>
      <c r="H887" s="77"/>
      <c r="I887" s="88"/>
      <c r="J887" s="106"/>
      <c r="K887" s="77" t="s">
        <v>15915</v>
      </c>
      <c r="L887" s="107"/>
      <c r="M887" s="101"/>
      <c r="N887" s="101"/>
      <c r="O887" s="102"/>
      <c r="P887" s="103"/>
      <c r="Q887" s="103"/>
      <c r="R887" s="75"/>
      <c r="S887" s="75"/>
      <c r="T887" s="75"/>
      <c r="U887" s="75"/>
      <c r="V887" s="52"/>
      <c r="W887" s="52"/>
      <c r="X887" s="52"/>
      <c r="Y887" s="52"/>
      <c r="Z887" s="51"/>
      <c r="AA887" s="89"/>
      <c r="AB887" s="89"/>
      <c r="AC887" s="90"/>
      <c r="AD887" s="68">
        <v>14</v>
      </c>
      <c r="AE887" s="68">
        <v>80</v>
      </c>
      <c r="AF887" s="68">
        <v>1024</v>
      </c>
      <c r="AG887" s="68">
        <v>322</v>
      </c>
      <c r="AH887" s="68">
        <v>19800</v>
      </c>
      <c r="AI887" s="68" t="s">
        <v>8897</v>
      </c>
      <c r="AJ887" s="68" t="s">
        <v>10132</v>
      </c>
      <c r="AK887" s="71" t="s">
        <v>10791</v>
      </c>
      <c r="AL887" s="68" t="s">
        <v>207</v>
      </c>
      <c r="AM887" s="70">
        <v>40402.534432870372</v>
      </c>
      <c r="AN887" s="68" t="s">
        <v>210</v>
      </c>
      <c r="AO887" s="71" t="s">
        <v>13954</v>
      </c>
      <c r="AP887" s="68" t="s">
        <v>65</v>
      </c>
    </row>
    <row r="888" spans="1:42" x14ac:dyDescent="0.25">
      <c r="A888" s="66" t="s">
        <v>969</v>
      </c>
      <c r="B888" s="84"/>
      <c r="C888" s="84"/>
      <c r="D888" s="85"/>
      <c r="E888" s="104"/>
      <c r="F888" s="76" t="s">
        <v>12043</v>
      </c>
      <c r="G888" s="105"/>
      <c r="H888" s="77"/>
      <c r="I888" s="88"/>
      <c r="J888" s="106"/>
      <c r="K888" s="77" t="s">
        <v>15916</v>
      </c>
      <c r="L888" s="107"/>
      <c r="M888" s="101"/>
      <c r="N888" s="101"/>
      <c r="O888" s="102"/>
      <c r="P888" s="103"/>
      <c r="Q888" s="103"/>
      <c r="R888" s="75"/>
      <c r="S888" s="75"/>
      <c r="T888" s="75"/>
      <c r="U888" s="75"/>
      <c r="V888" s="52"/>
      <c r="W888" s="52"/>
      <c r="X888" s="52"/>
      <c r="Y888" s="52"/>
      <c r="Z888" s="51"/>
      <c r="AA888" s="89"/>
      <c r="AB888" s="89"/>
      <c r="AC888" s="90"/>
      <c r="AD888" s="68">
        <v>470</v>
      </c>
      <c r="AE888" s="68">
        <v>76</v>
      </c>
      <c r="AF888" s="68">
        <v>5080</v>
      </c>
      <c r="AG888" s="68">
        <v>85</v>
      </c>
      <c r="AH888" s="68"/>
      <c r="AI888" s="68"/>
      <c r="AJ888" s="68" t="s">
        <v>248</v>
      </c>
      <c r="AK888" s="68"/>
      <c r="AL888" s="68"/>
      <c r="AM888" s="70">
        <v>41497.476018518515</v>
      </c>
      <c r="AN888" s="68" t="s">
        <v>210</v>
      </c>
      <c r="AO888" s="71" t="s">
        <v>13955</v>
      </c>
      <c r="AP888" s="68" t="s">
        <v>66</v>
      </c>
    </row>
    <row r="889" spans="1:42" x14ac:dyDescent="0.25">
      <c r="A889" s="66" t="s">
        <v>970</v>
      </c>
      <c r="B889" s="84"/>
      <c r="C889" s="84"/>
      <c r="D889" s="85"/>
      <c r="E889" s="104"/>
      <c r="F889" s="76" t="s">
        <v>12044</v>
      </c>
      <c r="G889" s="105"/>
      <c r="H889" s="77"/>
      <c r="I889" s="88"/>
      <c r="J889" s="106"/>
      <c r="K889" s="77" t="s">
        <v>15917</v>
      </c>
      <c r="L889" s="107"/>
      <c r="M889" s="101"/>
      <c r="N889" s="101"/>
      <c r="O889" s="102"/>
      <c r="P889" s="103"/>
      <c r="Q889" s="103"/>
      <c r="R889" s="75"/>
      <c r="S889" s="75"/>
      <c r="T889" s="75"/>
      <c r="U889" s="75"/>
      <c r="V889" s="52"/>
      <c r="W889" s="52"/>
      <c r="X889" s="52"/>
      <c r="Y889" s="52"/>
      <c r="Z889" s="51"/>
      <c r="AA889" s="89"/>
      <c r="AB889" s="89"/>
      <c r="AC889" s="90"/>
      <c r="AD889" s="68">
        <v>1308</v>
      </c>
      <c r="AE889" s="68">
        <v>822</v>
      </c>
      <c r="AF889" s="68">
        <v>24690</v>
      </c>
      <c r="AG889" s="68">
        <v>3426</v>
      </c>
      <c r="AH889" s="68"/>
      <c r="AI889" s="68" t="s">
        <v>8898</v>
      </c>
      <c r="AJ889" s="68" t="s">
        <v>9843</v>
      </c>
      <c r="AK889" s="71" t="s">
        <v>10792</v>
      </c>
      <c r="AL889" s="68"/>
      <c r="AM889" s="70">
        <v>41729.382256944446</v>
      </c>
      <c r="AN889" s="68" t="s">
        <v>210</v>
      </c>
      <c r="AO889" s="71" t="s">
        <v>13956</v>
      </c>
      <c r="AP889" s="68" t="s">
        <v>66</v>
      </c>
    </row>
    <row r="890" spans="1:42" x14ac:dyDescent="0.25">
      <c r="A890" s="66" t="s">
        <v>972</v>
      </c>
      <c r="B890" s="84"/>
      <c r="C890" s="84"/>
      <c r="D890" s="85"/>
      <c r="E890" s="104"/>
      <c r="F890" s="76" t="s">
        <v>12045</v>
      </c>
      <c r="G890" s="105"/>
      <c r="H890" s="77"/>
      <c r="I890" s="88"/>
      <c r="J890" s="106"/>
      <c r="K890" s="77" t="s">
        <v>15918</v>
      </c>
      <c r="L890" s="107"/>
      <c r="M890" s="101"/>
      <c r="N890" s="101"/>
      <c r="O890" s="102"/>
      <c r="P890" s="103"/>
      <c r="Q890" s="103"/>
      <c r="R890" s="75"/>
      <c r="S890" s="75"/>
      <c r="T890" s="75"/>
      <c r="U890" s="75"/>
      <c r="V890" s="52"/>
      <c r="W890" s="52"/>
      <c r="X890" s="52"/>
      <c r="Y890" s="52"/>
      <c r="Z890" s="51"/>
      <c r="AA890" s="89"/>
      <c r="AB890" s="89"/>
      <c r="AC890" s="90"/>
      <c r="AD890" s="68">
        <v>248</v>
      </c>
      <c r="AE890" s="68">
        <v>159</v>
      </c>
      <c r="AF890" s="68">
        <v>228</v>
      </c>
      <c r="AG890" s="68">
        <v>8926</v>
      </c>
      <c r="AH890" s="68"/>
      <c r="AI890" s="68"/>
      <c r="AJ890" s="68"/>
      <c r="AK890" s="68"/>
      <c r="AL890" s="68"/>
      <c r="AM890" s="70">
        <v>42155.546886574077</v>
      </c>
      <c r="AN890" s="68" t="s">
        <v>210</v>
      </c>
      <c r="AO890" s="71" t="s">
        <v>13957</v>
      </c>
      <c r="AP890" s="68" t="s">
        <v>66</v>
      </c>
    </row>
    <row r="891" spans="1:42" x14ac:dyDescent="0.25">
      <c r="A891" s="66" t="s">
        <v>973</v>
      </c>
      <c r="B891" s="84"/>
      <c r="C891" s="84"/>
      <c r="D891" s="85"/>
      <c r="E891" s="104"/>
      <c r="F891" s="76" t="s">
        <v>12046</v>
      </c>
      <c r="G891" s="105"/>
      <c r="H891" s="77"/>
      <c r="I891" s="88"/>
      <c r="J891" s="106"/>
      <c r="K891" s="77" t="s">
        <v>15919</v>
      </c>
      <c r="L891" s="107"/>
      <c r="M891" s="101"/>
      <c r="N891" s="101"/>
      <c r="O891" s="102"/>
      <c r="P891" s="103"/>
      <c r="Q891" s="103"/>
      <c r="R891" s="75"/>
      <c r="S891" s="75"/>
      <c r="T891" s="75"/>
      <c r="U891" s="75"/>
      <c r="V891" s="52"/>
      <c r="W891" s="52"/>
      <c r="X891" s="52"/>
      <c r="Y891" s="52"/>
      <c r="Z891" s="51"/>
      <c r="AA891" s="89"/>
      <c r="AB891" s="89"/>
      <c r="AC891" s="90"/>
      <c r="AD891" s="68">
        <v>56</v>
      </c>
      <c r="AE891" s="68">
        <v>5</v>
      </c>
      <c r="AF891" s="68">
        <v>6</v>
      </c>
      <c r="AG891" s="68">
        <v>0</v>
      </c>
      <c r="AH891" s="68"/>
      <c r="AI891" s="68" t="s">
        <v>8899</v>
      </c>
      <c r="AJ891" s="68" t="s">
        <v>10133</v>
      </c>
      <c r="AK891" s="71" t="s">
        <v>10793</v>
      </c>
      <c r="AL891" s="68"/>
      <c r="AM891" s="70">
        <v>42912.235902777778</v>
      </c>
      <c r="AN891" s="68" t="s">
        <v>210</v>
      </c>
      <c r="AO891" s="71" t="s">
        <v>13958</v>
      </c>
      <c r="AP891" s="68" t="s">
        <v>66</v>
      </c>
    </row>
    <row r="892" spans="1:42" x14ac:dyDescent="0.25">
      <c r="A892" s="66" t="s">
        <v>974</v>
      </c>
      <c r="B892" s="84"/>
      <c r="C892" s="84"/>
      <c r="D892" s="85"/>
      <c r="E892" s="104"/>
      <c r="F892" s="76" t="s">
        <v>11221</v>
      </c>
      <c r="G892" s="105"/>
      <c r="H892" s="77"/>
      <c r="I892" s="88"/>
      <c r="J892" s="106"/>
      <c r="K892" s="77" t="s">
        <v>15920</v>
      </c>
      <c r="L892" s="107"/>
      <c r="M892" s="101"/>
      <c r="N892" s="101"/>
      <c r="O892" s="102"/>
      <c r="P892" s="103"/>
      <c r="Q892" s="103"/>
      <c r="R892" s="75"/>
      <c r="S892" s="75"/>
      <c r="T892" s="75"/>
      <c r="U892" s="75"/>
      <c r="V892" s="52"/>
      <c r="W892" s="52"/>
      <c r="X892" s="52"/>
      <c r="Y892" s="52"/>
      <c r="Z892" s="51"/>
      <c r="AA892" s="89"/>
      <c r="AB892" s="89"/>
      <c r="AC892" s="90"/>
      <c r="AD892" s="68">
        <v>5</v>
      </c>
      <c r="AE892" s="68">
        <v>6</v>
      </c>
      <c r="AF892" s="68">
        <v>961</v>
      </c>
      <c r="AG892" s="68">
        <v>971</v>
      </c>
      <c r="AH892" s="68"/>
      <c r="AI892" s="68"/>
      <c r="AJ892" s="68"/>
      <c r="AK892" s="68"/>
      <c r="AL892" s="68"/>
      <c r="AM892" s="70">
        <v>42917.598877314813</v>
      </c>
      <c r="AN892" s="68" t="s">
        <v>210</v>
      </c>
      <c r="AO892" s="71" t="s">
        <v>13959</v>
      </c>
      <c r="AP892" s="68" t="s">
        <v>66</v>
      </c>
    </row>
    <row r="893" spans="1:42" x14ac:dyDescent="0.25">
      <c r="A893" s="66" t="s">
        <v>975</v>
      </c>
      <c r="B893" s="84"/>
      <c r="C893" s="84"/>
      <c r="D893" s="85"/>
      <c r="E893" s="104"/>
      <c r="F893" s="76" t="s">
        <v>12047</v>
      </c>
      <c r="G893" s="105"/>
      <c r="H893" s="77"/>
      <c r="I893" s="88"/>
      <c r="J893" s="106"/>
      <c r="K893" s="77" t="s">
        <v>15921</v>
      </c>
      <c r="L893" s="107"/>
      <c r="M893" s="101"/>
      <c r="N893" s="101"/>
      <c r="O893" s="102"/>
      <c r="P893" s="103"/>
      <c r="Q893" s="103"/>
      <c r="R893" s="75"/>
      <c r="S893" s="75"/>
      <c r="T893" s="75"/>
      <c r="U893" s="75"/>
      <c r="V893" s="52"/>
      <c r="W893" s="52"/>
      <c r="X893" s="52"/>
      <c r="Y893" s="52"/>
      <c r="Z893" s="51"/>
      <c r="AA893" s="89"/>
      <c r="AB893" s="89"/>
      <c r="AC893" s="90"/>
      <c r="AD893" s="68">
        <v>78</v>
      </c>
      <c r="AE893" s="68">
        <v>380</v>
      </c>
      <c r="AF893" s="68">
        <v>2559</v>
      </c>
      <c r="AG893" s="68">
        <v>2502</v>
      </c>
      <c r="AH893" s="68"/>
      <c r="AI893" s="68" t="s">
        <v>8900</v>
      </c>
      <c r="AJ893" s="68"/>
      <c r="AK893" s="68"/>
      <c r="AL893" s="68"/>
      <c r="AM893" s="70">
        <v>41982.69295138889</v>
      </c>
      <c r="AN893" s="68" t="s">
        <v>210</v>
      </c>
      <c r="AO893" s="71" t="s">
        <v>13960</v>
      </c>
      <c r="AP893" s="68" t="s">
        <v>66</v>
      </c>
    </row>
    <row r="894" spans="1:42" x14ac:dyDescent="0.25">
      <c r="A894" s="66" t="s">
        <v>976</v>
      </c>
      <c r="B894" s="84"/>
      <c r="C894" s="84"/>
      <c r="D894" s="85"/>
      <c r="E894" s="104"/>
      <c r="F894" s="76" t="s">
        <v>12048</v>
      </c>
      <c r="G894" s="105"/>
      <c r="H894" s="77"/>
      <c r="I894" s="88"/>
      <c r="J894" s="106"/>
      <c r="K894" s="77" t="s">
        <v>15922</v>
      </c>
      <c r="L894" s="107"/>
      <c r="M894" s="101"/>
      <c r="N894" s="101"/>
      <c r="O894" s="102"/>
      <c r="P894" s="103"/>
      <c r="Q894" s="103"/>
      <c r="R894" s="75"/>
      <c r="S894" s="75"/>
      <c r="T894" s="75"/>
      <c r="U894" s="75"/>
      <c r="V894" s="52"/>
      <c r="W894" s="52"/>
      <c r="X894" s="52"/>
      <c r="Y894" s="52"/>
      <c r="Z894" s="51"/>
      <c r="AA894" s="89"/>
      <c r="AB894" s="89"/>
      <c r="AC894" s="90"/>
      <c r="AD894" s="68">
        <v>38</v>
      </c>
      <c r="AE894" s="68">
        <v>46</v>
      </c>
      <c r="AF894" s="68">
        <v>180</v>
      </c>
      <c r="AG894" s="68">
        <v>47</v>
      </c>
      <c r="AH894" s="68">
        <v>19800</v>
      </c>
      <c r="AI894" s="68"/>
      <c r="AJ894" s="68" t="s">
        <v>239</v>
      </c>
      <c r="AK894" s="68"/>
      <c r="AL894" s="68" t="s">
        <v>248</v>
      </c>
      <c r="AM894" s="70">
        <v>40022.588391203702</v>
      </c>
      <c r="AN894" s="68" t="s">
        <v>210</v>
      </c>
      <c r="AO894" s="71" t="s">
        <v>13961</v>
      </c>
      <c r="AP894" s="68" t="s">
        <v>66</v>
      </c>
    </row>
    <row r="895" spans="1:42" x14ac:dyDescent="0.25">
      <c r="A895" s="66" t="s">
        <v>2047</v>
      </c>
      <c r="B895" s="84"/>
      <c r="C895" s="84"/>
      <c r="D895" s="85"/>
      <c r="E895" s="104"/>
      <c r="F895" s="76" t="s">
        <v>12049</v>
      </c>
      <c r="G895" s="105"/>
      <c r="H895" s="77"/>
      <c r="I895" s="88"/>
      <c r="J895" s="106"/>
      <c r="K895" s="77" t="s">
        <v>15923</v>
      </c>
      <c r="L895" s="107"/>
      <c r="M895" s="101"/>
      <c r="N895" s="101"/>
      <c r="O895" s="102"/>
      <c r="P895" s="103"/>
      <c r="Q895" s="103"/>
      <c r="R895" s="75"/>
      <c r="S895" s="75"/>
      <c r="T895" s="75"/>
      <c r="U895" s="75"/>
      <c r="V895" s="52"/>
      <c r="W895" s="52"/>
      <c r="X895" s="52"/>
      <c r="Y895" s="52"/>
      <c r="Z895" s="51"/>
      <c r="AA895" s="89"/>
      <c r="AB895" s="89"/>
      <c r="AC895" s="90"/>
      <c r="AD895" s="68">
        <v>304</v>
      </c>
      <c r="AE895" s="68">
        <v>656</v>
      </c>
      <c r="AF895" s="68">
        <v>678</v>
      </c>
      <c r="AG895" s="68">
        <v>501</v>
      </c>
      <c r="AH895" s="68"/>
      <c r="AI895" s="68" t="s">
        <v>8901</v>
      </c>
      <c r="AJ895" s="68" t="s">
        <v>231</v>
      </c>
      <c r="AK895" s="71" t="s">
        <v>10794</v>
      </c>
      <c r="AL895" s="68"/>
      <c r="AM895" s="70">
        <v>42529.289131944446</v>
      </c>
      <c r="AN895" s="68" t="s">
        <v>210</v>
      </c>
      <c r="AO895" s="71" t="s">
        <v>13962</v>
      </c>
      <c r="AP895" s="68" t="s">
        <v>65</v>
      </c>
    </row>
    <row r="896" spans="1:42" x14ac:dyDescent="0.25">
      <c r="A896" s="66" t="s">
        <v>977</v>
      </c>
      <c r="B896" s="84"/>
      <c r="C896" s="84"/>
      <c r="D896" s="85"/>
      <c r="E896" s="104"/>
      <c r="F896" s="76" t="s">
        <v>12050</v>
      </c>
      <c r="G896" s="105"/>
      <c r="H896" s="77"/>
      <c r="I896" s="88"/>
      <c r="J896" s="106"/>
      <c r="K896" s="77" t="s">
        <v>15924</v>
      </c>
      <c r="L896" s="107"/>
      <c r="M896" s="101"/>
      <c r="N896" s="101"/>
      <c r="O896" s="102"/>
      <c r="P896" s="103"/>
      <c r="Q896" s="103"/>
      <c r="R896" s="75"/>
      <c r="S896" s="75"/>
      <c r="T896" s="75"/>
      <c r="U896" s="75"/>
      <c r="V896" s="52"/>
      <c r="W896" s="52"/>
      <c r="X896" s="52"/>
      <c r="Y896" s="52"/>
      <c r="Z896" s="51"/>
      <c r="AA896" s="89"/>
      <c r="AB896" s="89"/>
      <c r="AC896" s="90"/>
      <c r="AD896" s="68">
        <v>137</v>
      </c>
      <c r="AE896" s="68">
        <v>14</v>
      </c>
      <c r="AF896" s="68">
        <v>75</v>
      </c>
      <c r="AG896" s="68">
        <v>36</v>
      </c>
      <c r="AH896" s="68"/>
      <c r="AI896" s="68" t="s">
        <v>8902</v>
      </c>
      <c r="AJ896" s="68" t="s">
        <v>9832</v>
      </c>
      <c r="AK896" s="71" t="s">
        <v>10795</v>
      </c>
      <c r="AL896" s="68"/>
      <c r="AM896" s="70">
        <v>42886.465046296296</v>
      </c>
      <c r="AN896" s="68" t="s">
        <v>210</v>
      </c>
      <c r="AO896" s="71" t="s">
        <v>13963</v>
      </c>
      <c r="AP896" s="68" t="s">
        <v>66</v>
      </c>
    </row>
    <row r="897" spans="1:42" x14ac:dyDescent="0.25">
      <c r="A897" s="66" t="s">
        <v>978</v>
      </c>
      <c r="B897" s="84"/>
      <c r="C897" s="84"/>
      <c r="D897" s="85"/>
      <c r="E897" s="104"/>
      <c r="F897" s="76" t="s">
        <v>12051</v>
      </c>
      <c r="G897" s="105"/>
      <c r="H897" s="77"/>
      <c r="I897" s="88"/>
      <c r="J897" s="106"/>
      <c r="K897" s="77" t="s">
        <v>15925</v>
      </c>
      <c r="L897" s="107"/>
      <c r="M897" s="101"/>
      <c r="N897" s="101"/>
      <c r="O897" s="102"/>
      <c r="P897" s="103"/>
      <c r="Q897" s="103"/>
      <c r="R897" s="75"/>
      <c r="S897" s="75"/>
      <c r="T897" s="75"/>
      <c r="U897" s="75"/>
      <c r="V897" s="52"/>
      <c r="W897" s="52"/>
      <c r="X897" s="52"/>
      <c r="Y897" s="52"/>
      <c r="Z897" s="51"/>
      <c r="AA897" s="89"/>
      <c r="AB897" s="89"/>
      <c r="AC897" s="90"/>
      <c r="AD897" s="68">
        <v>240</v>
      </c>
      <c r="AE897" s="68">
        <v>4749</v>
      </c>
      <c r="AF897" s="68">
        <v>14192</v>
      </c>
      <c r="AG897" s="68">
        <v>1211</v>
      </c>
      <c r="AH897" s="68"/>
      <c r="AI897" s="68" t="s">
        <v>8903</v>
      </c>
      <c r="AJ897" s="68" t="s">
        <v>10134</v>
      </c>
      <c r="AK897" s="68"/>
      <c r="AL897" s="68"/>
      <c r="AM897" s="70">
        <v>41406.265520833331</v>
      </c>
      <c r="AN897" s="68" t="s">
        <v>210</v>
      </c>
      <c r="AO897" s="71" t="s">
        <v>13964</v>
      </c>
      <c r="AP897" s="68" t="s">
        <v>66</v>
      </c>
    </row>
    <row r="898" spans="1:42" x14ac:dyDescent="0.25">
      <c r="A898" s="66" t="s">
        <v>979</v>
      </c>
      <c r="B898" s="84"/>
      <c r="C898" s="84"/>
      <c r="D898" s="85"/>
      <c r="E898" s="104"/>
      <c r="F898" s="76" t="s">
        <v>12052</v>
      </c>
      <c r="G898" s="105"/>
      <c r="H898" s="77"/>
      <c r="I898" s="88"/>
      <c r="J898" s="106"/>
      <c r="K898" s="77" t="s">
        <v>15926</v>
      </c>
      <c r="L898" s="107"/>
      <c r="M898" s="101"/>
      <c r="N898" s="101"/>
      <c r="O898" s="102"/>
      <c r="P898" s="103"/>
      <c r="Q898" s="103"/>
      <c r="R898" s="75"/>
      <c r="S898" s="75"/>
      <c r="T898" s="75"/>
      <c r="U898" s="75"/>
      <c r="V898" s="52"/>
      <c r="W898" s="52"/>
      <c r="X898" s="52"/>
      <c r="Y898" s="52"/>
      <c r="Z898" s="51"/>
      <c r="AA898" s="89"/>
      <c r="AB898" s="89"/>
      <c r="AC898" s="90"/>
      <c r="AD898" s="68">
        <v>63</v>
      </c>
      <c r="AE898" s="68">
        <v>81</v>
      </c>
      <c r="AF898" s="68">
        <v>457</v>
      </c>
      <c r="AG898" s="68">
        <v>27</v>
      </c>
      <c r="AH898" s="68">
        <v>19800</v>
      </c>
      <c r="AI898" s="68" t="s">
        <v>8904</v>
      </c>
      <c r="AJ898" s="68" t="s">
        <v>10135</v>
      </c>
      <c r="AK898" s="71" t="s">
        <v>10796</v>
      </c>
      <c r="AL898" s="68" t="s">
        <v>207</v>
      </c>
      <c r="AM898" s="70">
        <v>40232.515451388892</v>
      </c>
      <c r="AN898" s="68" t="s">
        <v>210</v>
      </c>
      <c r="AO898" s="71" t="s">
        <v>13965</v>
      </c>
      <c r="AP898" s="68" t="s">
        <v>66</v>
      </c>
    </row>
    <row r="899" spans="1:42" x14ac:dyDescent="0.25">
      <c r="A899" s="66" t="s">
        <v>980</v>
      </c>
      <c r="B899" s="84"/>
      <c r="C899" s="84"/>
      <c r="D899" s="85"/>
      <c r="E899" s="104"/>
      <c r="F899" s="76" t="s">
        <v>12053</v>
      </c>
      <c r="G899" s="105"/>
      <c r="H899" s="77"/>
      <c r="I899" s="88"/>
      <c r="J899" s="106"/>
      <c r="K899" s="77" t="s">
        <v>15927</v>
      </c>
      <c r="L899" s="107"/>
      <c r="M899" s="101"/>
      <c r="N899" s="101"/>
      <c r="O899" s="102"/>
      <c r="P899" s="103"/>
      <c r="Q899" s="103"/>
      <c r="R899" s="75"/>
      <c r="S899" s="75"/>
      <c r="T899" s="75"/>
      <c r="U899" s="75"/>
      <c r="V899" s="52"/>
      <c r="W899" s="52"/>
      <c r="X899" s="52"/>
      <c r="Y899" s="52"/>
      <c r="Z899" s="51"/>
      <c r="AA899" s="89"/>
      <c r="AB899" s="89"/>
      <c r="AC899" s="90"/>
      <c r="AD899" s="68">
        <v>1</v>
      </c>
      <c r="AE899" s="68">
        <v>74</v>
      </c>
      <c r="AF899" s="68">
        <v>8942</v>
      </c>
      <c r="AG899" s="68">
        <v>1</v>
      </c>
      <c r="AH899" s="68">
        <v>-14400</v>
      </c>
      <c r="AI899" s="68"/>
      <c r="AJ899" s="68"/>
      <c r="AK899" s="68"/>
      <c r="AL899" s="68" t="s">
        <v>11186</v>
      </c>
      <c r="AM899" s="70">
        <v>40033.174178240741</v>
      </c>
      <c r="AN899" s="68" t="s">
        <v>210</v>
      </c>
      <c r="AO899" s="71" t="s">
        <v>13966</v>
      </c>
      <c r="AP899" s="68" t="s">
        <v>66</v>
      </c>
    </row>
    <row r="900" spans="1:42" x14ac:dyDescent="0.25">
      <c r="A900" s="66" t="s">
        <v>981</v>
      </c>
      <c r="B900" s="84"/>
      <c r="C900" s="84"/>
      <c r="D900" s="85"/>
      <c r="E900" s="104"/>
      <c r="F900" s="76" t="s">
        <v>12054</v>
      </c>
      <c r="G900" s="105"/>
      <c r="H900" s="77"/>
      <c r="I900" s="88"/>
      <c r="J900" s="106"/>
      <c r="K900" s="77" t="s">
        <v>15928</v>
      </c>
      <c r="L900" s="107"/>
      <c r="M900" s="101"/>
      <c r="N900" s="101"/>
      <c r="O900" s="102"/>
      <c r="P900" s="103"/>
      <c r="Q900" s="103"/>
      <c r="R900" s="75"/>
      <c r="S900" s="75"/>
      <c r="T900" s="75"/>
      <c r="U900" s="75"/>
      <c r="V900" s="52"/>
      <c r="W900" s="52"/>
      <c r="X900" s="52"/>
      <c r="Y900" s="52"/>
      <c r="Z900" s="51"/>
      <c r="AA900" s="89"/>
      <c r="AB900" s="89"/>
      <c r="AC900" s="90"/>
      <c r="AD900" s="68">
        <v>126</v>
      </c>
      <c r="AE900" s="68">
        <v>62</v>
      </c>
      <c r="AF900" s="68">
        <v>241</v>
      </c>
      <c r="AG900" s="68">
        <v>193</v>
      </c>
      <c r="AH900" s="68">
        <v>19800</v>
      </c>
      <c r="AI900" s="68"/>
      <c r="AJ900" s="68" t="s">
        <v>9966</v>
      </c>
      <c r="AK900" s="68"/>
      <c r="AL900" s="68" t="s">
        <v>248</v>
      </c>
      <c r="AM900" s="70">
        <v>40304.192870370367</v>
      </c>
      <c r="AN900" s="68" t="s">
        <v>210</v>
      </c>
      <c r="AO900" s="71" t="s">
        <v>13967</v>
      </c>
      <c r="AP900" s="68" t="s">
        <v>66</v>
      </c>
    </row>
    <row r="901" spans="1:42" x14ac:dyDescent="0.25">
      <c r="A901" s="66" t="s">
        <v>982</v>
      </c>
      <c r="B901" s="84"/>
      <c r="C901" s="84"/>
      <c r="D901" s="85"/>
      <c r="E901" s="104"/>
      <c r="F901" s="76" t="s">
        <v>12055</v>
      </c>
      <c r="G901" s="105"/>
      <c r="H901" s="77"/>
      <c r="I901" s="88"/>
      <c r="J901" s="106"/>
      <c r="K901" s="77" t="s">
        <v>15929</v>
      </c>
      <c r="L901" s="107"/>
      <c r="M901" s="101"/>
      <c r="N901" s="101"/>
      <c r="O901" s="102"/>
      <c r="P901" s="103"/>
      <c r="Q901" s="103"/>
      <c r="R901" s="75"/>
      <c r="S901" s="75"/>
      <c r="T901" s="75"/>
      <c r="U901" s="75"/>
      <c r="V901" s="52"/>
      <c r="W901" s="52"/>
      <c r="X901" s="52"/>
      <c r="Y901" s="52"/>
      <c r="Z901" s="51"/>
      <c r="AA901" s="89"/>
      <c r="AB901" s="89"/>
      <c r="AC901" s="90"/>
      <c r="AD901" s="68">
        <v>259</v>
      </c>
      <c r="AE901" s="68">
        <v>91</v>
      </c>
      <c r="AF901" s="68">
        <v>488</v>
      </c>
      <c r="AG901" s="68">
        <v>1339</v>
      </c>
      <c r="AH901" s="68">
        <v>19800</v>
      </c>
      <c r="AI901" s="68" t="s">
        <v>8905</v>
      </c>
      <c r="AJ901" s="68" t="s">
        <v>232</v>
      </c>
      <c r="AK901" s="68"/>
      <c r="AL901" s="68" t="s">
        <v>208</v>
      </c>
      <c r="AM901" s="70">
        <v>40011.542557870373</v>
      </c>
      <c r="AN901" s="68" t="s">
        <v>210</v>
      </c>
      <c r="AO901" s="71" t="s">
        <v>13968</v>
      </c>
      <c r="AP901" s="68" t="s">
        <v>66</v>
      </c>
    </row>
    <row r="902" spans="1:42" x14ac:dyDescent="0.25">
      <c r="A902" s="66" t="s">
        <v>985</v>
      </c>
      <c r="B902" s="84"/>
      <c r="C902" s="84"/>
      <c r="D902" s="85"/>
      <c r="E902" s="104"/>
      <c r="F902" s="76" t="s">
        <v>12056</v>
      </c>
      <c r="G902" s="105"/>
      <c r="H902" s="77"/>
      <c r="I902" s="88"/>
      <c r="J902" s="106"/>
      <c r="K902" s="77" t="s">
        <v>15930</v>
      </c>
      <c r="L902" s="107"/>
      <c r="M902" s="101"/>
      <c r="N902" s="101"/>
      <c r="O902" s="102"/>
      <c r="P902" s="103"/>
      <c r="Q902" s="103"/>
      <c r="R902" s="75"/>
      <c r="S902" s="75"/>
      <c r="T902" s="75"/>
      <c r="U902" s="75"/>
      <c r="V902" s="52"/>
      <c r="W902" s="52"/>
      <c r="X902" s="52"/>
      <c r="Y902" s="52"/>
      <c r="Z902" s="51"/>
      <c r="AA902" s="89"/>
      <c r="AB902" s="89"/>
      <c r="AC902" s="90"/>
      <c r="AD902" s="68">
        <v>90</v>
      </c>
      <c r="AE902" s="68">
        <v>50</v>
      </c>
      <c r="AF902" s="68">
        <v>2027</v>
      </c>
      <c r="AG902" s="68">
        <v>1156</v>
      </c>
      <c r="AH902" s="68"/>
      <c r="AI902" s="68" t="s">
        <v>8906</v>
      </c>
      <c r="AJ902" s="68" t="s">
        <v>9843</v>
      </c>
      <c r="AK902" s="68"/>
      <c r="AL902" s="68"/>
      <c r="AM902" s="70">
        <v>42654.766203703701</v>
      </c>
      <c r="AN902" s="68" t="s">
        <v>210</v>
      </c>
      <c r="AO902" s="71" t="s">
        <v>13969</v>
      </c>
      <c r="AP902" s="68" t="s">
        <v>66</v>
      </c>
    </row>
    <row r="903" spans="1:42" x14ac:dyDescent="0.25">
      <c r="A903" s="66" t="s">
        <v>983</v>
      </c>
      <c r="B903" s="84"/>
      <c r="C903" s="84"/>
      <c r="D903" s="85"/>
      <c r="E903" s="104"/>
      <c r="F903" s="76" t="s">
        <v>12057</v>
      </c>
      <c r="G903" s="105"/>
      <c r="H903" s="77"/>
      <c r="I903" s="88"/>
      <c r="J903" s="106"/>
      <c r="K903" s="77" t="s">
        <v>15931</v>
      </c>
      <c r="L903" s="107"/>
      <c r="M903" s="101"/>
      <c r="N903" s="101"/>
      <c r="O903" s="102"/>
      <c r="P903" s="103"/>
      <c r="Q903" s="103"/>
      <c r="R903" s="75"/>
      <c r="S903" s="75"/>
      <c r="T903" s="75"/>
      <c r="U903" s="75"/>
      <c r="V903" s="52"/>
      <c r="W903" s="52"/>
      <c r="X903" s="52"/>
      <c r="Y903" s="52"/>
      <c r="Z903" s="51"/>
      <c r="AA903" s="89"/>
      <c r="AB903" s="89"/>
      <c r="AC903" s="90"/>
      <c r="AD903" s="68">
        <v>63</v>
      </c>
      <c r="AE903" s="68">
        <v>96</v>
      </c>
      <c r="AF903" s="68">
        <v>6552</v>
      </c>
      <c r="AG903" s="68">
        <v>6514</v>
      </c>
      <c r="AH903" s="68"/>
      <c r="AI903" s="68" t="s">
        <v>8907</v>
      </c>
      <c r="AJ903" s="68" t="s">
        <v>10136</v>
      </c>
      <c r="AK903" s="68"/>
      <c r="AL903" s="68"/>
      <c r="AM903" s="70">
        <v>41716.463819444441</v>
      </c>
      <c r="AN903" s="68" t="s">
        <v>210</v>
      </c>
      <c r="AO903" s="71" t="s">
        <v>13970</v>
      </c>
      <c r="AP903" s="68" t="s">
        <v>66</v>
      </c>
    </row>
    <row r="904" spans="1:42" x14ac:dyDescent="0.25">
      <c r="A904" s="66" t="s">
        <v>984</v>
      </c>
      <c r="B904" s="84"/>
      <c r="C904" s="84"/>
      <c r="D904" s="85"/>
      <c r="E904" s="104"/>
      <c r="F904" s="76" t="s">
        <v>12058</v>
      </c>
      <c r="G904" s="105"/>
      <c r="H904" s="77"/>
      <c r="I904" s="88"/>
      <c r="J904" s="106"/>
      <c r="K904" s="77" t="s">
        <v>15932</v>
      </c>
      <c r="L904" s="107"/>
      <c r="M904" s="101"/>
      <c r="N904" s="101"/>
      <c r="O904" s="102"/>
      <c r="P904" s="103"/>
      <c r="Q904" s="103"/>
      <c r="R904" s="75"/>
      <c r="S904" s="75"/>
      <c r="T904" s="75"/>
      <c r="U904" s="75"/>
      <c r="V904" s="52"/>
      <c r="W904" s="52"/>
      <c r="X904" s="52"/>
      <c r="Y904" s="52"/>
      <c r="Z904" s="51"/>
      <c r="AA904" s="89"/>
      <c r="AB904" s="89"/>
      <c r="AC904" s="90"/>
      <c r="AD904" s="68">
        <v>17</v>
      </c>
      <c r="AE904" s="68">
        <v>265</v>
      </c>
      <c r="AF904" s="68">
        <v>770</v>
      </c>
      <c r="AG904" s="68">
        <v>122</v>
      </c>
      <c r="AH904" s="68">
        <v>-25200</v>
      </c>
      <c r="AI904" s="68" t="s">
        <v>8908</v>
      </c>
      <c r="AJ904" s="68" t="s">
        <v>10137</v>
      </c>
      <c r="AK904" s="71" t="s">
        <v>10797</v>
      </c>
      <c r="AL904" s="68" t="s">
        <v>206</v>
      </c>
      <c r="AM904" s="70">
        <v>42571.630555555559</v>
      </c>
      <c r="AN904" s="68" t="s">
        <v>210</v>
      </c>
      <c r="AO904" s="71" t="s">
        <v>13971</v>
      </c>
      <c r="AP904" s="68" t="s">
        <v>66</v>
      </c>
    </row>
    <row r="905" spans="1:42" x14ac:dyDescent="0.25">
      <c r="A905" s="66" t="s">
        <v>986</v>
      </c>
      <c r="B905" s="84"/>
      <c r="C905" s="84"/>
      <c r="D905" s="85"/>
      <c r="E905" s="104"/>
      <c r="F905" s="76" t="s">
        <v>12059</v>
      </c>
      <c r="G905" s="105"/>
      <c r="H905" s="77"/>
      <c r="I905" s="88"/>
      <c r="J905" s="106"/>
      <c r="K905" s="77" t="s">
        <v>15933</v>
      </c>
      <c r="L905" s="107"/>
      <c r="M905" s="101"/>
      <c r="N905" s="101"/>
      <c r="O905" s="102"/>
      <c r="P905" s="103"/>
      <c r="Q905" s="103"/>
      <c r="R905" s="75"/>
      <c r="S905" s="75"/>
      <c r="T905" s="75"/>
      <c r="U905" s="75"/>
      <c r="V905" s="52"/>
      <c r="W905" s="52"/>
      <c r="X905" s="52"/>
      <c r="Y905" s="52"/>
      <c r="Z905" s="51"/>
      <c r="AA905" s="89"/>
      <c r="AB905" s="89"/>
      <c r="AC905" s="90"/>
      <c r="AD905" s="68">
        <v>4955</v>
      </c>
      <c r="AE905" s="68">
        <v>890</v>
      </c>
      <c r="AF905" s="68">
        <v>2935</v>
      </c>
      <c r="AG905" s="68">
        <v>1633</v>
      </c>
      <c r="AH905" s="68"/>
      <c r="AI905" s="68" t="s">
        <v>8909</v>
      </c>
      <c r="AJ905" s="68" t="s">
        <v>10138</v>
      </c>
      <c r="AK905" s="68"/>
      <c r="AL905" s="68"/>
      <c r="AM905" s="70">
        <v>41633.320972222224</v>
      </c>
      <c r="AN905" s="68" t="s">
        <v>210</v>
      </c>
      <c r="AO905" s="71" t="s">
        <v>13972</v>
      </c>
      <c r="AP905" s="68" t="s">
        <v>66</v>
      </c>
    </row>
    <row r="906" spans="1:42" x14ac:dyDescent="0.25">
      <c r="A906" s="66" t="s">
        <v>987</v>
      </c>
      <c r="B906" s="84"/>
      <c r="C906" s="84"/>
      <c r="D906" s="85"/>
      <c r="E906" s="104"/>
      <c r="F906" s="76" t="s">
        <v>12060</v>
      </c>
      <c r="G906" s="105"/>
      <c r="H906" s="77"/>
      <c r="I906" s="88"/>
      <c r="J906" s="106"/>
      <c r="K906" s="77" t="s">
        <v>15934</v>
      </c>
      <c r="L906" s="107"/>
      <c r="M906" s="101"/>
      <c r="N906" s="101"/>
      <c r="O906" s="102"/>
      <c r="P906" s="103"/>
      <c r="Q906" s="103"/>
      <c r="R906" s="75"/>
      <c r="S906" s="75"/>
      <c r="T906" s="75"/>
      <c r="U906" s="75"/>
      <c r="V906" s="52"/>
      <c r="W906" s="52"/>
      <c r="X906" s="52"/>
      <c r="Y906" s="52"/>
      <c r="Z906" s="51"/>
      <c r="AA906" s="89"/>
      <c r="AB906" s="89"/>
      <c r="AC906" s="90"/>
      <c r="AD906" s="68">
        <v>75</v>
      </c>
      <c r="AE906" s="68">
        <v>140</v>
      </c>
      <c r="AF906" s="68">
        <v>2603</v>
      </c>
      <c r="AG906" s="68">
        <v>2320</v>
      </c>
      <c r="AH906" s="68">
        <v>-25200</v>
      </c>
      <c r="AI906" s="68"/>
      <c r="AJ906" s="68"/>
      <c r="AK906" s="68"/>
      <c r="AL906" s="68" t="s">
        <v>206</v>
      </c>
      <c r="AM906" s="70">
        <v>42535.449675925927</v>
      </c>
      <c r="AN906" s="68" t="s">
        <v>210</v>
      </c>
      <c r="AO906" s="71" t="s">
        <v>13973</v>
      </c>
      <c r="AP906" s="68" t="s">
        <v>66</v>
      </c>
    </row>
    <row r="907" spans="1:42" x14ac:dyDescent="0.25">
      <c r="A907" s="66" t="s">
        <v>988</v>
      </c>
      <c r="B907" s="84"/>
      <c r="C907" s="84"/>
      <c r="D907" s="85"/>
      <c r="E907" s="104"/>
      <c r="F907" s="76" t="s">
        <v>12061</v>
      </c>
      <c r="G907" s="105"/>
      <c r="H907" s="77"/>
      <c r="I907" s="88"/>
      <c r="J907" s="106"/>
      <c r="K907" s="77" t="s">
        <v>15935</v>
      </c>
      <c r="L907" s="107"/>
      <c r="M907" s="101"/>
      <c r="N907" s="101"/>
      <c r="O907" s="102"/>
      <c r="P907" s="103"/>
      <c r="Q907" s="103"/>
      <c r="R907" s="75"/>
      <c r="S907" s="75"/>
      <c r="T907" s="75"/>
      <c r="U907" s="75"/>
      <c r="V907" s="52"/>
      <c r="W907" s="52"/>
      <c r="X907" s="52"/>
      <c r="Y907" s="52"/>
      <c r="Z907" s="51"/>
      <c r="AA907" s="89"/>
      <c r="AB907" s="89"/>
      <c r="AC907" s="90"/>
      <c r="AD907" s="68">
        <v>46</v>
      </c>
      <c r="AE907" s="68">
        <v>130</v>
      </c>
      <c r="AF907" s="68">
        <v>1223</v>
      </c>
      <c r="AG907" s="68">
        <v>349</v>
      </c>
      <c r="AH907" s="68"/>
      <c r="AI907" s="68" t="s">
        <v>8910</v>
      </c>
      <c r="AJ907" s="68" t="s">
        <v>10139</v>
      </c>
      <c r="AK907" s="71" t="s">
        <v>10798</v>
      </c>
      <c r="AL907" s="68"/>
      <c r="AM907" s="70">
        <v>42336.470358796294</v>
      </c>
      <c r="AN907" s="68" t="s">
        <v>210</v>
      </c>
      <c r="AO907" s="71" t="s">
        <v>13974</v>
      </c>
      <c r="AP907" s="68" t="s">
        <v>66</v>
      </c>
    </row>
    <row r="908" spans="1:42" x14ac:dyDescent="0.25">
      <c r="A908" s="66" t="s">
        <v>989</v>
      </c>
      <c r="B908" s="84"/>
      <c r="C908" s="84"/>
      <c r="D908" s="85"/>
      <c r="E908" s="104"/>
      <c r="F908" s="76" t="s">
        <v>12062</v>
      </c>
      <c r="G908" s="105"/>
      <c r="H908" s="77"/>
      <c r="I908" s="88"/>
      <c r="J908" s="106"/>
      <c r="K908" s="77" t="s">
        <v>15936</v>
      </c>
      <c r="L908" s="107"/>
      <c r="M908" s="101"/>
      <c r="N908" s="101"/>
      <c r="O908" s="102"/>
      <c r="P908" s="103"/>
      <c r="Q908" s="103"/>
      <c r="R908" s="75"/>
      <c r="S908" s="75"/>
      <c r="T908" s="75"/>
      <c r="U908" s="75"/>
      <c r="V908" s="52"/>
      <c r="W908" s="52"/>
      <c r="X908" s="52"/>
      <c r="Y908" s="52"/>
      <c r="Z908" s="51"/>
      <c r="AA908" s="89"/>
      <c r="AB908" s="89"/>
      <c r="AC908" s="90"/>
      <c r="AD908" s="68">
        <v>134</v>
      </c>
      <c r="AE908" s="68">
        <v>33</v>
      </c>
      <c r="AF908" s="68">
        <v>243</v>
      </c>
      <c r="AG908" s="68">
        <v>1901</v>
      </c>
      <c r="AH908" s="68"/>
      <c r="AI908" s="68" t="s">
        <v>8911</v>
      </c>
      <c r="AJ908" s="68" t="s">
        <v>10140</v>
      </c>
      <c r="AK908" s="68"/>
      <c r="AL908" s="68"/>
      <c r="AM908" s="70">
        <v>42745.459328703706</v>
      </c>
      <c r="AN908" s="68" t="s">
        <v>210</v>
      </c>
      <c r="AO908" s="71" t="s">
        <v>13975</v>
      </c>
      <c r="AP908" s="68" t="s">
        <v>66</v>
      </c>
    </row>
    <row r="909" spans="1:42" x14ac:dyDescent="0.25">
      <c r="A909" s="66" t="s">
        <v>990</v>
      </c>
      <c r="B909" s="84"/>
      <c r="C909" s="84"/>
      <c r="D909" s="85"/>
      <c r="E909" s="104"/>
      <c r="F909" s="76" t="s">
        <v>12063</v>
      </c>
      <c r="G909" s="105"/>
      <c r="H909" s="77"/>
      <c r="I909" s="88"/>
      <c r="J909" s="106"/>
      <c r="K909" s="77" t="s">
        <v>15937</v>
      </c>
      <c r="L909" s="107"/>
      <c r="M909" s="101"/>
      <c r="N909" s="101"/>
      <c r="O909" s="102"/>
      <c r="P909" s="103"/>
      <c r="Q909" s="103"/>
      <c r="R909" s="75"/>
      <c r="S909" s="75"/>
      <c r="T909" s="75"/>
      <c r="U909" s="75"/>
      <c r="V909" s="52"/>
      <c r="W909" s="52"/>
      <c r="X909" s="52"/>
      <c r="Y909" s="52"/>
      <c r="Z909" s="51"/>
      <c r="AA909" s="89"/>
      <c r="AB909" s="89"/>
      <c r="AC909" s="90"/>
      <c r="AD909" s="68">
        <v>571</v>
      </c>
      <c r="AE909" s="68">
        <v>143</v>
      </c>
      <c r="AF909" s="68">
        <v>979</v>
      </c>
      <c r="AG909" s="68">
        <v>1963</v>
      </c>
      <c r="AH909" s="68"/>
      <c r="AI909" s="68" t="s">
        <v>8912</v>
      </c>
      <c r="AJ909" s="68" t="s">
        <v>10064</v>
      </c>
      <c r="AK909" s="68"/>
      <c r="AL909" s="68"/>
      <c r="AM909" s="70">
        <v>41750.806215277778</v>
      </c>
      <c r="AN909" s="68" t="s">
        <v>210</v>
      </c>
      <c r="AO909" s="71" t="s">
        <v>13976</v>
      </c>
      <c r="AP909" s="68" t="s">
        <v>66</v>
      </c>
    </row>
    <row r="910" spans="1:42" x14ac:dyDescent="0.25">
      <c r="A910" s="66" t="s">
        <v>991</v>
      </c>
      <c r="B910" s="84"/>
      <c r="C910" s="84"/>
      <c r="D910" s="85"/>
      <c r="E910" s="104"/>
      <c r="F910" s="76" t="s">
        <v>12064</v>
      </c>
      <c r="G910" s="105"/>
      <c r="H910" s="77"/>
      <c r="I910" s="88"/>
      <c r="J910" s="106"/>
      <c r="K910" s="77" t="s">
        <v>15938</v>
      </c>
      <c r="L910" s="107"/>
      <c r="M910" s="101"/>
      <c r="N910" s="101"/>
      <c r="O910" s="102"/>
      <c r="P910" s="103"/>
      <c r="Q910" s="103"/>
      <c r="R910" s="75"/>
      <c r="S910" s="75"/>
      <c r="T910" s="75"/>
      <c r="U910" s="75"/>
      <c r="V910" s="52"/>
      <c r="W910" s="52"/>
      <c r="X910" s="52"/>
      <c r="Y910" s="52"/>
      <c r="Z910" s="51"/>
      <c r="AA910" s="89"/>
      <c r="AB910" s="89"/>
      <c r="AC910" s="90"/>
      <c r="AD910" s="68">
        <v>68</v>
      </c>
      <c r="AE910" s="68">
        <v>8</v>
      </c>
      <c r="AF910" s="68">
        <v>34</v>
      </c>
      <c r="AG910" s="68">
        <v>43</v>
      </c>
      <c r="AH910" s="68"/>
      <c r="AI910" s="68" t="s">
        <v>8913</v>
      </c>
      <c r="AJ910" s="68"/>
      <c r="AK910" s="68"/>
      <c r="AL910" s="68"/>
      <c r="AM910" s="70">
        <v>42916.7887962963</v>
      </c>
      <c r="AN910" s="68" t="s">
        <v>210</v>
      </c>
      <c r="AO910" s="71" t="s">
        <v>13977</v>
      </c>
      <c r="AP910" s="68" t="s">
        <v>66</v>
      </c>
    </row>
    <row r="911" spans="1:42" x14ac:dyDescent="0.25">
      <c r="A911" s="66" t="s">
        <v>992</v>
      </c>
      <c r="B911" s="84"/>
      <c r="C911" s="84"/>
      <c r="D911" s="85"/>
      <c r="E911" s="104"/>
      <c r="F911" s="76" t="s">
        <v>12065</v>
      </c>
      <c r="G911" s="105"/>
      <c r="H911" s="77"/>
      <c r="I911" s="88"/>
      <c r="J911" s="106"/>
      <c r="K911" s="77" t="s">
        <v>15939</v>
      </c>
      <c r="L911" s="107"/>
      <c r="M911" s="101"/>
      <c r="N911" s="101"/>
      <c r="O911" s="102"/>
      <c r="P911" s="103"/>
      <c r="Q911" s="103"/>
      <c r="R911" s="75"/>
      <c r="S911" s="75"/>
      <c r="T911" s="75"/>
      <c r="U911" s="75"/>
      <c r="V911" s="52"/>
      <c r="W911" s="52"/>
      <c r="X911" s="52"/>
      <c r="Y911" s="52"/>
      <c r="Z911" s="51"/>
      <c r="AA911" s="89"/>
      <c r="AB911" s="89"/>
      <c r="AC911" s="90"/>
      <c r="AD911" s="68">
        <v>80</v>
      </c>
      <c r="AE911" s="68">
        <v>3</v>
      </c>
      <c r="AF911" s="68">
        <v>4</v>
      </c>
      <c r="AG911" s="68">
        <v>0</v>
      </c>
      <c r="AH911" s="68"/>
      <c r="AI911" s="68"/>
      <c r="AJ911" s="68" t="s">
        <v>9781</v>
      </c>
      <c r="AK911" s="68"/>
      <c r="AL911" s="68"/>
      <c r="AM911" s="70">
        <v>42884.653831018521</v>
      </c>
      <c r="AN911" s="68" t="s">
        <v>210</v>
      </c>
      <c r="AO911" s="71" t="s">
        <v>13978</v>
      </c>
      <c r="AP911" s="68" t="s">
        <v>66</v>
      </c>
    </row>
    <row r="912" spans="1:42" x14ac:dyDescent="0.25">
      <c r="A912" s="66" t="s">
        <v>995</v>
      </c>
      <c r="B912" s="84"/>
      <c r="C912" s="84"/>
      <c r="D912" s="85"/>
      <c r="E912" s="104"/>
      <c r="F912" s="76" t="s">
        <v>12066</v>
      </c>
      <c r="G912" s="105"/>
      <c r="H912" s="77"/>
      <c r="I912" s="88"/>
      <c r="J912" s="106"/>
      <c r="K912" s="77" t="s">
        <v>15940</v>
      </c>
      <c r="L912" s="107"/>
      <c r="M912" s="101"/>
      <c r="N912" s="101"/>
      <c r="O912" s="102"/>
      <c r="P912" s="103"/>
      <c r="Q912" s="103"/>
      <c r="R912" s="75"/>
      <c r="S912" s="75"/>
      <c r="T912" s="75"/>
      <c r="U912" s="75"/>
      <c r="V912" s="52"/>
      <c r="W912" s="52"/>
      <c r="X912" s="52"/>
      <c r="Y912" s="52"/>
      <c r="Z912" s="51"/>
      <c r="AA912" s="89"/>
      <c r="AB912" s="89"/>
      <c r="AC912" s="90"/>
      <c r="AD912" s="68">
        <v>36457</v>
      </c>
      <c r="AE912" s="68">
        <v>36624</v>
      </c>
      <c r="AF912" s="68">
        <v>369688</v>
      </c>
      <c r="AG912" s="68">
        <v>83016</v>
      </c>
      <c r="AH912" s="68"/>
      <c r="AI912" s="68" t="s">
        <v>8914</v>
      </c>
      <c r="AJ912" s="68" t="s">
        <v>10141</v>
      </c>
      <c r="AK912" s="68"/>
      <c r="AL912" s="68"/>
      <c r="AM912" s="70">
        <v>41499.223657407405</v>
      </c>
      <c r="AN912" s="68" t="s">
        <v>210</v>
      </c>
      <c r="AO912" s="71" t="s">
        <v>13979</v>
      </c>
      <c r="AP912" s="68" t="s">
        <v>66</v>
      </c>
    </row>
    <row r="913" spans="1:42" x14ac:dyDescent="0.25">
      <c r="A913" s="66" t="s">
        <v>996</v>
      </c>
      <c r="B913" s="84"/>
      <c r="C913" s="84"/>
      <c r="D913" s="85"/>
      <c r="E913" s="104"/>
      <c r="F913" s="76" t="s">
        <v>12067</v>
      </c>
      <c r="G913" s="105"/>
      <c r="H913" s="77"/>
      <c r="I913" s="88"/>
      <c r="J913" s="106"/>
      <c r="K913" s="77" t="s">
        <v>15941</v>
      </c>
      <c r="L913" s="107"/>
      <c r="M913" s="101"/>
      <c r="N913" s="101"/>
      <c r="O913" s="102"/>
      <c r="P913" s="103"/>
      <c r="Q913" s="103"/>
      <c r="R913" s="75"/>
      <c r="S913" s="75"/>
      <c r="T913" s="75"/>
      <c r="U913" s="75"/>
      <c r="V913" s="52"/>
      <c r="W913" s="52"/>
      <c r="X913" s="52"/>
      <c r="Y913" s="52"/>
      <c r="Z913" s="51"/>
      <c r="AA913" s="89"/>
      <c r="AB913" s="89"/>
      <c r="AC913" s="90"/>
      <c r="AD913" s="68">
        <v>357</v>
      </c>
      <c r="AE913" s="68">
        <v>1123</v>
      </c>
      <c r="AF913" s="68">
        <v>8123</v>
      </c>
      <c r="AG913" s="68">
        <v>9190</v>
      </c>
      <c r="AH913" s="68"/>
      <c r="AI913" s="68" t="s">
        <v>8915</v>
      </c>
      <c r="AJ913" s="68" t="s">
        <v>10142</v>
      </c>
      <c r="AK913" s="68"/>
      <c r="AL913" s="68"/>
      <c r="AM913" s="70">
        <v>42190.475740740738</v>
      </c>
      <c r="AN913" s="68" t="s">
        <v>210</v>
      </c>
      <c r="AO913" s="71" t="s">
        <v>13980</v>
      </c>
      <c r="AP913" s="68" t="s">
        <v>66</v>
      </c>
    </row>
    <row r="914" spans="1:42" x14ac:dyDescent="0.25">
      <c r="A914" s="66" t="s">
        <v>997</v>
      </c>
      <c r="B914" s="84"/>
      <c r="C914" s="84"/>
      <c r="D914" s="85"/>
      <c r="E914" s="104"/>
      <c r="F914" s="76" t="s">
        <v>12068</v>
      </c>
      <c r="G914" s="105"/>
      <c r="H914" s="77"/>
      <c r="I914" s="88"/>
      <c r="J914" s="106"/>
      <c r="K914" s="77" t="s">
        <v>15942</v>
      </c>
      <c r="L914" s="107"/>
      <c r="M914" s="101"/>
      <c r="N914" s="101"/>
      <c r="O914" s="102"/>
      <c r="P914" s="103"/>
      <c r="Q914" s="103"/>
      <c r="R914" s="75"/>
      <c r="S914" s="75"/>
      <c r="T914" s="75"/>
      <c r="U914" s="75"/>
      <c r="V914" s="52"/>
      <c r="W914" s="52"/>
      <c r="X914" s="52"/>
      <c r="Y914" s="52"/>
      <c r="Z914" s="51"/>
      <c r="AA914" s="89"/>
      <c r="AB914" s="89"/>
      <c r="AC914" s="90"/>
      <c r="AD914" s="68">
        <v>227</v>
      </c>
      <c r="AE914" s="68">
        <v>907</v>
      </c>
      <c r="AF914" s="68">
        <v>292519</v>
      </c>
      <c r="AG914" s="68">
        <v>284129</v>
      </c>
      <c r="AH914" s="68"/>
      <c r="AI914" s="68"/>
      <c r="AJ914" s="68"/>
      <c r="AK914" s="68"/>
      <c r="AL914" s="68"/>
      <c r="AM914" s="70">
        <v>42127.224317129629</v>
      </c>
      <c r="AN914" s="68" t="s">
        <v>210</v>
      </c>
      <c r="AO914" s="71" t="s">
        <v>13981</v>
      </c>
      <c r="AP914" s="68" t="s">
        <v>66</v>
      </c>
    </row>
    <row r="915" spans="1:42" x14ac:dyDescent="0.25">
      <c r="A915" s="66" t="s">
        <v>998</v>
      </c>
      <c r="B915" s="84"/>
      <c r="C915" s="84"/>
      <c r="D915" s="85"/>
      <c r="E915" s="104"/>
      <c r="F915" s="76" t="s">
        <v>12069</v>
      </c>
      <c r="G915" s="105"/>
      <c r="H915" s="77"/>
      <c r="I915" s="88"/>
      <c r="J915" s="106"/>
      <c r="K915" s="77" t="s">
        <v>15943</v>
      </c>
      <c r="L915" s="107"/>
      <c r="M915" s="101"/>
      <c r="N915" s="101"/>
      <c r="O915" s="102"/>
      <c r="P915" s="103"/>
      <c r="Q915" s="103"/>
      <c r="R915" s="75"/>
      <c r="S915" s="75"/>
      <c r="T915" s="75"/>
      <c r="U915" s="75"/>
      <c r="V915" s="52"/>
      <c r="W915" s="52"/>
      <c r="X915" s="52"/>
      <c r="Y915" s="52"/>
      <c r="Z915" s="51"/>
      <c r="AA915" s="89"/>
      <c r="AB915" s="89"/>
      <c r="AC915" s="90"/>
      <c r="AD915" s="68">
        <v>236</v>
      </c>
      <c r="AE915" s="68">
        <v>224266</v>
      </c>
      <c r="AF915" s="68">
        <v>119878</v>
      </c>
      <c r="AG915" s="68">
        <v>23</v>
      </c>
      <c r="AH915" s="68">
        <v>19800</v>
      </c>
      <c r="AI915" s="68" t="s">
        <v>8916</v>
      </c>
      <c r="AJ915" s="68" t="s">
        <v>10143</v>
      </c>
      <c r="AK915" s="71" t="s">
        <v>10799</v>
      </c>
      <c r="AL915" s="68" t="s">
        <v>207</v>
      </c>
      <c r="AM915" s="70">
        <v>41090.536192129628</v>
      </c>
      <c r="AN915" s="68" t="s">
        <v>210</v>
      </c>
      <c r="AO915" s="71" t="s">
        <v>13982</v>
      </c>
      <c r="AP915" s="68" t="s">
        <v>66</v>
      </c>
    </row>
    <row r="916" spans="1:42" x14ac:dyDescent="0.25">
      <c r="A916" s="66" t="s">
        <v>999</v>
      </c>
      <c r="B916" s="84"/>
      <c r="C916" s="84"/>
      <c r="D916" s="85"/>
      <c r="E916" s="104"/>
      <c r="F916" s="76" t="s">
        <v>12070</v>
      </c>
      <c r="G916" s="105"/>
      <c r="H916" s="77"/>
      <c r="I916" s="88"/>
      <c r="J916" s="106"/>
      <c r="K916" s="77" t="s">
        <v>15944</v>
      </c>
      <c r="L916" s="107"/>
      <c r="M916" s="101"/>
      <c r="N916" s="101"/>
      <c r="O916" s="102"/>
      <c r="P916" s="103"/>
      <c r="Q916" s="103"/>
      <c r="R916" s="75"/>
      <c r="S916" s="75"/>
      <c r="T916" s="75"/>
      <c r="U916" s="75"/>
      <c r="V916" s="52"/>
      <c r="W916" s="52"/>
      <c r="X916" s="52"/>
      <c r="Y916" s="52"/>
      <c r="Z916" s="51"/>
      <c r="AA916" s="89"/>
      <c r="AB916" s="89"/>
      <c r="AC916" s="90"/>
      <c r="AD916" s="68">
        <v>324</v>
      </c>
      <c r="AE916" s="68">
        <v>261</v>
      </c>
      <c r="AF916" s="68">
        <v>12031</v>
      </c>
      <c r="AG916" s="68">
        <v>1543</v>
      </c>
      <c r="AH916" s="68"/>
      <c r="AI916" s="68" t="s">
        <v>8917</v>
      </c>
      <c r="AJ916" s="68" t="s">
        <v>10144</v>
      </c>
      <c r="AK916" s="68"/>
      <c r="AL916" s="68"/>
      <c r="AM916" s="70">
        <v>42417.497418981482</v>
      </c>
      <c r="AN916" s="68" t="s">
        <v>210</v>
      </c>
      <c r="AO916" s="71" t="s">
        <v>13983</v>
      </c>
      <c r="AP916" s="68" t="s">
        <v>66</v>
      </c>
    </row>
    <row r="917" spans="1:42" x14ac:dyDescent="0.25">
      <c r="A917" s="66" t="s">
        <v>1000</v>
      </c>
      <c r="B917" s="84"/>
      <c r="C917" s="84"/>
      <c r="D917" s="85"/>
      <c r="E917" s="104"/>
      <c r="F917" s="76" t="s">
        <v>12071</v>
      </c>
      <c r="G917" s="105"/>
      <c r="H917" s="77"/>
      <c r="I917" s="88"/>
      <c r="J917" s="106"/>
      <c r="K917" s="77" t="s">
        <v>15945</v>
      </c>
      <c r="L917" s="107"/>
      <c r="M917" s="101"/>
      <c r="N917" s="101"/>
      <c r="O917" s="102"/>
      <c r="P917" s="103"/>
      <c r="Q917" s="103"/>
      <c r="R917" s="75"/>
      <c r="S917" s="75"/>
      <c r="T917" s="75"/>
      <c r="U917" s="75"/>
      <c r="V917" s="52"/>
      <c r="W917" s="52"/>
      <c r="X917" s="52"/>
      <c r="Y917" s="52"/>
      <c r="Z917" s="51"/>
      <c r="AA917" s="89"/>
      <c r="AB917" s="89"/>
      <c r="AC917" s="90"/>
      <c r="AD917" s="68">
        <v>76</v>
      </c>
      <c r="AE917" s="68">
        <v>40</v>
      </c>
      <c r="AF917" s="68">
        <v>189</v>
      </c>
      <c r="AG917" s="68">
        <v>55</v>
      </c>
      <c r="AH917" s="68"/>
      <c r="AI917" s="68" t="s">
        <v>8918</v>
      </c>
      <c r="AJ917" s="68" t="s">
        <v>10145</v>
      </c>
      <c r="AK917" s="68"/>
      <c r="AL917" s="68"/>
      <c r="AM917" s="70">
        <v>40272.816122685188</v>
      </c>
      <c r="AN917" s="68" t="s">
        <v>210</v>
      </c>
      <c r="AO917" s="71" t="s">
        <v>13984</v>
      </c>
      <c r="AP917" s="68" t="s">
        <v>66</v>
      </c>
    </row>
    <row r="918" spans="1:42" x14ac:dyDescent="0.25">
      <c r="A918" s="66" t="s">
        <v>1001</v>
      </c>
      <c r="B918" s="84"/>
      <c r="C918" s="84"/>
      <c r="D918" s="85"/>
      <c r="E918" s="104"/>
      <c r="F918" s="76" t="s">
        <v>12072</v>
      </c>
      <c r="G918" s="105"/>
      <c r="H918" s="77"/>
      <c r="I918" s="88"/>
      <c r="J918" s="106"/>
      <c r="K918" s="77" t="s">
        <v>15946</v>
      </c>
      <c r="L918" s="107"/>
      <c r="M918" s="101"/>
      <c r="N918" s="101"/>
      <c r="O918" s="102"/>
      <c r="P918" s="103"/>
      <c r="Q918" s="103"/>
      <c r="R918" s="75"/>
      <c r="S918" s="75"/>
      <c r="T918" s="75"/>
      <c r="U918" s="75"/>
      <c r="V918" s="52"/>
      <c r="W918" s="52"/>
      <c r="X918" s="52"/>
      <c r="Y918" s="52"/>
      <c r="Z918" s="51"/>
      <c r="AA918" s="89"/>
      <c r="AB918" s="89"/>
      <c r="AC918" s="90"/>
      <c r="AD918" s="68">
        <v>39</v>
      </c>
      <c r="AE918" s="68">
        <v>10</v>
      </c>
      <c r="AF918" s="68">
        <v>16</v>
      </c>
      <c r="AG918" s="68">
        <v>24</v>
      </c>
      <c r="AH918" s="68">
        <v>-25200</v>
      </c>
      <c r="AI918" s="68"/>
      <c r="AJ918" s="68" t="s">
        <v>239</v>
      </c>
      <c r="AK918" s="68"/>
      <c r="AL918" s="68" t="s">
        <v>206</v>
      </c>
      <c r="AM918" s="70">
        <v>42188.191527777781</v>
      </c>
      <c r="AN918" s="68" t="s">
        <v>210</v>
      </c>
      <c r="AO918" s="71" t="s">
        <v>13985</v>
      </c>
      <c r="AP918" s="68" t="s">
        <v>66</v>
      </c>
    </row>
    <row r="919" spans="1:42" x14ac:dyDescent="0.25">
      <c r="A919" s="66" t="s">
        <v>1003</v>
      </c>
      <c r="B919" s="84"/>
      <c r="C919" s="84"/>
      <c r="D919" s="85"/>
      <c r="E919" s="104"/>
      <c r="F919" s="76" t="s">
        <v>11221</v>
      </c>
      <c r="G919" s="105"/>
      <c r="H919" s="77"/>
      <c r="I919" s="88"/>
      <c r="J919" s="106"/>
      <c r="K919" s="77" t="s">
        <v>15947</v>
      </c>
      <c r="L919" s="107"/>
      <c r="M919" s="101"/>
      <c r="N919" s="101"/>
      <c r="O919" s="102"/>
      <c r="P919" s="103"/>
      <c r="Q919" s="103"/>
      <c r="R919" s="75"/>
      <c r="S919" s="75"/>
      <c r="T919" s="75"/>
      <c r="U919" s="75"/>
      <c r="V919" s="52"/>
      <c r="W919" s="52"/>
      <c r="X919" s="52"/>
      <c r="Y919" s="52"/>
      <c r="Z919" s="51"/>
      <c r="AA919" s="89"/>
      <c r="AB919" s="89"/>
      <c r="AC919" s="90"/>
      <c r="AD919" s="68">
        <v>17</v>
      </c>
      <c r="AE919" s="68">
        <v>38</v>
      </c>
      <c r="AF919" s="68">
        <v>187</v>
      </c>
      <c r="AG919" s="68">
        <v>190</v>
      </c>
      <c r="AH919" s="68"/>
      <c r="AI919" s="68"/>
      <c r="AJ919" s="68"/>
      <c r="AK919" s="68"/>
      <c r="AL919" s="68"/>
      <c r="AM919" s="70">
        <v>42919.665821759256</v>
      </c>
      <c r="AN919" s="68" t="s">
        <v>210</v>
      </c>
      <c r="AO919" s="71" t="s">
        <v>13986</v>
      </c>
      <c r="AP919" s="68" t="s">
        <v>66</v>
      </c>
    </row>
    <row r="920" spans="1:42" x14ac:dyDescent="0.25">
      <c r="A920" s="66" t="s">
        <v>1004</v>
      </c>
      <c r="B920" s="84"/>
      <c r="C920" s="84"/>
      <c r="D920" s="85"/>
      <c r="E920" s="104"/>
      <c r="F920" s="76" t="s">
        <v>11221</v>
      </c>
      <c r="G920" s="105"/>
      <c r="H920" s="77"/>
      <c r="I920" s="88"/>
      <c r="J920" s="106"/>
      <c r="K920" s="77" t="s">
        <v>15948</v>
      </c>
      <c r="L920" s="107"/>
      <c r="M920" s="101"/>
      <c r="N920" s="101"/>
      <c r="O920" s="102"/>
      <c r="P920" s="103"/>
      <c r="Q920" s="103"/>
      <c r="R920" s="75"/>
      <c r="S920" s="75"/>
      <c r="T920" s="75"/>
      <c r="U920" s="75"/>
      <c r="V920" s="52"/>
      <c r="W920" s="52"/>
      <c r="X920" s="52"/>
      <c r="Y920" s="52"/>
      <c r="Z920" s="51"/>
      <c r="AA920" s="89"/>
      <c r="AB920" s="89"/>
      <c r="AC920" s="90"/>
      <c r="AD920" s="68">
        <v>295</v>
      </c>
      <c r="AE920" s="68">
        <v>17</v>
      </c>
      <c r="AF920" s="68">
        <v>319</v>
      </c>
      <c r="AG920" s="68">
        <v>291</v>
      </c>
      <c r="AH920" s="68"/>
      <c r="AI920" s="68"/>
      <c r="AJ920" s="68"/>
      <c r="AK920" s="68"/>
      <c r="AL920" s="68"/>
      <c r="AM920" s="70">
        <v>40443.616712962961</v>
      </c>
      <c r="AN920" s="68" t="s">
        <v>210</v>
      </c>
      <c r="AO920" s="71" t="s">
        <v>13987</v>
      </c>
      <c r="AP920" s="68" t="s">
        <v>66</v>
      </c>
    </row>
    <row r="921" spans="1:42" x14ac:dyDescent="0.25">
      <c r="A921" s="66" t="s">
        <v>2048</v>
      </c>
      <c r="B921" s="84"/>
      <c r="C921" s="84"/>
      <c r="D921" s="85"/>
      <c r="E921" s="104"/>
      <c r="F921" s="76" t="s">
        <v>12073</v>
      </c>
      <c r="G921" s="105"/>
      <c r="H921" s="77"/>
      <c r="I921" s="88"/>
      <c r="J921" s="106"/>
      <c r="K921" s="77" t="s">
        <v>15949</v>
      </c>
      <c r="L921" s="107"/>
      <c r="M921" s="101"/>
      <c r="N921" s="101"/>
      <c r="O921" s="102"/>
      <c r="P921" s="103"/>
      <c r="Q921" s="103"/>
      <c r="R921" s="75"/>
      <c r="S921" s="75"/>
      <c r="T921" s="75"/>
      <c r="U921" s="75"/>
      <c r="V921" s="52"/>
      <c r="W921" s="52"/>
      <c r="X921" s="52"/>
      <c r="Y921" s="52"/>
      <c r="Z921" s="51"/>
      <c r="AA921" s="89"/>
      <c r="AB921" s="89"/>
      <c r="AC921" s="90"/>
      <c r="AD921" s="68">
        <v>626</v>
      </c>
      <c r="AE921" s="68">
        <v>27037</v>
      </c>
      <c r="AF921" s="68">
        <v>11861</v>
      </c>
      <c r="AG921" s="68">
        <v>1529</v>
      </c>
      <c r="AH921" s="68">
        <v>19800</v>
      </c>
      <c r="AI921" s="68" t="s">
        <v>8919</v>
      </c>
      <c r="AJ921" s="68" t="s">
        <v>9980</v>
      </c>
      <c r="AK921" s="71" t="s">
        <v>10800</v>
      </c>
      <c r="AL921" s="68" t="s">
        <v>208</v>
      </c>
      <c r="AM921" s="70">
        <v>40030.233263888891</v>
      </c>
      <c r="AN921" s="68" t="s">
        <v>210</v>
      </c>
      <c r="AO921" s="71" t="s">
        <v>13988</v>
      </c>
      <c r="AP921" s="68" t="s">
        <v>65</v>
      </c>
    </row>
    <row r="922" spans="1:42" x14ac:dyDescent="0.25">
      <c r="A922" s="66" t="s">
        <v>2049</v>
      </c>
      <c r="B922" s="84"/>
      <c r="C922" s="84"/>
      <c r="D922" s="85"/>
      <c r="E922" s="104"/>
      <c r="F922" s="76" t="s">
        <v>12074</v>
      </c>
      <c r="G922" s="105"/>
      <c r="H922" s="77"/>
      <c r="I922" s="88"/>
      <c r="J922" s="106"/>
      <c r="K922" s="77" t="s">
        <v>15950</v>
      </c>
      <c r="L922" s="107"/>
      <c r="M922" s="101"/>
      <c r="N922" s="101"/>
      <c r="O922" s="102"/>
      <c r="P922" s="103"/>
      <c r="Q922" s="103"/>
      <c r="R922" s="75"/>
      <c r="S922" s="75"/>
      <c r="T922" s="75"/>
      <c r="U922" s="75"/>
      <c r="V922" s="52"/>
      <c r="W922" s="52"/>
      <c r="X922" s="52"/>
      <c r="Y922" s="52"/>
      <c r="Z922" s="51"/>
      <c r="AA922" s="89"/>
      <c r="AB922" s="89"/>
      <c r="AC922" s="90"/>
      <c r="AD922" s="68">
        <v>105</v>
      </c>
      <c r="AE922" s="68">
        <v>298</v>
      </c>
      <c r="AF922" s="68">
        <v>1842</v>
      </c>
      <c r="AG922" s="68">
        <v>177</v>
      </c>
      <c r="AH922" s="68">
        <v>19800</v>
      </c>
      <c r="AI922" s="68" t="s">
        <v>8920</v>
      </c>
      <c r="AJ922" s="68" t="s">
        <v>204</v>
      </c>
      <c r="AK922" s="68"/>
      <c r="AL922" s="68" t="s">
        <v>207</v>
      </c>
      <c r="AM922" s="70">
        <v>41851.370497685188</v>
      </c>
      <c r="AN922" s="68" t="s">
        <v>210</v>
      </c>
      <c r="AO922" s="71" t="s">
        <v>13989</v>
      </c>
      <c r="AP922" s="68" t="s">
        <v>65</v>
      </c>
    </row>
    <row r="923" spans="1:42" x14ac:dyDescent="0.25">
      <c r="A923" s="66" t="s">
        <v>1005</v>
      </c>
      <c r="B923" s="84"/>
      <c r="C923" s="84"/>
      <c r="D923" s="85"/>
      <c r="E923" s="104"/>
      <c r="F923" s="76" t="s">
        <v>12075</v>
      </c>
      <c r="G923" s="105"/>
      <c r="H923" s="77"/>
      <c r="I923" s="88"/>
      <c r="J923" s="106"/>
      <c r="K923" s="77" t="s">
        <v>15951</v>
      </c>
      <c r="L923" s="107"/>
      <c r="M923" s="101"/>
      <c r="N923" s="101"/>
      <c r="O923" s="102"/>
      <c r="P923" s="103"/>
      <c r="Q923" s="103"/>
      <c r="R923" s="75"/>
      <c r="S923" s="75"/>
      <c r="T923" s="75"/>
      <c r="U923" s="75"/>
      <c r="V923" s="52"/>
      <c r="W923" s="52"/>
      <c r="X923" s="52"/>
      <c r="Y923" s="52"/>
      <c r="Z923" s="51"/>
      <c r="AA923" s="89"/>
      <c r="AB923" s="89"/>
      <c r="AC923" s="90"/>
      <c r="AD923" s="68">
        <v>41</v>
      </c>
      <c r="AE923" s="68">
        <v>108</v>
      </c>
      <c r="AF923" s="68">
        <v>374</v>
      </c>
      <c r="AG923" s="68">
        <v>418</v>
      </c>
      <c r="AH923" s="68"/>
      <c r="AI923" s="68" t="s">
        <v>8921</v>
      </c>
      <c r="AJ923" s="68" t="s">
        <v>9832</v>
      </c>
      <c r="AK923" s="68"/>
      <c r="AL923" s="68"/>
      <c r="AM923" s="70">
        <v>42889.602013888885</v>
      </c>
      <c r="AN923" s="68" t="s">
        <v>210</v>
      </c>
      <c r="AO923" s="71" t="s">
        <v>13990</v>
      </c>
      <c r="AP923" s="68" t="s">
        <v>66</v>
      </c>
    </row>
    <row r="924" spans="1:42" x14ac:dyDescent="0.25">
      <c r="A924" s="66" t="s">
        <v>1006</v>
      </c>
      <c r="B924" s="84"/>
      <c r="C924" s="84"/>
      <c r="D924" s="85"/>
      <c r="E924" s="104"/>
      <c r="F924" s="76" t="s">
        <v>12076</v>
      </c>
      <c r="G924" s="105"/>
      <c r="H924" s="77"/>
      <c r="I924" s="88"/>
      <c r="J924" s="106"/>
      <c r="K924" s="77" t="s">
        <v>15952</v>
      </c>
      <c r="L924" s="107"/>
      <c r="M924" s="101"/>
      <c r="N924" s="101"/>
      <c r="O924" s="102"/>
      <c r="P924" s="103"/>
      <c r="Q924" s="103"/>
      <c r="R924" s="75"/>
      <c r="S924" s="75"/>
      <c r="T924" s="75"/>
      <c r="U924" s="75"/>
      <c r="V924" s="52"/>
      <c r="W924" s="52"/>
      <c r="X924" s="52"/>
      <c r="Y924" s="52"/>
      <c r="Z924" s="51"/>
      <c r="AA924" s="89"/>
      <c r="AB924" s="89"/>
      <c r="AC924" s="90"/>
      <c r="AD924" s="68">
        <v>20</v>
      </c>
      <c r="AE924" s="68">
        <v>125</v>
      </c>
      <c r="AF924" s="68">
        <v>40</v>
      </c>
      <c r="AG924" s="68">
        <v>11</v>
      </c>
      <c r="AH924" s="68">
        <v>19800</v>
      </c>
      <c r="AI924" s="68" t="s">
        <v>8922</v>
      </c>
      <c r="AJ924" s="68" t="s">
        <v>231</v>
      </c>
      <c r="AK924" s="68"/>
      <c r="AL924" s="68" t="s">
        <v>207</v>
      </c>
      <c r="AM924" s="70">
        <v>42837.246168981481</v>
      </c>
      <c r="AN924" s="68" t="s">
        <v>210</v>
      </c>
      <c r="AO924" s="71" t="s">
        <v>13991</v>
      </c>
      <c r="AP924" s="68" t="s">
        <v>66</v>
      </c>
    </row>
    <row r="925" spans="1:42" x14ac:dyDescent="0.25">
      <c r="A925" s="66" t="s">
        <v>1007</v>
      </c>
      <c r="B925" s="84"/>
      <c r="C925" s="84"/>
      <c r="D925" s="85"/>
      <c r="E925" s="104"/>
      <c r="F925" s="76" t="s">
        <v>12077</v>
      </c>
      <c r="G925" s="105"/>
      <c r="H925" s="77"/>
      <c r="I925" s="88"/>
      <c r="J925" s="106"/>
      <c r="K925" s="77" t="s">
        <v>15953</v>
      </c>
      <c r="L925" s="107"/>
      <c r="M925" s="101"/>
      <c r="N925" s="101"/>
      <c r="O925" s="102"/>
      <c r="P925" s="103"/>
      <c r="Q925" s="103"/>
      <c r="R925" s="75"/>
      <c r="S925" s="75"/>
      <c r="T925" s="75"/>
      <c r="U925" s="75"/>
      <c r="V925" s="52"/>
      <c r="W925" s="52"/>
      <c r="X925" s="52"/>
      <c r="Y925" s="52"/>
      <c r="Z925" s="51"/>
      <c r="AA925" s="89"/>
      <c r="AB925" s="89"/>
      <c r="AC925" s="90"/>
      <c r="AD925" s="68">
        <v>207</v>
      </c>
      <c r="AE925" s="68">
        <v>283</v>
      </c>
      <c r="AF925" s="68">
        <v>271</v>
      </c>
      <c r="AG925" s="68">
        <v>66</v>
      </c>
      <c r="AH925" s="68"/>
      <c r="AI925" s="68" t="s">
        <v>8923</v>
      </c>
      <c r="AJ925" s="68" t="s">
        <v>10146</v>
      </c>
      <c r="AK925" s="68"/>
      <c r="AL925" s="68"/>
      <c r="AM925" s="70">
        <v>42497.208865740744</v>
      </c>
      <c r="AN925" s="68" t="s">
        <v>210</v>
      </c>
      <c r="AO925" s="71" t="s">
        <v>13992</v>
      </c>
      <c r="AP925" s="68" t="s">
        <v>66</v>
      </c>
    </row>
    <row r="926" spans="1:42" x14ac:dyDescent="0.25">
      <c r="A926" s="66" t="s">
        <v>1008</v>
      </c>
      <c r="B926" s="84"/>
      <c r="C926" s="84"/>
      <c r="D926" s="85"/>
      <c r="E926" s="104"/>
      <c r="F926" s="76" t="s">
        <v>12078</v>
      </c>
      <c r="G926" s="105"/>
      <c r="H926" s="77"/>
      <c r="I926" s="88"/>
      <c r="J926" s="106"/>
      <c r="K926" s="77" t="s">
        <v>15954</v>
      </c>
      <c r="L926" s="107"/>
      <c r="M926" s="101"/>
      <c r="N926" s="101"/>
      <c r="O926" s="102"/>
      <c r="P926" s="103"/>
      <c r="Q926" s="103"/>
      <c r="R926" s="75"/>
      <c r="S926" s="75"/>
      <c r="T926" s="75"/>
      <c r="U926" s="75"/>
      <c r="V926" s="52"/>
      <c r="W926" s="52"/>
      <c r="X926" s="52"/>
      <c r="Y926" s="52"/>
      <c r="Z926" s="51"/>
      <c r="AA926" s="89"/>
      <c r="AB926" s="89"/>
      <c r="AC926" s="90"/>
      <c r="AD926" s="68">
        <v>132</v>
      </c>
      <c r="AE926" s="68">
        <v>12</v>
      </c>
      <c r="AF926" s="68">
        <v>219</v>
      </c>
      <c r="AG926" s="68">
        <v>58</v>
      </c>
      <c r="AH926" s="68"/>
      <c r="AI926" s="68" t="s">
        <v>8924</v>
      </c>
      <c r="AJ926" s="68" t="s">
        <v>231</v>
      </c>
      <c r="AK926" s="68"/>
      <c r="AL926" s="68"/>
      <c r="AM926" s="70">
        <v>42805.622291666667</v>
      </c>
      <c r="AN926" s="68" t="s">
        <v>210</v>
      </c>
      <c r="AO926" s="71" t="s">
        <v>13993</v>
      </c>
      <c r="AP926" s="68" t="s">
        <v>66</v>
      </c>
    </row>
    <row r="927" spans="1:42" x14ac:dyDescent="0.25">
      <c r="A927" s="66" t="s">
        <v>1009</v>
      </c>
      <c r="B927" s="84"/>
      <c r="C927" s="84"/>
      <c r="D927" s="85"/>
      <c r="E927" s="104"/>
      <c r="F927" s="76" t="s">
        <v>12079</v>
      </c>
      <c r="G927" s="105"/>
      <c r="H927" s="77"/>
      <c r="I927" s="88"/>
      <c r="J927" s="106"/>
      <c r="K927" s="77" t="s">
        <v>15955</v>
      </c>
      <c r="L927" s="107"/>
      <c r="M927" s="101"/>
      <c r="N927" s="101"/>
      <c r="O927" s="102"/>
      <c r="P927" s="103"/>
      <c r="Q927" s="103"/>
      <c r="R927" s="75"/>
      <c r="S927" s="75"/>
      <c r="T927" s="75"/>
      <c r="U927" s="75"/>
      <c r="V927" s="52"/>
      <c r="W927" s="52"/>
      <c r="X927" s="52"/>
      <c r="Y927" s="52"/>
      <c r="Z927" s="51"/>
      <c r="AA927" s="89"/>
      <c r="AB927" s="89"/>
      <c r="AC927" s="90"/>
      <c r="AD927" s="68">
        <v>208</v>
      </c>
      <c r="AE927" s="68">
        <v>85</v>
      </c>
      <c r="AF927" s="68">
        <v>330</v>
      </c>
      <c r="AG927" s="68">
        <v>12</v>
      </c>
      <c r="AH927" s="68">
        <v>19800</v>
      </c>
      <c r="AI927" s="68"/>
      <c r="AJ927" s="68" t="s">
        <v>237</v>
      </c>
      <c r="AK927" s="68"/>
      <c r="AL927" s="68" t="s">
        <v>207</v>
      </c>
      <c r="AM927" s="70">
        <v>40561.157037037039</v>
      </c>
      <c r="AN927" s="68" t="s">
        <v>210</v>
      </c>
      <c r="AO927" s="71" t="s">
        <v>13994</v>
      </c>
      <c r="AP927" s="68" t="s">
        <v>66</v>
      </c>
    </row>
    <row r="928" spans="1:42" x14ac:dyDescent="0.25">
      <c r="A928" s="66" t="s">
        <v>1010</v>
      </c>
      <c r="B928" s="84"/>
      <c r="C928" s="84"/>
      <c r="D928" s="85"/>
      <c r="E928" s="104"/>
      <c r="F928" s="76" t="s">
        <v>12080</v>
      </c>
      <c r="G928" s="105"/>
      <c r="H928" s="77"/>
      <c r="I928" s="88"/>
      <c r="J928" s="106"/>
      <c r="K928" s="77" t="s">
        <v>15956</v>
      </c>
      <c r="L928" s="107"/>
      <c r="M928" s="101"/>
      <c r="N928" s="101"/>
      <c r="O928" s="102"/>
      <c r="P928" s="103"/>
      <c r="Q928" s="103"/>
      <c r="R928" s="75"/>
      <c r="S928" s="75"/>
      <c r="T928" s="75"/>
      <c r="U928" s="75"/>
      <c r="V928" s="52"/>
      <c r="W928" s="52"/>
      <c r="X928" s="52"/>
      <c r="Y928" s="52"/>
      <c r="Z928" s="51"/>
      <c r="AA928" s="89"/>
      <c r="AB928" s="89"/>
      <c r="AC928" s="90"/>
      <c r="AD928" s="68">
        <v>86</v>
      </c>
      <c r="AE928" s="68">
        <v>192</v>
      </c>
      <c r="AF928" s="68">
        <v>6384</v>
      </c>
      <c r="AG928" s="68">
        <v>60</v>
      </c>
      <c r="AH928" s="68">
        <v>19800</v>
      </c>
      <c r="AI928" s="68" t="s">
        <v>8925</v>
      </c>
      <c r="AJ928" s="68" t="s">
        <v>10147</v>
      </c>
      <c r="AK928" s="68"/>
      <c r="AL928" s="68" t="s">
        <v>207</v>
      </c>
      <c r="AM928" s="70">
        <v>39983.659618055557</v>
      </c>
      <c r="AN928" s="68" t="s">
        <v>210</v>
      </c>
      <c r="AO928" s="71" t="s">
        <v>13995</v>
      </c>
      <c r="AP928" s="68" t="s">
        <v>66</v>
      </c>
    </row>
    <row r="929" spans="1:42" x14ac:dyDescent="0.25">
      <c r="A929" s="66" t="s">
        <v>1011</v>
      </c>
      <c r="B929" s="84"/>
      <c r="C929" s="84"/>
      <c r="D929" s="85"/>
      <c r="E929" s="104"/>
      <c r="F929" s="76" t="s">
        <v>12081</v>
      </c>
      <c r="G929" s="105"/>
      <c r="H929" s="77"/>
      <c r="I929" s="88"/>
      <c r="J929" s="106"/>
      <c r="K929" s="77" t="s">
        <v>15957</v>
      </c>
      <c r="L929" s="107"/>
      <c r="M929" s="101"/>
      <c r="N929" s="101"/>
      <c r="O929" s="102"/>
      <c r="P929" s="103"/>
      <c r="Q929" s="103"/>
      <c r="R929" s="75"/>
      <c r="S929" s="75"/>
      <c r="T929" s="75"/>
      <c r="U929" s="75"/>
      <c r="V929" s="52"/>
      <c r="W929" s="52"/>
      <c r="X929" s="52"/>
      <c r="Y929" s="52"/>
      <c r="Z929" s="51"/>
      <c r="AA929" s="89"/>
      <c r="AB929" s="89"/>
      <c r="AC929" s="90"/>
      <c r="AD929" s="68">
        <v>80</v>
      </c>
      <c r="AE929" s="68">
        <v>20</v>
      </c>
      <c r="AF929" s="68">
        <v>2343</v>
      </c>
      <c r="AG929" s="68">
        <v>759</v>
      </c>
      <c r="AH929" s="68"/>
      <c r="AI929" s="68" t="s">
        <v>8926</v>
      </c>
      <c r="AJ929" s="68" t="s">
        <v>10108</v>
      </c>
      <c r="AK929" s="68"/>
      <c r="AL929" s="68"/>
      <c r="AM929" s="70">
        <v>42740.679212962961</v>
      </c>
      <c r="AN929" s="68" t="s">
        <v>210</v>
      </c>
      <c r="AO929" s="71" t="s">
        <v>13996</v>
      </c>
      <c r="AP929" s="68" t="s">
        <v>66</v>
      </c>
    </row>
    <row r="930" spans="1:42" x14ac:dyDescent="0.25">
      <c r="A930" s="66" t="s">
        <v>1012</v>
      </c>
      <c r="B930" s="84"/>
      <c r="C930" s="84"/>
      <c r="D930" s="85"/>
      <c r="E930" s="104"/>
      <c r="F930" s="76" t="s">
        <v>12082</v>
      </c>
      <c r="G930" s="105"/>
      <c r="H930" s="77"/>
      <c r="I930" s="88"/>
      <c r="J930" s="106"/>
      <c r="K930" s="77" t="s">
        <v>15958</v>
      </c>
      <c r="L930" s="107"/>
      <c r="M930" s="101"/>
      <c r="N930" s="101"/>
      <c r="O930" s="102"/>
      <c r="P930" s="103"/>
      <c r="Q930" s="103"/>
      <c r="R930" s="75"/>
      <c r="S930" s="75"/>
      <c r="T930" s="75"/>
      <c r="U930" s="75"/>
      <c r="V930" s="52"/>
      <c r="W930" s="52"/>
      <c r="X930" s="52"/>
      <c r="Y930" s="52"/>
      <c r="Z930" s="51"/>
      <c r="AA930" s="89"/>
      <c r="AB930" s="89"/>
      <c r="AC930" s="90"/>
      <c r="AD930" s="68">
        <v>2924</v>
      </c>
      <c r="AE930" s="68">
        <v>1953</v>
      </c>
      <c r="AF930" s="68">
        <v>83783</v>
      </c>
      <c r="AG930" s="68">
        <v>64722</v>
      </c>
      <c r="AH930" s="68">
        <v>19800</v>
      </c>
      <c r="AI930" s="68" t="s">
        <v>8927</v>
      </c>
      <c r="AJ930" s="68" t="s">
        <v>10148</v>
      </c>
      <c r="AK930" s="71" t="s">
        <v>10801</v>
      </c>
      <c r="AL930" s="68" t="s">
        <v>247</v>
      </c>
      <c r="AM930" s="70">
        <v>40711.513472222221</v>
      </c>
      <c r="AN930" s="68" t="s">
        <v>210</v>
      </c>
      <c r="AO930" s="71" t="s">
        <v>13997</v>
      </c>
      <c r="AP930" s="68" t="s">
        <v>66</v>
      </c>
    </row>
    <row r="931" spans="1:42" x14ac:dyDescent="0.25">
      <c r="A931" s="66" t="s">
        <v>1013</v>
      </c>
      <c r="B931" s="84"/>
      <c r="C931" s="84"/>
      <c r="D931" s="85"/>
      <c r="E931" s="104"/>
      <c r="F931" s="76" t="s">
        <v>12083</v>
      </c>
      <c r="G931" s="105"/>
      <c r="H931" s="77"/>
      <c r="I931" s="88"/>
      <c r="J931" s="106"/>
      <c r="K931" s="77" t="s">
        <v>15959</v>
      </c>
      <c r="L931" s="107"/>
      <c r="M931" s="101"/>
      <c r="N931" s="101"/>
      <c r="O931" s="102"/>
      <c r="P931" s="103"/>
      <c r="Q931" s="103"/>
      <c r="R931" s="75"/>
      <c r="S931" s="75"/>
      <c r="T931" s="75"/>
      <c r="U931" s="75"/>
      <c r="V931" s="52"/>
      <c r="W931" s="52"/>
      <c r="X931" s="52"/>
      <c r="Y931" s="52"/>
      <c r="Z931" s="51"/>
      <c r="AA931" s="89"/>
      <c r="AB931" s="89"/>
      <c r="AC931" s="90"/>
      <c r="AD931" s="68">
        <v>1173</v>
      </c>
      <c r="AE931" s="68">
        <v>621</v>
      </c>
      <c r="AF931" s="68">
        <v>11467</v>
      </c>
      <c r="AG931" s="68">
        <v>893</v>
      </c>
      <c r="AH931" s="68"/>
      <c r="AI931" s="68" t="s">
        <v>8928</v>
      </c>
      <c r="AJ931" s="68"/>
      <c r="AK931" s="68"/>
      <c r="AL931" s="68"/>
      <c r="AM931" s="70">
        <v>41524.482824074075</v>
      </c>
      <c r="AN931" s="68" t="s">
        <v>210</v>
      </c>
      <c r="AO931" s="71" t="s">
        <v>13998</v>
      </c>
      <c r="AP931" s="68" t="s">
        <v>66</v>
      </c>
    </row>
    <row r="932" spans="1:42" x14ac:dyDescent="0.25">
      <c r="A932" s="66" t="s">
        <v>1014</v>
      </c>
      <c r="B932" s="84"/>
      <c r="C932" s="84"/>
      <c r="D932" s="85"/>
      <c r="E932" s="104"/>
      <c r="F932" s="76" t="s">
        <v>12084</v>
      </c>
      <c r="G932" s="105"/>
      <c r="H932" s="77"/>
      <c r="I932" s="88"/>
      <c r="J932" s="106"/>
      <c r="K932" s="77" t="s">
        <v>15960</v>
      </c>
      <c r="L932" s="107"/>
      <c r="M932" s="101"/>
      <c r="N932" s="101"/>
      <c r="O932" s="102"/>
      <c r="P932" s="103"/>
      <c r="Q932" s="103"/>
      <c r="R932" s="75"/>
      <c r="S932" s="75"/>
      <c r="T932" s="75"/>
      <c r="U932" s="75"/>
      <c r="V932" s="52"/>
      <c r="W932" s="52"/>
      <c r="X932" s="52"/>
      <c r="Y932" s="52"/>
      <c r="Z932" s="51"/>
      <c r="AA932" s="89"/>
      <c r="AB932" s="89"/>
      <c r="AC932" s="90"/>
      <c r="AD932" s="68">
        <v>122</v>
      </c>
      <c r="AE932" s="68">
        <v>35</v>
      </c>
      <c r="AF932" s="68">
        <v>58672</v>
      </c>
      <c r="AG932" s="68">
        <v>22702</v>
      </c>
      <c r="AH932" s="68">
        <v>-25200</v>
      </c>
      <c r="AI932" s="68" t="s">
        <v>8929</v>
      </c>
      <c r="AJ932" s="68" t="s">
        <v>10149</v>
      </c>
      <c r="AK932" s="68"/>
      <c r="AL932" s="68" t="s">
        <v>206</v>
      </c>
      <c r="AM932" s="70">
        <v>41124.394456018519</v>
      </c>
      <c r="AN932" s="68" t="s">
        <v>210</v>
      </c>
      <c r="AO932" s="71" t="s">
        <v>13999</v>
      </c>
      <c r="AP932" s="68" t="s">
        <v>66</v>
      </c>
    </row>
    <row r="933" spans="1:42" x14ac:dyDescent="0.25">
      <c r="A933" s="66" t="s">
        <v>1015</v>
      </c>
      <c r="B933" s="84"/>
      <c r="C933" s="84"/>
      <c r="D933" s="85"/>
      <c r="E933" s="104"/>
      <c r="F933" s="76" t="s">
        <v>12085</v>
      </c>
      <c r="G933" s="105"/>
      <c r="H933" s="77"/>
      <c r="I933" s="88"/>
      <c r="J933" s="106"/>
      <c r="K933" s="77" t="s">
        <v>15961</v>
      </c>
      <c r="L933" s="107"/>
      <c r="M933" s="101"/>
      <c r="N933" s="101"/>
      <c r="O933" s="102"/>
      <c r="P933" s="103"/>
      <c r="Q933" s="103"/>
      <c r="R933" s="75"/>
      <c r="S933" s="75"/>
      <c r="T933" s="75"/>
      <c r="U933" s="75"/>
      <c r="V933" s="52"/>
      <c r="W933" s="52"/>
      <c r="X933" s="52"/>
      <c r="Y933" s="52"/>
      <c r="Z933" s="51"/>
      <c r="AA933" s="89"/>
      <c r="AB933" s="89"/>
      <c r="AC933" s="90"/>
      <c r="AD933" s="68">
        <v>91</v>
      </c>
      <c r="AE933" s="68">
        <v>53</v>
      </c>
      <c r="AF933" s="68">
        <v>242</v>
      </c>
      <c r="AG933" s="68">
        <v>3103</v>
      </c>
      <c r="AH933" s="68"/>
      <c r="AI933" s="68" t="s">
        <v>8930</v>
      </c>
      <c r="AJ933" s="68" t="s">
        <v>10150</v>
      </c>
      <c r="AK933" s="68"/>
      <c r="AL933" s="68"/>
      <c r="AM933" s="70">
        <v>42911.066712962966</v>
      </c>
      <c r="AN933" s="68" t="s">
        <v>210</v>
      </c>
      <c r="AO933" s="71" t="s">
        <v>14000</v>
      </c>
      <c r="AP933" s="68" t="s">
        <v>66</v>
      </c>
    </row>
    <row r="934" spans="1:42" x14ac:dyDescent="0.25">
      <c r="A934" s="66" t="s">
        <v>1016</v>
      </c>
      <c r="B934" s="84"/>
      <c r="C934" s="84"/>
      <c r="D934" s="85"/>
      <c r="E934" s="104"/>
      <c r="F934" s="76" t="s">
        <v>12086</v>
      </c>
      <c r="G934" s="105"/>
      <c r="H934" s="77"/>
      <c r="I934" s="88"/>
      <c r="J934" s="106"/>
      <c r="K934" s="77" t="s">
        <v>15962</v>
      </c>
      <c r="L934" s="107"/>
      <c r="M934" s="101"/>
      <c r="N934" s="101"/>
      <c r="O934" s="102"/>
      <c r="P934" s="103"/>
      <c r="Q934" s="103"/>
      <c r="R934" s="75"/>
      <c r="S934" s="75"/>
      <c r="T934" s="75"/>
      <c r="U934" s="75"/>
      <c r="V934" s="52"/>
      <c r="W934" s="52"/>
      <c r="X934" s="52"/>
      <c r="Y934" s="52"/>
      <c r="Z934" s="51"/>
      <c r="AA934" s="89"/>
      <c r="AB934" s="89"/>
      <c r="AC934" s="90"/>
      <c r="AD934" s="68">
        <v>387</v>
      </c>
      <c r="AE934" s="68">
        <v>262</v>
      </c>
      <c r="AF934" s="68">
        <v>3779</v>
      </c>
      <c r="AG934" s="68">
        <v>6711</v>
      </c>
      <c r="AH934" s="68">
        <v>19800</v>
      </c>
      <c r="AI934" s="68" t="s">
        <v>8931</v>
      </c>
      <c r="AJ934" s="68" t="s">
        <v>10151</v>
      </c>
      <c r="AK934" s="68"/>
      <c r="AL934" s="68" t="s">
        <v>208</v>
      </c>
      <c r="AM934" s="70">
        <v>41556.24790509259</v>
      </c>
      <c r="AN934" s="68" t="s">
        <v>210</v>
      </c>
      <c r="AO934" s="71" t="s">
        <v>14001</v>
      </c>
      <c r="AP934" s="68" t="s">
        <v>66</v>
      </c>
    </row>
    <row r="935" spans="1:42" x14ac:dyDescent="0.25">
      <c r="A935" s="66" t="s">
        <v>1288</v>
      </c>
      <c r="B935" s="84"/>
      <c r="C935" s="84"/>
      <c r="D935" s="85"/>
      <c r="E935" s="104"/>
      <c r="F935" s="76" t="s">
        <v>12087</v>
      </c>
      <c r="G935" s="105"/>
      <c r="H935" s="77"/>
      <c r="I935" s="88"/>
      <c r="J935" s="106"/>
      <c r="K935" s="77" t="s">
        <v>15963</v>
      </c>
      <c r="L935" s="107"/>
      <c r="M935" s="101"/>
      <c r="N935" s="101"/>
      <c r="O935" s="102"/>
      <c r="P935" s="103"/>
      <c r="Q935" s="103"/>
      <c r="R935" s="75"/>
      <c r="S935" s="75"/>
      <c r="T935" s="75"/>
      <c r="U935" s="75"/>
      <c r="V935" s="52"/>
      <c r="W935" s="52"/>
      <c r="X935" s="52"/>
      <c r="Y935" s="52"/>
      <c r="Z935" s="51"/>
      <c r="AA935" s="89"/>
      <c r="AB935" s="89"/>
      <c r="AC935" s="90"/>
      <c r="AD935" s="68">
        <v>639</v>
      </c>
      <c r="AE935" s="68">
        <v>209</v>
      </c>
      <c r="AF935" s="68">
        <v>5469</v>
      </c>
      <c r="AG935" s="68">
        <v>2074</v>
      </c>
      <c r="AH935" s="68"/>
      <c r="AI935" s="68" t="s">
        <v>8932</v>
      </c>
      <c r="AJ935" s="68"/>
      <c r="AK935" s="68"/>
      <c r="AL935" s="68"/>
      <c r="AM935" s="70">
        <v>40342.341840277775</v>
      </c>
      <c r="AN935" s="68" t="s">
        <v>210</v>
      </c>
      <c r="AO935" s="71" t="s">
        <v>14002</v>
      </c>
      <c r="AP935" s="68" t="s">
        <v>66</v>
      </c>
    </row>
    <row r="936" spans="1:42" x14ac:dyDescent="0.25">
      <c r="A936" s="66" t="s">
        <v>1017</v>
      </c>
      <c r="B936" s="84"/>
      <c r="C936" s="84"/>
      <c r="D936" s="85"/>
      <c r="E936" s="104"/>
      <c r="F936" s="76" t="s">
        <v>12088</v>
      </c>
      <c r="G936" s="105"/>
      <c r="H936" s="77"/>
      <c r="I936" s="88"/>
      <c r="J936" s="106"/>
      <c r="K936" s="77" t="s">
        <v>15964</v>
      </c>
      <c r="L936" s="107"/>
      <c r="M936" s="101"/>
      <c r="N936" s="101"/>
      <c r="O936" s="102"/>
      <c r="P936" s="103"/>
      <c r="Q936" s="103"/>
      <c r="R936" s="75"/>
      <c r="S936" s="75"/>
      <c r="T936" s="75"/>
      <c r="U936" s="75"/>
      <c r="V936" s="52"/>
      <c r="W936" s="52"/>
      <c r="X936" s="52"/>
      <c r="Y936" s="52"/>
      <c r="Z936" s="51"/>
      <c r="AA936" s="89"/>
      <c r="AB936" s="89"/>
      <c r="AC936" s="90"/>
      <c r="AD936" s="68">
        <v>110</v>
      </c>
      <c r="AE936" s="68">
        <v>257</v>
      </c>
      <c r="AF936" s="68">
        <v>1941</v>
      </c>
      <c r="AG936" s="68">
        <v>3507</v>
      </c>
      <c r="AH936" s="68"/>
      <c r="AI936" s="68" t="s">
        <v>8933</v>
      </c>
      <c r="AJ936" s="68"/>
      <c r="AK936" s="68"/>
      <c r="AL936" s="68"/>
      <c r="AM936" s="70">
        <v>42671.559699074074</v>
      </c>
      <c r="AN936" s="68" t="s">
        <v>210</v>
      </c>
      <c r="AO936" s="71" t="s">
        <v>14003</v>
      </c>
      <c r="AP936" s="68" t="s">
        <v>66</v>
      </c>
    </row>
    <row r="937" spans="1:42" x14ac:dyDescent="0.25">
      <c r="A937" s="66" t="s">
        <v>1018</v>
      </c>
      <c r="B937" s="84"/>
      <c r="C937" s="84"/>
      <c r="D937" s="85"/>
      <c r="E937" s="104"/>
      <c r="F937" s="76" t="s">
        <v>12089</v>
      </c>
      <c r="G937" s="105"/>
      <c r="H937" s="77"/>
      <c r="I937" s="88"/>
      <c r="J937" s="106"/>
      <c r="K937" s="77" t="s">
        <v>15965</v>
      </c>
      <c r="L937" s="107"/>
      <c r="M937" s="101"/>
      <c r="N937" s="101"/>
      <c r="O937" s="102"/>
      <c r="P937" s="103"/>
      <c r="Q937" s="103"/>
      <c r="R937" s="75"/>
      <c r="S937" s="75"/>
      <c r="T937" s="75"/>
      <c r="U937" s="75"/>
      <c r="V937" s="52"/>
      <c r="W937" s="52"/>
      <c r="X937" s="52"/>
      <c r="Y937" s="52"/>
      <c r="Z937" s="51"/>
      <c r="AA937" s="89"/>
      <c r="AB937" s="89"/>
      <c r="AC937" s="90"/>
      <c r="AD937" s="68">
        <v>89</v>
      </c>
      <c r="AE937" s="68">
        <v>91</v>
      </c>
      <c r="AF937" s="68">
        <v>493</v>
      </c>
      <c r="AG937" s="68">
        <v>75</v>
      </c>
      <c r="AH937" s="68">
        <v>3600</v>
      </c>
      <c r="AI937" s="68" t="s">
        <v>8934</v>
      </c>
      <c r="AJ937" s="68" t="s">
        <v>10152</v>
      </c>
      <c r="AK937" s="68"/>
      <c r="AL937" s="68" t="s">
        <v>11187</v>
      </c>
      <c r="AM937" s="70">
        <v>40099.433229166665</v>
      </c>
      <c r="AN937" s="68" t="s">
        <v>210</v>
      </c>
      <c r="AO937" s="71" t="s">
        <v>14004</v>
      </c>
      <c r="AP937" s="68" t="s">
        <v>66</v>
      </c>
    </row>
    <row r="938" spans="1:42" x14ac:dyDescent="0.25">
      <c r="A938" s="66" t="s">
        <v>1019</v>
      </c>
      <c r="B938" s="84"/>
      <c r="C938" s="84"/>
      <c r="D938" s="85"/>
      <c r="E938" s="104"/>
      <c r="F938" s="76" t="s">
        <v>12090</v>
      </c>
      <c r="G938" s="105"/>
      <c r="H938" s="77"/>
      <c r="I938" s="88"/>
      <c r="J938" s="106"/>
      <c r="K938" s="77" t="s">
        <v>15966</v>
      </c>
      <c r="L938" s="107"/>
      <c r="M938" s="101"/>
      <c r="N938" s="101"/>
      <c r="O938" s="102"/>
      <c r="P938" s="103"/>
      <c r="Q938" s="103"/>
      <c r="R938" s="75"/>
      <c r="S938" s="75"/>
      <c r="T938" s="75"/>
      <c r="U938" s="75"/>
      <c r="V938" s="52"/>
      <c r="W938" s="52"/>
      <c r="X938" s="52"/>
      <c r="Y938" s="52"/>
      <c r="Z938" s="51"/>
      <c r="AA938" s="89"/>
      <c r="AB938" s="89"/>
      <c r="AC938" s="90"/>
      <c r="AD938" s="68">
        <v>73</v>
      </c>
      <c r="AE938" s="68">
        <v>25</v>
      </c>
      <c r="AF938" s="68">
        <v>120</v>
      </c>
      <c r="AG938" s="68">
        <v>267</v>
      </c>
      <c r="AH938" s="68"/>
      <c r="AI938" s="68" t="s">
        <v>8935</v>
      </c>
      <c r="AJ938" s="68" t="s">
        <v>9799</v>
      </c>
      <c r="AK938" s="68"/>
      <c r="AL938" s="68"/>
      <c r="AM938" s="70">
        <v>42179.760740740741</v>
      </c>
      <c r="AN938" s="68" t="s">
        <v>210</v>
      </c>
      <c r="AO938" s="71" t="s">
        <v>14005</v>
      </c>
      <c r="AP938" s="68" t="s">
        <v>66</v>
      </c>
    </row>
    <row r="939" spans="1:42" x14ac:dyDescent="0.25">
      <c r="A939" s="66" t="s">
        <v>1020</v>
      </c>
      <c r="B939" s="84"/>
      <c r="C939" s="84"/>
      <c r="D939" s="85"/>
      <c r="E939" s="104"/>
      <c r="F939" s="76" t="s">
        <v>12091</v>
      </c>
      <c r="G939" s="105"/>
      <c r="H939" s="77"/>
      <c r="I939" s="88"/>
      <c r="J939" s="106"/>
      <c r="K939" s="77" t="s">
        <v>15967</v>
      </c>
      <c r="L939" s="107"/>
      <c r="M939" s="101"/>
      <c r="N939" s="101"/>
      <c r="O939" s="102"/>
      <c r="P939" s="103"/>
      <c r="Q939" s="103"/>
      <c r="R939" s="75"/>
      <c r="S939" s="75"/>
      <c r="T939" s="75"/>
      <c r="U939" s="75"/>
      <c r="V939" s="52"/>
      <c r="W939" s="52"/>
      <c r="X939" s="52"/>
      <c r="Y939" s="52"/>
      <c r="Z939" s="51"/>
      <c r="AA939" s="89"/>
      <c r="AB939" s="89"/>
      <c r="AC939" s="90"/>
      <c r="AD939" s="68">
        <v>413</v>
      </c>
      <c r="AE939" s="68">
        <v>4108</v>
      </c>
      <c r="AF939" s="68">
        <v>65254</v>
      </c>
      <c r="AG939" s="68">
        <v>11563</v>
      </c>
      <c r="AH939" s="68"/>
      <c r="AI939" s="68" t="s">
        <v>8936</v>
      </c>
      <c r="AJ939" s="68" t="s">
        <v>10153</v>
      </c>
      <c r="AK939" s="71" t="s">
        <v>10802</v>
      </c>
      <c r="AL939" s="68"/>
      <c r="AM939" s="70">
        <v>42214.187418981484</v>
      </c>
      <c r="AN939" s="68" t="s">
        <v>210</v>
      </c>
      <c r="AO939" s="71" t="s">
        <v>14006</v>
      </c>
      <c r="AP939" s="68" t="s">
        <v>66</v>
      </c>
    </row>
    <row r="940" spans="1:42" x14ac:dyDescent="0.25">
      <c r="A940" s="66" t="s">
        <v>1021</v>
      </c>
      <c r="B940" s="84"/>
      <c r="C940" s="84"/>
      <c r="D940" s="85"/>
      <c r="E940" s="104"/>
      <c r="F940" s="76" t="s">
        <v>12092</v>
      </c>
      <c r="G940" s="105"/>
      <c r="H940" s="77"/>
      <c r="I940" s="88"/>
      <c r="J940" s="106"/>
      <c r="K940" s="77" t="s">
        <v>15968</v>
      </c>
      <c r="L940" s="107"/>
      <c r="M940" s="101"/>
      <c r="N940" s="101"/>
      <c r="O940" s="102"/>
      <c r="P940" s="103"/>
      <c r="Q940" s="103"/>
      <c r="R940" s="75"/>
      <c r="S940" s="75"/>
      <c r="T940" s="75"/>
      <c r="U940" s="75"/>
      <c r="V940" s="52"/>
      <c r="W940" s="52"/>
      <c r="X940" s="52"/>
      <c r="Y940" s="52"/>
      <c r="Z940" s="51"/>
      <c r="AA940" s="89"/>
      <c r="AB940" s="89"/>
      <c r="AC940" s="90"/>
      <c r="AD940" s="68">
        <v>311</v>
      </c>
      <c r="AE940" s="68">
        <v>513</v>
      </c>
      <c r="AF940" s="68">
        <v>29886</v>
      </c>
      <c r="AG940" s="68">
        <v>16668</v>
      </c>
      <c r="AH940" s="68"/>
      <c r="AI940" s="68" t="s">
        <v>8937</v>
      </c>
      <c r="AJ940" s="68"/>
      <c r="AK940" s="68"/>
      <c r="AL940" s="68"/>
      <c r="AM940" s="70">
        <v>41596.431157407409</v>
      </c>
      <c r="AN940" s="68" t="s">
        <v>210</v>
      </c>
      <c r="AO940" s="71" t="s">
        <v>14007</v>
      </c>
      <c r="AP940" s="68" t="s">
        <v>66</v>
      </c>
    </row>
    <row r="941" spans="1:42" x14ac:dyDescent="0.25">
      <c r="A941" s="66" t="s">
        <v>2050</v>
      </c>
      <c r="B941" s="84"/>
      <c r="C941" s="84"/>
      <c r="D941" s="85"/>
      <c r="E941" s="104"/>
      <c r="F941" s="76" t="s">
        <v>12093</v>
      </c>
      <c r="G941" s="105"/>
      <c r="H941" s="77"/>
      <c r="I941" s="88"/>
      <c r="J941" s="106"/>
      <c r="K941" s="77" t="s">
        <v>15969</v>
      </c>
      <c r="L941" s="107"/>
      <c r="M941" s="101"/>
      <c r="N941" s="101"/>
      <c r="O941" s="102"/>
      <c r="P941" s="103"/>
      <c r="Q941" s="103"/>
      <c r="R941" s="75"/>
      <c r="S941" s="75"/>
      <c r="T941" s="75"/>
      <c r="U941" s="75"/>
      <c r="V941" s="52"/>
      <c r="W941" s="52"/>
      <c r="X941" s="52"/>
      <c r="Y941" s="52"/>
      <c r="Z941" s="51"/>
      <c r="AA941" s="89"/>
      <c r="AB941" s="89"/>
      <c r="AC941" s="90"/>
      <c r="AD941" s="68">
        <v>632</v>
      </c>
      <c r="AE941" s="68">
        <v>496665</v>
      </c>
      <c r="AF941" s="68">
        <v>17392</v>
      </c>
      <c r="AG941" s="68">
        <v>8499</v>
      </c>
      <c r="AH941" s="68">
        <v>19800</v>
      </c>
      <c r="AI941" s="68"/>
      <c r="AJ941" s="68"/>
      <c r="AK941" s="68"/>
      <c r="AL941" s="68" t="s">
        <v>208</v>
      </c>
      <c r="AM941" s="70">
        <v>40026.815636574072</v>
      </c>
      <c r="AN941" s="68" t="s">
        <v>210</v>
      </c>
      <c r="AO941" s="71" t="s">
        <v>14008</v>
      </c>
      <c r="AP941" s="68" t="s">
        <v>65</v>
      </c>
    </row>
    <row r="942" spans="1:42" x14ac:dyDescent="0.25">
      <c r="A942" s="66" t="s">
        <v>1022</v>
      </c>
      <c r="B942" s="84"/>
      <c r="C942" s="84"/>
      <c r="D942" s="85"/>
      <c r="E942" s="104"/>
      <c r="F942" s="76" t="s">
        <v>12094</v>
      </c>
      <c r="G942" s="105"/>
      <c r="H942" s="77"/>
      <c r="I942" s="88"/>
      <c r="J942" s="106"/>
      <c r="K942" s="77" t="s">
        <v>15970</v>
      </c>
      <c r="L942" s="107"/>
      <c r="M942" s="101"/>
      <c r="N942" s="101"/>
      <c r="O942" s="102"/>
      <c r="P942" s="103"/>
      <c r="Q942" s="103"/>
      <c r="R942" s="75"/>
      <c r="S942" s="75"/>
      <c r="T942" s="75"/>
      <c r="U942" s="75"/>
      <c r="V942" s="52"/>
      <c r="W942" s="52"/>
      <c r="X942" s="52"/>
      <c r="Y942" s="52"/>
      <c r="Z942" s="51"/>
      <c r="AA942" s="89"/>
      <c r="AB942" s="89"/>
      <c r="AC942" s="90"/>
      <c r="AD942" s="68">
        <v>279</v>
      </c>
      <c r="AE942" s="68">
        <v>1009</v>
      </c>
      <c r="AF942" s="68">
        <v>26439</v>
      </c>
      <c r="AG942" s="68">
        <v>33964</v>
      </c>
      <c r="AH942" s="68"/>
      <c r="AI942" s="68" t="s">
        <v>8938</v>
      </c>
      <c r="AJ942" s="68" t="s">
        <v>10154</v>
      </c>
      <c r="AK942" s="71" t="s">
        <v>10803</v>
      </c>
      <c r="AL942" s="68"/>
      <c r="AM942" s="70">
        <v>42365.160775462966</v>
      </c>
      <c r="AN942" s="68" t="s">
        <v>210</v>
      </c>
      <c r="AO942" s="71" t="s">
        <v>14009</v>
      </c>
      <c r="AP942" s="68" t="s">
        <v>66</v>
      </c>
    </row>
    <row r="943" spans="1:42" x14ac:dyDescent="0.25">
      <c r="A943" s="66" t="s">
        <v>1023</v>
      </c>
      <c r="B943" s="84"/>
      <c r="C943" s="84"/>
      <c r="D943" s="85"/>
      <c r="E943" s="104"/>
      <c r="F943" s="76" t="s">
        <v>12095</v>
      </c>
      <c r="G943" s="105"/>
      <c r="H943" s="77"/>
      <c r="I943" s="88"/>
      <c r="J943" s="106"/>
      <c r="K943" s="77" t="s">
        <v>15971</v>
      </c>
      <c r="L943" s="107"/>
      <c r="M943" s="101"/>
      <c r="N943" s="101"/>
      <c r="O943" s="102"/>
      <c r="P943" s="103"/>
      <c r="Q943" s="103"/>
      <c r="R943" s="75"/>
      <c r="S943" s="75"/>
      <c r="T943" s="75"/>
      <c r="U943" s="75"/>
      <c r="V943" s="52"/>
      <c r="W943" s="52"/>
      <c r="X943" s="52"/>
      <c r="Y943" s="52"/>
      <c r="Z943" s="51"/>
      <c r="AA943" s="89"/>
      <c r="AB943" s="89"/>
      <c r="AC943" s="90"/>
      <c r="AD943" s="68">
        <v>93</v>
      </c>
      <c r="AE943" s="68">
        <v>172</v>
      </c>
      <c r="AF943" s="68">
        <v>4937</v>
      </c>
      <c r="AG943" s="68">
        <v>1455</v>
      </c>
      <c r="AH943" s="68">
        <v>19800</v>
      </c>
      <c r="AI943" s="68" t="s">
        <v>8939</v>
      </c>
      <c r="AJ943" s="68" t="s">
        <v>9947</v>
      </c>
      <c r="AK943" s="71" t="s">
        <v>10804</v>
      </c>
      <c r="AL943" s="68" t="s">
        <v>207</v>
      </c>
      <c r="AM943" s="70">
        <v>40202.61891203704</v>
      </c>
      <c r="AN943" s="68" t="s">
        <v>210</v>
      </c>
      <c r="AO943" s="71" t="s">
        <v>14010</v>
      </c>
      <c r="AP943" s="68" t="s">
        <v>66</v>
      </c>
    </row>
    <row r="944" spans="1:42" x14ac:dyDescent="0.25">
      <c r="A944" s="66" t="s">
        <v>1024</v>
      </c>
      <c r="B944" s="84"/>
      <c r="C944" s="84"/>
      <c r="D944" s="85"/>
      <c r="E944" s="104"/>
      <c r="F944" s="76" t="s">
        <v>12096</v>
      </c>
      <c r="G944" s="105"/>
      <c r="H944" s="77"/>
      <c r="I944" s="88"/>
      <c r="J944" s="106"/>
      <c r="K944" s="77" t="s">
        <v>15972</v>
      </c>
      <c r="L944" s="107"/>
      <c r="M944" s="101"/>
      <c r="N944" s="101"/>
      <c r="O944" s="102"/>
      <c r="P944" s="103"/>
      <c r="Q944" s="103"/>
      <c r="R944" s="75"/>
      <c r="S944" s="75"/>
      <c r="T944" s="75"/>
      <c r="U944" s="75"/>
      <c r="V944" s="52"/>
      <c r="W944" s="52"/>
      <c r="X944" s="52"/>
      <c r="Y944" s="52"/>
      <c r="Z944" s="51"/>
      <c r="AA944" s="89"/>
      <c r="AB944" s="89"/>
      <c r="AC944" s="90"/>
      <c r="AD944" s="68">
        <v>956</v>
      </c>
      <c r="AE944" s="68">
        <v>175</v>
      </c>
      <c r="AF944" s="68">
        <v>6385</v>
      </c>
      <c r="AG944" s="68">
        <v>2102</v>
      </c>
      <c r="AH944" s="68">
        <v>19800</v>
      </c>
      <c r="AI944" s="68" t="s">
        <v>8940</v>
      </c>
      <c r="AJ944" s="68" t="s">
        <v>204</v>
      </c>
      <c r="AK944" s="68"/>
      <c r="AL944" s="68" t="s">
        <v>208</v>
      </c>
      <c r="AM944" s="70">
        <v>40368.73364583333</v>
      </c>
      <c r="AN944" s="68" t="s">
        <v>210</v>
      </c>
      <c r="AO944" s="71" t="s">
        <v>14011</v>
      </c>
      <c r="AP944" s="68" t="s">
        <v>66</v>
      </c>
    </row>
    <row r="945" spans="1:42" x14ac:dyDescent="0.25">
      <c r="A945" s="66" t="s">
        <v>2051</v>
      </c>
      <c r="B945" s="84"/>
      <c r="C945" s="84"/>
      <c r="D945" s="85"/>
      <c r="E945" s="104"/>
      <c r="F945" s="76" t="s">
        <v>12097</v>
      </c>
      <c r="G945" s="105"/>
      <c r="H945" s="77"/>
      <c r="I945" s="88"/>
      <c r="J945" s="106"/>
      <c r="K945" s="77" t="s">
        <v>15973</v>
      </c>
      <c r="L945" s="107"/>
      <c r="M945" s="101"/>
      <c r="N945" s="101"/>
      <c r="O945" s="102"/>
      <c r="P945" s="103"/>
      <c r="Q945" s="103"/>
      <c r="R945" s="75"/>
      <c r="S945" s="75"/>
      <c r="T945" s="75"/>
      <c r="U945" s="75"/>
      <c r="V945" s="52"/>
      <c r="W945" s="52"/>
      <c r="X945" s="52"/>
      <c r="Y945" s="52"/>
      <c r="Z945" s="51"/>
      <c r="AA945" s="89"/>
      <c r="AB945" s="89"/>
      <c r="AC945" s="90"/>
      <c r="AD945" s="68">
        <v>172</v>
      </c>
      <c r="AE945" s="68">
        <v>143942</v>
      </c>
      <c r="AF945" s="68">
        <v>6549</v>
      </c>
      <c r="AG945" s="68">
        <v>4325</v>
      </c>
      <c r="AH945" s="68">
        <v>19800</v>
      </c>
      <c r="AI945" s="68" t="s">
        <v>8941</v>
      </c>
      <c r="AJ945" s="68" t="s">
        <v>204</v>
      </c>
      <c r="AK945" s="71" t="s">
        <v>10805</v>
      </c>
      <c r="AL945" s="68" t="s">
        <v>207</v>
      </c>
      <c r="AM945" s="70">
        <v>41603.478993055556</v>
      </c>
      <c r="AN945" s="68" t="s">
        <v>210</v>
      </c>
      <c r="AO945" s="71" t="s">
        <v>14012</v>
      </c>
      <c r="AP945" s="68" t="s">
        <v>65</v>
      </c>
    </row>
    <row r="946" spans="1:42" x14ac:dyDescent="0.25">
      <c r="A946" s="66" t="s">
        <v>1025</v>
      </c>
      <c r="B946" s="84"/>
      <c r="C946" s="84"/>
      <c r="D946" s="85"/>
      <c r="E946" s="104"/>
      <c r="F946" s="76" t="s">
        <v>11221</v>
      </c>
      <c r="G946" s="105"/>
      <c r="H946" s="77"/>
      <c r="I946" s="88"/>
      <c r="J946" s="106"/>
      <c r="K946" s="77" t="s">
        <v>15974</v>
      </c>
      <c r="L946" s="107"/>
      <c r="M946" s="101"/>
      <c r="N946" s="101"/>
      <c r="O946" s="102"/>
      <c r="P946" s="103"/>
      <c r="Q946" s="103"/>
      <c r="R946" s="75"/>
      <c r="S946" s="75"/>
      <c r="T946" s="75"/>
      <c r="U946" s="75"/>
      <c r="V946" s="52"/>
      <c r="W946" s="52"/>
      <c r="X946" s="52"/>
      <c r="Y946" s="52"/>
      <c r="Z946" s="51"/>
      <c r="AA946" s="89"/>
      <c r="AB946" s="89"/>
      <c r="AC946" s="90"/>
      <c r="AD946" s="68">
        <v>89</v>
      </c>
      <c r="AE946" s="68">
        <v>4</v>
      </c>
      <c r="AF946" s="68">
        <v>31</v>
      </c>
      <c r="AG946" s="68">
        <v>3</v>
      </c>
      <c r="AH946" s="68">
        <v>19800</v>
      </c>
      <c r="AI946" s="68"/>
      <c r="AJ946" s="68"/>
      <c r="AK946" s="68"/>
      <c r="AL946" s="68" t="s">
        <v>208</v>
      </c>
      <c r="AM946" s="70">
        <v>41887.768576388888</v>
      </c>
      <c r="AN946" s="68" t="s">
        <v>210</v>
      </c>
      <c r="AO946" s="71" t="s">
        <v>14013</v>
      </c>
      <c r="AP946" s="68" t="s">
        <v>66</v>
      </c>
    </row>
    <row r="947" spans="1:42" x14ac:dyDescent="0.25">
      <c r="A947" s="66" t="s">
        <v>1026</v>
      </c>
      <c r="B947" s="84"/>
      <c r="C947" s="84"/>
      <c r="D947" s="85"/>
      <c r="E947" s="104"/>
      <c r="F947" s="76" t="s">
        <v>12098</v>
      </c>
      <c r="G947" s="105"/>
      <c r="H947" s="77"/>
      <c r="I947" s="88"/>
      <c r="J947" s="106"/>
      <c r="K947" s="77" t="s">
        <v>15975</v>
      </c>
      <c r="L947" s="107"/>
      <c r="M947" s="101"/>
      <c r="N947" s="101"/>
      <c r="O947" s="102"/>
      <c r="P947" s="103"/>
      <c r="Q947" s="103"/>
      <c r="R947" s="75"/>
      <c r="S947" s="75"/>
      <c r="T947" s="75"/>
      <c r="U947" s="75"/>
      <c r="V947" s="52"/>
      <c r="W947" s="52"/>
      <c r="X947" s="52"/>
      <c r="Y947" s="52"/>
      <c r="Z947" s="51"/>
      <c r="AA947" s="89"/>
      <c r="AB947" s="89"/>
      <c r="AC947" s="90"/>
      <c r="AD947" s="68">
        <v>57</v>
      </c>
      <c r="AE947" s="68">
        <v>117</v>
      </c>
      <c r="AF947" s="68">
        <v>602</v>
      </c>
      <c r="AG947" s="68">
        <v>3</v>
      </c>
      <c r="AH947" s="68">
        <v>-25200</v>
      </c>
      <c r="AI947" s="68" t="s">
        <v>8942</v>
      </c>
      <c r="AJ947" s="68" t="s">
        <v>235</v>
      </c>
      <c r="AK947" s="71" t="s">
        <v>10806</v>
      </c>
      <c r="AL947" s="68" t="s">
        <v>206</v>
      </c>
      <c r="AM947" s="70">
        <v>42679.55810185185</v>
      </c>
      <c r="AN947" s="68" t="s">
        <v>210</v>
      </c>
      <c r="AO947" s="71" t="s">
        <v>14014</v>
      </c>
      <c r="AP947" s="68" t="s">
        <v>66</v>
      </c>
    </row>
    <row r="948" spans="1:42" x14ac:dyDescent="0.25">
      <c r="A948" s="66" t="s">
        <v>1027</v>
      </c>
      <c r="B948" s="84"/>
      <c r="C948" s="84"/>
      <c r="D948" s="85"/>
      <c r="E948" s="104"/>
      <c r="F948" s="76" t="s">
        <v>12099</v>
      </c>
      <c r="G948" s="105"/>
      <c r="H948" s="77"/>
      <c r="I948" s="88"/>
      <c r="J948" s="106"/>
      <c r="K948" s="77" t="s">
        <v>15976</v>
      </c>
      <c r="L948" s="107"/>
      <c r="M948" s="101"/>
      <c r="N948" s="101"/>
      <c r="O948" s="102"/>
      <c r="P948" s="103"/>
      <c r="Q948" s="103"/>
      <c r="R948" s="75"/>
      <c r="S948" s="75"/>
      <c r="T948" s="75"/>
      <c r="U948" s="75"/>
      <c r="V948" s="52"/>
      <c r="W948" s="52"/>
      <c r="X948" s="52"/>
      <c r="Y948" s="52"/>
      <c r="Z948" s="51"/>
      <c r="AA948" s="89"/>
      <c r="AB948" s="89"/>
      <c r="AC948" s="90"/>
      <c r="AD948" s="68">
        <v>241</v>
      </c>
      <c r="AE948" s="68">
        <v>2066</v>
      </c>
      <c r="AF948" s="68">
        <v>19340</v>
      </c>
      <c r="AG948" s="68">
        <v>2765</v>
      </c>
      <c r="AH948" s="68"/>
      <c r="AI948" s="68" t="s">
        <v>8943</v>
      </c>
      <c r="AJ948" s="68"/>
      <c r="AK948" s="71" t="s">
        <v>10807</v>
      </c>
      <c r="AL948" s="68"/>
      <c r="AM948" s="70">
        <v>41856.314097222225</v>
      </c>
      <c r="AN948" s="68" t="s">
        <v>210</v>
      </c>
      <c r="AO948" s="71" t="s">
        <v>14015</v>
      </c>
      <c r="AP948" s="68" t="s">
        <v>66</v>
      </c>
    </row>
    <row r="949" spans="1:42" x14ac:dyDescent="0.25">
      <c r="A949" s="66" t="s">
        <v>1028</v>
      </c>
      <c r="B949" s="84"/>
      <c r="C949" s="84"/>
      <c r="D949" s="85"/>
      <c r="E949" s="104"/>
      <c r="F949" s="76" t="s">
        <v>12100</v>
      </c>
      <c r="G949" s="105"/>
      <c r="H949" s="77"/>
      <c r="I949" s="88"/>
      <c r="J949" s="106"/>
      <c r="K949" s="77" t="s">
        <v>15977</v>
      </c>
      <c r="L949" s="107"/>
      <c r="M949" s="101"/>
      <c r="N949" s="101"/>
      <c r="O949" s="102"/>
      <c r="P949" s="103"/>
      <c r="Q949" s="103"/>
      <c r="R949" s="75"/>
      <c r="S949" s="75"/>
      <c r="T949" s="75"/>
      <c r="U949" s="75"/>
      <c r="V949" s="52"/>
      <c r="W949" s="52"/>
      <c r="X949" s="52"/>
      <c r="Y949" s="52"/>
      <c r="Z949" s="51"/>
      <c r="AA949" s="89"/>
      <c r="AB949" s="89"/>
      <c r="AC949" s="90"/>
      <c r="AD949" s="68">
        <v>126</v>
      </c>
      <c r="AE949" s="68">
        <v>40</v>
      </c>
      <c r="AF949" s="68">
        <v>38</v>
      </c>
      <c r="AG949" s="68">
        <v>7</v>
      </c>
      <c r="AH949" s="68">
        <v>19800</v>
      </c>
      <c r="AI949" s="68"/>
      <c r="AJ949" s="68"/>
      <c r="AK949" s="68"/>
      <c r="AL949" s="68" t="s">
        <v>208</v>
      </c>
      <c r="AM949" s="70">
        <v>41018.283587962964</v>
      </c>
      <c r="AN949" s="68" t="s">
        <v>210</v>
      </c>
      <c r="AO949" s="71" t="s">
        <v>14016</v>
      </c>
      <c r="AP949" s="68" t="s">
        <v>66</v>
      </c>
    </row>
    <row r="950" spans="1:42" x14ac:dyDescent="0.25">
      <c r="A950" s="66" t="s">
        <v>1029</v>
      </c>
      <c r="B950" s="84"/>
      <c r="C950" s="84"/>
      <c r="D950" s="85"/>
      <c r="E950" s="104"/>
      <c r="F950" s="76" t="s">
        <v>12101</v>
      </c>
      <c r="G950" s="105"/>
      <c r="H950" s="77"/>
      <c r="I950" s="88"/>
      <c r="J950" s="106"/>
      <c r="K950" s="77" t="s">
        <v>15978</v>
      </c>
      <c r="L950" s="107"/>
      <c r="M950" s="101"/>
      <c r="N950" s="101"/>
      <c r="O950" s="102"/>
      <c r="P950" s="103"/>
      <c r="Q950" s="103"/>
      <c r="R950" s="75"/>
      <c r="S950" s="75"/>
      <c r="T950" s="75"/>
      <c r="U950" s="75"/>
      <c r="V950" s="52"/>
      <c r="W950" s="52"/>
      <c r="X950" s="52"/>
      <c r="Y950" s="52"/>
      <c r="Z950" s="51"/>
      <c r="AA950" s="89"/>
      <c r="AB950" s="89"/>
      <c r="AC950" s="90"/>
      <c r="AD950" s="68">
        <v>465</v>
      </c>
      <c r="AE950" s="68">
        <v>813</v>
      </c>
      <c r="AF950" s="68">
        <v>10314</v>
      </c>
      <c r="AG950" s="68">
        <v>280</v>
      </c>
      <c r="AH950" s="68"/>
      <c r="AI950" s="68" t="s">
        <v>8944</v>
      </c>
      <c r="AJ950" s="68" t="s">
        <v>10155</v>
      </c>
      <c r="AK950" s="68"/>
      <c r="AL950" s="68"/>
      <c r="AM950" s="70">
        <v>41584.263912037037</v>
      </c>
      <c r="AN950" s="68" t="s">
        <v>210</v>
      </c>
      <c r="AO950" s="71" t="s">
        <v>14017</v>
      </c>
      <c r="AP950" s="68" t="s">
        <v>66</v>
      </c>
    </row>
    <row r="951" spans="1:42" x14ac:dyDescent="0.25">
      <c r="A951" s="66" t="s">
        <v>1030</v>
      </c>
      <c r="B951" s="84"/>
      <c r="C951" s="84"/>
      <c r="D951" s="85"/>
      <c r="E951" s="104"/>
      <c r="F951" s="76" t="s">
        <v>12102</v>
      </c>
      <c r="G951" s="105"/>
      <c r="H951" s="77"/>
      <c r="I951" s="88"/>
      <c r="J951" s="106"/>
      <c r="K951" s="77" t="s">
        <v>15979</v>
      </c>
      <c r="L951" s="107"/>
      <c r="M951" s="101"/>
      <c r="N951" s="101"/>
      <c r="O951" s="102"/>
      <c r="P951" s="103"/>
      <c r="Q951" s="103"/>
      <c r="R951" s="75"/>
      <c r="S951" s="75"/>
      <c r="T951" s="75"/>
      <c r="U951" s="75"/>
      <c r="V951" s="52"/>
      <c r="W951" s="52"/>
      <c r="X951" s="52"/>
      <c r="Y951" s="52"/>
      <c r="Z951" s="51"/>
      <c r="AA951" s="89"/>
      <c r="AB951" s="89"/>
      <c r="AC951" s="90"/>
      <c r="AD951" s="68">
        <v>706</v>
      </c>
      <c r="AE951" s="68">
        <v>358</v>
      </c>
      <c r="AF951" s="68">
        <v>12376</v>
      </c>
      <c r="AG951" s="68">
        <v>9446</v>
      </c>
      <c r="AH951" s="68">
        <v>-36000</v>
      </c>
      <c r="AI951" s="68"/>
      <c r="AJ951" s="68" t="s">
        <v>204</v>
      </c>
      <c r="AK951" s="68"/>
      <c r="AL951" s="68" t="s">
        <v>209</v>
      </c>
      <c r="AM951" s="70">
        <v>40306.311840277776</v>
      </c>
      <c r="AN951" s="68" t="s">
        <v>210</v>
      </c>
      <c r="AO951" s="71" t="s">
        <v>14018</v>
      </c>
      <c r="AP951" s="68" t="s">
        <v>66</v>
      </c>
    </row>
    <row r="952" spans="1:42" x14ac:dyDescent="0.25">
      <c r="A952" s="66" t="s">
        <v>1031</v>
      </c>
      <c r="B952" s="84"/>
      <c r="C952" s="84"/>
      <c r="D952" s="85"/>
      <c r="E952" s="104"/>
      <c r="F952" s="76" t="s">
        <v>12103</v>
      </c>
      <c r="G952" s="105"/>
      <c r="H952" s="77"/>
      <c r="I952" s="88"/>
      <c r="J952" s="106"/>
      <c r="K952" s="77" t="s">
        <v>15980</v>
      </c>
      <c r="L952" s="107"/>
      <c r="M952" s="101"/>
      <c r="N952" s="101"/>
      <c r="O952" s="102"/>
      <c r="P952" s="103"/>
      <c r="Q952" s="103"/>
      <c r="R952" s="75"/>
      <c r="S952" s="75"/>
      <c r="T952" s="75"/>
      <c r="U952" s="75"/>
      <c r="V952" s="52"/>
      <c r="W952" s="52"/>
      <c r="X952" s="52"/>
      <c r="Y952" s="52"/>
      <c r="Z952" s="51"/>
      <c r="AA952" s="89"/>
      <c r="AB952" s="89"/>
      <c r="AC952" s="90"/>
      <c r="AD952" s="68">
        <v>83</v>
      </c>
      <c r="AE952" s="68">
        <v>76</v>
      </c>
      <c r="AF952" s="68">
        <v>1957</v>
      </c>
      <c r="AG952" s="68">
        <v>66</v>
      </c>
      <c r="AH952" s="68">
        <v>19800</v>
      </c>
      <c r="AI952" s="68" t="s">
        <v>8945</v>
      </c>
      <c r="AJ952" s="68" t="s">
        <v>10156</v>
      </c>
      <c r="AK952" s="68"/>
      <c r="AL952" s="68" t="s">
        <v>207</v>
      </c>
      <c r="AM952" s="70">
        <v>40435.34443287037</v>
      </c>
      <c r="AN952" s="68" t="s">
        <v>210</v>
      </c>
      <c r="AO952" s="71" t="s">
        <v>14019</v>
      </c>
      <c r="AP952" s="68" t="s">
        <v>66</v>
      </c>
    </row>
    <row r="953" spans="1:42" x14ac:dyDescent="0.25">
      <c r="A953" s="66" t="s">
        <v>1032</v>
      </c>
      <c r="B953" s="84"/>
      <c r="C953" s="84"/>
      <c r="D953" s="85"/>
      <c r="E953" s="104"/>
      <c r="F953" s="76" t="s">
        <v>11221</v>
      </c>
      <c r="G953" s="105"/>
      <c r="H953" s="77"/>
      <c r="I953" s="88"/>
      <c r="J953" s="106"/>
      <c r="K953" s="77" t="s">
        <v>15981</v>
      </c>
      <c r="L953" s="107"/>
      <c r="M953" s="101"/>
      <c r="N953" s="101"/>
      <c r="O953" s="102"/>
      <c r="P953" s="103"/>
      <c r="Q953" s="103"/>
      <c r="R953" s="75"/>
      <c r="S953" s="75"/>
      <c r="T953" s="75"/>
      <c r="U953" s="75"/>
      <c r="V953" s="52"/>
      <c r="W953" s="52"/>
      <c r="X953" s="52"/>
      <c r="Y953" s="52"/>
      <c r="Z953" s="51"/>
      <c r="AA953" s="89"/>
      <c r="AB953" s="89"/>
      <c r="AC953" s="90"/>
      <c r="AD953" s="68">
        <v>2</v>
      </c>
      <c r="AE953" s="68">
        <v>63</v>
      </c>
      <c r="AF953" s="68">
        <v>10578</v>
      </c>
      <c r="AG953" s="68">
        <v>0</v>
      </c>
      <c r="AH953" s="68"/>
      <c r="AI953" s="68"/>
      <c r="AJ953" s="68"/>
      <c r="AK953" s="68"/>
      <c r="AL953" s="68"/>
      <c r="AM953" s="70">
        <v>42889.216319444444</v>
      </c>
      <c r="AN953" s="68" t="s">
        <v>210</v>
      </c>
      <c r="AO953" s="71" t="s">
        <v>14020</v>
      </c>
      <c r="AP953" s="68" t="s">
        <v>66</v>
      </c>
    </row>
    <row r="954" spans="1:42" x14ac:dyDescent="0.25">
      <c r="A954" s="66" t="s">
        <v>1033</v>
      </c>
      <c r="B954" s="84"/>
      <c r="C954" s="84"/>
      <c r="D954" s="85"/>
      <c r="E954" s="104"/>
      <c r="F954" s="76" t="s">
        <v>12104</v>
      </c>
      <c r="G954" s="105"/>
      <c r="H954" s="77"/>
      <c r="I954" s="88"/>
      <c r="J954" s="106"/>
      <c r="K954" s="77" t="s">
        <v>15982</v>
      </c>
      <c r="L954" s="107"/>
      <c r="M954" s="101"/>
      <c r="N954" s="101"/>
      <c r="O954" s="102"/>
      <c r="P954" s="103"/>
      <c r="Q954" s="103"/>
      <c r="R954" s="75"/>
      <c r="S954" s="75"/>
      <c r="T954" s="75"/>
      <c r="U954" s="75"/>
      <c r="V954" s="52"/>
      <c r="W954" s="52"/>
      <c r="X954" s="52"/>
      <c r="Y954" s="52"/>
      <c r="Z954" s="51"/>
      <c r="AA954" s="89"/>
      <c r="AB954" s="89"/>
      <c r="AC954" s="90"/>
      <c r="AD954" s="68">
        <v>75</v>
      </c>
      <c r="AE954" s="68">
        <v>196</v>
      </c>
      <c r="AF954" s="68">
        <v>15523</v>
      </c>
      <c r="AG954" s="68">
        <v>11484</v>
      </c>
      <c r="AH954" s="68">
        <v>19800</v>
      </c>
      <c r="AI954" s="68" t="s">
        <v>8946</v>
      </c>
      <c r="AJ954" s="68" t="s">
        <v>10157</v>
      </c>
      <c r="AK954" s="68"/>
      <c r="AL954" s="68" t="s">
        <v>208</v>
      </c>
      <c r="AM954" s="70">
        <v>41529.470509259256</v>
      </c>
      <c r="AN954" s="68" t="s">
        <v>210</v>
      </c>
      <c r="AO954" s="71" t="s">
        <v>14021</v>
      </c>
      <c r="AP954" s="68" t="s">
        <v>66</v>
      </c>
    </row>
    <row r="955" spans="1:42" x14ac:dyDescent="0.25">
      <c r="A955" s="66" t="s">
        <v>1034</v>
      </c>
      <c r="B955" s="84"/>
      <c r="C955" s="84"/>
      <c r="D955" s="85"/>
      <c r="E955" s="104"/>
      <c r="F955" s="76" t="s">
        <v>12105</v>
      </c>
      <c r="G955" s="105"/>
      <c r="H955" s="77"/>
      <c r="I955" s="88"/>
      <c r="J955" s="106"/>
      <c r="K955" s="77" t="s">
        <v>15983</v>
      </c>
      <c r="L955" s="107"/>
      <c r="M955" s="101"/>
      <c r="N955" s="101"/>
      <c r="O955" s="102"/>
      <c r="P955" s="103"/>
      <c r="Q955" s="103"/>
      <c r="R955" s="75"/>
      <c r="S955" s="75"/>
      <c r="T955" s="75"/>
      <c r="U955" s="75"/>
      <c r="V955" s="52"/>
      <c r="W955" s="52"/>
      <c r="X955" s="52"/>
      <c r="Y955" s="52"/>
      <c r="Z955" s="51"/>
      <c r="AA955" s="89"/>
      <c r="AB955" s="89"/>
      <c r="AC955" s="90"/>
      <c r="AD955" s="68">
        <v>3924</v>
      </c>
      <c r="AE955" s="68">
        <v>743</v>
      </c>
      <c r="AF955" s="68">
        <v>34514</v>
      </c>
      <c r="AG955" s="68">
        <v>1934</v>
      </c>
      <c r="AH955" s="68">
        <v>-25200</v>
      </c>
      <c r="AI955" s="68" t="s">
        <v>8947</v>
      </c>
      <c r="AJ955" s="68" t="s">
        <v>10158</v>
      </c>
      <c r="AK955" s="68"/>
      <c r="AL955" s="68" t="s">
        <v>206</v>
      </c>
      <c r="AM955" s="70">
        <v>41688.576770833337</v>
      </c>
      <c r="AN955" s="68" t="s">
        <v>210</v>
      </c>
      <c r="AO955" s="71" t="s">
        <v>14022</v>
      </c>
      <c r="AP955" s="68" t="s">
        <v>66</v>
      </c>
    </row>
    <row r="956" spans="1:42" x14ac:dyDescent="0.25">
      <c r="A956" s="66" t="s">
        <v>1035</v>
      </c>
      <c r="B956" s="84"/>
      <c r="C956" s="84"/>
      <c r="D956" s="85"/>
      <c r="E956" s="104"/>
      <c r="F956" s="76" t="s">
        <v>12106</v>
      </c>
      <c r="G956" s="105"/>
      <c r="H956" s="77"/>
      <c r="I956" s="88"/>
      <c r="J956" s="106"/>
      <c r="K956" s="77" t="s">
        <v>15984</v>
      </c>
      <c r="L956" s="107"/>
      <c r="M956" s="101"/>
      <c r="N956" s="101"/>
      <c r="O956" s="102"/>
      <c r="P956" s="103"/>
      <c r="Q956" s="103"/>
      <c r="R956" s="75"/>
      <c r="S956" s="75"/>
      <c r="T956" s="75"/>
      <c r="U956" s="75"/>
      <c r="V956" s="52"/>
      <c r="W956" s="52"/>
      <c r="X956" s="52"/>
      <c r="Y956" s="52"/>
      <c r="Z956" s="51"/>
      <c r="AA956" s="89"/>
      <c r="AB956" s="89"/>
      <c r="AC956" s="90"/>
      <c r="AD956" s="68">
        <v>80</v>
      </c>
      <c r="AE956" s="68">
        <v>461</v>
      </c>
      <c r="AF956" s="68">
        <v>33457</v>
      </c>
      <c r="AG956" s="68">
        <v>12039</v>
      </c>
      <c r="AH956" s="68">
        <v>19800</v>
      </c>
      <c r="AI956" s="68" t="s">
        <v>8948</v>
      </c>
      <c r="AJ956" s="68" t="s">
        <v>204</v>
      </c>
      <c r="AK956" s="68"/>
      <c r="AL956" s="68" t="s">
        <v>207</v>
      </c>
      <c r="AM956" s="70">
        <v>40236.307129629633</v>
      </c>
      <c r="AN956" s="68" t="s">
        <v>210</v>
      </c>
      <c r="AO956" s="71" t="s">
        <v>14023</v>
      </c>
      <c r="AP956" s="68" t="s">
        <v>66</v>
      </c>
    </row>
    <row r="957" spans="1:42" x14ac:dyDescent="0.25">
      <c r="A957" s="66" t="s">
        <v>1036</v>
      </c>
      <c r="B957" s="84"/>
      <c r="C957" s="84"/>
      <c r="D957" s="85"/>
      <c r="E957" s="104"/>
      <c r="F957" s="76" t="s">
        <v>12107</v>
      </c>
      <c r="G957" s="105"/>
      <c r="H957" s="77"/>
      <c r="I957" s="88"/>
      <c r="J957" s="106"/>
      <c r="K957" s="77" t="s">
        <v>15985</v>
      </c>
      <c r="L957" s="107"/>
      <c r="M957" s="101"/>
      <c r="N957" s="101"/>
      <c r="O957" s="102"/>
      <c r="P957" s="103"/>
      <c r="Q957" s="103"/>
      <c r="R957" s="75"/>
      <c r="S957" s="75"/>
      <c r="T957" s="75"/>
      <c r="U957" s="75"/>
      <c r="V957" s="52"/>
      <c r="W957" s="52"/>
      <c r="X957" s="52"/>
      <c r="Y957" s="52"/>
      <c r="Z957" s="51"/>
      <c r="AA957" s="89"/>
      <c r="AB957" s="89"/>
      <c r="AC957" s="90"/>
      <c r="AD957" s="68">
        <v>963</v>
      </c>
      <c r="AE957" s="68">
        <v>230</v>
      </c>
      <c r="AF957" s="68">
        <v>981</v>
      </c>
      <c r="AG957" s="68">
        <v>113</v>
      </c>
      <c r="AH957" s="68">
        <v>19800</v>
      </c>
      <c r="AI957" s="68" t="s">
        <v>8949</v>
      </c>
      <c r="AJ957" s="68" t="s">
        <v>231</v>
      </c>
      <c r="AK957" s="71" t="s">
        <v>10808</v>
      </c>
      <c r="AL957" s="68" t="s">
        <v>207</v>
      </c>
      <c r="AM957" s="70">
        <v>40351.246944444443</v>
      </c>
      <c r="AN957" s="68" t="s">
        <v>210</v>
      </c>
      <c r="AO957" s="71" t="s">
        <v>14024</v>
      </c>
      <c r="AP957" s="68" t="s">
        <v>66</v>
      </c>
    </row>
    <row r="958" spans="1:42" x14ac:dyDescent="0.25">
      <c r="A958" s="66" t="s">
        <v>1058</v>
      </c>
      <c r="B958" s="84"/>
      <c r="C958" s="84"/>
      <c r="D958" s="85"/>
      <c r="E958" s="104"/>
      <c r="F958" s="76" t="s">
        <v>12108</v>
      </c>
      <c r="G958" s="105"/>
      <c r="H958" s="77"/>
      <c r="I958" s="88"/>
      <c r="J958" s="106"/>
      <c r="K958" s="77" t="s">
        <v>15986</v>
      </c>
      <c r="L958" s="107"/>
      <c r="M958" s="101"/>
      <c r="N958" s="101"/>
      <c r="O958" s="102"/>
      <c r="P958" s="103"/>
      <c r="Q958" s="103"/>
      <c r="R958" s="75"/>
      <c r="S958" s="75"/>
      <c r="T958" s="75"/>
      <c r="U958" s="75"/>
      <c r="V958" s="52"/>
      <c r="W958" s="52"/>
      <c r="X958" s="52"/>
      <c r="Y958" s="52"/>
      <c r="Z958" s="51"/>
      <c r="AA958" s="89"/>
      <c r="AB958" s="89"/>
      <c r="AC958" s="90"/>
      <c r="AD958" s="68">
        <v>114</v>
      </c>
      <c r="AE958" s="68">
        <v>108</v>
      </c>
      <c r="AF958" s="68">
        <v>236</v>
      </c>
      <c r="AG958" s="68">
        <v>1</v>
      </c>
      <c r="AH958" s="68">
        <v>19800</v>
      </c>
      <c r="AI958" s="68" t="s">
        <v>8950</v>
      </c>
      <c r="AJ958" s="68"/>
      <c r="AK958" s="71" t="s">
        <v>10809</v>
      </c>
      <c r="AL958" s="68" t="s">
        <v>207</v>
      </c>
      <c r="AM958" s="70">
        <v>42236.448541666665</v>
      </c>
      <c r="AN958" s="68" t="s">
        <v>210</v>
      </c>
      <c r="AO958" s="71" t="s">
        <v>14025</v>
      </c>
      <c r="AP958" s="68" t="s">
        <v>66</v>
      </c>
    </row>
    <row r="959" spans="1:42" x14ac:dyDescent="0.25">
      <c r="A959" s="66" t="s">
        <v>1037</v>
      </c>
      <c r="B959" s="84"/>
      <c r="C959" s="84"/>
      <c r="D959" s="85"/>
      <c r="E959" s="104"/>
      <c r="F959" s="76" t="s">
        <v>12109</v>
      </c>
      <c r="G959" s="105"/>
      <c r="H959" s="77"/>
      <c r="I959" s="88"/>
      <c r="J959" s="106"/>
      <c r="K959" s="77" t="s">
        <v>15987</v>
      </c>
      <c r="L959" s="107"/>
      <c r="M959" s="101"/>
      <c r="N959" s="101"/>
      <c r="O959" s="102"/>
      <c r="P959" s="103"/>
      <c r="Q959" s="103"/>
      <c r="R959" s="75"/>
      <c r="S959" s="75"/>
      <c r="T959" s="75"/>
      <c r="U959" s="75"/>
      <c r="V959" s="52"/>
      <c r="W959" s="52"/>
      <c r="X959" s="52"/>
      <c r="Y959" s="52"/>
      <c r="Z959" s="51"/>
      <c r="AA959" s="89"/>
      <c r="AB959" s="89"/>
      <c r="AC959" s="90"/>
      <c r="AD959" s="68">
        <v>257</v>
      </c>
      <c r="AE959" s="68">
        <v>87</v>
      </c>
      <c r="AF959" s="68">
        <v>584</v>
      </c>
      <c r="AG959" s="68">
        <v>180</v>
      </c>
      <c r="AH959" s="68">
        <v>19800</v>
      </c>
      <c r="AI959" s="68"/>
      <c r="AJ959" s="68" t="s">
        <v>10159</v>
      </c>
      <c r="AK959" s="68"/>
      <c r="AL959" s="68" t="s">
        <v>207</v>
      </c>
      <c r="AM959" s="70">
        <v>40063.326111111113</v>
      </c>
      <c r="AN959" s="68" t="s">
        <v>210</v>
      </c>
      <c r="AO959" s="71" t="s">
        <v>14026</v>
      </c>
      <c r="AP959" s="68" t="s">
        <v>66</v>
      </c>
    </row>
    <row r="960" spans="1:42" x14ac:dyDescent="0.25">
      <c r="A960" s="66" t="s">
        <v>1038</v>
      </c>
      <c r="B960" s="84"/>
      <c r="C960" s="84"/>
      <c r="D960" s="85"/>
      <c r="E960" s="104"/>
      <c r="F960" s="76" t="s">
        <v>12110</v>
      </c>
      <c r="G960" s="105"/>
      <c r="H960" s="77"/>
      <c r="I960" s="88"/>
      <c r="J960" s="106"/>
      <c r="K960" s="77" t="s">
        <v>15988</v>
      </c>
      <c r="L960" s="107"/>
      <c r="M960" s="101"/>
      <c r="N960" s="101"/>
      <c r="O960" s="102"/>
      <c r="P960" s="103"/>
      <c r="Q960" s="103"/>
      <c r="R960" s="75"/>
      <c r="S960" s="75"/>
      <c r="T960" s="75"/>
      <c r="U960" s="75"/>
      <c r="V960" s="52"/>
      <c r="W960" s="52"/>
      <c r="X960" s="52"/>
      <c r="Y960" s="52"/>
      <c r="Z960" s="51"/>
      <c r="AA960" s="89"/>
      <c r="AB960" s="89"/>
      <c r="AC960" s="90"/>
      <c r="AD960" s="68">
        <v>150</v>
      </c>
      <c r="AE960" s="68">
        <v>202</v>
      </c>
      <c r="AF960" s="68">
        <v>413</v>
      </c>
      <c r="AG960" s="68">
        <v>131</v>
      </c>
      <c r="AH960" s="68">
        <v>19800</v>
      </c>
      <c r="AI960" s="68" t="s">
        <v>8951</v>
      </c>
      <c r="AJ960" s="68" t="s">
        <v>239</v>
      </c>
      <c r="AK960" s="71" t="s">
        <v>10810</v>
      </c>
      <c r="AL960" s="68" t="s">
        <v>208</v>
      </c>
      <c r="AM960" s="70">
        <v>41358.216736111113</v>
      </c>
      <c r="AN960" s="68" t="s">
        <v>210</v>
      </c>
      <c r="AO960" s="71" t="s">
        <v>14027</v>
      </c>
      <c r="AP960" s="68" t="s">
        <v>66</v>
      </c>
    </row>
    <row r="961" spans="1:42" x14ac:dyDescent="0.25">
      <c r="A961" s="66" t="s">
        <v>1039</v>
      </c>
      <c r="B961" s="84"/>
      <c r="C961" s="84"/>
      <c r="D961" s="85"/>
      <c r="E961" s="104"/>
      <c r="F961" s="76" t="s">
        <v>12111</v>
      </c>
      <c r="G961" s="105"/>
      <c r="H961" s="77"/>
      <c r="I961" s="88"/>
      <c r="J961" s="106"/>
      <c r="K961" s="77" t="s">
        <v>15989</v>
      </c>
      <c r="L961" s="107"/>
      <c r="M961" s="101"/>
      <c r="N961" s="101"/>
      <c r="O961" s="102"/>
      <c r="P961" s="103"/>
      <c r="Q961" s="103"/>
      <c r="R961" s="75"/>
      <c r="S961" s="75"/>
      <c r="T961" s="75"/>
      <c r="U961" s="75"/>
      <c r="V961" s="52"/>
      <c r="W961" s="52"/>
      <c r="X961" s="52"/>
      <c r="Y961" s="52"/>
      <c r="Z961" s="51"/>
      <c r="AA961" s="89"/>
      <c r="AB961" s="89"/>
      <c r="AC961" s="90"/>
      <c r="AD961" s="68">
        <v>4755</v>
      </c>
      <c r="AE961" s="68">
        <v>271</v>
      </c>
      <c r="AF961" s="68">
        <v>5879</v>
      </c>
      <c r="AG961" s="68">
        <v>5197</v>
      </c>
      <c r="AH961" s="68">
        <v>-25200</v>
      </c>
      <c r="AI961" s="68" t="s">
        <v>8952</v>
      </c>
      <c r="AJ961" s="68" t="s">
        <v>10160</v>
      </c>
      <c r="AK961" s="71" t="s">
        <v>10811</v>
      </c>
      <c r="AL961" s="68" t="s">
        <v>206</v>
      </c>
      <c r="AM961" s="70">
        <v>42179.45511574074</v>
      </c>
      <c r="AN961" s="68" t="s">
        <v>210</v>
      </c>
      <c r="AO961" s="71" t="s">
        <v>14028</v>
      </c>
      <c r="AP961" s="68" t="s">
        <v>66</v>
      </c>
    </row>
    <row r="962" spans="1:42" x14ac:dyDescent="0.25">
      <c r="A962" s="66" t="s">
        <v>2052</v>
      </c>
      <c r="B962" s="84"/>
      <c r="C962" s="84"/>
      <c r="D962" s="85"/>
      <c r="E962" s="104"/>
      <c r="F962" s="76" t="s">
        <v>12112</v>
      </c>
      <c r="G962" s="105"/>
      <c r="H962" s="77"/>
      <c r="I962" s="88"/>
      <c r="J962" s="106"/>
      <c r="K962" s="77" t="s">
        <v>15990</v>
      </c>
      <c r="L962" s="107"/>
      <c r="M962" s="101"/>
      <c r="N962" s="101"/>
      <c r="O962" s="102"/>
      <c r="P962" s="103"/>
      <c r="Q962" s="103"/>
      <c r="R962" s="75"/>
      <c r="S962" s="75"/>
      <c r="T962" s="75"/>
      <c r="U962" s="75"/>
      <c r="V962" s="52"/>
      <c r="W962" s="52"/>
      <c r="X962" s="52"/>
      <c r="Y962" s="52"/>
      <c r="Z962" s="51"/>
      <c r="AA962" s="89"/>
      <c r="AB962" s="89"/>
      <c r="AC962" s="90"/>
      <c r="AD962" s="68">
        <v>3788</v>
      </c>
      <c r="AE962" s="68">
        <v>117600</v>
      </c>
      <c r="AF962" s="68">
        <v>13237</v>
      </c>
      <c r="AG962" s="68">
        <v>63</v>
      </c>
      <c r="AH962" s="68">
        <v>-14400</v>
      </c>
      <c r="AI962" s="68" t="s">
        <v>8953</v>
      </c>
      <c r="AJ962" s="68" t="s">
        <v>10161</v>
      </c>
      <c r="AK962" s="71" t="s">
        <v>10812</v>
      </c>
      <c r="AL962" s="68" t="s">
        <v>11166</v>
      </c>
      <c r="AM962" s="70">
        <v>40019.401018518518</v>
      </c>
      <c r="AN962" s="68" t="s">
        <v>210</v>
      </c>
      <c r="AO962" s="71" t="s">
        <v>14029</v>
      </c>
      <c r="AP962" s="68" t="s">
        <v>65</v>
      </c>
    </row>
    <row r="963" spans="1:42" x14ac:dyDescent="0.25">
      <c r="A963" s="66" t="s">
        <v>1063</v>
      </c>
      <c r="B963" s="84"/>
      <c r="C963" s="84"/>
      <c r="D963" s="85"/>
      <c r="E963" s="104"/>
      <c r="F963" s="76" t="s">
        <v>12113</v>
      </c>
      <c r="G963" s="105"/>
      <c r="H963" s="77"/>
      <c r="I963" s="88"/>
      <c r="J963" s="106"/>
      <c r="K963" s="77" t="s">
        <v>15991</v>
      </c>
      <c r="L963" s="107"/>
      <c r="M963" s="101"/>
      <c r="N963" s="101"/>
      <c r="O963" s="102"/>
      <c r="P963" s="103"/>
      <c r="Q963" s="103"/>
      <c r="R963" s="75"/>
      <c r="S963" s="75"/>
      <c r="T963" s="75"/>
      <c r="U963" s="75"/>
      <c r="V963" s="52"/>
      <c r="W963" s="52"/>
      <c r="X963" s="52"/>
      <c r="Y963" s="52"/>
      <c r="Z963" s="51"/>
      <c r="AA963" s="89"/>
      <c r="AB963" s="89"/>
      <c r="AC963" s="90"/>
      <c r="AD963" s="68">
        <v>375</v>
      </c>
      <c r="AE963" s="68">
        <v>1425234</v>
      </c>
      <c r="AF963" s="68">
        <v>150042</v>
      </c>
      <c r="AG963" s="68">
        <v>72</v>
      </c>
      <c r="AH963" s="68">
        <v>19800</v>
      </c>
      <c r="AI963" s="68" t="s">
        <v>8954</v>
      </c>
      <c r="AJ963" s="68" t="s">
        <v>204</v>
      </c>
      <c r="AK963" s="71" t="s">
        <v>10813</v>
      </c>
      <c r="AL963" s="68" t="s">
        <v>248</v>
      </c>
      <c r="AM963" s="70">
        <v>39965.369537037041</v>
      </c>
      <c r="AN963" s="68" t="s">
        <v>210</v>
      </c>
      <c r="AO963" s="71" t="s">
        <v>14030</v>
      </c>
      <c r="AP963" s="68" t="s">
        <v>66</v>
      </c>
    </row>
    <row r="964" spans="1:42" x14ac:dyDescent="0.25">
      <c r="A964" s="66" t="s">
        <v>1040</v>
      </c>
      <c r="B964" s="84"/>
      <c r="C964" s="84"/>
      <c r="D964" s="85"/>
      <c r="E964" s="104"/>
      <c r="F964" s="76" t="s">
        <v>12114</v>
      </c>
      <c r="G964" s="105"/>
      <c r="H964" s="77"/>
      <c r="I964" s="88"/>
      <c r="J964" s="106"/>
      <c r="K964" s="77" t="s">
        <v>15992</v>
      </c>
      <c r="L964" s="107"/>
      <c r="M964" s="101"/>
      <c r="N964" s="101"/>
      <c r="O964" s="102"/>
      <c r="P964" s="103"/>
      <c r="Q964" s="103"/>
      <c r="R964" s="75"/>
      <c r="S964" s="75"/>
      <c r="T964" s="75"/>
      <c r="U964" s="75"/>
      <c r="V964" s="52"/>
      <c r="W964" s="52"/>
      <c r="X964" s="52"/>
      <c r="Y964" s="52"/>
      <c r="Z964" s="51"/>
      <c r="AA964" s="89"/>
      <c r="AB964" s="89"/>
      <c r="AC964" s="90"/>
      <c r="AD964" s="68">
        <v>717</v>
      </c>
      <c r="AE964" s="68">
        <v>2990</v>
      </c>
      <c r="AF964" s="68">
        <v>109037</v>
      </c>
      <c r="AG964" s="68">
        <v>71612</v>
      </c>
      <c r="AH964" s="68"/>
      <c r="AI964" s="68" t="s">
        <v>8955</v>
      </c>
      <c r="AJ964" s="68" t="s">
        <v>9763</v>
      </c>
      <c r="AK964" s="68"/>
      <c r="AL964" s="68"/>
      <c r="AM964" s="70">
        <v>40057.306932870371</v>
      </c>
      <c r="AN964" s="68" t="s">
        <v>210</v>
      </c>
      <c r="AO964" s="71" t="s">
        <v>14031</v>
      </c>
      <c r="AP964" s="68" t="s">
        <v>66</v>
      </c>
    </row>
    <row r="965" spans="1:42" x14ac:dyDescent="0.25">
      <c r="A965" s="66" t="s">
        <v>1041</v>
      </c>
      <c r="B965" s="84"/>
      <c r="C965" s="84"/>
      <c r="D965" s="85"/>
      <c r="E965" s="104"/>
      <c r="F965" s="76" t="s">
        <v>12115</v>
      </c>
      <c r="G965" s="105"/>
      <c r="H965" s="77"/>
      <c r="I965" s="88"/>
      <c r="J965" s="106"/>
      <c r="K965" s="77" t="s">
        <v>15993</v>
      </c>
      <c r="L965" s="107"/>
      <c r="M965" s="101"/>
      <c r="N965" s="101"/>
      <c r="O965" s="102"/>
      <c r="P965" s="103"/>
      <c r="Q965" s="103"/>
      <c r="R965" s="75"/>
      <c r="S965" s="75"/>
      <c r="T965" s="75"/>
      <c r="U965" s="75"/>
      <c r="V965" s="52"/>
      <c r="W965" s="52"/>
      <c r="X965" s="52"/>
      <c r="Y965" s="52"/>
      <c r="Z965" s="51"/>
      <c r="AA965" s="89"/>
      <c r="AB965" s="89"/>
      <c r="AC965" s="90"/>
      <c r="AD965" s="68">
        <v>958</v>
      </c>
      <c r="AE965" s="68">
        <v>879</v>
      </c>
      <c r="AF965" s="68">
        <v>3013</v>
      </c>
      <c r="AG965" s="68">
        <v>1227</v>
      </c>
      <c r="AH965" s="68"/>
      <c r="AI965" s="68" t="s">
        <v>8956</v>
      </c>
      <c r="AJ965" s="68" t="s">
        <v>10162</v>
      </c>
      <c r="AK965" s="68"/>
      <c r="AL965" s="68"/>
      <c r="AM965" s="70">
        <v>40167.61582175926</v>
      </c>
      <c r="AN965" s="68" t="s">
        <v>210</v>
      </c>
      <c r="AO965" s="71" t="s">
        <v>14032</v>
      </c>
      <c r="AP965" s="68" t="s">
        <v>66</v>
      </c>
    </row>
    <row r="966" spans="1:42" x14ac:dyDescent="0.25">
      <c r="A966" s="66" t="s">
        <v>1042</v>
      </c>
      <c r="B966" s="84"/>
      <c r="C966" s="84"/>
      <c r="D966" s="85"/>
      <c r="E966" s="104"/>
      <c r="F966" s="76" t="s">
        <v>12116</v>
      </c>
      <c r="G966" s="105"/>
      <c r="H966" s="77"/>
      <c r="I966" s="88"/>
      <c r="J966" s="106"/>
      <c r="K966" s="77" t="s">
        <v>15994</v>
      </c>
      <c r="L966" s="107"/>
      <c r="M966" s="101"/>
      <c r="N966" s="101"/>
      <c r="O966" s="102"/>
      <c r="P966" s="103"/>
      <c r="Q966" s="103"/>
      <c r="R966" s="75"/>
      <c r="S966" s="75"/>
      <c r="T966" s="75"/>
      <c r="U966" s="75"/>
      <c r="V966" s="52"/>
      <c r="W966" s="52"/>
      <c r="X966" s="52"/>
      <c r="Y966" s="52"/>
      <c r="Z966" s="51"/>
      <c r="AA966" s="89"/>
      <c r="AB966" s="89"/>
      <c r="AC966" s="90"/>
      <c r="AD966" s="68">
        <v>146</v>
      </c>
      <c r="AE966" s="68">
        <v>8</v>
      </c>
      <c r="AF966" s="68">
        <v>903</v>
      </c>
      <c r="AG966" s="68">
        <v>894</v>
      </c>
      <c r="AH966" s="68"/>
      <c r="AI966" s="68" t="s">
        <v>8957</v>
      </c>
      <c r="AJ966" s="68" t="s">
        <v>10163</v>
      </c>
      <c r="AK966" s="68"/>
      <c r="AL966" s="68"/>
      <c r="AM966" s="70">
        <v>42915.540196759262</v>
      </c>
      <c r="AN966" s="68" t="s">
        <v>210</v>
      </c>
      <c r="AO966" s="71" t="s">
        <v>14033</v>
      </c>
      <c r="AP966" s="68" t="s">
        <v>66</v>
      </c>
    </row>
    <row r="967" spans="1:42" x14ac:dyDescent="0.25">
      <c r="A967" s="66" t="s">
        <v>1043</v>
      </c>
      <c r="B967" s="84"/>
      <c r="C967" s="84"/>
      <c r="D967" s="85"/>
      <c r="E967" s="104"/>
      <c r="F967" s="76" t="s">
        <v>12117</v>
      </c>
      <c r="G967" s="105"/>
      <c r="H967" s="77"/>
      <c r="I967" s="88"/>
      <c r="J967" s="106"/>
      <c r="K967" s="77" t="s">
        <v>15995</v>
      </c>
      <c r="L967" s="107"/>
      <c r="M967" s="101"/>
      <c r="N967" s="101"/>
      <c r="O967" s="102"/>
      <c r="P967" s="103"/>
      <c r="Q967" s="103"/>
      <c r="R967" s="75"/>
      <c r="S967" s="75"/>
      <c r="T967" s="75"/>
      <c r="U967" s="75"/>
      <c r="V967" s="52"/>
      <c r="W967" s="52"/>
      <c r="X967" s="52"/>
      <c r="Y967" s="52"/>
      <c r="Z967" s="51"/>
      <c r="AA967" s="89"/>
      <c r="AB967" s="89"/>
      <c r="AC967" s="90"/>
      <c r="AD967" s="68">
        <v>3196</v>
      </c>
      <c r="AE967" s="68">
        <v>1951</v>
      </c>
      <c r="AF967" s="68">
        <v>26320</v>
      </c>
      <c r="AG967" s="68">
        <v>23727</v>
      </c>
      <c r="AH967" s="68"/>
      <c r="AI967" s="68" t="s">
        <v>8958</v>
      </c>
      <c r="AJ967" s="68" t="s">
        <v>10164</v>
      </c>
      <c r="AK967" s="71" t="s">
        <v>10814</v>
      </c>
      <c r="AL967" s="68"/>
      <c r="AM967" s="70">
        <v>41222.742662037039</v>
      </c>
      <c r="AN967" s="68" t="s">
        <v>210</v>
      </c>
      <c r="AO967" s="71" t="s">
        <v>14034</v>
      </c>
      <c r="AP967" s="68" t="s">
        <v>66</v>
      </c>
    </row>
    <row r="968" spans="1:42" x14ac:dyDescent="0.25">
      <c r="A968" s="66" t="s">
        <v>1044</v>
      </c>
      <c r="B968" s="84"/>
      <c r="C968" s="84"/>
      <c r="D968" s="85"/>
      <c r="E968" s="104"/>
      <c r="F968" s="76" t="s">
        <v>12118</v>
      </c>
      <c r="G968" s="105"/>
      <c r="H968" s="77"/>
      <c r="I968" s="88"/>
      <c r="J968" s="106"/>
      <c r="K968" s="77" t="s">
        <v>15996</v>
      </c>
      <c r="L968" s="107"/>
      <c r="M968" s="101"/>
      <c r="N968" s="101"/>
      <c r="O968" s="102"/>
      <c r="P968" s="103"/>
      <c r="Q968" s="103"/>
      <c r="R968" s="75"/>
      <c r="S968" s="75"/>
      <c r="T968" s="75"/>
      <c r="U968" s="75"/>
      <c r="V968" s="52"/>
      <c r="W968" s="52"/>
      <c r="X968" s="52"/>
      <c r="Y968" s="52"/>
      <c r="Z968" s="51"/>
      <c r="AA968" s="89"/>
      <c r="AB968" s="89"/>
      <c r="AC968" s="90"/>
      <c r="AD968" s="68">
        <v>3313</v>
      </c>
      <c r="AE968" s="68">
        <v>3846</v>
      </c>
      <c r="AF968" s="68">
        <v>3801</v>
      </c>
      <c r="AG968" s="68">
        <v>4374</v>
      </c>
      <c r="AH968" s="68"/>
      <c r="AI968" s="68" t="s">
        <v>8959</v>
      </c>
      <c r="AJ968" s="68" t="s">
        <v>9809</v>
      </c>
      <c r="AK968" s="71" t="s">
        <v>10815</v>
      </c>
      <c r="AL968" s="68"/>
      <c r="AM968" s="70">
        <v>41467.389976851853</v>
      </c>
      <c r="AN968" s="68" t="s">
        <v>210</v>
      </c>
      <c r="AO968" s="71" t="s">
        <v>14035</v>
      </c>
      <c r="AP968" s="68" t="s">
        <v>66</v>
      </c>
    </row>
    <row r="969" spans="1:42" x14ac:dyDescent="0.25">
      <c r="A969" s="66" t="s">
        <v>1045</v>
      </c>
      <c r="B969" s="84"/>
      <c r="C969" s="84"/>
      <c r="D969" s="85"/>
      <c r="E969" s="104"/>
      <c r="F969" s="76" t="s">
        <v>12119</v>
      </c>
      <c r="G969" s="105"/>
      <c r="H969" s="77"/>
      <c r="I969" s="88"/>
      <c r="J969" s="106"/>
      <c r="K969" s="77" t="s">
        <v>15997</v>
      </c>
      <c r="L969" s="107"/>
      <c r="M969" s="101"/>
      <c r="N969" s="101"/>
      <c r="O969" s="102"/>
      <c r="P969" s="103"/>
      <c r="Q969" s="103"/>
      <c r="R969" s="75"/>
      <c r="S969" s="75"/>
      <c r="T969" s="75"/>
      <c r="U969" s="75"/>
      <c r="V969" s="52"/>
      <c r="W969" s="52"/>
      <c r="X969" s="52"/>
      <c r="Y969" s="52"/>
      <c r="Z969" s="51"/>
      <c r="AA969" s="89"/>
      <c r="AB969" s="89"/>
      <c r="AC969" s="90"/>
      <c r="AD969" s="68">
        <v>81</v>
      </c>
      <c r="AE969" s="68">
        <v>28</v>
      </c>
      <c r="AF969" s="68">
        <v>607</v>
      </c>
      <c r="AG969" s="68">
        <v>1725</v>
      </c>
      <c r="AH969" s="68"/>
      <c r="AI969" s="68" t="s">
        <v>8960</v>
      </c>
      <c r="AJ969" s="68" t="s">
        <v>9977</v>
      </c>
      <c r="AK969" s="68"/>
      <c r="AL969" s="68"/>
      <c r="AM969" s="70">
        <v>42014.434872685182</v>
      </c>
      <c r="AN969" s="68" t="s">
        <v>210</v>
      </c>
      <c r="AO969" s="71" t="s">
        <v>14036</v>
      </c>
      <c r="AP969" s="68" t="s">
        <v>66</v>
      </c>
    </row>
    <row r="970" spans="1:42" x14ac:dyDescent="0.25">
      <c r="A970" s="66" t="s">
        <v>2053</v>
      </c>
      <c r="B970" s="84"/>
      <c r="C970" s="84"/>
      <c r="D970" s="85"/>
      <c r="E970" s="104"/>
      <c r="F970" s="76" t="s">
        <v>12120</v>
      </c>
      <c r="G970" s="105"/>
      <c r="H970" s="77"/>
      <c r="I970" s="88"/>
      <c r="J970" s="106"/>
      <c r="K970" s="77" t="s">
        <v>15998</v>
      </c>
      <c r="L970" s="107"/>
      <c r="M970" s="101"/>
      <c r="N970" s="101"/>
      <c r="O970" s="102"/>
      <c r="P970" s="103"/>
      <c r="Q970" s="103"/>
      <c r="R970" s="75"/>
      <c r="S970" s="75"/>
      <c r="T970" s="75"/>
      <c r="U970" s="75"/>
      <c r="V970" s="52"/>
      <c r="W970" s="52"/>
      <c r="X970" s="52"/>
      <c r="Y970" s="52"/>
      <c r="Z970" s="51"/>
      <c r="AA970" s="89"/>
      <c r="AB970" s="89"/>
      <c r="AC970" s="90"/>
      <c r="AD970" s="68">
        <v>49</v>
      </c>
      <c r="AE970" s="68">
        <v>325636</v>
      </c>
      <c r="AF970" s="68">
        <v>4560</v>
      </c>
      <c r="AG970" s="68">
        <v>727</v>
      </c>
      <c r="AH970" s="68">
        <v>19800</v>
      </c>
      <c r="AI970" s="68" t="s">
        <v>8961</v>
      </c>
      <c r="AJ970" s="68" t="s">
        <v>204</v>
      </c>
      <c r="AK970" s="71" t="s">
        <v>10816</v>
      </c>
      <c r="AL970" s="68" t="s">
        <v>248</v>
      </c>
      <c r="AM970" s="70">
        <v>41834.836261574077</v>
      </c>
      <c r="AN970" s="68" t="s">
        <v>210</v>
      </c>
      <c r="AO970" s="71" t="s">
        <v>14037</v>
      </c>
      <c r="AP970" s="68" t="s">
        <v>65</v>
      </c>
    </row>
    <row r="971" spans="1:42" x14ac:dyDescent="0.25">
      <c r="A971" s="66" t="s">
        <v>2054</v>
      </c>
      <c r="B971" s="84"/>
      <c r="C971" s="84"/>
      <c r="D971" s="85"/>
      <c r="E971" s="104"/>
      <c r="F971" s="76" t="s">
        <v>12121</v>
      </c>
      <c r="G971" s="105"/>
      <c r="H971" s="77"/>
      <c r="I971" s="88"/>
      <c r="J971" s="106"/>
      <c r="K971" s="77" t="s">
        <v>15999</v>
      </c>
      <c r="L971" s="107"/>
      <c r="M971" s="101"/>
      <c r="N971" s="101"/>
      <c r="O971" s="102"/>
      <c r="P971" s="103"/>
      <c r="Q971" s="103"/>
      <c r="R971" s="75"/>
      <c r="S971" s="75"/>
      <c r="T971" s="75"/>
      <c r="U971" s="75"/>
      <c r="V971" s="52"/>
      <c r="W971" s="52"/>
      <c r="X971" s="52"/>
      <c r="Y971" s="52"/>
      <c r="Z971" s="51"/>
      <c r="AA971" s="89"/>
      <c r="AB971" s="89"/>
      <c r="AC971" s="90"/>
      <c r="AD971" s="68">
        <v>35</v>
      </c>
      <c r="AE971" s="68">
        <v>79069</v>
      </c>
      <c r="AF971" s="68">
        <v>1606</v>
      </c>
      <c r="AG971" s="68">
        <v>154</v>
      </c>
      <c r="AH971" s="68">
        <v>19800</v>
      </c>
      <c r="AI971" s="68" t="s">
        <v>8962</v>
      </c>
      <c r="AJ971" s="68" t="s">
        <v>204</v>
      </c>
      <c r="AK971" s="71" t="s">
        <v>10817</v>
      </c>
      <c r="AL971" s="68" t="s">
        <v>207</v>
      </c>
      <c r="AM971" s="70">
        <v>42190.548206018517</v>
      </c>
      <c r="AN971" s="68" t="s">
        <v>210</v>
      </c>
      <c r="AO971" s="71" t="s">
        <v>14038</v>
      </c>
      <c r="AP971" s="68" t="s">
        <v>65</v>
      </c>
    </row>
    <row r="972" spans="1:42" x14ac:dyDescent="0.25">
      <c r="A972" s="66" t="s">
        <v>2055</v>
      </c>
      <c r="B972" s="84"/>
      <c r="C972" s="84"/>
      <c r="D972" s="85"/>
      <c r="E972" s="104"/>
      <c r="F972" s="76" t="s">
        <v>12122</v>
      </c>
      <c r="G972" s="105"/>
      <c r="H972" s="77"/>
      <c r="I972" s="88"/>
      <c r="J972" s="106"/>
      <c r="K972" s="77" t="s">
        <v>16000</v>
      </c>
      <c r="L972" s="107"/>
      <c r="M972" s="101"/>
      <c r="N972" s="101"/>
      <c r="O972" s="102"/>
      <c r="P972" s="103"/>
      <c r="Q972" s="103"/>
      <c r="R972" s="75"/>
      <c r="S972" s="75"/>
      <c r="T972" s="75"/>
      <c r="U972" s="75"/>
      <c r="V972" s="52"/>
      <c r="W972" s="52"/>
      <c r="X972" s="52"/>
      <c r="Y972" s="52"/>
      <c r="Z972" s="51"/>
      <c r="AA972" s="89"/>
      <c r="AB972" s="89"/>
      <c r="AC972" s="90"/>
      <c r="AD972" s="68">
        <v>385</v>
      </c>
      <c r="AE972" s="68">
        <v>36173</v>
      </c>
      <c r="AF972" s="68">
        <v>2329</v>
      </c>
      <c r="AG972" s="68">
        <v>929</v>
      </c>
      <c r="AH972" s="68">
        <v>19800</v>
      </c>
      <c r="AI972" s="68" t="s">
        <v>8963</v>
      </c>
      <c r="AJ972" s="68" t="s">
        <v>237</v>
      </c>
      <c r="AK972" s="71" t="s">
        <v>10818</v>
      </c>
      <c r="AL972" s="68" t="s">
        <v>247</v>
      </c>
      <c r="AM972" s="70">
        <v>40072.735127314816</v>
      </c>
      <c r="AN972" s="68" t="s">
        <v>210</v>
      </c>
      <c r="AO972" s="71" t="s">
        <v>14039</v>
      </c>
      <c r="AP972" s="68" t="s">
        <v>65</v>
      </c>
    </row>
    <row r="973" spans="1:42" x14ac:dyDescent="0.25">
      <c r="A973" s="66" t="s">
        <v>1046</v>
      </c>
      <c r="B973" s="84"/>
      <c r="C973" s="84"/>
      <c r="D973" s="85"/>
      <c r="E973" s="104"/>
      <c r="F973" s="76" t="s">
        <v>12123</v>
      </c>
      <c r="G973" s="105"/>
      <c r="H973" s="77"/>
      <c r="I973" s="88"/>
      <c r="J973" s="106"/>
      <c r="K973" s="77" t="s">
        <v>16001</v>
      </c>
      <c r="L973" s="107"/>
      <c r="M973" s="101"/>
      <c r="N973" s="101"/>
      <c r="O973" s="102"/>
      <c r="P973" s="103"/>
      <c r="Q973" s="103"/>
      <c r="R973" s="75"/>
      <c r="S973" s="75"/>
      <c r="T973" s="75"/>
      <c r="U973" s="75"/>
      <c r="V973" s="52"/>
      <c r="W973" s="52"/>
      <c r="X973" s="52"/>
      <c r="Y973" s="52"/>
      <c r="Z973" s="51"/>
      <c r="AA973" s="89"/>
      <c r="AB973" s="89"/>
      <c r="AC973" s="90"/>
      <c r="AD973" s="68">
        <v>425</v>
      </c>
      <c r="AE973" s="68">
        <v>444</v>
      </c>
      <c r="AF973" s="68">
        <v>135199</v>
      </c>
      <c r="AG973" s="68">
        <v>16250</v>
      </c>
      <c r="AH973" s="68">
        <v>19800</v>
      </c>
      <c r="AI973" s="68" t="s">
        <v>8964</v>
      </c>
      <c r="AJ973" s="68" t="s">
        <v>10165</v>
      </c>
      <c r="AK973" s="68"/>
      <c r="AL973" s="68" t="s">
        <v>207</v>
      </c>
      <c r="AM973" s="70">
        <v>41611.216527777775</v>
      </c>
      <c r="AN973" s="68" t="s">
        <v>210</v>
      </c>
      <c r="AO973" s="71" t="s">
        <v>14040</v>
      </c>
      <c r="AP973" s="68" t="s">
        <v>66</v>
      </c>
    </row>
    <row r="974" spans="1:42" x14ac:dyDescent="0.25">
      <c r="A974" s="66" t="s">
        <v>2056</v>
      </c>
      <c r="B974" s="84"/>
      <c r="C974" s="84"/>
      <c r="D974" s="85"/>
      <c r="E974" s="104"/>
      <c r="F974" s="76" t="s">
        <v>12124</v>
      </c>
      <c r="G974" s="105"/>
      <c r="H974" s="77"/>
      <c r="I974" s="88"/>
      <c r="J974" s="106"/>
      <c r="K974" s="77" t="s">
        <v>16002</v>
      </c>
      <c r="L974" s="107"/>
      <c r="M974" s="101"/>
      <c r="N974" s="101"/>
      <c r="O974" s="102"/>
      <c r="P974" s="103"/>
      <c r="Q974" s="103"/>
      <c r="R974" s="75"/>
      <c r="S974" s="75"/>
      <c r="T974" s="75"/>
      <c r="U974" s="75"/>
      <c r="V974" s="52"/>
      <c r="W974" s="52"/>
      <c r="X974" s="52"/>
      <c r="Y974" s="52"/>
      <c r="Z974" s="51"/>
      <c r="AA974" s="89"/>
      <c r="AB974" s="89"/>
      <c r="AC974" s="90"/>
      <c r="AD974" s="68">
        <v>596</v>
      </c>
      <c r="AE974" s="68">
        <v>4354</v>
      </c>
      <c r="AF974" s="68">
        <v>49083</v>
      </c>
      <c r="AG974" s="68">
        <v>229</v>
      </c>
      <c r="AH974" s="68"/>
      <c r="AI974" s="68" t="s">
        <v>8965</v>
      </c>
      <c r="AJ974" s="68" t="s">
        <v>10166</v>
      </c>
      <c r="AK974" s="71" t="s">
        <v>10819</v>
      </c>
      <c r="AL974" s="68"/>
      <c r="AM974" s="70">
        <v>42251.573472222219</v>
      </c>
      <c r="AN974" s="68" t="s">
        <v>210</v>
      </c>
      <c r="AO974" s="71" t="s">
        <v>14041</v>
      </c>
      <c r="AP974" s="68" t="s">
        <v>65</v>
      </c>
    </row>
    <row r="975" spans="1:42" x14ac:dyDescent="0.25">
      <c r="A975" s="66" t="s">
        <v>1047</v>
      </c>
      <c r="B975" s="84"/>
      <c r="C975" s="84"/>
      <c r="D975" s="85"/>
      <c r="E975" s="104"/>
      <c r="F975" s="76" t="s">
        <v>12125</v>
      </c>
      <c r="G975" s="105"/>
      <c r="H975" s="77"/>
      <c r="I975" s="88"/>
      <c r="J975" s="106"/>
      <c r="K975" s="77" t="s">
        <v>16003</v>
      </c>
      <c r="L975" s="107"/>
      <c r="M975" s="101"/>
      <c r="N975" s="101"/>
      <c r="O975" s="102"/>
      <c r="P975" s="103"/>
      <c r="Q975" s="103"/>
      <c r="R975" s="75"/>
      <c r="S975" s="75"/>
      <c r="T975" s="75"/>
      <c r="U975" s="75"/>
      <c r="V975" s="52"/>
      <c r="W975" s="52"/>
      <c r="X975" s="52"/>
      <c r="Y975" s="52"/>
      <c r="Z975" s="51"/>
      <c r="AA975" s="89"/>
      <c r="AB975" s="89"/>
      <c r="AC975" s="90"/>
      <c r="AD975" s="68">
        <v>128</v>
      </c>
      <c r="AE975" s="68">
        <v>16</v>
      </c>
      <c r="AF975" s="68">
        <v>111</v>
      </c>
      <c r="AG975" s="68">
        <v>16</v>
      </c>
      <c r="AH975" s="68"/>
      <c r="AI975" s="68" t="s">
        <v>8966</v>
      </c>
      <c r="AJ975" s="68" t="s">
        <v>10167</v>
      </c>
      <c r="AK975" s="68"/>
      <c r="AL975" s="68"/>
      <c r="AM975" s="70">
        <v>42877.797662037039</v>
      </c>
      <c r="AN975" s="68" t="s">
        <v>210</v>
      </c>
      <c r="AO975" s="71" t="s">
        <v>14042</v>
      </c>
      <c r="AP975" s="68" t="s">
        <v>66</v>
      </c>
    </row>
    <row r="976" spans="1:42" x14ac:dyDescent="0.25">
      <c r="A976" s="66" t="s">
        <v>2057</v>
      </c>
      <c r="B976" s="84"/>
      <c r="C976" s="84"/>
      <c r="D976" s="85"/>
      <c r="E976" s="104"/>
      <c r="F976" s="76" t="s">
        <v>12126</v>
      </c>
      <c r="G976" s="105"/>
      <c r="H976" s="77"/>
      <c r="I976" s="88"/>
      <c r="J976" s="106"/>
      <c r="K976" s="77" t="s">
        <v>16004</v>
      </c>
      <c r="L976" s="107"/>
      <c r="M976" s="101"/>
      <c r="N976" s="101"/>
      <c r="O976" s="102"/>
      <c r="P976" s="103"/>
      <c r="Q976" s="103"/>
      <c r="R976" s="75"/>
      <c r="S976" s="75"/>
      <c r="T976" s="75"/>
      <c r="U976" s="75"/>
      <c r="V976" s="52"/>
      <c r="W976" s="52"/>
      <c r="X976" s="52"/>
      <c r="Y976" s="52"/>
      <c r="Z976" s="51"/>
      <c r="AA976" s="89"/>
      <c r="AB976" s="89"/>
      <c r="AC976" s="90"/>
      <c r="AD976" s="68">
        <v>250</v>
      </c>
      <c r="AE976" s="68">
        <v>126</v>
      </c>
      <c r="AF976" s="68">
        <v>14989</v>
      </c>
      <c r="AG976" s="68">
        <v>1320</v>
      </c>
      <c r="AH976" s="68"/>
      <c r="AI976" s="68" t="s">
        <v>8967</v>
      </c>
      <c r="AJ976" s="68"/>
      <c r="AK976" s="68"/>
      <c r="AL976" s="68"/>
      <c r="AM976" s="70">
        <v>40896.561226851853</v>
      </c>
      <c r="AN976" s="68" t="s">
        <v>210</v>
      </c>
      <c r="AO976" s="71" t="s">
        <v>14043</v>
      </c>
      <c r="AP976" s="68" t="s">
        <v>65</v>
      </c>
    </row>
    <row r="977" spans="1:42" x14ac:dyDescent="0.25">
      <c r="A977" s="66" t="s">
        <v>1048</v>
      </c>
      <c r="B977" s="84"/>
      <c r="C977" s="84"/>
      <c r="D977" s="85"/>
      <c r="E977" s="104"/>
      <c r="F977" s="76" t="s">
        <v>11221</v>
      </c>
      <c r="G977" s="105"/>
      <c r="H977" s="77"/>
      <c r="I977" s="88"/>
      <c r="J977" s="106"/>
      <c r="K977" s="77" t="s">
        <v>16005</v>
      </c>
      <c r="L977" s="107"/>
      <c r="M977" s="101"/>
      <c r="N977" s="101"/>
      <c r="O977" s="102"/>
      <c r="P977" s="103"/>
      <c r="Q977" s="103"/>
      <c r="R977" s="75"/>
      <c r="S977" s="75"/>
      <c r="T977" s="75"/>
      <c r="U977" s="75"/>
      <c r="V977" s="52"/>
      <c r="W977" s="52"/>
      <c r="X977" s="52"/>
      <c r="Y977" s="52"/>
      <c r="Z977" s="51"/>
      <c r="AA977" s="89"/>
      <c r="AB977" s="89"/>
      <c r="AC977" s="90"/>
      <c r="AD977" s="68">
        <v>1</v>
      </c>
      <c r="AE977" s="68">
        <v>197</v>
      </c>
      <c r="AF977" s="68">
        <v>34651</v>
      </c>
      <c r="AG977" s="68">
        <v>12500</v>
      </c>
      <c r="AH977" s="68"/>
      <c r="AI977" s="68"/>
      <c r="AJ977" s="68"/>
      <c r="AK977" s="68"/>
      <c r="AL977" s="68"/>
      <c r="AM977" s="70">
        <v>42698.519687499997</v>
      </c>
      <c r="AN977" s="68" t="s">
        <v>210</v>
      </c>
      <c r="AO977" s="71" t="s">
        <v>14044</v>
      </c>
      <c r="AP977" s="68" t="s">
        <v>66</v>
      </c>
    </row>
    <row r="978" spans="1:42" x14ac:dyDescent="0.25">
      <c r="A978" s="66" t="s">
        <v>1049</v>
      </c>
      <c r="B978" s="84"/>
      <c r="C978" s="84"/>
      <c r="D978" s="85"/>
      <c r="E978" s="104"/>
      <c r="F978" s="76" t="s">
        <v>12127</v>
      </c>
      <c r="G978" s="105"/>
      <c r="H978" s="77"/>
      <c r="I978" s="88"/>
      <c r="J978" s="106"/>
      <c r="K978" s="77" t="s">
        <v>16006</v>
      </c>
      <c r="L978" s="107"/>
      <c r="M978" s="101"/>
      <c r="N978" s="101"/>
      <c r="O978" s="102"/>
      <c r="P978" s="103"/>
      <c r="Q978" s="103"/>
      <c r="R978" s="75"/>
      <c r="S978" s="75"/>
      <c r="T978" s="75"/>
      <c r="U978" s="75"/>
      <c r="V978" s="52"/>
      <c r="W978" s="52"/>
      <c r="X978" s="52"/>
      <c r="Y978" s="52"/>
      <c r="Z978" s="51"/>
      <c r="AA978" s="89"/>
      <c r="AB978" s="89"/>
      <c r="AC978" s="90"/>
      <c r="AD978" s="68">
        <v>59</v>
      </c>
      <c r="AE978" s="68">
        <v>22</v>
      </c>
      <c r="AF978" s="68">
        <v>23</v>
      </c>
      <c r="AG978" s="68">
        <v>21</v>
      </c>
      <c r="AH978" s="68"/>
      <c r="AI978" s="68" t="s">
        <v>8968</v>
      </c>
      <c r="AJ978" s="68" t="s">
        <v>231</v>
      </c>
      <c r="AK978" s="68"/>
      <c r="AL978" s="68"/>
      <c r="AM978" s="70">
        <v>41863.948287037034</v>
      </c>
      <c r="AN978" s="68" t="s">
        <v>210</v>
      </c>
      <c r="AO978" s="71" t="s">
        <v>14045</v>
      </c>
      <c r="AP978" s="68" t="s">
        <v>66</v>
      </c>
    </row>
    <row r="979" spans="1:42" x14ac:dyDescent="0.25">
      <c r="A979" s="66" t="s">
        <v>1051</v>
      </c>
      <c r="B979" s="84"/>
      <c r="C979" s="84"/>
      <c r="D979" s="85"/>
      <c r="E979" s="104"/>
      <c r="F979" s="76" t="s">
        <v>12128</v>
      </c>
      <c r="G979" s="105"/>
      <c r="H979" s="77"/>
      <c r="I979" s="88"/>
      <c r="J979" s="106"/>
      <c r="K979" s="77" t="s">
        <v>16007</v>
      </c>
      <c r="L979" s="107"/>
      <c r="M979" s="101"/>
      <c r="N979" s="101"/>
      <c r="O979" s="102"/>
      <c r="P979" s="103"/>
      <c r="Q979" s="103"/>
      <c r="R979" s="75"/>
      <c r="S979" s="75"/>
      <c r="T979" s="75"/>
      <c r="U979" s="75"/>
      <c r="V979" s="52"/>
      <c r="W979" s="52"/>
      <c r="X979" s="52"/>
      <c r="Y979" s="52"/>
      <c r="Z979" s="51"/>
      <c r="AA979" s="89"/>
      <c r="AB979" s="89"/>
      <c r="AC979" s="90"/>
      <c r="AD979" s="68">
        <v>95</v>
      </c>
      <c r="AE979" s="68">
        <v>87</v>
      </c>
      <c r="AF979" s="68">
        <v>7640</v>
      </c>
      <c r="AG979" s="68">
        <v>94</v>
      </c>
      <c r="AH979" s="68"/>
      <c r="AI979" s="68" t="s">
        <v>8969</v>
      </c>
      <c r="AJ979" s="68" t="s">
        <v>10168</v>
      </c>
      <c r="AK979" s="68"/>
      <c r="AL979" s="68"/>
      <c r="AM979" s="70">
        <v>41582.41851851852</v>
      </c>
      <c r="AN979" s="68" t="s">
        <v>210</v>
      </c>
      <c r="AO979" s="71" t="s">
        <v>14046</v>
      </c>
      <c r="AP979" s="68" t="s">
        <v>66</v>
      </c>
    </row>
    <row r="980" spans="1:42" x14ac:dyDescent="0.25">
      <c r="A980" s="66" t="s">
        <v>1052</v>
      </c>
      <c r="B980" s="84"/>
      <c r="C980" s="84"/>
      <c r="D980" s="85"/>
      <c r="E980" s="104"/>
      <c r="F980" s="76" t="s">
        <v>12129</v>
      </c>
      <c r="G980" s="105"/>
      <c r="H980" s="77"/>
      <c r="I980" s="88"/>
      <c r="J980" s="106"/>
      <c r="K980" s="77" t="s">
        <v>16008</v>
      </c>
      <c r="L980" s="107"/>
      <c r="M980" s="101"/>
      <c r="N980" s="101"/>
      <c r="O980" s="102"/>
      <c r="P980" s="103"/>
      <c r="Q980" s="103"/>
      <c r="R980" s="75"/>
      <c r="S980" s="75"/>
      <c r="T980" s="75"/>
      <c r="U980" s="75"/>
      <c r="V980" s="52"/>
      <c r="W980" s="52"/>
      <c r="X980" s="52"/>
      <c r="Y980" s="52"/>
      <c r="Z980" s="51"/>
      <c r="AA980" s="89"/>
      <c r="AB980" s="89"/>
      <c r="AC980" s="90"/>
      <c r="AD980" s="68">
        <v>162</v>
      </c>
      <c r="AE980" s="68">
        <v>597</v>
      </c>
      <c r="AF980" s="68">
        <v>7240</v>
      </c>
      <c r="AG980" s="68">
        <v>92</v>
      </c>
      <c r="AH980" s="68">
        <v>19800</v>
      </c>
      <c r="AI980" s="68" t="s">
        <v>8970</v>
      </c>
      <c r="AJ980" s="68" t="s">
        <v>10169</v>
      </c>
      <c r="AK980" s="71" t="s">
        <v>10820</v>
      </c>
      <c r="AL980" s="68" t="s">
        <v>248</v>
      </c>
      <c r="AM980" s="70">
        <v>39883.202673611115</v>
      </c>
      <c r="AN980" s="68" t="s">
        <v>210</v>
      </c>
      <c r="AO980" s="71" t="s">
        <v>14047</v>
      </c>
      <c r="AP980" s="68" t="s">
        <v>66</v>
      </c>
    </row>
    <row r="981" spans="1:42" x14ac:dyDescent="0.25">
      <c r="A981" s="66" t="s">
        <v>1053</v>
      </c>
      <c r="B981" s="84"/>
      <c r="C981" s="84"/>
      <c r="D981" s="85"/>
      <c r="E981" s="104"/>
      <c r="F981" s="76" t="s">
        <v>12130</v>
      </c>
      <c r="G981" s="105"/>
      <c r="H981" s="77"/>
      <c r="I981" s="88"/>
      <c r="J981" s="106"/>
      <c r="K981" s="77" t="s">
        <v>16009</v>
      </c>
      <c r="L981" s="107"/>
      <c r="M981" s="101"/>
      <c r="N981" s="101"/>
      <c r="O981" s="102"/>
      <c r="P981" s="103"/>
      <c r="Q981" s="103"/>
      <c r="R981" s="75"/>
      <c r="S981" s="75"/>
      <c r="T981" s="75"/>
      <c r="U981" s="75"/>
      <c r="V981" s="52"/>
      <c r="W981" s="52"/>
      <c r="X981" s="52"/>
      <c r="Y981" s="52"/>
      <c r="Z981" s="51"/>
      <c r="AA981" s="89"/>
      <c r="AB981" s="89"/>
      <c r="AC981" s="90"/>
      <c r="AD981" s="68">
        <v>168</v>
      </c>
      <c r="AE981" s="68">
        <v>105</v>
      </c>
      <c r="AF981" s="68">
        <v>2651</v>
      </c>
      <c r="AG981" s="68">
        <v>423</v>
      </c>
      <c r="AH981" s="68">
        <v>19800</v>
      </c>
      <c r="AI981" s="68" t="s">
        <v>8971</v>
      </c>
      <c r="AJ981" s="68" t="s">
        <v>10170</v>
      </c>
      <c r="AK981" s="71" t="s">
        <v>10821</v>
      </c>
      <c r="AL981" s="68" t="s">
        <v>248</v>
      </c>
      <c r="AM981" s="70">
        <v>39876.617627314816</v>
      </c>
      <c r="AN981" s="68" t="s">
        <v>210</v>
      </c>
      <c r="AO981" s="71" t="s">
        <v>14048</v>
      </c>
      <c r="AP981" s="68" t="s">
        <v>66</v>
      </c>
    </row>
    <row r="982" spans="1:42" x14ac:dyDescent="0.25">
      <c r="A982" s="66" t="s">
        <v>1054</v>
      </c>
      <c r="B982" s="84"/>
      <c r="C982" s="84"/>
      <c r="D982" s="85"/>
      <c r="E982" s="104"/>
      <c r="F982" s="76" t="s">
        <v>12131</v>
      </c>
      <c r="G982" s="105"/>
      <c r="H982" s="77"/>
      <c r="I982" s="88"/>
      <c r="J982" s="106"/>
      <c r="K982" s="77" t="s">
        <v>16010</v>
      </c>
      <c r="L982" s="107"/>
      <c r="M982" s="101"/>
      <c r="N982" s="101"/>
      <c r="O982" s="102"/>
      <c r="P982" s="103"/>
      <c r="Q982" s="103"/>
      <c r="R982" s="75"/>
      <c r="S982" s="75"/>
      <c r="T982" s="75"/>
      <c r="U982" s="75"/>
      <c r="V982" s="52"/>
      <c r="W982" s="52"/>
      <c r="X982" s="52"/>
      <c r="Y982" s="52"/>
      <c r="Z982" s="51"/>
      <c r="AA982" s="89"/>
      <c r="AB982" s="89"/>
      <c r="AC982" s="90"/>
      <c r="AD982" s="68">
        <v>642</v>
      </c>
      <c r="AE982" s="68">
        <v>668</v>
      </c>
      <c r="AF982" s="68">
        <v>9663</v>
      </c>
      <c r="AG982" s="68">
        <v>1883</v>
      </c>
      <c r="AH982" s="68"/>
      <c r="AI982" s="68" t="s">
        <v>8972</v>
      </c>
      <c r="AJ982" s="68" t="s">
        <v>10171</v>
      </c>
      <c r="AK982" s="68"/>
      <c r="AL982" s="68"/>
      <c r="AM982" s="70">
        <v>40809.251921296294</v>
      </c>
      <c r="AN982" s="68" t="s">
        <v>210</v>
      </c>
      <c r="AO982" s="71" t="s">
        <v>14049</v>
      </c>
      <c r="AP982" s="68" t="s">
        <v>66</v>
      </c>
    </row>
    <row r="983" spans="1:42" x14ac:dyDescent="0.25">
      <c r="A983" s="66" t="s">
        <v>2058</v>
      </c>
      <c r="B983" s="84"/>
      <c r="C983" s="84"/>
      <c r="D983" s="85"/>
      <c r="E983" s="104"/>
      <c r="F983" s="76" t="s">
        <v>12132</v>
      </c>
      <c r="G983" s="105"/>
      <c r="H983" s="77"/>
      <c r="I983" s="88"/>
      <c r="J983" s="106"/>
      <c r="K983" s="77" t="s">
        <v>16011</v>
      </c>
      <c r="L983" s="107"/>
      <c r="M983" s="101"/>
      <c r="N983" s="101"/>
      <c r="O983" s="102"/>
      <c r="P983" s="103"/>
      <c r="Q983" s="103"/>
      <c r="R983" s="75"/>
      <c r="S983" s="75"/>
      <c r="T983" s="75"/>
      <c r="U983" s="75"/>
      <c r="V983" s="52"/>
      <c r="W983" s="52"/>
      <c r="X983" s="52"/>
      <c r="Y983" s="52"/>
      <c r="Z983" s="51"/>
      <c r="AA983" s="89"/>
      <c r="AB983" s="89"/>
      <c r="AC983" s="90"/>
      <c r="AD983" s="68">
        <v>0</v>
      </c>
      <c r="AE983" s="68">
        <v>94887</v>
      </c>
      <c r="AF983" s="68">
        <v>2180</v>
      </c>
      <c r="AG983" s="68">
        <v>7136</v>
      </c>
      <c r="AH983" s="68">
        <v>19800</v>
      </c>
      <c r="AI983" s="68" t="s">
        <v>8973</v>
      </c>
      <c r="AJ983" s="68" t="s">
        <v>10172</v>
      </c>
      <c r="AK983" s="71" t="s">
        <v>10822</v>
      </c>
      <c r="AL983" s="68" t="s">
        <v>207</v>
      </c>
      <c r="AM983" s="70">
        <v>41552.404872685183</v>
      </c>
      <c r="AN983" s="68" t="s">
        <v>210</v>
      </c>
      <c r="AO983" s="71" t="s">
        <v>14050</v>
      </c>
      <c r="AP983" s="68" t="s">
        <v>65</v>
      </c>
    </row>
    <row r="984" spans="1:42" x14ac:dyDescent="0.25">
      <c r="A984" s="66" t="s">
        <v>1056</v>
      </c>
      <c r="B984" s="84"/>
      <c r="C984" s="84"/>
      <c r="D984" s="85"/>
      <c r="E984" s="104"/>
      <c r="F984" s="76" t="s">
        <v>12133</v>
      </c>
      <c r="G984" s="105"/>
      <c r="H984" s="77"/>
      <c r="I984" s="88"/>
      <c r="J984" s="106"/>
      <c r="K984" s="77" t="s">
        <v>16012</v>
      </c>
      <c r="L984" s="107"/>
      <c r="M984" s="101"/>
      <c r="N984" s="101"/>
      <c r="O984" s="102"/>
      <c r="P984" s="103"/>
      <c r="Q984" s="103"/>
      <c r="R984" s="75"/>
      <c r="S984" s="75"/>
      <c r="T984" s="75"/>
      <c r="U984" s="75"/>
      <c r="V984" s="52"/>
      <c r="W984" s="52"/>
      <c r="X984" s="52"/>
      <c r="Y984" s="52"/>
      <c r="Z984" s="51"/>
      <c r="AA984" s="89"/>
      <c r="AB984" s="89"/>
      <c r="AC984" s="90"/>
      <c r="AD984" s="68">
        <v>0</v>
      </c>
      <c r="AE984" s="68">
        <v>541</v>
      </c>
      <c r="AF984" s="68">
        <v>73335</v>
      </c>
      <c r="AG984" s="68">
        <v>23293</v>
      </c>
      <c r="AH984" s="68">
        <v>-25200</v>
      </c>
      <c r="AI984" s="68" t="s">
        <v>8974</v>
      </c>
      <c r="AJ984" s="68"/>
      <c r="AK984" s="68"/>
      <c r="AL984" s="68" t="s">
        <v>206</v>
      </c>
      <c r="AM984" s="70">
        <v>42425.47991898148</v>
      </c>
      <c r="AN984" s="68" t="s">
        <v>210</v>
      </c>
      <c r="AO984" s="71" t="s">
        <v>14051</v>
      </c>
      <c r="AP984" s="68" t="s">
        <v>66</v>
      </c>
    </row>
    <row r="985" spans="1:42" x14ac:dyDescent="0.25">
      <c r="A985" s="66" t="s">
        <v>1057</v>
      </c>
      <c r="B985" s="84"/>
      <c r="C985" s="84"/>
      <c r="D985" s="85"/>
      <c r="E985" s="104"/>
      <c r="F985" s="76" t="s">
        <v>12134</v>
      </c>
      <c r="G985" s="105"/>
      <c r="H985" s="77"/>
      <c r="I985" s="88"/>
      <c r="J985" s="106"/>
      <c r="K985" s="77" t="s">
        <v>16013</v>
      </c>
      <c r="L985" s="107"/>
      <c r="M985" s="101"/>
      <c r="N985" s="101"/>
      <c r="O985" s="102"/>
      <c r="P985" s="103"/>
      <c r="Q985" s="103"/>
      <c r="R985" s="75"/>
      <c r="S985" s="75"/>
      <c r="T985" s="75"/>
      <c r="U985" s="75"/>
      <c r="V985" s="52"/>
      <c r="W985" s="52"/>
      <c r="X985" s="52"/>
      <c r="Y985" s="52"/>
      <c r="Z985" s="51"/>
      <c r="AA985" s="89"/>
      <c r="AB985" s="89"/>
      <c r="AC985" s="90"/>
      <c r="AD985" s="68">
        <v>1518</v>
      </c>
      <c r="AE985" s="68">
        <v>381</v>
      </c>
      <c r="AF985" s="68">
        <v>4301</v>
      </c>
      <c r="AG985" s="68">
        <v>1496</v>
      </c>
      <c r="AH985" s="68">
        <v>-25200</v>
      </c>
      <c r="AI985" s="68" t="s">
        <v>8975</v>
      </c>
      <c r="AJ985" s="68" t="s">
        <v>208</v>
      </c>
      <c r="AK985" s="68"/>
      <c r="AL985" s="68" t="s">
        <v>206</v>
      </c>
      <c r="AM985" s="70">
        <v>41256.288495370369</v>
      </c>
      <c r="AN985" s="68" t="s">
        <v>210</v>
      </c>
      <c r="AO985" s="71" t="s">
        <v>14052</v>
      </c>
      <c r="AP985" s="68" t="s">
        <v>66</v>
      </c>
    </row>
    <row r="986" spans="1:42" x14ac:dyDescent="0.25">
      <c r="A986" s="66" t="s">
        <v>1059</v>
      </c>
      <c r="B986" s="84"/>
      <c r="C986" s="84"/>
      <c r="D986" s="85"/>
      <c r="E986" s="104"/>
      <c r="F986" s="76" t="s">
        <v>12135</v>
      </c>
      <c r="G986" s="105"/>
      <c r="H986" s="77"/>
      <c r="I986" s="88"/>
      <c r="J986" s="106"/>
      <c r="K986" s="77" t="s">
        <v>16014</v>
      </c>
      <c r="L986" s="107"/>
      <c r="M986" s="101"/>
      <c r="N986" s="101"/>
      <c r="O986" s="102"/>
      <c r="P986" s="103"/>
      <c r="Q986" s="103"/>
      <c r="R986" s="75"/>
      <c r="S986" s="75"/>
      <c r="T986" s="75"/>
      <c r="U986" s="75"/>
      <c r="V986" s="52"/>
      <c r="W986" s="52"/>
      <c r="X986" s="52"/>
      <c r="Y986" s="52"/>
      <c r="Z986" s="51"/>
      <c r="AA986" s="89"/>
      <c r="AB986" s="89"/>
      <c r="AC986" s="90"/>
      <c r="AD986" s="68">
        <v>81</v>
      </c>
      <c r="AE986" s="68">
        <v>151</v>
      </c>
      <c r="AF986" s="68">
        <v>115</v>
      </c>
      <c r="AG986" s="68">
        <v>164</v>
      </c>
      <c r="AH986" s="68">
        <v>19800</v>
      </c>
      <c r="AI986" s="68" t="s">
        <v>8976</v>
      </c>
      <c r="AJ986" s="68" t="s">
        <v>249</v>
      </c>
      <c r="AK986" s="68"/>
      <c r="AL986" s="68" t="s">
        <v>249</v>
      </c>
      <c r="AM986" s="70">
        <v>40417.644212962965</v>
      </c>
      <c r="AN986" s="68" t="s">
        <v>210</v>
      </c>
      <c r="AO986" s="71" t="s">
        <v>14053</v>
      </c>
      <c r="AP986" s="68" t="s">
        <v>66</v>
      </c>
    </row>
    <row r="987" spans="1:42" x14ac:dyDescent="0.25">
      <c r="A987" s="66" t="s">
        <v>1060</v>
      </c>
      <c r="B987" s="84"/>
      <c r="C987" s="84"/>
      <c r="D987" s="85"/>
      <c r="E987" s="104"/>
      <c r="F987" s="76" t="s">
        <v>12136</v>
      </c>
      <c r="G987" s="105"/>
      <c r="H987" s="77"/>
      <c r="I987" s="88"/>
      <c r="J987" s="106"/>
      <c r="K987" s="77" t="s">
        <v>16015</v>
      </c>
      <c r="L987" s="107"/>
      <c r="M987" s="101"/>
      <c r="N987" s="101"/>
      <c r="O987" s="102"/>
      <c r="P987" s="103"/>
      <c r="Q987" s="103"/>
      <c r="R987" s="75"/>
      <c r="S987" s="75"/>
      <c r="T987" s="75"/>
      <c r="U987" s="75"/>
      <c r="V987" s="52"/>
      <c r="W987" s="52"/>
      <c r="X987" s="52"/>
      <c r="Y987" s="52"/>
      <c r="Z987" s="51"/>
      <c r="AA987" s="89"/>
      <c r="AB987" s="89"/>
      <c r="AC987" s="90"/>
      <c r="AD987" s="68">
        <v>1401</v>
      </c>
      <c r="AE987" s="68">
        <v>324</v>
      </c>
      <c r="AF987" s="68">
        <v>2900</v>
      </c>
      <c r="AG987" s="68">
        <v>7134</v>
      </c>
      <c r="AH987" s="68"/>
      <c r="AI987" s="68" t="s">
        <v>8977</v>
      </c>
      <c r="AJ987" s="68" t="s">
        <v>10173</v>
      </c>
      <c r="AK987" s="68"/>
      <c r="AL987" s="68"/>
      <c r="AM987" s="70">
        <v>41331.376446759263</v>
      </c>
      <c r="AN987" s="68" t="s">
        <v>210</v>
      </c>
      <c r="AO987" s="71" t="s">
        <v>14054</v>
      </c>
      <c r="AP987" s="68" t="s">
        <v>66</v>
      </c>
    </row>
    <row r="988" spans="1:42" x14ac:dyDescent="0.25">
      <c r="A988" s="66" t="s">
        <v>1061</v>
      </c>
      <c r="B988" s="84"/>
      <c r="C988" s="84"/>
      <c r="D988" s="85"/>
      <c r="E988" s="104"/>
      <c r="F988" s="76" t="s">
        <v>12137</v>
      </c>
      <c r="G988" s="105"/>
      <c r="H988" s="77"/>
      <c r="I988" s="88"/>
      <c r="J988" s="106"/>
      <c r="K988" s="77" t="s">
        <v>16016</v>
      </c>
      <c r="L988" s="107"/>
      <c r="M988" s="101"/>
      <c r="N988" s="101"/>
      <c r="O988" s="102"/>
      <c r="P988" s="103"/>
      <c r="Q988" s="103"/>
      <c r="R988" s="75"/>
      <c r="S988" s="75"/>
      <c r="T988" s="75"/>
      <c r="U988" s="75"/>
      <c r="V988" s="52"/>
      <c r="W988" s="52"/>
      <c r="X988" s="52"/>
      <c r="Y988" s="52"/>
      <c r="Z988" s="51"/>
      <c r="AA988" s="89"/>
      <c r="AB988" s="89"/>
      <c r="AC988" s="90"/>
      <c r="AD988" s="68">
        <v>72</v>
      </c>
      <c r="AE988" s="68">
        <v>343</v>
      </c>
      <c r="AF988" s="68">
        <v>6666</v>
      </c>
      <c r="AG988" s="68">
        <v>3611</v>
      </c>
      <c r="AH988" s="68"/>
      <c r="AI988" s="68" t="s">
        <v>8978</v>
      </c>
      <c r="AJ988" s="68" t="s">
        <v>10174</v>
      </c>
      <c r="AK988" s="71" t="s">
        <v>10823</v>
      </c>
      <c r="AL988" s="68"/>
      <c r="AM988" s="70">
        <v>42676.78429398148</v>
      </c>
      <c r="AN988" s="68" t="s">
        <v>210</v>
      </c>
      <c r="AO988" s="71" t="s">
        <v>14055</v>
      </c>
      <c r="AP988" s="68" t="s">
        <v>66</v>
      </c>
    </row>
    <row r="989" spans="1:42" x14ac:dyDescent="0.25">
      <c r="A989" s="66" t="s">
        <v>1062</v>
      </c>
      <c r="B989" s="84"/>
      <c r="C989" s="84"/>
      <c r="D989" s="85"/>
      <c r="E989" s="104"/>
      <c r="F989" s="76" t="s">
        <v>12138</v>
      </c>
      <c r="G989" s="105"/>
      <c r="H989" s="77"/>
      <c r="I989" s="88"/>
      <c r="J989" s="106"/>
      <c r="K989" s="77" t="s">
        <v>16017</v>
      </c>
      <c r="L989" s="107"/>
      <c r="M989" s="101"/>
      <c r="N989" s="101"/>
      <c r="O989" s="102"/>
      <c r="P989" s="103"/>
      <c r="Q989" s="103"/>
      <c r="R989" s="75"/>
      <c r="S989" s="75"/>
      <c r="T989" s="75"/>
      <c r="U989" s="75"/>
      <c r="V989" s="52"/>
      <c r="W989" s="52"/>
      <c r="X989" s="52"/>
      <c r="Y989" s="52"/>
      <c r="Z989" s="51"/>
      <c r="AA989" s="89"/>
      <c r="AB989" s="89"/>
      <c r="AC989" s="90"/>
      <c r="AD989" s="68">
        <v>1302</v>
      </c>
      <c r="AE989" s="68">
        <v>1385</v>
      </c>
      <c r="AF989" s="68">
        <v>2942</v>
      </c>
      <c r="AG989" s="68">
        <v>778</v>
      </c>
      <c r="AH989" s="68">
        <v>-14400</v>
      </c>
      <c r="AI989" s="68" t="s">
        <v>8979</v>
      </c>
      <c r="AJ989" s="68" t="s">
        <v>204</v>
      </c>
      <c r="AK989" s="71" t="s">
        <v>10824</v>
      </c>
      <c r="AL989" s="68" t="s">
        <v>11165</v>
      </c>
      <c r="AM989" s="70">
        <v>40237.410891203705</v>
      </c>
      <c r="AN989" s="68" t="s">
        <v>210</v>
      </c>
      <c r="AO989" s="71" t="s">
        <v>14056</v>
      </c>
      <c r="AP989" s="68" t="s">
        <v>66</v>
      </c>
    </row>
    <row r="990" spans="1:42" x14ac:dyDescent="0.25">
      <c r="A990" s="66" t="s">
        <v>1064</v>
      </c>
      <c r="B990" s="84"/>
      <c r="C990" s="84"/>
      <c r="D990" s="85"/>
      <c r="E990" s="104"/>
      <c r="F990" s="76" t="s">
        <v>12139</v>
      </c>
      <c r="G990" s="105"/>
      <c r="H990" s="77"/>
      <c r="I990" s="88"/>
      <c r="J990" s="106"/>
      <c r="K990" s="77" t="s">
        <v>16018</v>
      </c>
      <c r="L990" s="107"/>
      <c r="M990" s="101"/>
      <c r="N990" s="101"/>
      <c r="O990" s="102"/>
      <c r="P990" s="103"/>
      <c r="Q990" s="103"/>
      <c r="R990" s="75"/>
      <c r="S990" s="75"/>
      <c r="T990" s="75"/>
      <c r="U990" s="75"/>
      <c r="V990" s="52"/>
      <c r="W990" s="52"/>
      <c r="X990" s="52"/>
      <c r="Y990" s="52"/>
      <c r="Z990" s="51"/>
      <c r="AA990" s="89"/>
      <c r="AB990" s="89"/>
      <c r="AC990" s="90"/>
      <c r="AD990" s="68">
        <v>340</v>
      </c>
      <c r="AE990" s="68">
        <v>734</v>
      </c>
      <c r="AF990" s="68">
        <v>162131</v>
      </c>
      <c r="AG990" s="68">
        <v>21950</v>
      </c>
      <c r="AH990" s="68">
        <v>19800</v>
      </c>
      <c r="AI990" s="68"/>
      <c r="AJ990" s="68" t="s">
        <v>10175</v>
      </c>
      <c r="AK990" s="68"/>
      <c r="AL990" s="68" t="s">
        <v>247</v>
      </c>
      <c r="AM990" s="70">
        <v>41566.569340277776</v>
      </c>
      <c r="AN990" s="68" t="s">
        <v>210</v>
      </c>
      <c r="AO990" s="71" t="s">
        <v>14057</v>
      </c>
      <c r="AP990" s="68" t="s">
        <v>66</v>
      </c>
    </row>
    <row r="991" spans="1:42" x14ac:dyDescent="0.25">
      <c r="A991" s="66" t="s">
        <v>1065</v>
      </c>
      <c r="B991" s="84"/>
      <c r="C991" s="84"/>
      <c r="D991" s="85"/>
      <c r="E991" s="104"/>
      <c r="F991" s="76" t="s">
        <v>12140</v>
      </c>
      <c r="G991" s="105"/>
      <c r="H991" s="77"/>
      <c r="I991" s="88"/>
      <c r="J991" s="106"/>
      <c r="K991" s="77" t="s">
        <v>16019</v>
      </c>
      <c r="L991" s="107"/>
      <c r="M991" s="101"/>
      <c r="N991" s="101"/>
      <c r="O991" s="102"/>
      <c r="P991" s="103"/>
      <c r="Q991" s="103"/>
      <c r="R991" s="75"/>
      <c r="S991" s="75"/>
      <c r="T991" s="75"/>
      <c r="U991" s="75"/>
      <c r="V991" s="52"/>
      <c r="W991" s="52"/>
      <c r="X991" s="52"/>
      <c r="Y991" s="52"/>
      <c r="Z991" s="51"/>
      <c r="AA991" s="89"/>
      <c r="AB991" s="89"/>
      <c r="AC991" s="90"/>
      <c r="AD991" s="68">
        <v>123</v>
      </c>
      <c r="AE991" s="68">
        <v>23</v>
      </c>
      <c r="AF991" s="68">
        <v>39</v>
      </c>
      <c r="AG991" s="68">
        <v>20</v>
      </c>
      <c r="AH991" s="68"/>
      <c r="AI991" s="68" t="s">
        <v>8980</v>
      </c>
      <c r="AJ991" s="68" t="s">
        <v>204</v>
      </c>
      <c r="AK991" s="68"/>
      <c r="AL991" s="68"/>
      <c r="AM991" s="70">
        <v>42637.152384259258</v>
      </c>
      <c r="AN991" s="68" t="s">
        <v>210</v>
      </c>
      <c r="AO991" s="71" t="s">
        <v>14058</v>
      </c>
      <c r="AP991" s="68" t="s">
        <v>66</v>
      </c>
    </row>
    <row r="992" spans="1:42" x14ac:dyDescent="0.25">
      <c r="A992" s="66" t="s">
        <v>1066</v>
      </c>
      <c r="B992" s="84"/>
      <c r="C992" s="84"/>
      <c r="D992" s="85"/>
      <c r="E992" s="104"/>
      <c r="F992" s="76" t="s">
        <v>12141</v>
      </c>
      <c r="G992" s="105"/>
      <c r="H992" s="77"/>
      <c r="I992" s="88"/>
      <c r="J992" s="106"/>
      <c r="K992" s="77" t="s">
        <v>16020</v>
      </c>
      <c r="L992" s="107"/>
      <c r="M992" s="101"/>
      <c r="N992" s="101"/>
      <c r="O992" s="102"/>
      <c r="P992" s="103"/>
      <c r="Q992" s="103"/>
      <c r="R992" s="75"/>
      <c r="S992" s="75"/>
      <c r="T992" s="75"/>
      <c r="U992" s="75"/>
      <c r="V992" s="52"/>
      <c r="W992" s="52"/>
      <c r="X992" s="52"/>
      <c r="Y992" s="52"/>
      <c r="Z992" s="51"/>
      <c r="AA992" s="89"/>
      <c r="AB992" s="89"/>
      <c r="AC992" s="90"/>
      <c r="AD992" s="68">
        <v>247</v>
      </c>
      <c r="AE992" s="68">
        <v>23541</v>
      </c>
      <c r="AF992" s="68">
        <v>230761</v>
      </c>
      <c r="AG992" s="68">
        <v>5407</v>
      </c>
      <c r="AH992" s="68"/>
      <c r="AI992" s="68" t="s">
        <v>8981</v>
      </c>
      <c r="AJ992" s="68" t="s">
        <v>231</v>
      </c>
      <c r="AK992" s="71" t="s">
        <v>10825</v>
      </c>
      <c r="AL992" s="68"/>
      <c r="AM992" s="70">
        <v>41588.398854166669</v>
      </c>
      <c r="AN992" s="68" t="s">
        <v>210</v>
      </c>
      <c r="AO992" s="71" t="s">
        <v>14059</v>
      </c>
      <c r="AP992" s="68" t="s">
        <v>66</v>
      </c>
    </row>
    <row r="993" spans="1:42" x14ac:dyDescent="0.25">
      <c r="A993" s="66" t="s">
        <v>1067</v>
      </c>
      <c r="B993" s="84"/>
      <c r="C993" s="84"/>
      <c r="D993" s="85"/>
      <c r="E993" s="104"/>
      <c r="F993" s="76" t="s">
        <v>12142</v>
      </c>
      <c r="G993" s="105"/>
      <c r="H993" s="77"/>
      <c r="I993" s="88"/>
      <c r="J993" s="106"/>
      <c r="K993" s="77" t="s">
        <v>16021</v>
      </c>
      <c r="L993" s="107"/>
      <c r="M993" s="101"/>
      <c r="N993" s="101"/>
      <c r="O993" s="102"/>
      <c r="P993" s="103"/>
      <c r="Q993" s="103"/>
      <c r="R993" s="75"/>
      <c r="S993" s="75"/>
      <c r="T993" s="75"/>
      <c r="U993" s="75"/>
      <c r="V993" s="52"/>
      <c r="W993" s="52"/>
      <c r="X993" s="52"/>
      <c r="Y993" s="52"/>
      <c r="Z993" s="51"/>
      <c r="AA993" s="89"/>
      <c r="AB993" s="89"/>
      <c r="AC993" s="90"/>
      <c r="AD993" s="68">
        <v>108</v>
      </c>
      <c r="AE993" s="68">
        <v>182</v>
      </c>
      <c r="AF993" s="68">
        <v>604</v>
      </c>
      <c r="AG993" s="68">
        <v>324</v>
      </c>
      <c r="AH993" s="68">
        <v>-25200</v>
      </c>
      <c r="AI993" s="68" t="s">
        <v>8982</v>
      </c>
      <c r="AJ993" s="68" t="s">
        <v>10176</v>
      </c>
      <c r="AK993" s="71" t="s">
        <v>10826</v>
      </c>
      <c r="AL993" s="68" t="s">
        <v>206</v>
      </c>
      <c r="AM993" s="70">
        <v>42888.275625000002</v>
      </c>
      <c r="AN993" s="68" t="s">
        <v>210</v>
      </c>
      <c r="AO993" s="71" t="s">
        <v>14060</v>
      </c>
      <c r="AP993" s="68" t="s">
        <v>66</v>
      </c>
    </row>
    <row r="994" spans="1:42" x14ac:dyDescent="0.25">
      <c r="A994" s="66" t="s">
        <v>1068</v>
      </c>
      <c r="B994" s="84"/>
      <c r="C994" s="84"/>
      <c r="D994" s="85"/>
      <c r="E994" s="104"/>
      <c r="F994" s="76" t="s">
        <v>12143</v>
      </c>
      <c r="G994" s="105"/>
      <c r="H994" s="77"/>
      <c r="I994" s="88"/>
      <c r="J994" s="106"/>
      <c r="K994" s="77" t="s">
        <v>16022</v>
      </c>
      <c r="L994" s="107"/>
      <c r="M994" s="101"/>
      <c r="N994" s="101"/>
      <c r="O994" s="102"/>
      <c r="P994" s="103"/>
      <c r="Q994" s="103"/>
      <c r="R994" s="75"/>
      <c r="S994" s="75"/>
      <c r="T994" s="75"/>
      <c r="U994" s="75"/>
      <c r="V994" s="52"/>
      <c r="W994" s="52"/>
      <c r="X994" s="52"/>
      <c r="Y994" s="52"/>
      <c r="Z994" s="51"/>
      <c r="AA994" s="89"/>
      <c r="AB994" s="89"/>
      <c r="AC994" s="90"/>
      <c r="AD994" s="68">
        <v>2927</v>
      </c>
      <c r="AE994" s="68">
        <v>1007</v>
      </c>
      <c r="AF994" s="68">
        <v>11856</v>
      </c>
      <c r="AG994" s="68">
        <v>3211</v>
      </c>
      <c r="AH994" s="68"/>
      <c r="AI994" s="68" t="s">
        <v>8983</v>
      </c>
      <c r="AJ994" s="68" t="s">
        <v>10177</v>
      </c>
      <c r="AK994" s="68"/>
      <c r="AL994" s="68"/>
      <c r="AM994" s="70">
        <v>40332.264999999999</v>
      </c>
      <c r="AN994" s="68" t="s">
        <v>210</v>
      </c>
      <c r="AO994" s="71" t="s">
        <v>14061</v>
      </c>
      <c r="AP994" s="68" t="s">
        <v>66</v>
      </c>
    </row>
    <row r="995" spans="1:42" x14ac:dyDescent="0.25">
      <c r="A995" s="66" t="s">
        <v>1069</v>
      </c>
      <c r="B995" s="84"/>
      <c r="C995" s="84"/>
      <c r="D995" s="85"/>
      <c r="E995" s="104"/>
      <c r="F995" s="76" t="s">
        <v>12144</v>
      </c>
      <c r="G995" s="105"/>
      <c r="H995" s="77"/>
      <c r="I995" s="88"/>
      <c r="J995" s="106"/>
      <c r="K995" s="77" t="s">
        <v>16023</v>
      </c>
      <c r="L995" s="107"/>
      <c r="M995" s="101"/>
      <c r="N995" s="101"/>
      <c r="O995" s="102"/>
      <c r="P995" s="103"/>
      <c r="Q995" s="103"/>
      <c r="R995" s="75"/>
      <c r="S995" s="75"/>
      <c r="T995" s="75"/>
      <c r="U995" s="75"/>
      <c r="V995" s="52"/>
      <c r="W995" s="52"/>
      <c r="X995" s="52"/>
      <c r="Y995" s="52"/>
      <c r="Z995" s="51"/>
      <c r="AA995" s="89"/>
      <c r="AB995" s="89"/>
      <c r="AC995" s="90"/>
      <c r="AD995" s="68">
        <v>53</v>
      </c>
      <c r="AE995" s="68">
        <v>227</v>
      </c>
      <c r="AF995" s="68">
        <v>12381</v>
      </c>
      <c r="AG995" s="68">
        <v>13449</v>
      </c>
      <c r="AH995" s="68"/>
      <c r="AI995" s="68" t="s">
        <v>8984</v>
      </c>
      <c r="AJ995" s="68" t="s">
        <v>10178</v>
      </c>
      <c r="AK995" s="68"/>
      <c r="AL995" s="68"/>
      <c r="AM995" s="70">
        <v>42073.425567129627</v>
      </c>
      <c r="AN995" s="68" t="s">
        <v>210</v>
      </c>
      <c r="AO995" s="71" t="s">
        <v>14062</v>
      </c>
      <c r="AP995" s="68" t="s">
        <v>66</v>
      </c>
    </row>
    <row r="996" spans="1:42" x14ac:dyDescent="0.25">
      <c r="A996" s="66" t="s">
        <v>1117</v>
      </c>
      <c r="B996" s="84"/>
      <c r="C996" s="84"/>
      <c r="D996" s="85"/>
      <c r="E996" s="104"/>
      <c r="F996" s="76" t="s">
        <v>12145</v>
      </c>
      <c r="G996" s="105"/>
      <c r="H996" s="77"/>
      <c r="I996" s="88"/>
      <c r="J996" s="106"/>
      <c r="K996" s="77" t="s">
        <v>16024</v>
      </c>
      <c r="L996" s="107"/>
      <c r="M996" s="101"/>
      <c r="N996" s="101"/>
      <c r="O996" s="102"/>
      <c r="P996" s="103"/>
      <c r="Q996" s="103"/>
      <c r="R996" s="75"/>
      <c r="S996" s="75"/>
      <c r="T996" s="75"/>
      <c r="U996" s="75"/>
      <c r="V996" s="52"/>
      <c r="W996" s="52"/>
      <c r="X996" s="52"/>
      <c r="Y996" s="52"/>
      <c r="Z996" s="51"/>
      <c r="AA996" s="89"/>
      <c r="AB996" s="89"/>
      <c r="AC996" s="90"/>
      <c r="AD996" s="68">
        <v>382</v>
      </c>
      <c r="AE996" s="68">
        <v>11399</v>
      </c>
      <c r="AF996" s="68">
        <v>5311</v>
      </c>
      <c r="AG996" s="68">
        <v>3755</v>
      </c>
      <c r="AH996" s="68">
        <v>19800</v>
      </c>
      <c r="AI996" s="68"/>
      <c r="AJ996" s="68"/>
      <c r="AK996" s="68"/>
      <c r="AL996" s="68" t="s">
        <v>207</v>
      </c>
      <c r="AM996" s="70">
        <v>41735.470393518517</v>
      </c>
      <c r="AN996" s="68" t="s">
        <v>210</v>
      </c>
      <c r="AO996" s="71" t="s">
        <v>14063</v>
      </c>
      <c r="AP996" s="68" t="s">
        <v>66</v>
      </c>
    </row>
    <row r="997" spans="1:42" x14ac:dyDescent="0.25">
      <c r="A997" s="66" t="s">
        <v>1070</v>
      </c>
      <c r="B997" s="84"/>
      <c r="C997" s="84"/>
      <c r="D997" s="85"/>
      <c r="E997" s="104"/>
      <c r="F997" s="76" t="s">
        <v>12146</v>
      </c>
      <c r="G997" s="105"/>
      <c r="H997" s="77"/>
      <c r="I997" s="88"/>
      <c r="J997" s="106"/>
      <c r="K997" s="77" t="s">
        <v>16025</v>
      </c>
      <c r="L997" s="107"/>
      <c r="M997" s="101"/>
      <c r="N997" s="101"/>
      <c r="O997" s="102"/>
      <c r="P997" s="103"/>
      <c r="Q997" s="103"/>
      <c r="R997" s="75"/>
      <c r="S997" s="75"/>
      <c r="T997" s="75"/>
      <c r="U997" s="75"/>
      <c r="V997" s="52"/>
      <c r="W997" s="52"/>
      <c r="X997" s="52"/>
      <c r="Y997" s="52"/>
      <c r="Z997" s="51"/>
      <c r="AA997" s="89"/>
      <c r="AB997" s="89"/>
      <c r="AC997" s="90"/>
      <c r="AD997" s="68">
        <v>354</v>
      </c>
      <c r="AE997" s="68">
        <v>118</v>
      </c>
      <c r="AF997" s="68">
        <v>13470</v>
      </c>
      <c r="AG997" s="68">
        <v>5554</v>
      </c>
      <c r="AH997" s="68"/>
      <c r="AI997" s="68"/>
      <c r="AJ997" s="68" t="s">
        <v>204</v>
      </c>
      <c r="AK997" s="68"/>
      <c r="AL997" s="68"/>
      <c r="AM997" s="70">
        <v>40155.339039351849</v>
      </c>
      <c r="AN997" s="68" t="s">
        <v>210</v>
      </c>
      <c r="AO997" s="71" t="s">
        <v>14064</v>
      </c>
      <c r="AP997" s="68" t="s">
        <v>66</v>
      </c>
    </row>
    <row r="998" spans="1:42" x14ac:dyDescent="0.25">
      <c r="A998" s="66" t="s">
        <v>1071</v>
      </c>
      <c r="B998" s="84"/>
      <c r="C998" s="84"/>
      <c r="D998" s="85"/>
      <c r="E998" s="104"/>
      <c r="F998" s="76" t="s">
        <v>12147</v>
      </c>
      <c r="G998" s="105"/>
      <c r="H998" s="77"/>
      <c r="I998" s="88"/>
      <c r="J998" s="106"/>
      <c r="K998" s="77" t="s">
        <v>16026</v>
      </c>
      <c r="L998" s="107"/>
      <c r="M998" s="101"/>
      <c r="N998" s="101"/>
      <c r="O998" s="102"/>
      <c r="P998" s="103"/>
      <c r="Q998" s="103"/>
      <c r="R998" s="75"/>
      <c r="S998" s="75"/>
      <c r="T998" s="75"/>
      <c r="U998" s="75"/>
      <c r="V998" s="52"/>
      <c r="W998" s="52"/>
      <c r="X998" s="52"/>
      <c r="Y998" s="52"/>
      <c r="Z998" s="51"/>
      <c r="AA998" s="89"/>
      <c r="AB998" s="89"/>
      <c r="AC998" s="90"/>
      <c r="AD998" s="68">
        <v>884</v>
      </c>
      <c r="AE998" s="68">
        <v>139</v>
      </c>
      <c r="AF998" s="68">
        <v>657</v>
      </c>
      <c r="AG998" s="68">
        <v>2174</v>
      </c>
      <c r="AH998" s="68"/>
      <c r="AI998" s="68" t="s">
        <v>8985</v>
      </c>
      <c r="AJ998" s="68" t="s">
        <v>9844</v>
      </c>
      <c r="AK998" s="68"/>
      <c r="AL998" s="68"/>
      <c r="AM998" s="70">
        <v>42707.571608796294</v>
      </c>
      <c r="AN998" s="68" t="s">
        <v>210</v>
      </c>
      <c r="AO998" s="71" t="s">
        <v>14065</v>
      </c>
      <c r="AP998" s="68" t="s">
        <v>66</v>
      </c>
    </row>
    <row r="999" spans="1:42" x14ac:dyDescent="0.25">
      <c r="A999" s="66" t="s">
        <v>1072</v>
      </c>
      <c r="B999" s="84"/>
      <c r="C999" s="84"/>
      <c r="D999" s="85"/>
      <c r="E999" s="104"/>
      <c r="F999" s="76" t="s">
        <v>12148</v>
      </c>
      <c r="G999" s="105"/>
      <c r="H999" s="77"/>
      <c r="I999" s="88"/>
      <c r="J999" s="106"/>
      <c r="K999" s="77" t="s">
        <v>16027</v>
      </c>
      <c r="L999" s="107"/>
      <c r="M999" s="101"/>
      <c r="N999" s="101"/>
      <c r="O999" s="102"/>
      <c r="P999" s="103"/>
      <c r="Q999" s="103"/>
      <c r="R999" s="75"/>
      <c r="S999" s="75"/>
      <c r="T999" s="75"/>
      <c r="U999" s="75"/>
      <c r="V999" s="52"/>
      <c r="W999" s="52"/>
      <c r="X999" s="52"/>
      <c r="Y999" s="52"/>
      <c r="Z999" s="51"/>
      <c r="AA999" s="89"/>
      <c r="AB999" s="89"/>
      <c r="AC999" s="90"/>
      <c r="AD999" s="68">
        <v>983</v>
      </c>
      <c r="AE999" s="68">
        <v>1833</v>
      </c>
      <c r="AF999" s="68">
        <v>16774</v>
      </c>
      <c r="AG999" s="68">
        <v>10554</v>
      </c>
      <c r="AH999" s="68">
        <v>-36000</v>
      </c>
      <c r="AI999" s="68" t="s">
        <v>8986</v>
      </c>
      <c r="AJ999" s="68"/>
      <c r="AK999" s="71" t="s">
        <v>10827</v>
      </c>
      <c r="AL999" s="68" t="s">
        <v>209</v>
      </c>
      <c r="AM999" s="70">
        <v>40005.482488425929</v>
      </c>
      <c r="AN999" s="68" t="s">
        <v>210</v>
      </c>
      <c r="AO999" s="71" t="s">
        <v>14066</v>
      </c>
      <c r="AP999" s="68" t="s">
        <v>66</v>
      </c>
    </row>
    <row r="1000" spans="1:42" x14ac:dyDescent="0.25">
      <c r="A1000" s="66" t="s">
        <v>2059</v>
      </c>
      <c r="B1000" s="84"/>
      <c r="C1000" s="84"/>
      <c r="D1000" s="85"/>
      <c r="E1000" s="104"/>
      <c r="F1000" s="76" t="s">
        <v>12149</v>
      </c>
      <c r="G1000" s="105"/>
      <c r="H1000" s="77"/>
      <c r="I1000" s="88"/>
      <c r="J1000" s="106"/>
      <c r="K1000" s="77" t="s">
        <v>16028</v>
      </c>
      <c r="L1000" s="107"/>
      <c r="M1000" s="101"/>
      <c r="N1000" s="101"/>
      <c r="O1000" s="102"/>
      <c r="P1000" s="103"/>
      <c r="Q1000" s="103"/>
      <c r="R1000" s="75"/>
      <c r="S1000" s="75"/>
      <c r="T1000" s="75"/>
      <c r="U1000" s="75"/>
      <c r="V1000" s="52"/>
      <c r="W1000" s="52"/>
      <c r="X1000" s="52"/>
      <c r="Y1000" s="52"/>
      <c r="Z1000" s="51"/>
      <c r="AA1000" s="89"/>
      <c r="AB1000" s="89"/>
      <c r="AC1000" s="90"/>
      <c r="AD1000" s="68">
        <v>580</v>
      </c>
      <c r="AE1000" s="68">
        <v>502</v>
      </c>
      <c r="AF1000" s="68">
        <v>6177</v>
      </c>
      <c r="AG1000" s="68">
        <v>2529</v>
      </c>
      <c r="AH1000" s="68">
        <v>19800</v>
      </c>
      <c r="AI1000" s="68" t="s">
        <v>8987</v>
      </c>
      <c r="AJ1000" s="68" t="s">
        <v>231</v>
      </c>
      <c r="AK1000" s="68"/>
      <c r="AL1000" s="68" t="s">
        <v>207</v>
      </c>
      <c r="AM1000" s="70">
        <v>40072.37059027778</v>
      </c>
      <c r="AN1000" s="68" t="s">
        <v>210</v>
      </c>
      <c r="AO1000" s="71" t="s">
        <v>14067</v>
      </c>
      <c r="AP1000" s="68" t="s">
        <v>65</v>
      </c>
    </row>
    <row r="1001" spans="1:42" x14ac:dyDescent="0.25">
      <c r="A1001" s="66" t="s">
        <v>1073</v>
      </c>
      <c r="B1001" s="84"/>
      <c r="C1001" s="84"/>
      <c r="D1001" s="85"/>
      <c r="E1001" s="104"/>
      <c r="F1001" s="76" t="s">
        <v>12150</v>
      </c>
      <c r="G1001" s="105"/>
      <c r="H1001" s="77"/>
      <c r="I1001" s="88"/>
      <c r="J1001" s="106"/>
      <c r="K1001" s="77" t="s">
        <v>16029</v>
      </c>
      <c r="L1001" s="107"/>
      <c r="M1001" s="101"/>
      <c r="N1001" s="101"/>
      <c r="O1001" s="102"/>
      <c r="P1001" s="103"/>
      <c r="Q1001" s="103"/>
      <c r="R1001" s="75"/>
      <c r="S1001" s="75"/>
      <c r="T1001" s="75"/>
      <c r="U1001" s="75"/>
      <c r="V1001" s="52"/>
      <c r="W1001" s="52"/>
      <c r="X1001" s="52"/>
      <c r="Y1001" s="52"/>
      <c r="Z1001" s="51"/>
      <c r="AA1001" s="89"/>
      <c r="AB1001" s="89"/>
      <c r="AC1001" s="90"/>
      <c r="AD1001" s="68">
        <v>8</v>
      </c>
      <c r="AE1001" s="68">
        <v>465</v>
      </c>
      <c r="AF1001" s="68">
        <v>6656</v>
      </c>
      <c r="AG1001" s="68">
        <v>236</v>
      </c>
      <c r="AH1001" s="68">
        <v>19800</v>
      </c>
      <c r="AI1001" s="68" t="s">
        <v>8988</v>
      </c>
      <c r="AJ1001" s="68" t="s">
        <v>10179</v>
      </c>
      <c r="AK1001" s="71" t="s">
        <v>10828</v>
      </c>
      <c r="AL1001" s="68" t="s">
        <v>207</v>
      </c>
      <c r="AM1001" s="70">
        <v>40534.362766203703</v>
      </c>
      <c r="AN1001" s="68" t="s">
        <v>210</v>
      </c>
      <c r="AO1001" s="71" t="s">
        <v>14068</v>
      </c>
      <c r="AP1001" s="68" t="s">
        <v>66</v>
      </c>
    </row>
    <row r="1002" spans="1:42" x14ac:dyDescent="0.25">
      <c r="A1002" s="66" t="s">
        <v>1074</v>
      </c>
      <c r="B1002" s="84"/>
      <c r="C1002" s="84"/>
      <c r="D1002" s="85"/>
      <c r="E1002" s="104"/>
      <c r="F1002" s="76" t="s">
        <v>12151</v>
      </c>
      <c r="G1002" s="105"/>
      <c r="H1002" s="77"/>
      <c r="I1002" s="88"/>
      <c r="J1002" s="106"/>
      <c r="K1002" s="77" t="s">
        <v>16030</v>
      </c>
      <c r="L1002" s="107"/>
      <c r="M1002" s="101"/>
      <c r="N1002" s="101"/>
      <c r="O1002" s="102"/>
      <c r="P1002" s="103"/>
      <c r="Q1002" s="103"/>
      <c r="R1002" s="75"/>
      <c r="S1002" s="75"/>
      <c r="T1002" s="75"/>
      <c r="U1002" s="75"/>
      <c r="V1002" s="52"/>
      <c r="W1002" s="52"/>
      <c r="X1002" s="52"/>
      <c r="Y1002" s="52"/>
      <c r="Z1002" s="51"/>
      <c r="AA1002" s="89"/>
      <c r="AB1002" s="89"/>
      <c r="AC1002" s="90"/>
      <c r="AD1002" s="68">
        <v>250</v>
      </c>
      <c r="AE1002" s="68">
        <v>163452</v>
      </c>
      <c r="AF1002" s="68">
        <v>21871</v>
      </c>
      <c r="AG1002" s="68">
        <v>150</v>
      </c>
      <c r="AH1002" s="68">
        <v>-25200</v>
      </c>
      <c r="AI1002" s="68" t="s">
        <v>8989</v>
      </c>
      <c r="AJ1002" s="68" t="s">
        <v>10180</v>
      </c>
      <c r="AK1002" s="71" t="s">
        <v>10829</v>
      </c>
      <c r="AL1002" s="68" t="s">
        <v>206</v>
      </c>
      <c r="AM1002" s="70">
        <v>42300.335543981484</v>
      </c>
      <c r="AN1002" s="68" t="s">
        <v>210</v>
      </c>
      <c r="AO1002" s="71" t="s">
        <v>14069</v>
      </c>
      <c r="AP1002" s="68" t="s">
        <v>66</v>
      </c>
    </row>
    <row r="1003" spans="1:42" x14ac:dyDescent="0.25">
      <c r="A1003" s="66" t="s">
        <v>1075</v>
      </c>
      <c r="B1003" s="84"/>
      <c r="C1003" s="84"/>
      <c r="D1003" s="85"/>
      <c r="E1003" s="104"/>
      <c r="F1003" s="76" t="s">
        <v>12152</v>
      </c>
      <c r="G1003" s="105"/>
      <c r="H1003" s="77"/>
      <c r="I1003" s="88"/>
      <c r="J1003" s="106"/>
      <c r="K1003" s="77" t="s">
        <v>16031</v>
      </c>
      <c r="L1003" s="107"/>
      <c r="M1003" s="101"/>
      <c r="N1003" s="101"/>
      <c r="O1003" s="102"/>
      <c r="P1003" s="103"/>
      <c r="Q1003" s="103"/>
      <c r="R1003" s="75"/>
      <c r="S1003" s="75"/>
      <c r="T1003" s="75"/>
      <c r="U1003" s="75"/>
      <c r="V1003" s="52"/>
      <c r="W1003" s="52"/>
      <c r="X1003" s="52"/>
      <c r="Y1003" s="52"/>
      <c r="Z1003" s="51"/>
      <c r="AA1003" s="89"/>
      <c r="AB1003" s="89"/>
      <c r="AC1003" s="90"/>
      <c r="AD1003" s="68">
        <v>797</v>
      </c>
      <c r="AE1003" s="68">
        <v>1928</v>
      </c>
      <c r="AF1003" s="68">
        <v>98027</v>
      </c>
      <c r="AG1003" s="68">
        <v>7467</v>
      </c>
      <c r="AH1003" s="68">
        <v>19800</v>
      </c>
      <c r="AI1003" s="68" t="s">
        <v>8990</v>
      </c>
      <c r="AJ1003" s="68" t="s">
        <v>9799</v>
      </c>
      <c r="AK1003" s="71" t="s">
        <v>10830</v>
      </c>
      <c r="AL1003" s="68" t="s">
        <v>208</v>
      </c>
      <c r="AM1003" s="70">
        <v>40750.553946759261</v>
      </c>
      <c r="AN1003" s="68" t="s">
        <v>210</v>
      </c>
      <c r="AO1003" s="71" t="s">
        <v>14070</v>
      </c>
      <c r="AP1003" s="68" t="s">
        <v>66</v>
      </c>
    </row>
    <row r="1004" spans="1:42" x14ac:dyDescent="0.25">
      <c r="A1004" s="66" t="s">
        <v>1076</v>
      </c>
      <c r="B1004" s="84"/>
      <c r="C1004" s="84"/>
      <c r="D1004" s="85"/>
      <c r="E1004" s="104"/>
      <c r="F1004" s="76" t="s">
        <v>12153</v>
      </c>
      <c r="G1004" s="105"/>
      <c r="H1004" s="77"/>
      <c r="I1004" s="88"/>
      <c r="J1004" s="106"/>
      <c r="K1004" s="77" t="s">
        <v>16032</v>
      </c>
      <c r="L1004" s="107"/>
      <c r="M1004" s="101"/>
      <c r="N1004" s="101"/>
      <c r="O1004" s="102"/>
      <c r="P1004" s="103"/>
      <c r="Q1004" s="103"/>
      <c r="R1004" s="75"/>
      <c r="S1004" s="75"/>
      <c r="T1004" s="75"/>
      <c r="U1004" s="75"/>
      <c r="V1004" s="52"/>
      <c r="W1004" s="52"/>
      <c r="X1004" s="52"/>
      <c r="Y1004" s="52"/>
      <c r="Z1004" s="51"/>
      <c r="AA1004" s="89"/>
      <c r="AB1004" s="89"/>
      <c r="AC1004" s="90"/>
      <c r="AD1004" s="68">
        <v>237</v>
      </c>
      <c r="AE1004" s="68">
        <v>82</v>
      </c>
      <c r="AF1004" s="68">
        <v>3058</v>
      </c>
      <c r="AG1004" s="68">
        <v>3063</v>
      </c>
      <c r="AH1004" s="68">
        <v>-25200</v>
      </c>
      <c r="AI1004" s="68" t="s">
        <v>8991</v>
      </c>
      <c r="AJ1004" s="68" t="s">
        <v>9825</v>
      </c>
      <c r="AK1004" s="68"/>
      <c r="AL1004" s="68" t="s">
        <v>206</v>
      </c>
      <c r="AM1004" s="70">
        <v>41997.077013888891</v>
      </c>
      <c r="AN1004" s="68" t="s">
        <v>210</v>
      </c>
      <c r="AO1004" s="71" t="s">
        <v>14071</v>
      </c>
      <c r="AP1004" s="68" t="s">
        <v>66</v>
      </c>
    </row>
    <row r="1005" spans="1:42" x14ac:dyDescent="0.25">
      <c r="A1005" s="66" t="s">
        <v>1077</v>
      </c>
      <c r="B1005" s="84"/>
      <c r="C1005" s="84"/>
      <c r="D1005" s="85"/>
      <c r="E1005" s="104"/>
      <c r="F1005" s="76" t="s">
        <v>11221</v>
      </c>
      <c r="G1005" s="105"/>
      <c r="H1005" s="77"/>
      <c r="I1005" s="88"/>
      <c r="J1005" s="106"/>
      <c r="K1005" s="77" t="s">
        <v>16033</v>
      </c>
      <c r="L1005" s="107"/>
      <c r="M1005" s="101"/>
      <c r="N1005" s="101"/>
      <c r="O1005" s="102"/>
      <c r="P1005" s="103"/>
      <c r="Q1005" s="103"/>
      <c r="R1005" s="75"/>
      <c r="S1005" s="75"/>
      <c r="T1005" s="75"/>
      <c r="U1005" s="75"/>
      <c r="V1005" s="52"/>
      <c r="W1005" s="52"/>
      <c r="X1005" s="52"/>
      <c r="Y1005" s="52"/>
      <c r="Z1005" s="51"/>
      <c r="AA1005" s="89"/>
      <c r="AB1005" s="89"/>
      <c r="AC1005" s="90"/>
      <c r="AD1005" s="68">
        <v>14</v>
      </c>
      <c r="AE1005" s="68">
        <v>4</v>
      </c>
      <c r="AF1005" s="68">
        <v>59</v>
      </c>
      <c r="AG1005" s="68">
        <v>53</v>
      </c>
      <c r="AH1005" s="68"/>
      <c r="AI1005" s="68"/>
      <c r="AJ1005" s="68"/>
      <c r="AK1005" s="68"/>
      <c r="AL1005" s="68"/>
      <c r="AM1005" s="70">
        <v>41829.64199074074</v>
      </c>
      <c r="AN1005" s="68" t="s">
        <v>210</v>
      </c>
      <c r="AO1005" s="71" t="s">
        <v>14072</v>
      </c>
      <c r="AP1005" s="68" t="s">
        <v>66</v>
      </c>
    </row>
    <row r="1006" spans="1:42" x14ac:dyDescent="0.25">
      <c r="A1006" s="66" t="s">
        <v>1078</v>
      </c>
      <c r="B1006" s="84"/>
      <c r="C1006" s="84"/>
      <c r="D1006" s="85"/>
      <c r="E1006" s="104"/>
      <c r="F1006" s="76" t="s">
        <v>12154</v>
      </c>
      <c r="G1006" s="105"/>
      <c r="H1006" s="77"/>
      <c r="I1006" s="88"/>
      <c r="J1006" s="106"/>
      <c r="K1006" s="77" t="s">
        <v>16034</v>
      </c>
      <c r="L1006" s="107"/>
      <c r="M1006" s="101"/>
      <c r="N1006" s="101"/>
      <c r="O1006" s="102"/>
      <c r="P1006" s="103"/>
      <c r="Q1006" s="103"/>
      <c r="R1006" s="75"/>
      <c r="S1006" s="75"/>
      <c r="T1006" s="75"/>
      <c r="U1006" s="75"/>
      <c r="V1006" s="52"/>
      <c r="W1006" s="52"/>
      <c r="X1006" s="52"/>
      <c r="Y1006" s="52"/>
      <c r="Z1006" s="51"/>
      <c r="AA1006" s="89"/>
      <c r="AB1006" s="89"/>
      <c r="AC1006" s="90"/>
      <c r="AD1006" s="68">
        <v>879</v>
      </c>
      <c r="AE1006" s="68">
        <v>126</v>
      </c>
      <c r="AF1006" s="68">
        <v>876</v>
      </c>
      <c r="AG1006" s="68">
        <v>977</v>
      </c>
      <c r="AH1006" s="68">
        <v>19800</v>
      </c>
      <c r="AI1006" s="68" t="s">
        <v>8992</v>
      </c>
      <c r="AJ1006" s="68" t="s">
        <v>10181</v>
      </c>
      <c r="AK1006" s="71" t="s">
        <v>10831</v>
      </c>
      <c r="AL1006" s="68" t="s">
        <v>247</v>
      </c>
      <c r="AM1006" s="70">
        <v>42081.901446759257</v>
      </c>
      <c r="AN1006" s="68" t="s">
        <v>210</v>
      </c>
      <c r="AO1006" s="71" t="s">
        <v>14073</v>
      </c>
      <c r="AP1006" s="68" t="s">
        <v>66</v>
      </c>
    </row>
    <row r="1007" spans="1:42" x14ac:dyDescent="0.25">
      <c r="A1007" s="66" t="s">
        <v>1079</v>
      </c>
      <c r="B1007" s="84"/>
      <c r="C1007" s="84"/>
      <c r="D1007" s="85"/>
      <c r="E1007" s="104"/>
      <c r="F1007" s="76" t="s">
        <v>12155</v>
      </c>
      <c r="G1007" s="105"/>
      <c r="H1007" s="77"/>
      <c r="I1007" s="88"/>
      <c r="J1007" s="106"/>
      <c r="K1007" s="77" t="s">
        <v>16035</v>
      </c>
      <c r="L1007" s="107"/>
      <c r="M1007" s="101"/>
      <c r="N1007" s="101"/>
      <c r="O1007" s="102"/>
      <c r="P1007" s="103"/>
      <c r="Q1007" s="103"/>
      <c r="R1007" s="75"/>
      <c r="S1007" s="75"/>
      <c r="T1007" s="75"/>
      <c r="U1007" s="75"/>
      <c r="V1007" s="52"/>
      <c r="W1007" s="52"/>
      <c r="X1007" s="52"/>
      <c r="Y1007" s="52"/>
      <c r="Z1007" s="51"/>
      <c r="AA1007" s="89"/>
      <c r="AB1007" s="89"/>
      <c r="AC1007" s="90"/>
      <c r="AD1007" s="68">
        <v>486</v>
      </c>
      <c r="AE1007" s="68">
        <v>31504</v>
      </c>
      <c r="AF1007" s="68">
        <v>190012</v>
      </c>
      <c r="AG1007" s="68">
        <v>5570</v>
      </c>
      <c r="AH1007" s="68"/>
      <c r="AI1007" s="68" t="s">
        <v>8993</v>
      </c>
      <c r="AJ1007" s="68"/>
      <c r="AK1007" s="68"/>
      <c r="AL1007" s="68"/>
      <c r="AM1007" s="70">
        <v>42437.493321759262</v>
      </c>
      <c r="AN1007" s="68" t="s">
        <v>210</v>
      </c>
      <c r="AO1007" s="71" t="s">
        <v>14074</v>
      </c>
      <c r="AP1007" s="68" t="s">
        <v>66</v>
      </c>
    </row>
    <row r="1008" spans="1:42" x14ac:dyDescent="0.25">
      <c r="A1008" s="66" t="s">
        <v>1080</v>
      </c>
      <c r="B1008" s="84"/>
      <c r="C1008" s="84"/>
      <c r="D1008" s="85"/>
      <c r="E1008" s="104"/>
      <c r="F1008" s="76" t="s">
        <v>11221</v>
      </c>
      <c r="G1008" s="105"/>
      <c r="H1008" s="77"/>
      <c r="I1008" s="88"/>
      <c r="J1008" s="106"/>
      <c r="K1008" s="77" t="s">
        <v>16036</v>
      </c>
      <c r="L1008" s="107"/>
      <c r="M1008" s="101"/>
      <c r="N1008" s="101"/>
      <c r="O1008" s="102"/>
      <c r="P1008" s="103"/>
      <c r="Q1008" s="103"/>
      <c r="R1008" s="75"/>
      <c r="S1008" s="75"/>
      <c r="T1008" s="75"/>
      <c r="U1008" s="75"/>
      <c r="V1008" s="52"/>
      <c r="W1008" s="52"/>
      <c r="X1008" s="52"/>
      <c r="Y1008" s="52"/>
      <c r="Z1008" s="51"/>
      <c r="AA1008" s="89"/>
      <c r="AB1008" s="89"/>
      <c r="AC1008" s="90"/>
      <c r="AD1008" s="68">
        <v>63</v>
      </c>
      <c r="AE1008" s="68">
        <v>5</v>
      </c>
      <c r="AF1008" s="68">
        <v>73</v>
      </c>
      <c r="AG1008" s="68">
        <v>104</v>
      </c>
      <c r="AH1008" s="68"/>
      <c r="AI1008" s="68"/>
      <c r="AJ1008" s="68"/>
      <c r="AK1008" s="68"/>
      <c r="AL1008" s="68"/>
      <c r="AM1008" s="70">
        <v>42919.56559027778</v>
      </c>
      <c r="AN1008" s="68" t="s">
        <v>210</v>
      </c>
      <c r="AO1008" s="71" t="s">
        <v>14075</v>
      </c>
      <c r="AP1008" s="68" t="s">
        <v>66</v>
      </c>
    </row>
    <row r="1009" spans="1:42" x14ac:dyDescent="0.25">
      <c r="A1009" s="66" t="s">
        <v>1081</v>
      </c>
      <c r="B1009" s="84"/>
      <c r="C1009" s="84"/>
      <c r="D1009" s="85"/>
      <c r="E1009" s="104"/>
      <c r="F1009" s="76" t="s">
        <v>12156</v>
      </c>
      <c r="G1009" s="105"/>
      <c r="H1009" s="77"/>
      <c r="I1009" s="88"/>
      <c r="J1009" s="106"/>
      <c r="K1009" s="77" t="s">
        <v>16037</v>
      </c>
      <c r="L1009" s="107"/>
      <c r="M1009" s="101"/>
      <c r="N1009" s="101"/>
      <c r="O1009" s="102"/>
      <c r="P1009" s="103"/>
      <c r="Q1009" s="103"/>
      <c r="R1009" s="75"/>
      <c r="S1009" s="75"/>
      <c r="T1009" s="75"/>
      <c r="U1009" s="75"/>
      <c r="V1009" s="52"/>
      <c r="W1009" s="52"/>
      <c r="X1009" s="52"/>
      <c r="Y1009" s="52"/>
      <c r="Z1009" s="51"/>
      <c r="AA1009" s="89"/>
      <c r="AB1009" s="89"/>
      <c r="AC1009" s="90"/>
      <c r="AD1009" s="68">
        <v>1078</v>
      </c>
      <c r="AE1009" s="68">
        <v>759</v>
      </c>
      <c r="AF1009" s="68">
        <v>95592</v>
      </c>
      <c r="AG1009" s="68">
        <v>65476</v>
      </c>
      <c r="AH1009" s="68"/>
      <c r="AI1009" s="68" t="s">
        <v>8994</v>
      </c>
      <c r="AJ1009" s="68"/>
      <c r="AK1009" s="68"/>
      <c r="AL1009" s="68"/>
      <c r="AM1009" s="70">
        <v>42075.390185185184</v>
      </c>
      <c r="AN1009" s="68" t="s">
        <v>210</v>
      </c>
      <c r="AO1009" s="71" t="s">
        <v>14076</v>
      </c>
      <c r="AP1009" s="68" t="s">
        <v>66</v>
      </c>
    </row>
    <row r="1010" spans="1:42" x14ac:dyDescent="0.25">
      <c r="A1010" s="66" t="s">
        <v>1082</v>
      </c>
      <c r="B1010" s="84"/>
      <c r="C1010" s="84"/>
      <c r="D1010" s="85"/>
      <c r="E1010" s="104"/>
      <c r="F1010" s="76" t="s">
        <v>12157</v>
      </c>
      <c r="G1010" s="105"/>
      <c r="H1010" s="77"/>
      <c r="I1010" s="88"/>
      <c r="J1010" s="106"/>
      <c r="K1010" s="77" t="s">
        <v>16038</v>
      </c>
      <c r="L1010" s="107"/>
      <c r="M1010" s="101"/>
      <c r="N1010" s="101"/>
      <c r="O1010" s="102"/>
      <c r="P1010" s="103"/>
      <c r="Q1010" s="103"/>
      <c r="R1010" s="75"/>
      <c r="S1010" s="75"/>
      <c r="T1010" s="75"/>
      <c r="U1010" s="75"/>
      <c r="V1010" s="52"/>
      <c r="W1010" s="52"/>
      <c r="X1010" s="52"/>
      <c r="Y1010" s="52"/>
      <c r="Z1010" s="51"/>
      <c r="AA1010" s="89"/>
      <c r="AB1010" s="89"/>
      <c r="AC1010" s="90"/>
      <c r="AD1010" s="68">
        <v>122</v>
      </c>
      <c r="AE1010" s="68">
        <v>27</v>
      </c>
      <c r="AF1010" s="68">
        <v>457</v>
      </c>
      <c r="AG1010" s="68">
        <v>1211</v>
      </c>
      <c r="AH1010" s="68"/>
      <c r="AI1010" s="68"/>
      <c r="AJ1010" s="68" t="s">
        <v>231</v>
      </c>
      <c r="AK1010" s="68"/>
      <c r="AL1010" s="68"/>
      <c r="AM1010" s="70">
        <v>42361.895636574074</v>
      </c>
      <c r="AN1010" s="68" t="s">
        <v>210</v>
      </c>
      <c r="AO1010" s="71" t="s">
        <v>14077</v>
      </c>
      <c r="AP1010" s="68" t="s">
        <v>66</v>
      </c>
    </row>
    <row r="1011" spans="1:42" x14ac:dyDescent="0.25">
      <c r="A1011" s="66" t="s">
        <v>1083</v>
      </c>
      <c r="B1011" s="84"/>
      <c r="C1011" s="84"/>
      <c r="D1011" s="85"/>
      <c r="E1011" s="104"/>
      <c r="F1011" s="76" t="s">
        <v>12158</v>
      </c>
      <c r="G1011" s="105"/>
      <c r="H1011" s="77"/>
      <c r="I1011" s="88"/>
      <c r="J1011" s="106"/>
      <c r="K1011" s="77" t="s">
        <v>16039</v>
      </c>
      <c r="L1011" s="107"/>
      <c r="M1011" s="101"/>
      <c r="N1011" s="101"/>
      <c r="O1011" s="102"/>
      <c r="P1011" s="103"/>
      <c r="Q1011" s="103"/>
      <c r="R1011" s="75"/>
      <c r="S1011" s="75"/>
      <c r="T1011" s="75"/>
      <c r="U1011" s="75"/>
      <c r="V1011" s="52"/>
      <c r="W1011" s="52"/>
      <c r="X1011" s="52"/>
      <c r="Y1011" s="52"/>
      <c r="Z1011" s="51"/>
      <c r="AA1011" s="89"/>
      <c r="AB1011" s="89"/>
      <c r="AC1011" s="90"/>
      <c r="AD1011" s="68">
        <v>99</v>
      </c>
      <c r="AE1011" s="68">
        <v>763</v>
      </c>
      <c r="AF1011" s="68">
        <v>204606</v>
      </c>
      <c r="AG1011" s="68">
        <v>26369</v>
      </c>
      <c r="AH1011" s="68"/>
      <c r="AI1011" s="68" t="s">
        <v>8995</v>
      </c>
      <c r="AJ1011" s="68" t="s">
        <v>10182</v>
      </c>
      <c r="AK1011" s="68"/>
      <c r="AL1011" s="68"/>
      <c r="AM1011" s="70">
        <v>41650.64916666667</v>
      </c>
      <c r="AN1011" s="68" t="s">
        <v>210</v>
      </c>
      <c r="AO1011" s="71" t="s">
        <v>14078</v>
      </c>
      <c r="AP1011" s="68" t="s">
        <v>66</v>
      </c>
    </row>
    <row r="1012" spans="1:42" x14ac:dyDescent="0.25">
      <c r="A1012" s="66" t="s">
        <v>1897</v>
      </c>
      <c r="B1012" s="84"/>
      <c r="C1012" s="84"/>
      <c r="D1012" s="85"/>
      <c r="E1012" s="104"/>
      <c r="F1012" s="76" t="s">
        <v>12159</v>
      </c>
      <c r="G1012" s="105"/>
      <c r="H1012" s="77"/>
      <c r="I1012" s="88"/>
      <c r="J1012" s="106"/>
      <c r="K1012" s="77" t="s">
        <v>16040</v>
      </c>
      <c r="L1012" s="107"/>
      <c r="M1012" s="101"/>
      <c r="N1012" s="101"/>
      <c r="O1012" s="102"/>
      <c r="P1012" s="103"/>
      <c r="Q1012" s="103"/>
      <c r="R1012" s="75"/>
      <c r="S1012" s="75"/>
      <c r="T1012" s="75"/>
      <c r="U1012" s="75"/>
      <c r="V1012" s="52"/>
      <c r="W1012" s="52"/>
      <c r="X1012" s="52"/>
      <c r="Y1012" s="52"/>
      <c r="Z1012" s="51"/>
      <c r="AA1012" s="89"/>
      <c r="AB1012" s="89"/>
      <c r="AC1012" s="90"/>
      <c r="AD1012" s="68">
        <v>235</v>
      </c>
      <c r="AE1012" s="68">
        <v>126175</v>
      </c>
      <c r="AF1012" s="68">
        <v>75657</v>
      </c>
      <c r="AG1012" s="68">
        <v>25</v>
      </c>
      <c r="AH1012" s="68">
        <v>19800</v>
      </c>
      <c r="AI1012" s="68" t="s">
        <v>8996</v>
      </c>
      <c r="AJ1012" s="68" t="s">
        <v>10183</v>
      </c>
      <c r="AK1012" s="71" t="s">
        <v>10832</v>
      </c>
      <c r="AL1012" s="68" t="s">
        <v>207</v>
      </c>
      <c r="AM1012" s="70">
        <v>40092.57167824074</v>
      </c>
      <c r="AN1012" s="68" t="s">
        <v>210</v>
      </c>
      <c r="AO1012" s="71" t="s">
        <v>14079</v>
      </c>
      <c r="AP1012" s="68" t="s">
        <v>66</v>
      </c>
    </row>
    <row r="1013" spans="1:42" x14ac:dyDescent="0.25">
      <c r="A1013" s="66" t="s">
        <v>1084</v>
      </c>
      <c r="B1013" s="84"/>
      <c r="C1013" s="84"/>
      <c r="D1013" s="85"/>
      <c r="E1013" s="104"/>
      <c r="F1013" s="76" t="s">
        <v>12160</v>
      </c>
      <c r="G1013" s="105"/>
      <c r="H1013" s="77"/>
      <c r="I1013" s="88"/>
      <c r="J1013" s="106"/>
      <c r="K1013" s="77" t="s">
        <v>16041</v>
      </c>
      <c r="L1013" s="107"/>
      <c r="M1013" s="101"/>
      <c r="N1013" s="101"/>
      <c r="O1013" s="102"/>
      <c r="P1013" s="103"/>
      <c r="Q1013" s="103"/>
      <c r="R1013" s="75"/>
      <c r="S1013" s="75"/>
      <c r="T1013" s="75"/>
      <c r="U1013" s="75"/>
      <c r="V1013" s="52"/>
      <c r="W1013" s="52"/>
      <c r="X1013" s="52"/>
      <c r="Y1013" s="52"/>
      <c r="Z1013" s="51"/>
      <c r="AA1013" s="89"/>
      <c r="AB1013" s="89"/>
      <c r="AC1013" s="90"/>
      <c r="AD1013" s="68">
        <v>666</v>
      </c>
      <c r="AE1013" s="68">
        <v>7554</v>
      </c>
      <c r="AF1013" s="68">
        <v>211448</v>
      </c>
      <c r="AG1013" s="68">
        <v>132342</v>
      </c>
      <c r="AH1013" s="68">
        <v>19800</v>
      </c>
      <c r="AI1013" s="68" t="s">
        <v>8997</v>
      </c>
      <c r="AJ1013" s="68" t="s">
        <v>9790</v>
      </c>
      <c r="AK1013" s="71" t="s">
        <v>10833</v>
      </c>
      <c r="AL1013" s="68" t="s">
        <v>247</v>
      </c>
      <c r="AM1013" s="70">
        <v>41654.160266203704</v>
      </c>
      <c r="AN1013" s="68" t="s">
        <v>210</v>
      </c>
      <c r="AO1013" s="71" t="s">
        <v>14080</v>
      </c>
      <c r="AP1013" s="68" t="s">
        <v>66</v>
      </c>
    </row>
    <row r="1014" spans="1:42" x14ac:dyDescent="0.25">
      <c r="A1014" s="66" t="s">
        <v>1085</v>
      </c>
      <c r="B1014" s="84"/>
      <c r="C1014" s="84"/>
      <c r="D1014" s="85"/>
      <c r="E1014" s="104"/>
      <c r="F1014" s="76" t="s">
        <v>12161</v>
      </c>
      <c r="G1014" s="105"/>
      <c r="H1014" s="77"/>
      <c r="I1014" s="88"/>
      <c r="J1014" s="106"/>
      <c r="K1014" s="77" t="s">
        <v>16042</v>
      </c>
      <c r="L1014" s="107"/>
      <c r="M1014" s="101"/>
      <c r="N1014" s="101"/>
      <c r="O1014" s="102"/>
      <c r="P1014" s="103"/>
      <c r="Q1014" s="103"/>
      <c r="R1014" s="75"/>
      <c r="S1014" s="75"/>
      <c r="T1014" s="75"/>
      <c r="U1014" s="75"/>
      <c r="V1014" s="52"/>
      <c r="W1014" s="52"/>
      <c r="X1014" s="52"/>
      <c r="Y1014" s="52"/>
      <c r="Z1014" s="51"/>
      <c r="AA1014" s="89"/>
      <c r="AB1014" s="89"/>
      <c r="AC1014" s="90"/>
      <c r="AD1014" s="68">
        <v>798</v>
      </c>
      <c r="AE1014" s="68">
        <v>330</v>
      </c>
      <c r="AF1014" s="68">
        <v>4156</v>
      </c>
      <c r="AG1014" s="68">
        <v>1544</v>
      </c>
      <c r="AH1014" s="68"/>
      <c r="AI1014" s="68" t="s">
        <v>8998</v>
      </c>
      <c r="AJ1014" s="68" t="s">
        <v>10184</v>
      </c>
      <c r="AK1014" s="68"/>
      <c r="AL1014" s="68"/>
      <c r="AM1014" s="70">
        <v>40695.283506944441</v>
      </c>
      <c r="AN1014" s="68" t="s">
        <v>210</v>
      </c>
      <c r="AO1014" s="71" t="s">
        <v>14081</v>
      </c>
      <c r="AP1014" s="68" t="s">
        <v>66</v>
      </c>
    </row>
    <row r="1015" spans="1:42" x14ac:dyDescent="0.25">
      <c r="A1015" s="66" t="s">
        <v>1086</v>
      </c>
      <c r="B1015" s="84"/>
      <c r="C1015" s="84"/>
      <c r="D1015" s="85"/>
      <c r="E1015" s="104"/>
      <c r="F1015" s="76" t="s">
        <v>12162</v>
      </c>
      <c r="G1015" s="105"/>
      <c r="H1015" s="77"/>
      <c r="I1015" s="88"/>
      <c r="J1015" s="106"/>
      <c r="K1015" s="77" t="s">
        <v>16043</v>
      </c>
      <c r="L1015" s="107"/>
      <c r="M1015" s="101"/>
      <c r="N1015" s="101"/>
      <c r="O1015" s="102"/>
      <c r="P1015" s="103"/>
      <c r="Q1015" s="103"/>
      <c r="R1015" s="75"/>
      <c r="S1015" s="75"/>
      <c r="T1015" s="75"/>
      <c r="U1015" s="75"/>
      <c r="V1015" s="52"/>
      <c r="W1015" s="52"/>
      <c r="X1015" s="52"/>
      <c r="Y1015" s="52"/>
      <c r="Z1015" s="51"/>
      <c r="AA1015" s="89"/>
      <c r="AB1015" s="89"/>
      <c r="AC1015" s="90"/>
      <c r="AD1015" s="68">
        <v>220</v>
      </c>
      <c r="AE1015" s="68">
        <v>50</v>
      </c>
      <c r="AF1015" s="68">
        <v>1045</v>
      </c>
      <c r="AG1015" s="68">
        <v>7484</v>
      </c>
      <c r="AH1015" s="68"/>
      <c r="AI1015" s="68" t="s">
        <v>8999</v>
      </c>
      <c r="AJ1015" s="68" t="s">
        <v>239</v>
      </c>
      <c r="AK1015" s="68"/>
      <c r="AL1015" s="68"/>
      <c r="AM1015" s="70">
        <v>42680.621481481481</v>
      </c>
      <c r="AN1015" s="68" t="s">
        <v>210</v>
      </c>
      <c r="AO1015" s="71" t="s">
        <v>14082</v>
      </c>
      <c r="AP1015" s="68" t="s">
        <v>66</v>
      </c>
    </row>
    <row r="1016" spans="1:42" x14ac:dyDescent="0.25">
      <c r="A1016" s="66" t="s">
        <v>1087</v>
      </c>
      <c r="B1016" s="84"/>
      <c r="C1016" s="84"/>
      <c r="D1016" s="85"/>
      <c r="E1016" s="104"/>
      <c r="F1016" s="76" t="s">
        <v>12163</v>
      </c>
      <c r="G1016" s="105"/>
      <c r="H1016" s="77"/>
      <c r="I1016" s="88"/>
      <c r="J1016" s="106"/>
      <c r="K1016" s="77" t="s">
        <v>16044</v>
      </c>
      <c r="L1016" s="107"/>
      <c r="M1016" s="101"/>
      <c r="N1016" s="101"/>
      <c r="O1016" s="102"/>
      <c r="P1016" s="103"/>
      <c r="Q1016" s="103"/>
      <c r="R1016" s="75"/>
      <c r="S1016" s="75"/>
      <c r="T1016" s="75"/>
      <c r="U1016" s="75"/>
      <c r="V1016" s="52"/>
      <c r="W1016" s="52"/>
      <c r="X1016" s="52"/>
      <c r="Y1016" s="52"/>
      <c r="Z1016" s="51"/>
      <c r="AA1016" s="89"/>
      <c r="AB1016" s="89"/>
      <c r="AC1016" s="90"/>
      <c r="AD1016" s="68">
        <v>414</v>
      </c>
      <c r="AE1016" s="68">
        <v>2229</v>
      </c>
      <c r="AF1016" s="68">
        <v>188045</v>
      </c>
      <c r="AG1016" s="68">
        <v>111463</v>
      </c>
      <c r="AH1016" s="68"/>
      <c r="AI1016" s="68" t="s">
        <v>9000</v>
      </c>
      <c r="AJ1016" s="68" t="s">
        <v>10185</v>
      </c>
      <c r="AK1016" s="68"/>
      <c r="AL1016" s="68"/>
      <c r="AM1016" s="70">
        <v>41192.506840277776</v>
      </c>
      <c r="AN1016" s="68" t="s">
        <v>210</v>
      </c>
      <c r="AO1016" s="71" t="s">
        <v>14083</v>
      </c>
      <c r="AP1016" s="68" t="s">
        <v>66</v>
      </c>
    </row>
    <row r="1017" spans="1:42" x14ac:dyDescent="0.25">
      <c r="A1017" s="66" t="s">
        <v>1088</v>
      </c>
      <c r="B1017" s="84"/>
      <c r="C1017" s="84"/>
      <c r="D1017" s="85"/>
      <c r="E1017" s="104"/>
      <c r="F1017" s="76" t="s">
        <v>12164</v>
      </c>
      <c r="G1017" s="105"/>
      <c r="H1017" s="77"/>
      <c r="I1017" s="88"/>
      <c r="J1017" s="106"/>
      <c r="K1017" s="77" t="s">
        <v>16045</v>
      </c>
      <c r="L1017" s="107"/>
      <c r="M1017" s="101"/>
      <c r="N1017" s="101"/>
      <c r="O1017" s="102"/>
      <c r="P1017" s="103"/>
      <c r="Q1017" s="103"/>
      <c r="R1017" s="75"/>
      <c r="S1017" s="75"/>
      <c r="T1017" s="75"/>
      <c r="U1017" s="75"/>
      <c r="V1017" s="52"/>
      <c r="W1017" s="52"/>
      <c r="X1017" s="52"/>
      <c r="Y1017" s="52"/>
      <c r="Z1017" s="51"/>
      <c r="AA1017" s="89"/>
      <c r="AB1017" s="89"/>
      <c r="AC1017" s="90"/>
      <c r="AD1017" s="68">
        <v>222</v>
      </c>
      <c r="AE1017" s="68">
        <v>1681</v>
      </c>
      <c r="AF1017" s="68">
        <v>56178</v>
      </c>
      <c r="AG1017" s="68">
        <v>19492</v>
      </c>
      <c r="AH1017" s="68"/>
      <c r="AI1017" s="68" t="s">
        <v>9001</v>
      </c>
      <c r="AJ1017" s="68"/>
      <c r="AK1017" s="68"/>
      <c r="AL1017" s="68"/>
      <c r="AM1017" s="70">
        <v>42394.484016203707</v>
      </c>
      <c r="AN1017" s="68" t="s">
        <v>210</v>
      </c>
      <c r="AO1017" s="71" t="s">
        <v>14084</v>
      </c>
      <c r="AP1017" s="68" t="s">
        <v>66</v>
      </c>
    </row>
    <row r="1018" spans="1:42" x14ac:dyDescent="0.25">
      <c r="A1018" s="66" t="s">
        <v>1090</v>
      </c>
      <c r="B1018" s="84"/>
      <c r="C1018" s="84"/>
      <c r="D1018" s="85"/>
      <c r="E1018" s="104"/>
      <c r="F1018" s="76" t="s">
        <v>12165</v>
      </c>
      <c r="G1018" s="105"/>
      <c r="H1018" s="77"/>
      <c r="I1018" s="88"/>
      <c r="J1018" s="106"/>
      <c r="K1018" s="77" t="s">
        <v>16046</v>
      </c>
      <c r="L1018" s="107"/>
      <c r="M1018" s="101"/>
      <c r="N1018" s="101"/>
      <c r="O1018" s="102"/>
      <c r="P1018" s="103"/>
      <c r="Q1018" s="103"/>
      <c r="R1018" s="75"/>
      <c r="S1018" s="75"/>
      <c r="T1018" s="75"/>
      <c r="U1018" s="75"/>
      <c r="V1018" s="52"/>
      <c r="W1018" s="52"/>
      <c r="X1018" s="52"/>
      <c r="Y1018" s="52"/>
      <c r="Z1018" s="51"/>
      <c r="AA1018" s="89"/>
      <c r="AB1018" s="89"/>
      <c r="AC1018" s="90"/>
      <c r="AD1018" s="68">
        <v>106</v>
      </c>
      <c r="AE1018" s="68">
        <v>35</v>
      </c>
      <c r="AF1018" s="68">
        <v>163</v>
      </c>
      <c r="AG1018" s="68">
        <v>129</v>
      </c>
      <c r="AH1018" s="68"/>
      <c r="AI1018" s="68" t="s">
        <v>9002</v>
      </c>
      <c r="AJ1018" s="68" t="s">
        <v>232</v>
      </c>
      <c r="AK1018" s="71" t="s">
        <v>10834</v>
      </c>
      <c r="AL1018" s="68"/>
      <c r="AM1018" s="70">
        <v>42768.208761574075</v>
      </c>
      <c r="AN1018" s="68" t="s">
        <v>210</v>
      </c>
      <c r="AO1018" s="71" t="s">
        <v>14085</v>
      </c>
      <c r="AP1018" s="68" t="s">
        <v>66</v>
      </c>
    </row>
    <row r="1019" spans="1:42" x14ac:dyDescent="0.25">
      <c r="A1019" s="66" t="s">
        <v>1091</v>
      </c>
      <c r="B1019" s="84"/>
      <c r="C1019" s="84"/>
      <c r="D1019" s="85"/>
      <c r="E1019" s="104"/>
      <c r="F1019" s="76" t="s">
        <v>12166</v>
      </c>
      <c r="G1019" s="105"/>
      <c r="H1019" s="77"/>
      <c r="I1019" s="88"/>
      <c r="J1019" s="106"/>
      <c r="K1019" s="77" t="s">
        <v>16047</v>
      </c>
      <c r="L1019" s="107"/>
      <c r="M1019" s="101"/>
      <c r="N1019" s="101"/>
      <c r="O1019" s="102"/>
      <c r="P1019" s="103"/>
      <c r="Q1019" s="103"/>
      <c r="R1019" s="75"/>
      <c r="S1019" s="75"/>
      <c r="T1019" s="75"/>
      <c r="U1019" s="75"/>
      <c r="V1019" s="52"/>
      <c r="W1019" s="52"/>
      <c r="X1019" s="52"/>
      <c r="Y1019" s="52"/>
      <c r="Z1019" s="51"/>
      <c r="AA1019" s="89"/>
      <c r="AB1019" s="89"/>
      <c r="AC1019" s="90"/>
      <c r="AD1019" s="68">
        <v>495</v>
      </c>
      <c r="AE1019" s="68">
        <v>4670</v>
      </c>
      <c r="AF1019" s="68">
        <v>11089</v>
      </c>
      <c r="AG1019" s="68">
        <v>1011</v>
      </c>
      <c r="AH1019" s="68">
        <v>19800</v>
      </c>
      <c r="AI1019" s="68" t="s">
        <v>9003</v>
      </c>
      <c r="AJ1019" s="68" t="s">
        <v>9799</v>
      </c>
      <c r="AK1019" s="68"/>
      <c r="AL1019" s="68" t="s">
        <v>207</v>
      </c>
      <c r="AM1019" s="70">
        <v>40369.254143518519</v>
      </c>
      <c r="AN1019" s="68" t="s">
        <v>210</v>
      </c>
      <c r="AO1019" s="71" t="s">
        <v>14086</v>
      </c>
      <c r="AP1019" s="68" t="s">
        <v>66</v>
      </c>
    </row>
    <row r="1020" spans="1:42" x14ac:dyDescent="0.25">
      <c r="A1020" s="66" t="s">
        <v>1313</v>
      </c>
      <c r="B1020" s="84"/>
      <c r="C1020" s="84"/>
      <c r="D1020" s="85"/>
      <c r="E1020" s="104"/>
      <c r="F1020" s="76" t="s">
        <v>12167</v>
      </c>
      <c r="G1020" s="105"/>
      <c r="H1020" s="77"/>
      <c r="I1020" s="88"/>
      <c r="J1020" s="106"/>
      <c r="K1020" s="77" t="s">
        <v>16048</v>
      </c>
      <c r="L1020" s="107"/>
      <c r="M1020" s="101"/>
      <c r="N1020" s="101"/>
      <c r="O1020" s="102"/>
      <c r="P1020" s="103"/>
      <c r="Q1020" s="103"/>
      <c r="R1020" s="75"/>
      <c r="S1020" s="75"/>
      <c r="T1020" s="75"/>
      <c r="U1020" s="75"/>
      <c r="V1020" s="52"/>
      <c r="W1020" s="52"/>
      <c r="X1020" s="52"/>
      <c r="Y1020" s="52"/>
      <c r="Z1020" s="51"/>
      <c r="AA1020" s="89"/>
      <c r="AB1020" s="89"/>
      <c r="AC1020" s="90"/>
      <c r="AD1020" s="68">
        <v>535</v>
      </c>
      <c r="AE1020" s="68">
        <v>2620</v>
      </c>
      <c r="AF1020" s="68">
        <v>4012</v>
      </c>
      <c r="AG1020" s="68">
        <v>13424</v>
      </c>
      <c r="AH1020" s="68">
        <v>-25200</v>
      </c>
      <c r="AI1020" s="68" t="s">
        <v>9004</v>
      </c>
      <c r="AJ1020" s="68" t="s">
        <v>248</v>
      </c>
      <c r="AK1020" s="71" t="s">
        <v>10835</v>
      </c>
      <c r="AL1020" s="68" t="s">
        <v>206</v>
      </c>
      <c r="AM1020" s="70">
        <v>41893.748738425929</v>
      </c>
      <c r="AN1020" s="68" t="s">
        <v>210</v>
      </c>
      <c r="AO1020" s="71" t="s">
        <v>14087</v>
      </c>
      <c r="AP1020" s="68" t="s">
        <v>66</v>
      </c>
    </row>
    <row r="1021" spans="1:42" x14ac:dyDescent="0.25">
      <c r="A1021" s="66" t="s">
        <v>1092</v>
      </c>
      <c r="B1021" s="84"/>
      <c r="C1021" s="84"/>
      <c r="D1021" s="85"/>
      <c r="E1021" s="104"/>
      <c r="F1021" s="76" t="s">
        <v>12168</v>
      </c>
      <c r="G1021" s="105"/>
      <c r="H1021" s="77"/>
      <c r="I1021" s="88"/>
      <c r="J1021" s="106"/>
      <c r="K1021" s="77" t="s">
        <v>16049</v>
      </c>
      <c r="L1021" s="107"/>
      <c r="M1021" s="101"/>
      <c r="N1021" s="101"/>
      <c r="O1021" s="102"/>
      <c r="P1021" s="103"/>
      <c r="Q1021" s="103"/>
      <c r="R1021" s="75"/>
      <c r="S1021" s="75"/>
      <c r="T1021" s="75"/>
      <c r="U1021" s="75"/>
      <c r="V1021" s="52"/>
      <c r="W1021" s="52"/>
      <c r="X1021" s="52"/>
      <c r="Y1021" s="52"/>
      <c r="Z1021" s="51"/>
      <c r="AA1021" s="89"/>
      <c r="AB1021" s="89"/>
      <c r="AC1021" s="90"/>
      <c r="AD1021" s="68">
        <v>336</v>
      </c>
      <c r="AE1021" s="68">
        <v>105</v>
      </c>
      <c r="AF1021" s="68">
        <v>10427</v>
      </c>
      <c r="AG1021" s="68">
        <v>9558</v>
      </c>
      <c r="AH1021" s="68"/>
      <c r="AI1021" s="68"/>
      <c r="AJ1021" s="68" t="s">
        <v>9825</v>
      </c>
      <c r="AK1021" s="68"/>
      <c r="AL1021" s="68"/>
      <c r="AM1021" s="70">
        <v>42639.600254629629</v>
      </c>
      <c r="AN1021" s="68" t="s">
        <v>210</v>
      </c>
      <c r="AO1021" s="71" t="s">
        <v>14088</v>
      </c>
      <c r="AP1021" s="68" t="s">
        <v>66</v>
      </c>
    </row>
    <row r="1022" spans="1:42" x14ac:dyDescent="0.25">
      <c r="A1022" s="66" t="s">
        <v>1093</v>
      </c>
      <c r="B1022" s="84"/>
      <c r="C1022" s="84"/>
      <c r="D1022" s="85"/>
      <c r="E1022" s="104"/>
      <c r="F1022" s="76" t="s">
        <v>12169</v>
      </c>
      <c r="G1022" s="105"/>
      <c r="H1022" s="77"/>
      <c r="I1022" s="88"/>
      <c r="J1022" s="106"/>
      <c r="K1022" s="77" t="s">
        <v>16050</v>
      </c>
      <c r="L1022" s="107"/>
      <c r="M1022" s="101"/>
      <c r="N1022" s="101"/>
      <c r="O1022" s="102"/>
      <c r="P1022" s="103"/>
      <c r="Q1022" s="103"/>
      <c r="R1022" s="75"/>
      <c r="S1022" s="75"/>
      <c r="T1022" s="75"/>
      <c r="U1022" s="75"/>
      <c r="V1022" s="52"/>
      <c r="W1022" s="52"/>
      <c r="X1022" s="52"/>
      <c r="Y1022" s="52"/>
      <c r="Z1022" s="51"/>
      <c r="AA1022" s="89"/>
      <c r="AB1022" s="89"/>
      <c r="AC1022" s="90"/>
      <c r="AD1022" s="68">
        <v>562</v>
      </c>
      <c r="AE1022" s="68">
        <v>324</v>
      </c>
      <c r="AF1022" s="68">
        <v>17813</v>
      </c>
      <c r="AG1022" s="68">
        <v>23781</v>
      </c>
      <c r="AH1022" s="68">
        <v>19800</v>
      </c>
      <c r="AI1022" s="68" t="s">
        <v>9005</v>
      </c>
      <c r="AJ1022" s="68" t="s">
        <v>9832</v>
      </c>
      <c r="AK1022" s="71" t="s">
        <v>10836</v>
      </c>
      <c r="AL1022" s="68" t="s">
        <v>247</v>
      </c>
      <c r="AM1022" s="70">
        <v>41099.412395833337</v>
      </c>
      <c r="AN1022" s="68" t="s">
        <v>210</v>
      </c>
      <c r="AO1022" s="71" t="s">
        <v>14089</v>
      </c>
      <c r="AP1022" s="68" t="s">
        <v>66</v>
      </c>
    </row>
    <row r="1023" spans="1:42" x14ac:dyDescent="0.25">
      <c r="A1023" s="66" t="s">
        <v>1756</v>
      </c>
      <c r="B1023" s="84"/>
      <c r="C1023" s="84"/>
      <c r="D1023" s="85"/>
      <c r="E1023" s="104"/>
      <c r="F1023" s="76" t="s">
        <v>12170</v>
      </c>
      <c r="G1023" s="105"/>
      <c r="H1023" s="77"/>
      <c r="I1023" s="88"/>
      <c r="J1023" s="106"/>
      <c r="K1023" s="77" t="s">
        <v>16051</v>
      </c>
      <c r="L1023" s="107"/>
      <c r="M1023" s="101"/>
      <c r="N1023" s="101"/>
      <c r="O1023" s="102"/>
      <c r="P1023" s="103"/>
      <c r="Q1023" s="103"/>
      <c r="R1023" s="75"/>
      <c r="S1023" s="75"/>
      <c r="T1023" s="75"/>
      <c r="U1023" s="75"/>
      <c r="V1023" s="52"/>
      <c r="W1023" s="52"/>
      <c r="X1023" s="52"/>
      <c r="Y1023" s="52"/>
      <c r="Z1023" s="51"/>
      <c r="AA1023" s="89"/>
      <c r="AB1023" s="89"/>
      <c r="AC1023" s="90"/>
      <c r="AD1023" s="68">
        <v>1146</v>
      </c>
      <c r="AE1023" s="68">
        <v>11696</v>
      </c>
      <c r="AF1023" s="68">
        <v>45506</v>
      </c>
      <c r="AG1023" s="68">
        <v>1467</v>
      </c>
      <c r="AH1023" s="68"/>
      <c r="AI1023" s="68" t="s">
        <v>9006</v>
      </c>
      <c r="AJ1023" s="68"/>
      <c r="AK1023" s="71" t="s">
        <v>10837</v>
      </c>
      <c r="AL1023" s="68"/>
      <c r="AM1023" s="70">
        <v>41137.20417824074</v>
      </c>
      <c r="AN1023" s="68" t="s">
        <v>210</v>
      </c>
      <c r="AO1023" s="71" t="s">
        <v>14090</v>
      </c>
      <c r="AP1023" s="68" t="s">
        <v>66</v>
      </c>
    </row>
    <row r="1024" spans="1:42" x14ac:dyDescent="0.25">
      <c r="A1024" s="66" t="s">
        <v>1094</v>
      </c>
      <c r="B1024" s="84"/>
      <c r="C1024" s="84"/>
      <c r="D1024" s="85"/>
      <c r="E1024" s="104"/>
      <c r="F1024" s="76" t="s">
        <v>12171</v>
      </c>
      <c r="G1024" s="105"/>
      <c r="H1024" s="77"/>
      <c r="I1024" s="88"/>
      <c r="J1024" s="106"/>
      <c r="K1024" s="77" t="s">
        <v>16052</v>
      </c>
      <c r="L1024" s="107"/>
      <c r="M1024" s="101"/>
      <c r="N1024" s="101"/>
      <c r="O1024" s="102"/>
      <c r="P1024" s="103"/>
      <c r="Q1024" s="103"/>
      <c r="R1024" s="75"/>
      <c r="S1024" s="75"/>
      <c r="T1024" s="75"/>
      <c r="U1024" s="75"/>
      <c r="V1024" s="52"/>
      <c r="W1024" s="52"/>
      <c r="X1024" s="52"/>
      <c r="Y1024" s="52"/>
      <c r="Z1024" s="51"/>
      <c r="AA1024" s="89"/>
      <c r="AB1024" s="89"/>
      <c r="AC1024" s="90"/>
      <c r="AD1024" s="68">
        <v>1348</v>
      </c>
      <c r="AE1024" s="68">
        <v>129</v>
      </c>
      <c r="AF1024" s="68">
        <v>1033</v>
      </c>
      <c r="AG1024" s="68">
        <v>4106</v>
      </c>
      <c r="AH1024" s="68">
        <v>19800</v>
      </c>
      <c r="AI1024" s="68" t="s">
        <v>9007</v>
      </c>
      <c r="AJ1024" s="68" t="s">
        <v>208</v>
      </c>
      <c r="AK1024" s="68"/>
      <c r="AL1024" s="68" t="s">
        <v>247</v>
      </c>
      <c r="AM1024" s="70">
        <v>41484.626122685186</v>
      </c>
      <c r="AN1024" s="68" t="s">
        <v>210</v>
      </c>
      <c r="AO1024" s="71" t="s">
        <v>14091</v>
      </c>
      <c r="AP1024" s="68" t="s">
        <v>66</v>
      </c>
    </row>
    <row r="1025" spans="1:42" x14ac:dyDescent="0.25">
      <c r="A1025" s="66" t="s">
        <v>2060</v>
      </c>
      <c r="B1025" s="84"/>
      <c r="C1025" s="84"/>
      <c r="D1025" s="85"/>
      <c r="E1025" s="104"/>
      <c r="F1025" s="76" t="s">
        <v>12172</v>
      </c>
      <c r="G1025" s="105"/>
      <c r="H1025" s="77"/>
      <c r="I1025" s="88"/>
      <c r="J1025" s="106"/>
      <c r="K1025" s="77" t="s">
        <v>16053</v>
      </c>
      <c r="L1025" s="107"/>
      <c r="M1025" s="101"/>
      <c r="N1025" s="101"/>
      <c r="O1025" s="102"/>
      <c r="P1025" s="103"/>
      <c r="Q1025" s="103"/>
      <c r="R1025" s="75"/>
      <c r="S1025" s="75"/>
      <c r="T1025" s="75"/>
      <c r="U1025" s="75"/>
      <c r="V1025" s="52"/>
      <c r="W1025" s="52"/>
      <c r="X1025" s="52"/>
      <c r="Y1025" s="52"/>
      <c r="Z1025" s="51"/>
      <c r="AA1025" s="89"/>
      <c r="AB1025" s="89"/>
      <c r="AC1025" s="90"/>
      <c r="AD1025" s="68">
        <v>80</v>
      </c>
      <c r="AE1025" s="68">
        <v>8757</v>
      </c>
      <c r="AF1025" s="68">
        <v>3510</v>
      </c>
      <c r="AG1025" s="68">
        <v>969</v>
      </c>
      <c r="AH1025" s="68">
        <v>19800</v>
      </c>
      <c r="AI1025" s="68" t="s">
        <v>9008</v>
      </c>
      <c r="AJ1025" s="68" t="s">
        <v>9774</v>
      </c>
      <c r="AK1025" s="71" t="s">
        <v>10838</v>
      </c>
      <c r="AL1025" s="68" t="s">
        <v>208</v>
      </c>
      <c r="AM1025" s="70">
        <v>42227.291956018518</v>
      </c>
      <c r="AN1025" s="68" t="s">
        <v>210</v>
      </c>
      <c r="AO1025" s="71" t="s">
        <v>14092</v>
      </c>
      <c r="AP1025" s="68" t="s">
        <v>65</v>
      </c>
    </row>
    <row r="1026" spans="1:42" x14ac:dyDescent="0.25">
      <c r="A1026" s="66" t="s">
        <v>2061</v>
      </c>
      <c r="B1026" s="84"/>
      <c r="C1026" s="84"/>
      <c r="D1026" s="85"/>
      <c r="E1026" s="104"/>
      <c r="F1026" s="76" t="s">
        <v>12173</v>
      </c>
      <c r="G1026" s="105"/>
      <c r="H1026" s="77"/>
      <c r="I1026" s="88"/>
      <c r="J1026" s="106"/>
      <c r="K1026" s="77" t="s">
        <v>16054</v>
      </c>
      <c r="L1026" s="107"/>
      <c r="M1026" s="101"/>
      <c r="N1026" s="101"/>
      <c r="O1026" s="102"/>
      <c r="P1026" s="103"/>
      <c r="Q1026" s="103"/>
      <c r="R1026" s="75"/>
      <c r="S1026" s="75"/>
      <c r="T1026" s="75"/>
      <c r="U1026" s="75"/>
      <c r="V1026" s="52"/>
      <c r="W1026" s="52"/>
      <c r="X1026" s="52"/>
      <c r="Y1026" s="52"/>
      <c r="Z1026" s="51"/>
      <c r="AA1026" s="89"/>
      <c r="AB1026" s="89"/>
      <c r="AC1026" s="90"/>
      <c r="AD1026" s="68">
        <v>2091</v>
      </c>
      <c r="AE1026" s="68">
        <v>382905</v>
      </c>
      <c r="AF1026" s="68">
        <v>33334</v>
      </c>
      <c r="AG1026" s="68">
        <v>2851</v>
      </c>
      <c r="AH1026" s="68">
        <v>19800</v>
      </c>
      <c r="AI1026" s="68" t="s">
        <v>9009</v>
      </c>
      <c r="AJ1026" s="68" t="s">
        <v>239</v>
      </c>
      <c r="AK1026" s="71" t="s">
        <v>10839</v>
      </c>
      <c r="AL1026" s="68" t="s">
        <v>248</v>
      </c>
      <c r="AM1026" s="70">
        <v>39413.339201388888</v>
      </c>
      <c r="AN1026" s="68" t="s">
        <v>210</v>
      </c>
      <c r="AO1026" s="71" t="s">
        <v>14093</v>
      </c>
      <c r="AP1026" s="68" t="s">
        <v>65</v>
      </c>
    </row>
    <row r="1027" spans="1:42" x14ac:dyDescent="0.25">
      <c r="A1027" s="66" t="s">
        <v>2062</v>
      </c>
      <c r="B1027" s="84"/>
      <c r="C1027" s="84"/>
      <c r="D1027" s="85"/>
      <c r="E1027" s="104"/>
      <c r="F1027" s="76" t="s">
        <v>12174</v>
      </c>
      <c r="G1027" s="105"/>
      <c r="H1027" s="77"/>
      <c r="I1027" s="88"/>
      <c r="J1027" s="106"/>
      <c r="K1027" s="77" t="s">
        <v>16055</v>
      </c>
      <c r="L1027" s="107"/>
      <c r="M1027" s="101"/>
      <c r="N1027" s="101"/>
      <c r="O1027" s="102"/>
      <c r="P1027" s="103"/>
      <c r="Q1027" s="103"/>
      <c r="R1027" s="75"/>
      <c r="S1027" s="75"/>
      <c r="T1027" s="75"/>
      <c r="U1027" s="75"/>
      <c r="V1027" s="52"/>
      <c r="W1027" s="52"/>
      <c r="X1027" s="52"/>
      <c r="Y1027" s="52"/>
      <c r="Z1027" s="51"/>
      <c r="AA1027" s="89"/>
      <c r="AB1027" s="89"/>
      <c r="AC1027" s="90"/>
      <c r="AD1027" s="68">
        <v>2402</v>
      </c>
      <c r="AE1027" s="68">
        <v>151413</v>
      </c>
      <c r="AF1027" s="68">
        <v>138845</v>
      </c>
      <c r="AG1027" s="68">
        <v>1854</v>
      </c>
      <c r="AH1027" s="68">
        <v>19800</v>
      </c>
      <c r="AI1027" s="68" t="s">
        <v>9010</v>
      </c>
      <c r="AJ1027" s="68" t="s">
        <v>9795</v>
      </c>
      <c r="AK1027" s="71" t="s">
        <v>10840</v>
      </c>
      <c r="AL1027" s="68" t="s">
        <v>208</v>
      </c>
      <c r="AM1027" s="70">
        <v>40017.579571759263</v>
      </c>
      <c r="AN1027" s="68" t="s">
        <v>210</v>
      </c>
      <c r="AO1027" s="71" t="s">
        <v>14094</v>
      </c>
      <c r="AP1027" s="68" t="s">
        <v>65</v>
      </c>
    </row>
    <row r="1028" spans="1:42" x14ac:dyDescent="0.25">
      <c r="A1028" s="66" t="s">
        <v>1095</v>
      </c>
      <c r="B1028" s="84"/>
      <c r="C1028" s="84"/>
      <c r="D1028" s="85"/>
      <c r="E1028" s="104"/>
      <c r="F1028" s="76" t="s">
        <v>12175</v>
      </c>
      <c r="G1028" s="105"/>
      <c r="H1028" s="77"/>
      <c r="I1028" s="88"/>
      <c r="J1028" s="106"/>
      <c r="K1028" s="77" t="s">
        <v>16056</v>
      </c>
      <c r="L1028" s="107"/>
      <c r="M1028" s="101"/>
      <c r="N1028" s="101"/>
      <c r="O1028" s="102"/>
      <c r="P1028" s="103"/>
      <c r="Q1028" s="103"/>
      <c r="R1028" s="75"/>
      <c r="S1028" s="75"/>
      <c r="T1028" s="75"/>
      <c r="U1028" s="75"/>
      <c r="V1028" s="52"/>
      <c r="W1028" s="52"/>
      <c r="X1028" s="52"/>
      <c r="Y1028" s="52"/>
      <c r="Z1028" s="51"/>
      <c r="AA1028" s="89"/>
      <c r="AB1028" s="89"/>
      <c r="AC1028" s="90"/>
      <c r="AD1028" s="68">
        <v>3015</v>
      </c>
      <c r="AE1028" s="68">
        <v>17010</v>
      </c>
      <c r="AF1028" s="68">
        <v>479145</v>
      </c>
      <c r="AG1028" s="68">
        <v>20199</v>
      </c>
      <c r="AH1028" s="68">
        <v>19800</v>
      </c>
      <c r="AI1028" s="68" t="s">
        <v>9011</v>
      </c>
      <c r="AJ1028" s="68" t="s">
        <v>231</v>
      </c>
      <c r="AK1028" s="71" t="s">
        <v>10841</v>
      </c>
      <c r="AL1028" s="68" t="s">
        <v>207</v>
      </c>
      <c r="AM1028" s="70">
        <v>40702.651956018519</v>
      </c>
      <c r="AN1028" s="68" t="s">
        <v>210</v>
      </c>
      <c r="AO1028" s="71" t="s">
        <v>14095</v>
      </c>
      <c r="AP1028" s="68" t="s">
        <v>66</v>
      </c>
    </row>
    <row r="1029" spans="1:42" x14ac:dyDescent="0.25">
      <c r="A1029" s="66" t="s">
        <v>1096</v>
      </c>
      <c r="B1029" s="84"/>
      <c r="C1029" s="84"/>
      <c r="D1029" s="85"/>
      <c r="E1029" s="104"/>
      <c r="F1029" s="76" t="s">
        <v>12176</v>
      </c>
      <c r="G1029" s="105"/>
      <c r="H1029" s="77"/>
      <c r="I1029" s="88"/>
      <c r="J1029" s="106"/>
      <c r="K1029" s="77" t="s">
        <v>16057</v>
      </c>
      <c r="L1029" s="107"/>
      <c r="M1029" s="101"/>
      <c r="N1029" s="101"/>
      <c r="O1029" s="102"/>
      <c r="P1029" s="103"/>
      <c r="Q1029" s="103"/>
      <c r="R1029" s="75"/>
      <c r="S1029" s="75"/>
      <c r="T1029" s="75"/>
      <c r="U1029" s="75"/>
      <c r="V1029" s="52"/>
      <c r="W1029" s="52"/>
      <c r="X1029" s="52"/>
      <c r="Y1029" s="52"/>
      <c r="Z1029" s="51"/>
      <c r="AA1029" s="89"/>
      <c r="AB1029" s="89"/>
      <c r="AC1029" s="90"/>
      <c r="AD1029" s="68">
        <v>714</v>
      </c>
      <c r="AE1029" s="68">
        <v>486</v>
      </c>
      <c r="AF1029" s="68">
        <v>3838</v>
      </c>
      <c r="AG1029" s="68">
        <v>8</v>
      </c>
      <c r="AH1029" s="68"/>
      <c r="AI1029" s="68" t="s">
        <v>9012</v>
      </c>
      <c r="AJ1029" s="68"/>
      <c r="AK1029" s="71" t="s">
        <v>10842</v>
      </c>
      <c r="AL1029" s="68"/>
      <c r="AM1029" s="70">
        <v>42267.555555555555</v>
      </c>
      <c r="AN1029" s="68" t="s">
        <v>210</v>
      </c>
      <c r="AO1029" s="71" t="s">
        <v>14096</v>
      </c>
      <c r="AP1029" s="68" t="s">
        <v>66</v>
      </c>
    </row>
    <row r="1030" spans="1:42" x14ac:dyDescent="0.25">
      <c r="A1030" s="66" t="s">
        <v>2063</v>
      </c>
      <c r="B1030" s="84"/>
      <c r="C1030" s="84"/>
      <c r="D1030" s="85"/>
      <c r="E1030" s="104"/>
      <c r="F1030" s="76" t="s">
        <v>12177</v>
      </c>
      <c r="G1030" s="105"/>
      <c r="H1030" s="77"/>
      <c r="I1030" s="88"/>
      <c r="J1030" s="106"/>
      <c r="K1030" s="77" t="s">
        <v>16058</v>
      </c>
      <c r="L1030" s="107"/>
      <c r="M1030" s="101"/>
      <c r="N1030" s="101"/>
      <c r="O1030" s="102"/>
      <c r="P1030" s="103"/>
      <c r="Q1030" s="103"/>
      <c r="R1030" s="75"/>
      <c r="S1030" s="75"/>
      <c r="T1030" s="75"/>
      <c r="U1030" s="75"/>
      <c r="V1030" s="52"/>
      <c r="W1030" s="52"/>
      <c r="X1030" s="52"/>
      <c r="Y1030" s="52"/>
      <c r="Z1030" s="51"/>
      <c r="AA1030" s="89"/>
      <c r="AB1030" s="89"/>
      <c r="AC1030" s="90"/>
      <c r="AD1030" s="68">
        <v>0</v>
      </c>
      <c r="AE1030" s="68">
        <v>30</v>
      </c>
      <c r="AF1030" s="68">
        <v>313</v>
      </c>
      <c r="AG1030" s="68">
        <v>0</v>
      </c>
      <c r="AH1030" s="68">
        <v>7200</v>
      </c>
      <c r="AI1030" s="68" t="s">
        <v>9013</v>
      </c>
      <c r="AJ1030" s="68" t="s">
        <v>10186</v>
      </c>
      <c r="AK1030" s="71" t="s">
        <v>10843</v>
      </c>
      <c r="AL1030" s="68" t="s">
        <v>11188</v>
      </c>
      <c r="AM1030" s="70">
        <v>39838.693194444444</v>
      </c>
      <c r="AN1030" s="68" t="s">
        <v>210</v>
      </c>
      <c r="AO1030" s="71" t="s">
        <v>14097</v>
      </c>
      <c r="AP1030" s="68" t="s">
        <v>65</v>
      </c>
    </row>
    <row r="1031" spans="1:42" x14ac:dyDescent="0.25">
      <c r="A1031" s="66" t="s">
        <v>1097</v>
      </c>
      <c r="B1031" s="84"/>
      <c r="C1031" s="84"/>
      <c r="D1031" s="85"/>
      <c r="E1031" s="104"/>
      <c r="F1031" s="76" t="s">
        <v>12178</v>
      </c>
      <c r="G1031" s="105"/>
      <c r="H1031" s="77"/>
      <c r="I1031" s="88"/>
      <c r="J1031" s="106"/>
      <c r="K1031" s="77" t="s">
        <v>16059</v>
      </c>
      <c r="L1031" s="107"/>
      <c r="M1031" s="101"/>
      <c r="N1031" s="101"/>
      <c r="O1031" s="102"/>
      <c r="P1031" s="103"/>
      <c r="Q1031" s="103"/>
      <c r="R1031" s="75"/>
      <c r="S1031" s="75"/>
      <c r="T1031" s="75"/>
      <c r="U1031" s="75"/>
      <c r="V1031" s="52"/>
      <c r="W1031" s="52"/>
      <c r="X1031" s="52"/>
      <c r="Y1031" s="52"/>
      <c r="Z1031" s="51"/>
      <c r="AA1031" s="89"/>
      <c r="AB1031" s="89"/>
      <c r="AC1031" s="90"/>
      <c r="AD1031" s="68">
        <v>421</v>
      </c>
      <c r="AE1031" s="68">
        <v>167</v>
      </c>
      <c r="AF1031" s="68">
        <v>3875</v>
      </c>
      <c r="AG1031" s="68">
        <v>4894</v>
      </c>
      <c r="AH1031" s="68">
        <v>19800</v>
      </c>
      <c r="AI1031" s="68" t="s">
        <v>9014</v>
      </c>
      <c r="AJ1031" s="68" t="s">
        <v>10187</v>
      </c>
      <c r="AK1031" s="71" t="s">
        <v>10844</v>
      </c>
      <c r="AL1031" s="68" t="s">
        <v>207</v>
      </c>
      <c r="AM1031" s="70">
        <v>41862.267361111109</v>
      </c>
      <c r="AN1031" s="68" t="s">
        <v>210</v>
      </c>
      <c r="AO1031" s="71" t="s">
        <v>14098</v>
      </c>
      <c r="AP1031" s="68" t="s">
        <v>66</v>
      </c>
    </row>
    <row r="1032" spans="1:42" x14ac:dyDescent="0.25">
      <c r="A1032" s="66" t="s">
        <v>1098</v>
      </c>
      <c r="B1032" s="84"/>
      <c r="C1032" s="84"/>
      <c r="D1032" s="85"/>
      <c r="E1032" s="104"/>
      <c r="F1032" s="76" t="s">
        <v>12179</v>
      </c>
      <c r="G1032" s="105"/>
      <c r="H1032" s="77"/>
      <c r="I1032" s="88"/>
      <c r="J1032" s="106"/>
      <c r="K1032" s="77" t="s">
        <v>16060</v>
      </c>
      <c r="L1032" s="107"/>
      <c r="M1032" s="101"/>
      <c r="N1032" s="101"/>
      <c r="O1032" s="102"/>
      <c r="P1032" s="103"/>
      <c r="Q1032" s="103"/>
      <c r="R1032" s="75"/>
      <c r="S1032" s="75"/>
      <c r="T1032" s="75"/>
      <c r="U1032" s="75"/>
      <c r="V1032" s="52"/>
      <c r="W1032" s="52"/>
      <c r="X1032" s="52"/>
      <c r="Y1032" s="52"/>
      <c r="Z1032" s="51"/>
      <c r="AA1032" s="89"/>
      <c r="AB1032" s="89"/>
      <c r="AC1032" s="90"/>
      <c r="AD1032" s="68">
        <v>70</v>
      </c>
      <c r="AE1032" s="68">
        <v>245</v>
      </c>
      <c r="AF1032" s="68">
        <v>12048</v>
      </c>
      <c r="AG1032" s="68">
        <v>5287</v>
      </c>
      <c r="AH1032" s="68"/>
      <c r="AI1032" s="68"/>
      <c r="AJ1032" s="68" t="s">
        <v>248</v>
      </c>
      <c r="AK1032" s="68"/>
      <c r="AL1032" s="68"/>
      <c r="AM1032" s="70">
        <v>41549.501342592594</v>
      </c>
      <c r="AN1032" s="68" t="s">
        <v>210</v>
      </c>
      <c r="AO1032" s="71" t="s">
        <v>14099</v>
      </c>
      <c r="AP1032" s="68" t="s">
        <v>66</v>
      </c>
    </row>
    <row r="1033" spans="1:42" x14ac:dyDescent="0.25">
      <c r="A1033" s="66" t="s">
        <v>1099</v>
      </c>
      <c r="B1033" s="84"/>
      <c r="C1033" s="84"/>
      <c r="D1033" s="85"/>
      <c r="E1033" s="104"/>
      <c r="F1033" s="76" t="s">
        <v>12180</v>
      </c>
      <c r="G1033" s="105"/>
      <c r="H1033" s="77"/>
      <c r="I1033" s="88"/>
      <c r="J1033" s="106"/>
      <c r="K1033" s="77" t="s">
        <v>16061</v>
      </c>
      <c r="L1033" s="107"/>
      <c r="M1033" s="101"/>
      <c r="N1033" s="101"/>
      <c r="O1033" s="102"/>
      <c r="P1033" s="103"/>
      <c r="Q1033" s="103"/>
      <c r="R1033" s="75"/>
      <c r="S1033" s="75"/>
      <c r="T1033" s="75"/>
      <c r="U1033" s="75"/>
      <c r="V1033" s="52"/>
      <c r="W1033" s="52"/>
      <c r="X1033" s="52"/>
      <c r="Y1033" s="52"/>
      <c r="Z1033" s="51"/>
      <c r="AA1033" s="89"/>
      <c r="AB1033" s="89"/>
      <c r="AC1033" s="90"/>
      <c r="AD1033" s="68">
        <v>7419</v>
      </c>
      <c r="AE1033" s="68">
        <v>23260</v>
      </c>
      <c r="AF1033" s="68">
        <v>88766</v>
      </c>
      <c r="AG1033" s="68">
        <v>67397</v>
      </c>
      <c r="AH1033" s="68">
        <v>19800</v>
      </c>
      <c r="AI1033" s="68" t="s">
        <v>9015</v>
      </c>
      <c r="AJ1033" s="68" t="s">
        <v>10188</v>
      </c>
      <c r="AK1033" s="71" t="s">
        <v>10845</v>
      </c>
      <c r="AL1033" s="68" t="s">
        <v>207</v>
      </c>
      <c r="AM1033" s="70">
        <v>40270.241956018515</v>
      </c>
      <c r="AN1033" s="68" t="s">
        <v>210</v>
      </c>
      <c r="AO1033" s="71" t="s">
        <v>14100</v>
      </c>
      <c r="AP1033" s="68" t="s">
        <v>66</v>
      </c>
    </row>
    <row r="1034" spans="1:42" x14ac:dyDescent="0.25">
      <c r="A1034" s="66" t="s">
        <v>1100</v>
      </c>
      <c r="B1034" s="84"/>
      <c r="C1034" s="84"/>
      <c r="D1034" s="85"/>
      <c r="E1034" s="104"/>
      <c r="F1034" s="76" t="s">
        <v>12181</v>
      </c>
      <c r="G1034" s="105"/>
      <c r="H1034" s="77"/>
      <c r="I1034" s="88"/>
      <c r="J1034" s="106"/>
      <c r="K1034" s="77" t="s">
        <v>16062</v>
      </c>
      <c r="L1034" s="107"/>
      <c r="M1034" s="101"/>
      <c r="N1034" s="101"/>
      <c r="O1034" s="102"/>
      <c r="P1034" s="103"/>
      <c r="Q1034" s="103"/>
      <c r="R1034" s="75"/>
      <c r="S1034" s="75"/>
      <c r="T1034" s="75"/>
      <c r="U1034" s="75"/>
      <c r="V1034" s="52"/>
      <c r="W1034" s="52"/>
      <c r="X1034" s="52"/>
      <c r="Y1034" s="52"/>
      <c r="Z1034" s="51"/>
      <c r="AA1034" s="89"/>
      <c r="AB1034" s="89"/>
      <c r="AC1034" s="90"/>
      <c r="AD1034" s="68">
        <v>386</v>
      </c>
      <c r="AE1034" s="68">
        <v>131</v>
      </c>
      <c r="AF1034" s="68">
        <v>1224</v>
      </c>
      <c r="AG1034" s="68">
        <v>6</v>
      </c>
      <c r="AH1034" s="68">
        <v>19800</v>
      </c>
      <c r="AI1034" s="68" t="s">
        <v>9016</v>
      </c>
      <c r="AJ1034" s="68" t="s">
        <v>10189</v>
      </c>
      <c r="AK1034" s="71" t="s">
        <v>10846</v>
      </c>
      <c r="AL1034" s="68" t="s">
        <v>207</v>
      </c>
      <c r="AM1034" s="70">
        <v>39879.476331018515</v>
      </c>
      <c r="AN1034" s="68" t="s">
        <v>210</v>
      </c>
      <c r="AO1034" s="71" t="s">
        <v>14101</v>
      </c>
      <c r="AP1034" s="68" t="s">
        <v>66</v>
      </c>
    </row>
    <row r="1035" spans="1:42" x14ac:dyDescent="0.25">
      <c r="A1035" s="66" t="s">
        <v>2064</v>
      </c>
      <c r="B1035" s="84"/>
      <c r="C1035" s="84"/>
      <c r="D1035" s="85"/>
      <c r="E1035" s="104"/>
      <c r="F1035" s="76" t="s">
        <v>12182</v>
      </c>
      <c r="G1035" s="105"/>
      <c r="H1035" s="77"/>
      <c r="I1035" s="88"/>
      <c r="J1035" s="106"/>
      <c r="K1035" s="77" t="s">
        <v>16063</v>
      </c>
      <c r="L1035" s="107"/>
      <c r="M1035" s="101"/>
      <c r="N1035" s="101"/>
      <c r="O1035" s="102"/>
      <c r="P1035" s="103"/>
      <c r="Q1035" s="103"/>
      <c r="R1035" s="75"/>
      <c r="S1035" s="75"/>
      <c r="T1035" s="75"/>
      <c r="U1035" s="75"/>
      <c r="V1035" s="52"/>
      <c r="W1035" s="52"/>
      <c r="X1035" s="52"/>
      <c r="Y1035" s="52"/>
      <c r="Z1035" s="51"/>
      <c r="AA1035" s="89"/>
      <c r="AB1035" s="89"/>
      <c r="AC1035" s="90"/>
      <c r="AD1035" s="68">
        <v>242</v>
      </c>
      <c r="AE1035" s="68">
        <v>19654</v>
      </c>
      <c r="AF1035" s="68">
        <v>71950</v>
      </c>
      <c r="AG1035" s="68">
        <v>675</v>
      </c>
      <c r="AH1035" s="68">
        <v>19800</v>
      </c>
      <c r="AI1035" s="68" t="s">
        <v>9017</v>
      </c>
      <c r="AJ1035" s="68" t="s">
        <v>205</v>
      </c>
      <c r="AK1035" s="71" t="s">
        <v>10847</v>
      </c>
      <c r="AL1035" s="68" t="s">
        <v>207</v>
      </c>
      <c r="AM1035" s="70">
        <v>40474.169664351852</v>
      </c>
      <c r="AN1035" s="68" t="s">
        <v>210</v>
      </c>
      <c r="AO1035" s="71" t="s">
        <v>14102</v>
      </c>
      <c r="AP1035" s="68" t="s">
        <v>65</v>
      </c>
    </row>
    <row r="1036" spans="1:42" x14ac:dyDescent="0.25">
      <c r="A1036" s="66" t="s">
        <v>1101</v>
      </c>
      <c r="B1036" s="84"/>
      <c r="C1036" s="84"/>
      <c r="D1036" s="85"/>
      <c r="E1036" s="104"/>
      <c r="F1036" s="76" t="s">
        <v>12183</v>
      </c>
      <c r="G1036" s="105"/>
      <c r="H1036" s="77"/>
      <c r="I1036" s="88"/>
      <c r="J1036" s="106"/>
      <c r="K1036" s="77" t="s">
        <v>16064</v>
      </c>
      <c r="L1036" s="107"/>
      <c r="M1036" s="101"/>
      <c r="N1036" s="101"/>
      <c r="O1036" s="102"/>
      <c r="P1036" s="103"/>
      <c r="Q1036" s="103"/>
      <c r="R1036" s="75"/>
      <c r="S1036" s="75"/>
      <c r="T1036" s="75"/>
      <c r="U1036" s="75"/>
      <c r="V1036" s="52"/>
      <c r="W1036" s="52"/>
      <c r="X1036" s="52"/>
      <c r="Y1036" s="52"/>
      <c r="Z1036" s="51"/>
      <c r="AA1036" s="89"/>
      <c r="AB1036" s="89"/>
      <c r="AC1036" s="90"/>
      <c r="AD1036" s="68">
        <v>311</v>
      </c>
      <c r="AE1036" s="68">
        <v>54</v>
      </c>
      <c r="AF1036" s="68">
        <v>4454</v>
      </c>
      <c r="AG1036" s="68">
        <v>4925</v>
      </c>
      <c r="AH1036" s="68">
        <v>19800</v>
      </c>
      <c r="AI1036" s="68"/>
      <c r="AJ1036" s="68" t="s">
        <v>231</v>
      </c>
      <c r="AK1036" s="68"/>
      <c r="AL1036" s="68" t="s">
        <v>207</v>
      </c>
      <c r="AM1036" s="70">
        <v>42689.337546296294</v>
      </c>
      <c r="AN1036" s="68" t="s">
        <v>210</v>
      </c>
      <c r="AO1036" s="71" t="s">
        <v>14103</v>
      </c>
      <c r="AP1036" s="68" t="s">
        <v>66</v>
      </c>
    </row>
    <row r="1037" spans="1:42" x14ac:dyDescent="0.25">
      <c r="A1037" s="66" t="s">
        <v>1291</v>
      </c>
      <c r="B1037" s="84"/>
      <c r="C1037" s="84"/>
      <c r="D1037" s="85"/>
      <c r="E1037" s="104"/>
      <c r="F1037" s="76" t="s">
        <v>12184</v>
      </c>
      <c r="G1037" s="105"/>
      <c r="H1037" s="77"/>
      <c r="I1037" s="88"/>
      <c r="J1037" s="106"/>
      <c r="K1037" s="77" t="s">
        <v>16065</v>
      </c>
      <c r="L1037" s="107"/>
      <c r="M1037" s="101"/>
      <c r="N1037" s="101"/>
      <c r="O1037" s="102"/>
      <c r="P1037" s="103"/>
      <c r="Q1037" s="103"/>
      <c r="R1037" s="75"/>
      <c r="S1037" s="75"/>
      <c r="T1037" s="75"/>
      <c r="U1037" s="75"/>
      <c r="V1037" s="52"/>
      <c r="W1037" s="52"/>
      <c r="X1037" s="52"/>
      <c r="Y1037" s="52"/>
      <c r="Z1037" s="51"/>
      <c r="AA1037" s="89"/>
      <c r="AB1037" s="89"/>
      <c r="AC1037" s="90"/>
      <c r="AD1037" s="68">
        <v>843</v>
      </c>
      <c r="AE1037" s="68">
        <v>6310</v>
      </c>
      <c r="AF1037" s="68">
        <v>186112</v>
      </c>
      <c r="AG1037" s="68">
        <v>200</v>
      </c>
      <c r="AH1037" s="68">
        <v>19800</v>
      </c>
      <c r="AI1037" s="68" t="s">
        <v>9018</v>
      </c>
      <c r="AJ1037" s="68" t="s">
        <v>237</v>
      </c>
      <c r="AK1037" s="71" t="s">
        <v>10848</v>
      </c>
      <c r="AL1037" s="68" t="s">
        <v>207</v>
      </c>
      <c r="AM1037" s="70">
        <v>40155.488807870373</v>
      </c>
      <c r="AN1037" s="68" t="s">
        <v>210</v>
      </c>
      <c r="AO1037" s="71" t="s">
        <v>14104</v>
      </c>
      <c r="AP1037" s="68" t="s">
        <v>66</v>
      </c>
    </row>
    <row r="1038" spans="1:42" x14ac:dyDescent="0.25">
      <c r="A1038" s="66" t="s">
        <v>1102</v>
      </c>
      <c r="B1038" s="84"/>
      <c r="C1038" s="84"/>
      <c r="D1038" s="85"/>
      <c r="E1038" s="104"/>
      <c r="F1038" s="76" t="s">
        <v>12185</v>
      </c>
      <c r="G1038" s="105"/>
      <c r="H1038" s="77"/>
      <c r="I1038" s="88"/>
      <c r="J1038" s="106"/>
      <c r="K1038" s="77" t="s">
        <v>16066</v>
      </c>
      <c r="L1038" s="107"/>
      <c r="M1038" s="101"/>
      <c r="N1038" s="101"/>
      <c r="O1038" s="102"/>
      <c r="P1038" s="103"/>
      <c r="Q1038" s="103"/>
      <c r="R1038" s="75"/>
      <c r="S1038" s="75"/>
      <c r="T1038" s="75"/>
      <c r="U1038" s="75"/>
      <c r="V1038" s="52"/>
      <c r="W1038" s="52"/>
      <c r="X1038" s="52"/>
      <c r="Y1038" s="52"/>
      <c r="Z1038" s="51"/>
      <c r="AA1038" s="89"/>
      <c r="AB1038" s="89"/>
      <c r="AC1038" s="90"/>
      <c r="AD1038" s="68">
        <v>2118</v>
      </c>
      <c r="AE1038" s="68">
        <v>1451</v>
      </c>
      <c r="AF1038" s="68">
        <v>421923</v>
      </c>
      <c r="AG1038" s="68">
        <v>162862</v>
      </c>
      <c r="AH1038" s="68">
        <v>19800</v>
      </c>
      <c r="AI1038" s="68"/>
      <c r="AJ1038" s="68"/>
      <c r="AK1038" s="68"/>
      <c r="AL1038" s="68" t="s">
        <v>207</v>
      </c>
      <c r="AM1038" s="70">
        <v>40054.588877314818</v>
      </c>
      <c r="AN1038" s="68" t="s">
        <v>210</v>
      </c>
      <c r="AO1038" s="71" t="s">
        <v>14105</v>
      </c>
      <c r="AP1038" s="68" t="s">
        <v>66</v>
      </c>
    </row>
    <row r="1039" spans="1:42" x14ac:dyDescent="0.25">
      <c r="A1039" s="66" t="s">
        <v>1103</v>
      </c>
      <c r="B1039" s="84"/>
      <c r="C1039" s="84"/>
      <c r="D1039" s="85"/>
      <c r="E1039" s="104"/>
      <c r="F1039" s="76" t="s">
        <v>12186</v>
      </c>
      <c r="G1039" s="105"/>
      <c r="H1039" s="77"/>
      <c r="I1039" s="88"/>
      <c r="J1039" s="106"/>
      <c r="K1039" s="77" t="s">
        <v>16067</v>
      </c>
      <c r="L1039" s="107"/>
      <c r="M1039" s="101"/>
      <c r="N1039" s="101"/>
      <c r="O1039" s="102"/>
      <c r="P1039" s="103"/>
      <c r="Q1039" s="103"/>
      <c r="R1039" s="75"/>
      <c r="S1039" s="75"/>
      <c r="T1039" s="75"/>
      <c r="U1039" s="75"/>
      <c r="V1039" s="52"/>
      <c r="W1039" s="52"/>
      <c r="X1039" s="52"/>
      <c r="Y1039" s="52"/>
      <c r="Z1039" s="51"/>
      <c r="AA1039" s="89"/>
      <c r="AB1039" s="89"/>
      <c r="AC1039" s="90"/>
      <c r="AD1039" s="68">
        <v>231</v>
      </c>
      <c r="AE1039" s="68">
        <v>234</v>
      </c>
      <c r="AF1039" s="68">
        <v>3946</v>
      </c>
      <c r="AG1039" s="68">
        <v>339</v>
      </c>
      <c r="AH1039" s="68">
        <v>19800</v>
      </c>
      <c r="AI1039" s="68" t="s">
        <v>9019</v>
      </c>
      <c r="AJ1039" s="68" t="s">
        <v>10190</v>
      </c>
      <c r="AK1039" s="71" t="s">
        <v>10849</v>
      </c>
      <c r="AL1039" s="68" t="s">
        <v>208</v>
      </c>
      <c r="AM1039" s="70">
        <v>40167.612442129626</v>
      </c>
      <c r="AN1039" s="68" t="s">
        <v>210</v>
      </c>
      <c r="AO1039" s="71" t="s">
        <v>14106</v>
      </c>
      <c r="AP1039" s="68" t="s">
        <v>66</v>
      </c>
    </row>
    <row r="1040" spans="1:42" x14ac:dyDescent="0.25">
      <c r="A1040" s="66" t="s">
        <v>2065</v>
      </c>
      <c r="B1040" s="84"/>
      <c r="C1040" s="84"/>
      <c r="D1040" s="85"/>
      <c r="E1040" s="104"/>
      <c r="F1040" s="76" t="s">
        <v>12187</v>
      </c>
      <c r="G1040" s="105"/>
      <c r="H1040" s="77"/>
      <c r="I1040" s="88"/>
      <c r="J1040" s="106"/>
      <c r="K1040" s="77" t="s">
        <v>16068</v>
      </c>
      <c r="L1040" s="107"/>
      <c r="M1040" s="101"/>
      <c r="N1040" s="101"/>
      <c r="O1040" s="102"/>
      <c r="P1040" s="103"/>
      <c r="Q1040" s="103"/>
      <c r="R1040" s="75"/>
      <c r="S1040" s="75"/>
      <c r="T1040" s="75"/>
      <c r="U1040" s="75"/>
      <c r="V1040" s="52"/>
      <c r="W1040" s="52"/>
      <c r="X1040" s="52"/>
      <c r="Y1040" s="52"/>
      <c r="Z1040" s="51"/>
      <c r="AA1040" s="89"/>
      <c r="AB1040" s="89"/>
      <c r="AC1040" s="90"/>
      <c r="AD1040" s="68">
        <v>494</v>
      </c>
      <c r="AE1040" s="68">
        <v>79453</v>
      </c>
      <c r="AF1040" s="68">
        <v>6320</v>
      </c>
      <c r="AG1040" s="68">
        <v>1107</v>
      </c>
      <c r="AH1040" s="68">
        <v>19800</v>
      </c>
      <c r="AI1040" s="68" t="s">
        <v>9020</v>
      </c>
      <c r="AJ1040" s="68" t="s">
        <v>204</v>
      </c>
      <c r="AK1040" s="71" t="s">
        <v>10850</v>
      </c>
      <c r="AL1040" s="68" t="s">
        <v>207</v>
      </c>
      <c r="AM1040" s="70">
        <v>39927.500671296293</v>
      </c>
      <c r="AN1040" s="68" t="s">
        <v>210</v>
      </c>
      <c r="AO1040" s="71" t="s">
        <v>14107</v>
      </c>
      <c r="AP1040" s="68" t="s">
        <v>65</v>
      </c>
    </row>
    <row r="1041" spans="1:42" x14ac:dyDescent="0.25">
      <c r="A1041" s="66" t="s">
        <v>1261</v>
      </c>
      <c r="B1041" s="84"/>
      <c r="C1041" s="84"/>
      <c r="D1041" s="85"/>
      <c r="E1041" s="104"/>
      <c r="F1041" s="76" t="s">
        <v>12188</v>
      </c>
      <c r="G1041" s="105"/>
      <c r="H1041" s="77"/>
      <c r="I1041" s="88"/>
      <c r="J1041" s="106"/>
      <c r="K1041" s="77" t="s">
        <v>16069</v>
      </c>
      <c r="L1041" s="107"/>
      <c r="M1041" s="101"/>
      <c r="N1041" s="101"/>
      <c r="O1041" s="102"/>
      <c r="P1041" s="103"/>
      <c r="Q1041" s="103"/>
      <c r="R1041" s="75"/>
      <c r="S1041" s="75"/>
      <c r="T1041" s="75"/>
      <c r="U1041" s="75"/>
      <c r="V1041" s="52"/>
      <c r="W1041" s="52"/>
      <c r="X1041" s="52"/>
      <c r="Y1041" s="52"/>
      <c r="Z1041" s="51"/>
      <c r="AA1041" s="89"/>
      <c r="AB1041" s="89"/>
      <c r="AC1041" s="90"/>
      <c r="AD1041" s="68">
        <v>134</v>
      </c>
      <c r="AE1041" s="68">
        <v>22648</v>
      </c>
      <c r="AF1041" s="68">
        <v>17408</v>
      </c>
      <c r="AG1041" s="68">
        <v>1595</v>
      </c>
      <c r="AH1041" s="68">
        <v>19800</v>
      </c>
      <c r="AI1041" s="68" t="s">
        <v>9021</v>
      </c>
      <c r="AJ1041" s="68" t="s">
        <v>204</v>
      </c>
      <c r="AK1041" s="71" t="s">
        <v>10851</v>
      </c>
      <c r="AL1041" s="68" t="s">
        <v>207</v>
      </c>
      <c r="AM1041" s="70">
        <v>39940.796018518522</v>
      </c>
      <c r="AN1041" s="68" t="s">
        <v>210</v>
      </c>
      <c r="AO1041" s="71" t="s">
        <v>14108</v>
      </c>
      <c r="AP1041" s="68" t="s">
        <v>66</v>
      </c>
    </row>
    <row r="1042" spans="1:42" x14ac:dyDescent="0.25">
      <c r="A1042" s="66" t="s">
        <v>1104</v>
      </c>
      <c r="B1042" s="84"/>
      <c r="C1042" s="84"/>
      <c r="D1042" s="85"/>
      <c r="E1042" s="104"/>
      <c r="F1042" s="76" t="s">
        <v>12189</v>
      </c>
      <c r="G1042" s="105"/>
      <c r="H1042" s="77"/>
      <c r="I1042" s="88"/>
      <c r="J1042" s="106"/>
      <c r="K1042" s="77" t="s">
        <v>16070</v>
      </c>
      <c r="L1042" s="107"/>
      <c r="M1042" s="101"/>
      <c r="N1042" s="101"/>
      <c r="O1042" s="102"/>
      <c r="P1042" s="103"/>
      <c r="Q1042" s="103"/>
      <c r="R1042" s="75"/>
      <c r="S1042" s="75"/>
      <c r="T1042" s="75"/>
      <c r="U1042" s="75"/>
      <c r="V1042" s="52"/>
      <c r="W1042" s="52"/>
      <c r="X1042" s="52"/>
      <c r="Y1042" s="52"/>
      <c r="Z1042" s="51"/>
      <c r="AA1042" s="89"/>
      <c r="AB1042" s="89"/>
      <c r="AC1042" s="90"/>
      <c r="AD1042" s="68">
        <v>26</v>
      </c>
      <c r="AE1042" s="68">
        <v>24</v>
      </c>
      <c r="AF1042" s="68">
        <v>2070</v>
      </c>
      <c r="AG1042" s="68">
        <v>66</v>
      </c>
      <c r="AH1042" s="68">
        <v>19800</v>
      </c>
      <c r="AI1042" s="68" t="s">
        <v>9022</v>
      </c>
      <c r="AJ1042" s="68" t="s">
        <v>204</v>
      </c>
      <c r="AK1042" s="68"/>
      <c r="AL1042" s="68" t="s">
        <v>207</v>
      </c>
      <c r="AM1042" s="70">
        <v>40218.360196759262</v>
      </c>
      <c r="AN1042" s="68" t="s">
        <v>210</v>
      </c>
      <c r="AO1042" s="71" t="s">
        <v>14109</v>
      </c>
      <c r="AP1042" s="68" t="s">
        <v>66</v>
      </c>
    </row>
    <row r="1043" spans="1:42" x14ac:dyDescent="0.25">
      <c r="A1043" s="66" t="s">
        <v>1105</v>
      </c>
      <c r="B1043" s="84"/>
      <c r="C1043" s="84"/>
      <c r="D1043" s="85"/>
      <c r="E1043" s="104"/>
      <c r="F1043" s="76" t="s">
        <v>12190</v>
      </c>
      <c r="G1043" s="105"/>
      <c r="H1043" s="77"/>
      <c r="I1043" s="88"/>
      <c r="J1043" s="106"/>
      <c r="K1043" s="77" t="s">
        <v>16071</v>
      </c>
      <c r="L1043" s="107"/>
      <c r="M1043" s="101"/>
      <c r="N1043" s="101"/>
      <c r="O1043" s="102"/>
      <c r="P1043" s="103"/>
      <c r="Q1043" s="103"/>
      <c r="R1043" s="75"/>
      <c r="S1043" s="75"/>
      <c r="T1043" s="75"/>
      <c r="U1043" s="75"/>
      <c r="V1043" s="52"/>
      <c r="W1043" s="52"/>
      <c r="X1043" s="52"/>
      <c r="Y1043" s="52"/>
      <c r="Z1043" s="51"/>
      <c r="AA1043" s="89"/>
      <c r="AB1043" s="89"/>
      <c r="AC1043" s="90"/>
      <c r="AD1043" s="68">
        <v>530</v>
      </c>
      <c r="AE1043" s="68">
        <v>83</v>
      </c>
      <c r="AF1043" s="68">
        <v>113</v>
      </c>
      <c r="AG1043" s="68">
        <v>15</v>
      </c>
      <c r="AH1043" s="68"/>
      <c r="AI1043" s="68"/>
      <c r="AJ1043" s="68"/>
      <c r="AK1043" s="68"/>
      <c r="AL1043" s="68"/>
      <c r="AM1043" s="70">
        <v>40224.250590277778</v>
      </c>
      <c r="AN1043" s="68" t="s">
        <v>210</v>
      </c>
      <c r="AO1043" s="71" t="s">
        <v>14110</v>
      </c>
      <c r="AP1043" s="68" t="s">
        <v>66</v>
      </c>
    </row>
    <row r="1044" spans="1:42" x14ac:dyDescent="0.25">
      <c r="A1044" s="66" t="s">
        <v>1106</v>
      </c>
      <c r="B1044" s="84"/>
      <c r="C1044" s="84"/>
      <c r="D1044" s="85"/>
      <c r="E1044" s="104"/>
      <c r="F1044" s="76" t="s">
        <v>12191</v>
      </c>
      <c r="G1044" s="105"/>
      <c r="H1044" s="77"/>
      <c r="I1044" s="88"/>
      <c r="J1044" s="106"/>
      <c r="K1044" s="77" t="s">
        <v>16072</v>
      </c>
      <c r="L1044" s="107"/>
      <c r="M1044" s="101"/>
      <c r="N1044" s="101"/>
      <c r="O1044" s="102"/>
      <c r="P1044" s="103"/>
      <c r="Q1044" s="103"/>
      <c r="R1044" s="75"/>
      <c r="S1044" s="75"/>
      <c r="T1044" s="75"/>
      <c r="U1044" s="75"/>
      <c r="V1044" s="52"/>
      <c r="W1044" s="52"/>
      <c r="X1044" s="52"/>
      <c r="Y1044" s="52"/>
      <c r="Z1044" s="51"/>
      <c r="AA1044" s="89"/>
      <c r="AB1044" s="89"/>
      <c r="AC1044" s="90"/>
      <c r="AD1044" s="68">
        <v>61</v>
      </c>
      <c r="AE1044" s="68">
        <v>20</v>
      </c>
      <c r="AF1044" s="68">
        <v>154</v>
      </c>
      <c r="AG1044" s="68">
        <v>139</v>
      </c>
      <c r="AH1044" s="68"/>
      <c r="AI1044" s="68" t="s">
        <v>9023</v>
      </c>
      <c r="AJ1044" s="68" t="s">
        <v>231</v>
      </c>
      <c r="AK1044" s="68"/>
      <c r="AL1044" s="68"/>
      <c r="AM1044" s="70">
        <v>40939.266111111108</v>
      </c>
      <c r="AN1044" s="68" t="s">
        <v>210</v>
      </c>
      <c r="AO1044" s="71" t="s">
        <v>14111</v>
      </c>
      <c r="AP1044" s="68" t="s">
        <v>66</v>
      </c>
    </row>
    <row r="1045" spans="1:42" x14ac:dyDescent="0.25">
      <c r="A1045" s="66" t="s">
        <v>1107</v>
      </c>
      <c r="B1045" s="84"/>
      <c r="C1045" s="84"/>
      <c r="D1045" s="85"/>
      <c r="E1045" s="104"/>
      <c r="F1045" s="76" t="s">
        <v>12192</v>
      </c>
      <c r="G1045" s="105"/>
      <c r="H1045" s="77"/>
      <c r="I1045" s="88"/>
      <c r="J1045" s="106"/>
      <c r="K1045" s="77" t="s">
        <v>16073</v>
      </c>
      <c r="L1045" s="107"/>
      <c r="M1045" s="101"/>
      <c r="N1045" s="101"/>
      <c r="O1045" s="102"/>
      <c r="P1045" s="103"/>
      <c r="Q1045" s="103"/>
      <c r="R1045" s="75"/>
      <c r="S1045" s="75"/>
      <c r="T1045" s="75"/>
      <c r="U1045" s="75"/>
      <c r="V1045" s="52"/>
      <c r="W1045" s="52"/>
      <c r="X1045" s="52"/>
      <c r="Y1045" s="52"/>
      <c r="Z1045" s="51"/>
      <c r="AA1045" s="89"/>
      <c r="AB1045" s="89"/>
      <c r="AC1045" s="90"/>
      <c r="AD1045" s="68">
        <v>290</v>
      </c>
      <c r="AE1045" s="68">
        <v>50</v>
      </c>
      <c r="AF1045" s="68">
        <v>2429</v>
      </c>
      <c r="AG1045" s="68">
        <v>2420</v>
      </c>
      <c r="AH1045" s="68">
        <v>19800</v>
      </c>
      <c r="AI1045" s="68" t="s">
        <v>9024</v>
      </c>
      <c r="AJ1045" s="68" t="s">
        <v>9872</v>
      </c>
      <c r="AK1045" s="68"/>
      <c r="AL1045" s="68" t="s">
        <v>207</v>
      </c>
      <c r="AM1045" s="70">
        <v>40374.277881944443</v>
      </c>
      <c r="AN1045" s="68" t="s">
        <v>210</v>
      </c>
      <c r="AO1045" s="71" t="s">
        <v>14112</v>
      </c>
      <c r="AP1045" s="68" t="s">
        <v>66</v>
      </c>
    </row>
    <row r="1046" spans="1:42" x14ac:dyDescent="0.25">
      <c r="A1046" s="66" t="s">
        <v>1109</v>
      </c>
      <c r="B1046" s="84"/>
      <c r="C1046" s="84"/>
      <c r="D1046" s="85"/>
      <c r="E1046" s="104"/>
      <c r="F1046" s="76" t="s">
        <v>12193</v>
      </c>
      <c r="G1046" s="105"/>
      <c r="H1046" s="77"/>
      <c r="I1046" s="88"/>
      <c r="J1046" s="106"/>
      <c r="K1046" s="77" t="s">
        <v>16074</v>
      </c>
      <c r="L1046" s="107"/>
      <c r="M1046" s="101"/>
      <c r="N1046" s="101"/>
      <c r="O1046" s="102"/>
      <c r="P1046" s="103"/>
      <c r="Q1046" s="103"/>
      <c r="R1046" s="75"/>
      <c r="S1046" s="75"/>
      <c r="T1046" s="75"/>
      <c r="U1046" s="75"/>
      <c r="V1046" s="52"/>
      <c r="W1046" s="52"/>
      <c r="X1046" s="52"/>
      <c r="Y1046" s="52"/>
      <c r="Z1046" s="51"/>
      <c r="AA1046" s="89"/>
      <c r="AB1046" s="89"/>
      <c r="AC1046" s="90"/>
      <c r="AD1046" s="68">
        <v>92</v>
      </c>
      <c r="AE1046" s="68">
        <v>1116</v>
      </c>
      <c r="AF1046" s="68">
        <v>1874</v>
      </c>
      <c r="AG1046" s="68">
        <v>163</v>
      </c>
      <c r="AH1046" s="68">
        <v>-25200</v>
      </c>
      <c r="AI1046" s="68" t="s">
        <v>9025</v>
      </c>
      <c r="AJ1046" s="68" t="s">
        <v>204</v>
      </c>
      <c r="AK1046" s="71" t="s">
        <v>10852</v>
      </c>
      <c r="AL1046" s="68" t="s">
        <v>206</v>
      </c>
      <c r="AM1046" s="70">
        <v>41635.32644675926</v>
      </c>
      <c r="AN1046" s="68" t="s">
        <v>210</v>
      </c>
      <c r="AO1046" s="71" t="s">
        <v>14113</v>
      </c>
      <c r="AP1046" s="68" t="s">
        <v>66</v>
      </c>
    </row>
    <row r="1047" spans="1:42" x14ac:dyDescent="0.25">
      <c r="A1047" s="66" t="s">
        <v>1110</v>
      </c>
      <c r="B1047" s="84"/>
      <c r="C1047" s="84"/>
      <c r="D1047" s="85"/>
      <c r="E1047" s="104"/>
      <c r="F1047" s="76" t="s">
        <v>12194</v>
      </c>
      <c r="G1047" s="105"/>
      <c r="H1047" s="77"/>
      <c r="I1047" s="88"/>
      <c r="J1047" s="106"/>
      <c r="K1047" s="77" t="s">
        <v>16075</v>
      </c>
      <c r="L1047" s="107"/>
      <c r="M1047" s="101"/>
      <c r="N1047" s="101"/>
      <c r="O1047" s="102"/>
      <c r="P1047" s="103"/>
      <c r="Q1047" s="103"/>
      <c r="R1047" s="75"/>
      <c r="S1047" s="75"/>
      <c r="T1047" s="75"/>
      <c r="U1047" s="75"/>
      <c r="V1047" s="52"/>
      <c r="W1047" s="52"/>
      <c r="X1047" s="52"/>
      <c r="Y1047" s="52"/>
      <c r="Z1047" s="51"/>
      <c r="AA1047" s="89"/>
      <c r="AB1047" s="89"/>
      <c r="AC1047" s="90"/>
      <c r="AD1047" s="68">
        <v>130</v>
      </c>
      <c r="AE1047" s="68">
        <v>12</v>
      </c>
      <c r="AF1047" s="68">
        <v>9</v>
      </c>
      <c r="AG1047" s="68">
        <v>29</v>
      </c>
      <c r="AH1047" s="68"/>
      <c r="AI1047" s="68"/>
      <c r="AJ1047" s="68"/>
      <c r="AK1047" s="68"/>
      <c r="AL1047" s="68"/>
      <c r="AM1047" s="70">
        <v>42900.512233796297</v>
      </c>
      <c r="AN1047" s="68" t="s">
        <v>210</v>
      </c>
      <c r="AO1047" s="71" t="s">
        <v>14114</v>
      </c>
      <c r="AP1047" s="68" t="s">
        <v>66</v>
      </c>
    </row>
    <row r="1048" spans="1:42" x14ac:dyDescent="0.25">
      <c r="A1048" s="66" t="s">
        <v>1111</v>
      </c>
      <c r="B1048" s="84"/>
      <c r="C1048" s="84"/>
      <c r="D1048" s="85"/>
      <c r="E1048" s="104"/>
      <c r="F1048" s="76" t="s">
        <v>12195</v>
      </c>
      <c r="G1048" s="105"/>
      <c r="H1048" s="77"/>
      <c r="I1048" s="88"/>
      <c r="J1048" s="106"/>
      <c r="K1048" s="77" t="s">
        <v>16076</v>
      </c>
      <c r="L1048" s="107"/>
      <c r="M1048" s="101"/>
      <c r="N1048" s="101"/>
      <c r="O1048" s="102"/>
      <c r="P1048" s="103"/>
      <c r="Q1048" s="103"/>
      <c r="R1048" s="75"/>
      <c r="S1048" s="75"/>
      <c r="T1048" s="75"/>
      <c r="U1048" s="75"/>
      <c r="V1048" s="52"/>
      <c r="W1048" s="52"/>
      <c r="X1048" s="52"/>
      <c r="Y1048" s="52"/>
      <c r="Z1048" s="51"/>
      <c r="AA1048" s="89"/>
      <c r="AB1048" s="89"/>
      <c r="AC1048" s="90"/>
      <c r="AD1048" s="68">
        <v>159</v>
      </c>
      <c r="AE1048" s="68">
        <v>139</v>
      </c>
      <c r="AF1048" s="68">
        <v>5114</v>
      </c>
      <c r="AG1048" s="68">
        <v>3496</v>
      </c>
      <c r="AH1048" s="68"/>
      <c r="AI1048" s="68" t="s">
        <v>9026</v>
      </c>
      <c r="AJ1048" s="68" t="s">
        <v>10191</v>
      </c>
      <c r="AK1048" s="68"/>
      <c r="AL1048" s="68"/>
      <c r="AM1048" s="70">
        <v>42852.688425925924</v>
      </c>
      <c r="AN1048" s="68" t="s">
        <v>210</v>
      </c>
      <c r="AO1048" s="71" t="s">
        <v>14115</v>
      </c>
      <c r="AP1048" s="68" t="s">
        <v>66</v>
      </c>
    </row>
    <row r="1049" spans="1:42" x14ac:dyDescent="0.25">
      <c r="A1049" s="66" t="s">
        <v>1112</v>
      </c>
      <c r="B1049" s="84"/>
      <c r="C1049" s="84"/>
      <c r="D1049" s="85"/>
      <c r="E1049" s="104"/>
      <c r="F1049" s="76" t="s">
        <v>12196</v>
      </c>
      <c r="G1049" s="105"/>
      <c r="H1049" s="77"/>
      <c r="I1049" s="88"/>
      <c r="J1049" s="106"/>
      <c r="K1049" s="77" t="s">
        <v>16077</v>
      </c>
      <c r="L1049" s="107"/>
      <c r="M1049" s="101"/>
      <c r="N1049" s="101"/>
      <c r="O1049" s="102"/>
      <c r="P1049" s="103"/>
      <c r="Q1049" s="103"/>
      <c r="R1049" s="75"/>
      <c r="S1049" s="75"/>
      <c r="T1049" s="75"/>
      <c r="U1049" s="75"/>
      <c r="V1049" s="52"/>
      <c r="W1049" s="52"/>
      <c r="X1049" s="52"/>
      <c r="Y1049" s="52"/>
      <c r="Z1049" s="51"/>
      <c r="AA1049" s="89"/>
      <c r="AB1049" s="89"/>
      <c r="AC1049" s="90"/>
      <c r="AD1049" s="68">
        <v>5001</v>
      </c>
      <c r="AE1049" s="68">
        <v>424</v>
      </c>
      <c r="AF1049" s="68">
        <v>4059</v>
      </c>
      <c r="AG1049" s="68">
        <v>1</v>
      </c>
      <c r="AH1049" s="68">
        <v>-25200</v>
      </c>
      <c r="AI1049" s="68"/>
      <c r="AJ1049" s="68" t="s">
        <v>10192</v>
      </c>
      <c r="AK1049" s="68"/>
      <c r="AL1049" s="68" t="s">
        <v>206</v>
      </c>
      <c r="AM1049" s="70">
        <v>42149.56863425926</v>
      </c>
      <c r="AN1049" s="68" t="s">
        <v>210</v>
      </c>
      <c r="AO1049" s="71" t="s">
        <v>14116</v>
      </c>
      <c r="AP1049" s="68" t="s">
        <v>66</v>
      </c>
    </row>
    <row r="1050" spans="1:42" x14ac:dyDescent="0.25">
      <c r="A1050" s="66" t="s">
        <v>1113</v>
      </c>
      <c r="B1050" s="84"/>
      <c r="C1050" s="84"/>
      <c r="D1050" s="85"/>
      <c r="E1050" s="104"/>
      <c r="F1050" s="76" t="s">
        <v>12197</v>
      </c>
      <c r="G1050" s="105"/>
      <c r="H1050" s="77"/>
      <c r="I1050" s="88"/>
      <c r="J1050" s="106"/>
      <c r="K1050" s="77" t="s">
        <v>16078</v>
      </c>
      <c r="L1050" s="107"/>
      <c r="M1050" s="101"/>
      <c r="N1050" s="101"/>
      <c r="O1050" s="102"/>
      <c r="P1050" s="103"/>
      <c r="Q1050" s="103"/>
      <c r="R1050" s="75"/>
      <c r="S1050" s="75"/>
      <c r="T1050" s="75"/>
      <c r="U1050" s="75"/>
      <c r="V1050" s="52"/>
      <c r="W1050" s="52"/>
      <c r="X1050" s="52"/>
      <c r="Y1050" s="52"/>
      <c r="Z1050" s="51"/>
      <c r="AA1050" s="89"/>
      <c r="AB1050" s="89"/>
      <c r="AC1050" s="90"/>
      <c r="AD1050" s="68">
        <v>5001</v>
      </c>
      <c r="AE1050" s="68">
        <v>316</v>
      </c>
      <c r="AF1050" s="68">
        <v>1987</v>
      </c>
      <c r="AG1050" s="68">
        <v>0</v>
      </c>
      <c r="AH1050" s="68"/>
      <c r="AI1050" s="68"/>
      <c r="AJ1050" s="68"/>
      <c r="AK1050" s="68"/>
      <c r="AL1050" s="68"/>
      <c r="AM1050" s="70">
        <v>42885.645243055558</v>
      </c>
      <c r="AN1050" s="68" t="s">
        <v>210</v>
      </c>
      <c r="AO1050" s="71" t="s">
        <v>14117</v>
      </c>
      <c r="AP1050" s="68" t="s">
        <v>66</v>
      </c>
    </row>
    <row r="1051" spans="1:42" x14ac:dyDescent="0.25">
      <c r="A1051" s="66" t="s">
        <v>1114</v>
      </c>
      <c r="B1051" s="84"/>
      <c r="C1051" s="84"/>
      <c r="D1051" s="85"/>
      <c r="E1051" s="104"/>
      <c r="F1051" s="76" t="s">
        <v>12198</v>
      </c>
      <c r="G1051" s="105"/>
      <c r="H1051" s="77"/>
      <c r="I1051" s="88"/>
      <c r="J1051" s="106"/>
      <c r="K1051" s="77" t="s">
        <v>16079</v>
      </c>
      <c r="L1051" s="107"/>
      <c r="M1051" s="101"/>
      <c r="N1051" s="101"/>
      <c r="O1051" s="102"/>
      <c r="P1051" s="103"/>
      <c r="Q1051" s="103"/>
      <c r="R1051" s="75"/>
      <c r="S1051" s="75"/>
      <c r="T1051" s="75"/>
      <c r="U1051" s="75"/>
      <c r="V1051" s="52"/>
      <c r="W1051" s="52"/>
      <c r="X1051" s="52"/>
      <c r="Y1051" s="52"/>
      <c r="Z1051" s="51"/>
      <c r="AA1051" s="89"/>
      <c r="AB1051" s="89"/>
      <c r="AC1051" s="90"/>
      <c r="AD1051" s="68">
        <v>647</v>
      </c>
      <c r="AE1051" s="68">
        <v>965</v>
      </c>
      <c r="AF1051" s="68">
        <v>2526</v>
      </c>
      <c r="AG1051" s="68">
        <v>1755</v>
      </c>
      <c r="AH1051" s="68">
        <v>19800</v>
      </c>
      <c r="AI1051" s="68" t="s">
        <v>9027</v>
      </c>
      <c r="AJ1051" s="68" t="s">
        <v>231</v>
      </c>
      <c r="AK1051" s="71" t="s">
        <v>10853</v>
      </c>
      <c r="AL1051" s="68" t="s">
        <v>207</v>
      </c>
      <c r="AM1051" s="70">
        <v>40376.738194444442</v>
      </c>
      <c r="AN1051" s="68" t="s">
        <v>210</v>
      </c>
      <c r="AO1051" s="71" t="s">
        <v>14118</v>
      </c>
      <c r="AP1051" s="68" t="s">
        <v>66</v>
      </c>
    </row>
    <row r="1052" spans="1:42" x14ac:dyDescent="0.25">
      <c r="A1052" s="66" t="s">
        <v>1115</v>
      </c>
      <c r="B1052" s="84"/>
      <c r="C1052" s="84"/>
      <c r="D1052" s="85"/>
      <c r="E1052" s="104"/>
      <c r="F1052" s="76" t="s">
        <v>12199</v>
      </c>
      <c r="G1052" s="105"/>
      <c r="H1052" s="77"/>
      <c r="I1052" s="88"/>
      <c r="J1052" s="106"/>
      <c r="K1052" s="77" t="s">
        <v>16080</v>
      </c>
      <c r="L1052" s="107"/>
      <c r="M1052" s="101"/>
      <c r="N1052" s="101"/>
      <c r="O1052" s="102"/>
      <c r="P1052" s="103"/>
      <c r="Q1052" s="103"/>
      <c r="R1052" s="75"/>
      <c r="S1052" s="75"/>
      <c r="T1052" s="75"/>
      <c r="U1052" s="75"/>
      <c r="V1052" s="52"/>
      <c r="W1052" s="52"/>
      <c r="X1052" s="52"/>
      <c r="Y1052" s="52"/>
      <c r="Z1052" s="51"/>
      <c r="AA1052" s="89"/>
      <c r="AB1052" s="89"/>
      <c r="AC1052" s="90"/>
      <c r="AD1052" s="68">
        <v>24</v>
      </c>
      <c r="AE1052" s="68">
        <v>524</v>
      </c>
      <c r="AF1052" s="68">
        <v>1477</v>
      </c>
      <c r="AG1052" s="68">
        <v>135</v>
      </c>
      <c r="AH1052" s="68">
        <v>19800</v>
      </c>
      <c r="AI1052" s="68" t="s">
        <v>9028</v>
      </c>
      <c r="AJ1052" s="68"/>
      <c r="AK1052" s="68"/>
      <c r="AL1052" s="68" t="s">
        <v>208</v>
      </c>
      <c r="AM1052" s="70">
        <v>41278.562847222223</v>
      </c>
      <c r="AN1052" s="68" t="s">
        <v>210</v>
      </c>
      <c r="AO1052" s="71" t="s">
        <v>14119</v>
      </c>
      <c r="AP1052" s="68" t="s">
        <v>66</v>
      </c>
    </row>
    <row r="1053" spans="1:42" x14ac:dyDescent="0.25">
      <c r="A1053" s="66" t="s">
        <v>1116</v>
      </c>
      <c r="B1053" s="84"/>
      <c r="C1053" s="84"/>
      <c r="D1053" s="85"/>
      <c r="E1053" s="104"/>
      <c r="F1053" s="76" t="s">
        <v>12200</v>
      </c>
      <c r="G1053" s="105"/>
      <c r="H1053" s="77"/>
      <c r="I1053" s="88"/>
      <c r="J1053" s="106"/>
      <c r="K1053" s="77" t="s">
        <v>16081</v>
      </c>
      <c r="L1053" s="107"/>
      <c r="M1053" s="101"/>
      <c r="N1053" s="101"/>
      <c r="O1053" s="102"/>
      <c r="P1053" s="103"/>
      <c r="Q1053" s="103"/>
      <c r="R1053" s="75"/>
      <c r="S1053" s="75"/>
      <c r="T1053" s="75"/>
      <c r="U1053" s="75"/>
      <c r="V1053" s="52"/>
      <c r="W1053" s="52"/>
      <c r="X1053" s="52"/>
      <c r="Y1053" s="52"/>
      <c r="Z1053" s="51"/>
      <c r="AA1053" s="89"/>
      <c r="AB1053" s="89"/>
      <c r="AC1053" s="90"/>
      <c r="AD1053" s="68">
        <v>575</v>
      </c>
      <c r="AE1053" s="68">
        <v>59</v>
      </c>
      <c r="AF1053" s="68">
        <v>182</v>
      </c>
      <c r="AG1053" s="68">
        <v>233</v>
      </c>
      <c r="AH1053" s="68">
        <v>19800</v>
      </c>
      <c r="AI1053" s="68" t="s">
        <v>9029</v>
      </c>
      <c r="AJ1053" s="68" t="s">
        <v>9796</v>
      </c>
      <c r="AK1053" s="68"/>
      <c r="AL1053" s="68" t="s">
        <v>207</v>
      </c>
      <c r="AM1053" s="70">
        <v>40637.196226851855</v>
      </c>
      <c r="AN1053" s="68" t="s">
        <v>210</v>
      </c>
      <c r="AO1053" s="71" t="s">
        <v>14120</v>
      </c>
      <c r="AP1053" s="68" t="s">
        <v>66</v>
      </c>
    </row>
    <row r="1054" spans="1:42" x14ac:dyDescent="0.25">
      <c r="A1054" s="66" t="s">
        <v>1118</v>
      </c>
      <c r="B1054" s="84"/>
      <c r="C1054" s="84"/>
      <c r="D1054" s="85"/>
      <c r="E1054" s="104"/>
      <c r="F1054" s="76" t="s">
        <v>12201</v>
      </c>
      <c r="G1054" s="105"/>
      <c r="H1054" s="77"/>
      <c r="I1054" s="88"/>
      <c r="J1054" s="106"/>
      <c r="K1054" s="77" t="s">
        <v>16082</v>
      </c>
      <c r="L1054" s="107"/>
      <c r="M1054" s="101"/>
      <c r="N1054" s="101"/>
      <c r="O1054" s="102"/>
      <c r="P1054" s="103"/>
      <c r="Q1054" s="103"/>
      <c r="R1054" s="75"/>
      <c r="S1054" s="75"/>
      <c r="T1054" s="75"/>
      <c r="U1054" s="75"/>
      <c r="V1054" s="52"/>
      <c r="W1054" s="52"/>
      <c r="X1054" s="52"/>
      <c r="Y1054" s="52"/>
      <c r="Z1054" s="51"/>
      <c r="AA1054" s="89"/>
      <c r="AB1054" s="89"/>
      <c r="AC1054" s="90"/>
      <c r="AD1054" s="68">
        <v>352</v>
      </c>
      <c r="AE1054" s="68">
        <v>59</v>
      </c>
      <c r="AF1054" s="68">
        <v>1721</v>
      </c>
      <c r="AG1054" s="68">
        <v>2027</v>
      </c>
      <c r="AH1054" s="68"/>
      <c r="AI1054" s="68"/>
      <c r="AJ1054" s="68"/>
      <c r="AK1054" s="68"/>
      <c r="AL1054" s="68"/>
      <c r="AM1054" s="70">
        <v>42483.233263888891</v>
      </c>
      <c r="AN1054" s="68" t="s">
        <v>210</v>
      </c>
      <c r="AO1054" s="71" t="s">
        <v>14121</v>
      </c>
      <c r="AP1054" s="68" t="s">
        <v>66</v>
      </c>
    </row>
    <row r="1055" spans="1:42" x14ac:dyDescent="0.25">
      <c r="A1055" s="66" t="s">
        <v>1119</v>
      </c>
      <c r="B1055" s="84"/>
      <c r="C1055" s="84"/>
      <c r="D1055" s="85"/>
      <c r="E1055" s="104"/>
      <c r="F1055" s="76" t="s">
        <v>12202</v>
      </c>
      <c r="G1055" s="105"/>
      <c r="H1055" s="77"/>
      <c r="I1055" s="88"/>
      <c r="J1055" s="106"/>
      <c r="K1055" s="77" t="s">
        <v>16083</v>
      </c>
      <c r="L1055" s="107"/>
      <c r="M1055" s="101"/>
      <c r="N1055" s="101"/>
      <c r="O1055" s="102"/>
      <c r="P1055" s="103"/>
      <c r="Q1055" s="103"/>
      <c r="R1055" s="75"/>
      <c r="S1055" s="75"/>
      <c r="T1055" s="75"/>
      <c r="U1055" s="75"/>
      <c r="V1055" s="52"/>
      <c r="W1055" s="52"/>
      <c r="X1055" s="52"/>
      <c r="Y1055" s="52"/>
      <c r="Z1055" s="51"/>
      <c r="AA1055" s="89"/>
      <c r="AB1055" s="89"/>
      <c r="AC1055" s="90"/>
      <c r="AD1055" s="68">
        <v>1011</v>
      </c>
      <c r="AE1055" s="68">
        <v>125226</v>
      </c>
      <c r="AF1055" s="68">
        <v>27885</v>
      </c>
      <c r="AG1055" s="68">
        <v>995</v>
      </c>
      <c r="AH1055" s="68">
        <v>19800</v>
      </c>
      <c r="AI1055" s="68" t="s">
        <v>9030</v>
      </c>
      <c r="AJ1055" s="68" t="s">
        <v>204</v>
      </c>
      <c r="AK1055" s="71" t="s">
        <v>10854</v>
      </c>
      <c r="AL1055" s="68" t="s">
        <v>207</v>
      </c>
      <c r="AM1055" s="70">
        <v>40210.490254629629</v>
      </c>
      <c r="AN1055" s="68" t="s">
        <v>210</v>
      </c>
      <c r="AO1055" s="71" t="s">
        <v>14122</v>
      </c>
      <c r="AP1055" s="68" t="s">
        <v>66</v>
      </c>
    </row>
    <row r="1056" spans="1:42" x14ac:dyDescent="0.25">
      <c r="A1056" s="66" t="s">
        <v>1154</v>
      </c>
      <c r="B1056" s="84"/>
      <c r="C1056" s="84"/>
      <c r="D1056" s="85"/>
      <c r="E1056" s="104"/>
      <c r="F1056" s="76" t="s">
        <v>12203</v>
      </c>
      <c r="G1056" s="105"/>
      <c r="H1056" s="77"/>
      <c r="I1056" s="88"/>
      <c r="J1056" s="106"/>
      <c r="K1056" s="77" t="s">
        <v>16084</v>
      </c>
      <c r="L1056" s="107"/>
      <c r="M1056" s="101"/>
      <c r="N1056" s="101"/>
      <c r="O1056" s="102"/>
      <c r="P1056" s="103"/>
      <c r="Q1056" s="103"/>
      <c r="R1056" s="75"/>
      <c r="S1056" s="75"/>
      <c r="T1056" s="75"/>
      <c r="U1056" s="75"/>
      <c r="V1056" s="52"/>
      <c r="W1056" s="52"/>
      <c r="X1056" s="52"/>
      <c r="Y1056" s="52"/>
      <c r="Z1056" s="51"/>
      <c r="AA1056" s="89"/>
      <c r="AB1056" s="89"/>
      <c r="AC1056" s="90"/>
      <c r="AD1056" s="68">
        <v>1283</v>
      </c>
      <c r="AE1056" s="68">
        <v>280</v>
      </c>
      <c r="AF1056" s="68">
        <v>1828</v>
      </c>
      <c r="AG1056" s="68">
        <v>122</v>
      </c>
      <c r="AH1056" s="68">
        <v>19800</v>
      </c>
      <c r="AI1056" s="68" t="s">
        <v>9031</v>
      </c>
      <c r="AJ1056" s="68" t="s">
        <v>237</v>
      </c>
      <c r="AK1056" s="71" t="s">
        <v>10855</v>
      </c>
      <c r="AL1056" s="68" t="s">
        <v>207</v>
      </c>
      <c r="AM1056" s="70">
        <v>40047.639374999999</v>
      </c>
      <c r="AN1056" s="68" t="s">
        <v>210</v>
      </c>
      <c r="AO1056" s="71" t="s">
        <v>14123</v>
      </c>
      <c r="AP1056" s="68" t="s">
        <v>66</v>
      </c>
    </row>
    <row r="1057" spans="1:42" x14ac:dyDescent="0.25">
      <c r="A1057" s="66" t="s">
        <v>1120</v>
      </c>
      <c r="B1057" s="84"/>
      <c r="C1057" s="84"/>
      <c r="D1057" s="85"/>
      <c r="E1057" s="104"/>
      <c r="F1057" s="76" t="s">
        <v>12204</v>
      </c>
      <c r="G1057" s="105"/>
      <c r="H1057" s="77"/>
      <c r="I1057" s="88"/>
      <c r="J1057" s="106"/>
      <c r="K1057" s="77" t="s">
        <v>16085</v>
      </c>
      <c r="L1057" s="107"/>
      <c r="M1057" s="101"/>
      <c r="N1057" s="101"/>
      <c r="O1057" s="102"/>
      <c r="P1057" s="103"/>
      <c r="Q1057" s="103"/>
      <c r="R1057" s="75"/>
      <c r="S1057" s="75"/>
      <c r="T1057" s="75"/>
      <c r="U1057" s="75"/>
      <c r="V1057" s="52"/>
      <c r="W1057" s="52"/>
      <c r="X1057" s="52"/>
      <c r="Y1057" s="52"/>
      <c r="Z1057" s="51"/>
      <c r="AA1057" s="89"/>
      <c r="AB1057" s="89"/>
      <c r="AC1057" s="90"/>
      <c r="AD1057" s="68">
        <v>212</v>
      </c>
      <c r="AE1057" s="68">
        <v>1069</v>
      </c>
      <c r="AF1057" s="68">
        <v>17031</v>
      </c>
      <c r="AG1057" s="68">
        <v>18</v>
      </c>
      <c r="AH1057" s="68">
        <v>-25200</v>
      </c>
      <c r="AI1057" s="68" t="s">
        <v>9032</v>
      </c>
      <c r="AJ1057" s="68" t="s">
        <v>9832</v>
      </c>
      <c r="AK1057" s="71" t="s">
        <v>10856</v>
      </c>
      <c r="AL1057" s="68" t="s">
        <v>206</v>
      </c>
      <c r="AM1057" s="70">
        <v>41910.544664351852</v>
      </c>
      <c r="AN1057" s="68" t="s">
        <v>210</v>
      </c>
      <c r="AO1057" s="71" t="s">
        <v>14124</v>
      </c>
      <c r="AP1057" s="68" t="s">
        <v>66</v>
      </c>
    </row>
    <row r="1058" spans="1:42" x14ac:dyDescent="0.25">
      <c r="A1058" s="66" t="s">
        <v>2066</v>
      </c>
      <c r="B1058" s="84"/>
      <c r="C1058" s="84"/>
      <c r="D1058" s="85"/>
      <c r="E1058" s="104"/>
      <c r="F1058" s="76" t="s">
        <v>12205</v>
      </c>
      <c r="G1058" s="105"/>
      <c r="H1058" s="77"/>
      <c r="I1058" s="88"/>
      <c r="J1058" s="106"/>
      <c r="K1058" s="77" t="s">
        <v>16086</v>
      </c>
      <c r="L1058" s="107"/>
      <c r="M1058" s="101"/>
      <c r="N1058" s="101"/>
      <c r="O1058" s="102"/>
      <c r="P1058" s="103"/>
      <c r="Q1058" s="103"/>
      <c r="R1058" s="75"/>
      <c r="S1058" s="75"/>
      <c r="T1058" s="75"/>
      <c r="U1058" s="75"/>
      <c r="V1058" s="52"/>
      <c r="W1058" s="52"/>
      <c r="X1058" s="52"/>
      <c r="Y1058" s="52"/>
      <c r="Z1058" s="51"/>
      <c r="AA1058" s="89"/>
      <c r="AB1058" s="89"/>
      <c r="AC1058" s="90"/>
      <c r="AD1058" s="68">
        <v>30</v>
      </c>
      <c r="AE1058" s="68">
        <v>13325</v>
      </c>
      <c r="AF1058" s="68">
        <v>1698</v>
      </c>
      <c r="AG1058" s="68">
        <v>360</v>
      </c>
      <c r="AH1058" s="68">
        <v>19800</v>
      </c>
      <c r="AI1058" s="68" t="s">
        <v>9033</v>
      </c>
      <c r="AJ1058" s="68" t="s">
        <v>239</v>
      </c>
      <c r="AK1058" s="71" t="s">
        <v>10857</v>
      </c>
      <c r="AL1058" s="68" t="s">
        <v>207</v>
      </c>
      <c r="AM1058" s="70">
        <v>42622.329479166663</v>
      </c>
      <c r="AN1058" s="68" t="s">
        <v>210</v>
      </c>
      <c r="AO1058" s="71" t="s">
        <v>14125</v>
      </c>
      <c r="AP1058" s="68" t="s">
        <v>65</v>
      </c>
    </row>
    <row r="1059" spans="1:42" x14ac:dyDescent="0.25">
      <c r="A1059" s="66" t="s">
        <v>2067</v>
      </c>
      <c r="B1059" s="84"/>
      <c r="C1059" s="84"/>
      <c r="D1059" s="85"/>
      <c r="E1059" s="104"/>
      <c r="F1059" s="76" t="s">
        <v>12206</v>
      </c>
      <c r="G1059" s="105"/>
      <c r="H1059" s="77"/>
      <c r="I1059" s="88"/>
      <c r="J1059" s="106"/>
      <c r="K1059" s="77" t="s">
        <v>16087</v>
      </c>
      <c r="L1059" s="107"/>
      <c r="M1059" s="101"/>
      <c r="N1059" s="101"/>
      <c r="O1059" s="102"/>
      <c r="P1059" s="103"/>
      <c r="Q1059" s="103"/>
      <c r="R1059" s="75"/>
      <c r="S1059" s="75"/>
      <c r="T1059" s="75"/>
      <c r="U1059" s="75"/>
      <c r="V1059" s="52"/>
      <c r="W1059" s="52"/>
      <c r="X1059" s="52"/>
      <c r="Y1059" s="52"/>
      <c r="Z1059" s="51"/>
      <c r="AA1059" s="89"/>
      <c r="AB1059" s="89"/>
      <c r="AC1059" s="90"/>
      <c r="AD1059" s="68">
        <v>891</v>
      </c>
      <c r="AE1059" s="68">
        <v>913912</v>
      </c>
      <c r="AF1059" s="68">
        <v>7615</v>
      </c>
      <c r="AG1059" s="68">
        <v>3565</v>
      </c>
      <c r="AH1059" s="68">
        <v>-25200</v>
      </c>
      <c r="AI1059" s="68" t="s">
        <v>9034</v>
      </c>
      <c r="AJ1059" s="68" t="s">
        <v>10193</v>
      </c>
      <c r="AK1059" s="71" t="s">
        <v>10858</v>
      </c>
      <c r="AL1059" s="68" t="s">
        <v>206</v>
      </c>
      <c r="AM1059" s="70">
        <v>40761.648321759261</v>
      </c>
      <c r="AN1059" s="68" t="s">
        <v>210</v>
      </c>
      <c r="AO1059" s="71" t="s">
        <v>14126</v>
      </c>
      <c r="AP1059" s="68" t="s">
        <v>65</v>
      </c>
    </row>
    <row r="1060" spans="1:42" x14ac:dyDescent="0.25">
      <c r="A1060" s="66" t="s">
        <v>1121</v>
      </c>
      <c r="B1060" s="84"/>
      <c r="C1060" s="84"/>
      <c r="D1060" s="85"/>
      <c r="E1060" s="104"/>
      <c r="F1060" s="76" t="s">
        <v>12207</v>
      </c>
      <c r="G1060" s="105"/>
      <c r="H1060" s="77"/>
      <c r="I1060" s="88"/>
      <c r="J1060" s="106"/>
      <c r="K1060" s="77" t="s">
        <v>16088</v>
      </c>
      <c r="L1060" s="107"/>
      <c r="M1060" s="101"/>
      <c r="N1060" s="101"/>
      <c r="O1060" s="102"/>
      <c r="P1060" s="103"/>
      <c r="Q1060" s="103"/>
      <c r="R1060" s="75"/>
      <c r="S1060" s="75"/>
      <c r="T1060" s="75"/>
      <c r="U1060" s="75"/>
      <c r="V1060" s="52"/>
      <c r="W1060" s="52"/>
      <c r="X1060" s="52"/>
      <c r="Y1060" s="52"/>
      <c r="Z1060" s="51"/>
      <c r="AA1060" s="89"/>
      <c r="AB1060" s="89"/>
      <c r="AC1060" s="90"/>
      <c r="AD1060" s="68">
        <v>251</v>
      </c>
      <c r="AE1060" s="68">
        <v>1466</v>
      </c>
      <c r="AF1060" s="68">
        <v>115688</v>
      </c>
      <c r="AG1060" s="68">
        <v>134</v>
      </c>
      <c r="AH1060" s="68"/>
      <c r="AI1060" s="68" t="s">
        <v>9035</v>
      </c>
      <c r="AJ1060" s="68"/>
      <c r="AK1060" s="68"/>
      <c r="AL1060" s="68"/>
      <c r="AM1060" s="70">
        <v>42443.399421296293</v>
      </c>
      <c r="AN1060" s="68" t="s">
        <v>210</v>
      </c>
      <c r="AO1060" s="71" t="s">
        <v>14127</v>
      </c>
      <c r="AP1060" s="68" t="s">
        <v>66</v>
      </c>
    </row>
    <row r="1061" spans="1:42" x14ac:dyDescent="0.25">
      <c r="A1061" s="66" t="s">
        <v>1122</v>
      </c>
      <c r="B1061" s="84"/>
      <c r="C1061" s="84"/>
      <c r="D1061" s="85"/>
      <c r="E1061" s="104"/>
      <c r="F1061" s="76" t="s">
        <v>12208</v>
      </c>
      <c r="G1061" s="105"/>
      <c r="H1061" s="77"/>
      <c r="I1061" s="88"/>
      <c r="J1061" s="106"/>
      <c r="K1061" s="77" t="s">
        <v>16089</v>
      </c>
      <c r="L1061" s="107"/>
      <c r="M1061" s="101"/>
      <c r="N1061" s="101"/>
      <c r="O1061" s="102"/>
      <c r="P1061" s="103"/>
      <c r="Q1061" s="103"/>
      <c r="R1061" s="75"/>
      <c r="S1061" s="75"/>
      <c r="T1061" s="75"/>
      <c r="U1061" s="75"/>
      <c r="V1061" s="52"/>
      <c r="W1061" s="52"/>
      <c r="X1061" s="52"/>
      <c r="Y1061" s="52"/>
      <c r="Z1061" s="51"/>
      <c r="AA1061" s="89"/>
      <c r="AB1061" s="89"/>
      <c r="AC1061" s="90"/>
      <c r="AD1061" s="68">
        <v>63</v>
      </c>
      <c r="AE1061" s="68">
        <v>40</v>
      </c>
      <c r="AF1061" s="68">
        <v>1378</v>
      </c>
      <c r="AG1061" s="68">
        <v>44</v>
      </c>
      <c r="AH1061" s="68">
        <v>28800</v>
      </c>
      <c r="AI1061" s="68" t="s">
        <v>9036</v>
      </c>
      <c r="AJ1061" s="68" t="s">
        <v>10194</v>
      </c>
      <c r="AK1061" s="71" t="s">
        <v>10859</v>
      </c>
      <c r="AL1061" s="68" t="s">
        <v>11171</v>
      </c>
      <c r="AM1061" s="70">
        <v>41549.392546296294</v>
      </c>
      <c r="AN1061" s="68" t="s">
        <v>210</v>
      </c>
      <c r="AO1061" s="71" t="s">
        <v>14128</v>
      </c>
      <c r="AP1061" s="68" t="s">
        <v>66</v>
      </c>
    </row>
    <row r="1062" spans="1:42" x14ac:dyDescent="0.25">
      <c r="A1062" s="66" t="s">
        <v>1123</v>
      </c>
      <c r="B1062" s="84"/>
      <c r="C1062" s="84"/>
      <c r="D1062" s="85"/>
      <c r="E1062" s="104"/>
      <c r="F1062" s="76" t="s">
        <v>12209</v>
      </c>
      <c r="G1062" s="105"/>
      <c r="H1062" s="77"/>
      <c r="I1062" s="88"/>
      <c r="J1062" s="106"/>
      <c r="K1062" s="77" t="s">
        <v>16090</v>
      </c>
      <c r="L1062" s="107"/>
      <c r="M1062" s="101"/>
      <c r="N1062" s="101"/>
      <c r="O1062" s="102"/>
      <c r="P1062" s="103"/>
      <c r="Q1062" s="103"/>
      <c r="R1062" s="75"/>
      <c r="S1062" s="75"/>
      <c r="T1062" s="75"/>
      <c r="U1062" s="75"/>
      <c r="V1062" s="52"/>
      <c r="W1062" s="52"/>
      <c r="X1062" s="52"/>
      <c r="Y1062" s="52"/>
      <c r="Z1062" s="51"/>
      <c r="AA1062" s="89"/>
      <c r="AB1062" s="89"/>
      <c r="AC1062" s="90"/>
      <c r="AD1062" s="68">
        <v>1187</v>
      </c>
      <c r="AE1062" s="68">
        <v>532</v>
      </c>
      <c r="AF1062" s="68">
        <v>5533</v>
      </c>
      <c r="AG1062" s="68">
        <v>0</v>
      </c>
      <c r="AH1062" s="68">
        <v>-25200</v>
      </c>
      <c r="AI1062" s="68" t="s">
        <v>9037</v>
      </c>
      <c r="AJ1062" s="68" t="s">
        <v>10183</v>
      </c>
      <c r="AK1062" s="71" t="s">
        <v>10860</v>
      </c>
      <c r="AL1062" s="68" t="s">
        <v>206</v>
      </c>
      <c r="AM1062" s="70">
        <v>42214.441180555557</v>
      </c>
      <c r="AN1062" s="68" t="s">
        <v>210</v>
      </c>
      <c r="AO1062" s="71" t="s">
        <v>14129</v>
      </c>
      <c r="AP1062" s="68" t="s">
        <v>66</v>
      </c>
    </row>
    <row r="1063" spans="1:42" x14ac:dyDescent="0.25">
      <c r="A1063" s="66" t="s">
        <v>2068</v>
      </c>
      <c r="B1063" s="84"/>
      <c r="C1063" s="84"/>
      <c r="D1063" s="85"/>
      <c r="E1063" s="104"/>
      <c r="F1063" s="76" t="s">
        <v>12210</v>
      </c>
      <c r="G1063" s="105"/>
      <c r="H1063" s="77"/>
      <c r="I1063" s="88"/>
      <c r="J1063" s="106"/>
      <c r="K1063" s="77" t="s">
        <v>16091</v>
      </c>
      <c r="L1063" s="107"/>
      <c r="M1063" s="101"/>
      <c r="N1063" s="101"/>
      <c r="O1063" s="102"/>
      <c r="P1063" s="103"/>
      <c r="Q1063" s="103"/>
      <c r="R1063" s="75"/>
      <c r="S1063" s="75"/>
      <c r="T1063" s="75"/>
      <c r="U1063" s="75"/>
      <c r="V1063" s="52"/>
      <c r="W1063" s="52"/>
      <c r="X1063" s="52"/>
      <c r="Y1063" s="52"/>
      <c r="Z1063" s="51"/>
      <c r="AA1063" s="89"/>
      <c r="AB1063" s="89"/>
      <c r="AC1063" s="90"/>
      <c r="AD1063" s="68">
        <v>406</v>
      </c>
      <c r="AE1063" s="68">
        <v>515832</v>
      </c>
      <c r="AF1063" s="68">
        <v>4594</v>
      </c>
      <c r="AG1063" s="68">
        <v>1003</v>
      </c>
      <c r="AH1063" s="68">
        <v>28800</v>
      </c>
      <c r="AI1063" s="68" t="s">
        <v>9038</v>
      </c>
      <c r="AJ1063" s="68" t="s">
        <v>10195</v>
      </c>
      <c r="AK1063" s="71" t="s">
        <v>10861</v>
      </c>
      <c r="AL1063" s="68" t="s">
        <v>11189</v>
      </c>
      <c r="AM1063" s="70">
        <v>41056.261956018519</v>
      </c>
      <c r="AN1063" s="68" t="s">
        <v>210</v>
      </c>
      <c r="AO1063" s="71" t="s">
        <v>14130</v>
      </c>
      <c r="AP1063" s="68" t="s">
        <v>65</v>
      </c>
    </row>
    <row r="1064" spans="1:42" x14ac:dyDescent="0.25">
      <c r="A1064" s="66" t="s">
        <v>1124</v>
      </c>
      <c r="B1064" s="84"/>
      <c r="C1064" s="84"/>
      <c r="D1064" s="85"/>
      <c r="E1064" s="104"/>
      <c r="F1064" s="76" t="s">
        <v>12211</v>
      </c>
      <c r="G1064" s="105"/>
      <c r="H1064" s="77"/>
      <c r="I1064" s="88"/>
      <c r="J1064" s="106"/>
      <c r="K1064" s="77" t="s">
        <v>16092</v>
      </c>
      <c r="L1064" s="107"/>
      <c r="M1064" s="101"/>
      <c r="N1064" s="101"/>
      <c r="O1064" s="102"/>
      <c r="P1064" s="103"/>
      <c r="Q1064" s="103"/>
      <c r="R1064" s="75"/>
      <c r="S1064" s="75"/>
      <c r="T1064" s="75"/>
      <c r="U1064" s="75"/>
      <c r="V1064" s="52"/>
      <c r="W1064" s="52"/>
      <c r="X1064" s="52"/>
      <c r="Y1064" s="52"/>
      <c r="Z1064" s="51"/>
      <c r="AA1064" s="89"/>
      <c r="AB1064" s="89"/>
      <c r="AC1064" s="90"/>
      <c r="AD1064" s="68">
        <v>955</v>
      </c>
      <c r="AE1064" s="68">
        <v>456</v>
      </c>
      <c r="AF1064" s="68">
        <v>69924</v>
      </c>
      <c r="AG1064" s="68">
        <v>37673</v>
      </c>
      <c r="AH1064" s="68">
        <v>19800</v>
      </c>
      <c r="AI1064" s="68" t="s">
        <v>9039</v>
      </c>
      <c r="AJ1064" s="68" t="s">
        <v>204</v>
      </c>
      <c r="AK1064" s="68"/>
      <c r="AL1064" s="68" t="s">
        <v>247</v>
      </c>
      <c r="AM1064" s="70">
        <v>40982.398263888892</v>
      </c>
      <c r="AN1064" s="68" t="s">
        <v>210</v>
      </c>
      <c r="AO1064" s="71" t="s">
        <v>14131</v>
      </c>
      <c r="AP1064" s="68" t="s">
        <v>66</v>
      </c>
    </row>
    <row r="1065" spans="1:42" x14ac:dyDescent="0.25">
      <c r="A1065" s="66" t="s">
        <v>1125</v>
      </c>
      <c r="B1065" s="84"/>
      <c r="C1065" s="84"/>
      <c r="D1065" s="85"/>
      <c r="E1065" s="104"/>
      <c r="F1065" s="76" t="s">
        <v>12212</v>
      </c>
      <c r="G1065" s="105"/>
      <c r="H1065" s="77"/>
      <c r="I1065" s="88"/>
      <c r="J1065" s="106"/>
      <c r="K1065" s="77" t="s">
        <v>16093</v>
      </c>
      <c r="L1065" s="107"/>
      <c r="M1065" s="101"/>
      <c r="N1065" s="101"/>
      <c r="O1065" s="102"/>
      <c r="P1065" s="103"/>
      <c r="Q1065" s="103"/>
      <c r="R1065" s="75"/>
      <c r="S1065" s="75"/>
      <c r="T1065" s="75"/>
      <c r="U1065" s="75"/>
      <c r="V1065" s="52"/>
      <c r="W1065" s="52"/>
      <c r="X1065" s="52"/>
      <c r="Y1065" s="52"/>
      <c r="Z1065" s="51"/>
      <c r="AA1065" s="89"/>
      <c r="AB1065" s="89"/>
      <c r="AC1065" s="90"/>
      <c r="AD1065" s="68">
        <v>338</v>
      </c>
      <c r="AE1065" s="68">
        <v>191</v>
      </c>
      <c r="AF1065" s="68">
        <v>705</v>
      </c>
      <c r="AG1065" s="68">
        <v>1299</v>
      </c>
      <c r="AH1065" s="68">
        <v>-36000</v>
      </c>
      <c r="AI1065" s="68" t="s">
        <v>9040</v>
      </c>
      <c r="AJ1065" s="68" t="s">
        <v>10196</v>
      </c>
      <c r="AK1065" s="68"/>
      <c r="AL1065" s="68" t="s">
        <v>209</v>
      </c>
      <c r="AM1065" s="70">
        <v>40480.263148148151</v>
      </c>
      <c r="AN1065" s="68" t="s">
        <v>210</v>
      </c>
      <c r="AO1065" s="71" t="s">
        <v>14132</v>
      </c>
      <c r="AP1065" s="68" t="s">
        <v>66</v>
      </c>
    </row>
    <row r="1066" spans="1:42" x14ac:dyDescent="0.25">
      <c r="A1066" s="66" t="s">
        <v>1126</v>
      </c>
      <c r="B1066" s="84"/>
      <c r="C1066" s="84"/>
      <c r="D1066" s="85"/>
      <c r="E1066" s="104"/>
      <c r="F1066" s="76" t="s">
        <v>12213</v>
      </c>
      <c r="G1066" s="105"/>
      <c r="H1066" s="77"/>
      <c r="I1066" s="88"/>
      <c r="J1066" s="106"/>
      <c r="K1066" s="77" t="s">
        <v>16094</v>
      </c>
      <c r="L1066" s="107"/>
      <c r="M1066" s="101"/>
      <c r="N1066" s="101"/>
      <c r="O1066" s="102"/>
      <c r="P1066" s="103"/>
      <c r="Q1066" s="103"/>
      <c r="R1066" s="75"/>
      <c r="S1066" s="75"/>
      <c r="T1066" s="75"/>
      <c r="U1066" s="75"/>
      <c r="V1066" s="52"/>
      <c r="W1066" s="52"/>
      <c r="X1066" s="52"/>
      <c r="Y1066" s="52"/>
      <c r="Z1066" s="51"/>
      <c r="AA1066" s="89"/>
      <c r="AB1066" s="89"/>
      <c r="AC1066" s="90"/>
      <c r="AD1066" s="68">
        <v>218</v>
      </c>
      <c r="AE1066" s="68">
        <v>41</v>
      </c>
      <c r="AF1066" s="68">
        <v>509</v>
      </c>
      <c r="AG1066" s="68">
        <v>626</v>
      </c>
      <c r="AH1066" s="68">
        <v>19800</v>
      </c>
      <c r="AI1066" s="68"/>
      <c r="AJ1066" s="68" t="s">
        <v>10197</v>
      </c>
      <c r="AK1066" s="68"/>
      <c r="AL1066" s="68" t="s">
        <v>207</v>
      </c>
      <c r="AM1066" s="70">
        <v>39941.259328703702</v>
      </c>
      <c r="AN1066" s="68" t="s">
        <v>210</v>
      </c>
      <c r="AO1066" s="71" t="s">
        <v>14133</v>
      </c>
      <c r="AP1066" s="68" t="s">
        <v>66</v>
      </c>
    </row>
    <row r="1067" spans="1:42" x14ac:dyDescent="0.25">
      <c r="A1067" s="66" t="s">
        <v>1127</v>
      </c>
      <c r="B1067" s="84"/>
      <c r="C1067" s="84"/>
      <c r="D1067" s="85"/>
      <c r="E1067" s="104"/>
      <c r="F1067" s="76" t="s">
        <v>12214</v>
      </c>
      <c r="G1067" s="105"/>
      <c r="H1067" s="77"/>
      <c r="I1067" s="88"/>
      <c r="J1067" s="106"/>
      <c r="K1067" s="77" t="s">
        <v>16095</v>
      </c>
      <c r="L1067" s="107"/>
      <c r="M1067" s="101"/>
      <c r="N1067" s="101"/>
      <c r="O1067" s="102"/>
      <c r="P1067" s="103"/>
      <c r="Q1067" s="103"/>
      <c r="R1067" s="75"/>
      <c r="S1067" s="75"/>
      <c r="T1067" s="75"/>
      <c r="U1067" s="75"/>
      <c r="V1067" s="52"/>
      <c r="W1067" s="52"/>
      <c r="X1067" s="52"/>
      <c r="Y1067" s="52"/>
      <c r="Z1067" s="51"/>
      <c r="AA1067" s="89"/>
      <c r="AB1067" s="89"/>
      <c r="AC1067" s="90"/>
      <c r="AD1067" s="68">
        <v>546</v>
      </c>
      <c r="AE1067" s="68">
        <v>103</v>
      </c>
      <c r="AF1067" s="68">
        <v>4651</v>
      </c>
      <c r="AG1067" s="68">
        <v>791</v>
      </c>
      <c r="AH1067" s="68">
        <v>19800</v>
      </c>
      <c r="AI1067" s="68" t="s">
        <v>9041</v>
      </c>
      <c r="AJ1067" s="68" t="s">
        <v>10198</v>
      </c>
      <c r="AK1067" s="68"/>
      <c r="AL1067" s="68" t="s">
        <v>207</v>
      </c>
      <c r="AM1067" s="70">
        <v>40309.54278935185</v>
      </c>
      <c r="AN1067" s="68" t="s">
        <v>210</v>
      </c>
      <c r="AO1067" s="71" t="s">
        <v>14134</v>
      </c>
      <c r="AP1067" s="68" t="s">
        <v>66</v>
      </c>
    </row>
    <row r="1068" spans="1:42" x14ac:dyDescent="0.25">
      <c r="A1068" s="66" t="s">
        <v>1128</v>
      </c>
      <c r="B1068" s="84"/>
      <c r="C1068" s="84"/>
      <c r="D1068" s="85"/>
      <c r="E1068" s="104"/>
      <c r="F1068" s="76" t="s">
        <v>12215</v>
      </c>
      <c r="G1068" s="105"/>
      <c r="H1068" s="77"/>
      <c r="I1068" s="88"/>
      <c r="J1068" s="106"/>
      <c r="K1068" s="77" t="s">
        <v>16096</v>
      </c>
      <c r="L1068" s="107"/>
      <c r="M1068" s="101"/>
      <c r="N1068" s="101"/>
      <c r="O1068" s="102"/>
      <c r="P1068" s="103"/>
      <c r="Q1068" s="103"/>
      <c r="R1068" s="75"/>
      <c r="S1068" s="75"/>
      <c r="T1068" s="75"/>
      <c r="U1068" s="75"/>
      <c r="V1068" s="52"/>
      <c r="W1068" s="52"/>
      <c r="X1068" s="52"/>
      <c r="Y1068" s="52"/>
      <c r="Z1068" s="51"/>
      <c r="AA1068" s="89"/>
      <c r="AB1068" s="89"/>
      <c r="AC1068" s="90"/>
      <c r="AD1068" s="68">
        <v>190</v>
      </c>
      <c r="AE1068" s="68">
        <v>24</v>
      </c>
      <c r="AF1068" s="68">
        <v>386</v>
      </c>
      <c r="AG1068" s="68">
        <v>193</v>
      </c>
      <c r="AH1068" s="68">
        <v>-25200</v>
      </c>
      <c r="AI1068" s="68" t="s">
        <v>9042</v>
      </c>
      <c r="AJ1068" s="68" t="s">
        <v>10199</v>
      </c>
      <c r="AK1068" s="68"/>
      <c r="AL1068" s="68" t="s">
        <v>206</v>
      </c>
      <c r="AM1068" s="70">
        <v>42897.175902777781</v>
      </c>
      <c r="AN1068" s="68" t="s">
        <v>210</v>
      </c>
      <c r="AO1068" s="71" t="s">
        <v>14135</v>
      </c>
      <c r="AP1068" s="68" t="s">
        <v>66</v>
      </c>
    </row>
    <row r="1069" spans="1:42" x14ac:dyDescent="0.25">
      <c r="A1069" s="66" t="s">
        <v>1129</v>
      </c>
      <c r="B1069" s="84"/>
      <c r="C1069" s="84"/>
      <c r="D1069" s="85"/>
      <c r="E1069" s="104"/>
      <c r="F1069" s="76" t="s">
        <v>12216</v>
      </c>
      <c r="G1069" s="105"/>
      <c r="H1069" s="77"/>
      <c r="I1069" s="88"/>
      <c r="J1069" s="106"/>
      <c r="K1069" s="77" t="s">
        <v>16097</v>
      </c>
      <c r="L1069" s="107"/>
      <c r="M1069" s="101"/>
      <c r="N1069" s="101"/>
      <c r="O1069" s="102"/>
      <c r="P1069" s="103"/>
      <c r="Q1069" s="103"/>
      <c r="R1069" s="75"/>
      <c r="S1069" s="75"/>
      <c r="T1069" s="75"/>
      <c r="U1069" s="75"/>
      <c r="V1069" s="52"/>
      <c r="W1069" s="52"/>
      <c r="X1069" s="52"/>
      <c r="Y1069" s="52"/>
      <c r="Z1069" s="51"/>
      <c r="AA1069" s="89"/>
      <c r="AB1069" s="89"/>
      <c r="AC1069" s="90"/>
      <c r="AD1069" s="68">
        <v>102</v>
      </c>
      <c r="AE1069" s="68">
        <v>5936</v>
      </c>
      <c r="AF1069" s="68">
        <v>162714</v>
      </c>
      <c r="AG1069" s="68">
        <v>2806</v>
      </c>
      <c r="AH1069" s="68">
        <v>19800</v>
      </c>
      <c r="AI1069" s="68" t="s">
        <v>9043</v>
      </c>
      <c r="AJ1069" s="68" t="s">
        <v>9797</v>
      </c>
      <c r="AK1069" s="71" t="s">
        <v>10862</v>
      </c>
      <c r="AL1069" s="68" t="s">
        <v>207</v>
      </c>
      <c r="AM1069" s="70">
        <v>42109.193692129629</v>
      </c>
      <c r="AN1069" s="68" t="s">
        <v>210</v>
      </c>
      <c r="AO1069" s="71" t="s">
        <v>14136</v>
      </c>
      <c r="AP1069" s="68" t="s">
        <v>66</v>
      </c>
    </row>
    <row r="1070" spans="1:42" x14ac:dyDescent="0.25">
      <c r="A1070" s="66" t="s">
        <v>1130</v>
      </c>
      <c r="B1070" s="84"/>
      <c r="C1070" s="84"/>
      <c r="D1070" s="85"/>
      <c r="E1070" s="104"/>
      <c r="F1070" s="76" t="s">
        <v>12217</v>
      </c>
      <c r="G1070" s="105"/>
      <c r="H1070" s="77"/>
      <c r="I1070" s="88"/>
      <c r="J1070" s="106"/>
      <c r="K1070" s="77" t="s">
        <v>16098</v>
      </c>
      <c r="L1070" s="107"/>
      <c r="M1070" s="101"/>
      <c r="N1070" s="101"/>
      <c r="O1070" s="102"/>
      <c r="P1070" s="103"/>
      <c r="Q1070" s="103"/>
      <c r="R1070" s="75"/>
      <c r="S1070" s="75"/>
      <c r="T1070" s="75"/>
      <c r="U1070" s="75"/>
      <c r="V1070" s="52"/>
      <c r="W1070" s="52"/>
      <c r="X1070" s="52"/>
      <c r="Y1070" s="52"/>
      <c r="Z1070" s="51"/>
      <c r="AA1070" s="89"/>
      <c r="AB1070" s="89"/>
      <c r="AC1070" s="90"/>
      <c r="AD1070" s="68">
        <v>854</v>
      </c>
      <c r="AE1070" s="68">
        <v>1283</v>
      </c>
      <c r="AF1070" s="68">
        <v>15232</v>
      </c>
      <c r="AG1070" s="68">
        <v>16370</v>
      </c>
      <c r="AH1070" s="68"/>
      <c r="AI1070" s="68" t="s">
        <v>9044</v>
      </c>
      <c r="AJ1070" s="68" t="s">
        <v>9795</v>
      </c>
      <c r="AK1070" s="68"/>
      <c r="AL1070" s="68"/>
      <c r="AM1070" s="70">
        <v>42492.432719907411</v>
      </c>
      <c r="AN1070" s="68" t="s">
        <v>210</v>
      </c>
      <c r="AO1070" s="71" t="s">
        <v>14137</v>
      </c>
      <c r="AP1070" s="68" t="s">
        <v>66</v>
      </c>
    </row>
    <row r="1071" spans="1:42" x14ac:dyDescent="0.25">
      <c r="A1071" s="66" t="s">
        <v>1131</v>
      </c>
      <c r="B1071" s="84"/>
      <c r="C1071" s="84"/>
      <c r="D1071" s="85"/>
      <c r="E1071" s="104"/>
      <c r="F1071" s="76" t="s">
        <v>12218</v>
      </c>
      <c r="G1071" s="105"/>
      <c r="H1071" s="77"/>
      <c r="I1071" s="88"/>
      <c r="J1071" s="106"/>
      <c r="K1071" s="77" t="s">
        <v>16099</v>
      </c>
      <c r="L1071" s="107"/>
      <c r="M1071" s="101"/>
      <c r="N1071" s="101"/>
      <c r="O1071" s="102"/>
      <c r="P1071" s="103"/>
      <c r="Q1071" s="103"/>
      <c r="R1071" s="75"/>
      <c r="S1071" s="75"/>
      <c r="T1071" s="75"/>
      <c r="U1071" s="75"/>
      <c r="V1071" s="52"/>
      <c r="W1071" s="52"/>
      <c r="X1071" s="52"/>
      <c r="Y1071" s="52"/>
      <c r="Z1071" s="51"/>
      <c r="AA1071" s="89"/>
      <c r="AB1071" s="89"/>
      <c r="AC1071" s="90"/>
      <c r="AD1071" s="68">
        <v>160</v>
      </c>
      <c r="AE1071" s="68">
        <v>256</v>
      </c>
      <c r="AF1071" s="68">
        <v>11119</v>
      </c>
      <c r="AG1071" s="68">
        <v>1348</v>
      </c>
      <c r="AH1071" s="68">
        <v>19800</v>
      </c>
      <c r="AI1071" s="68" t="s">
        <v>9045</v>
      </c>
      <c r="AJ1071" s="68" t="s">
        <v>10200</v>
      </c>
      <c r="AK1071" s="68"/>
      <c r="AL1071" s="68" t="s">
        <v>207</v>
      </c>
      <c r="AM1071" s="70">
        <v>40964.280115740738</v>
      </c>
      <c r="AN1071" s="68" t="s">
        <v>210</v>
      </c>
      <c r="AO1071" s="71" t="s">
        <v>14138</v>
      </c>
      <c r="AP1071" s="68" t="s">
        <v>66</v>
      </c>
    </row>
    <row r="1072" spans="1:42" x14ac:dyDescent="0.25">
      <c r="A1072" s="66" t="s">
        <v>1132</v>
      </c>
      <c r="B1072" s="84"/>
      <c r="C1072" s="84"/>
      <c r="D1072" s="85"/>
      <c r="E1072" s="104"/>
      <c r="F1072" s="76" t="s">
        <v>12219</v>
      </c>
      <c r="G1072" s="105"/>
      <c r="H1072" s="77"/>
      <c r="I1072" s="88"/>
      <c r="J1072" s="106"/>
      <c r="K1072" s="77" t="s">
        <v>16100</v>
      </c>
      <c r="L1072" s="107"/>
      <c r="M1072" s="101"/>
      <c r="N1072" s="101"/>
      <c r="O1072" s="102"/>
      <c r="P1072" s="103"/>
      <c r="Q1072" s="103"/>
      <c r="R1072" s="75"/>
      <c r="S1072" s="75"/>
      <c r="T1072" s="75"/>
      <c r="U1072" s="75"/>
      <c r="V1072" s="52"/>
      <c r="W1072" s="52"/>
      <c r="X1072" s="52"/>
      <c r="Y1072" s="52"/>
      <c r="Z1072" s="51"/>
      <c r="AA1072" s="89"/>
      <c r="AB1072" s="89"/>
      <c r="AC1072" s="90"/>
      <c r="AD1072" s="68">
        <v>306</v>
      </c>
      <c r="AE1072" s="68">
        <v>183</v>
      </c>
      <c r="AF1072" s="68">
        <v>140</v>
      </c>
      <c r="AG1072" s="68">
        <v>91</v>
      </c>
      <c r="AH1072" s="68"/>
      <c r="AI1072" s="68" t="s">
        <v>9046</v>
      </c>
      <c r="AJ1072" s="68" t="s">
        <v>10191</v>
      </c>
      <c r="AK1072" s="71" t="s">
        <v>10863</v>
      </c>
      <c r="AL1072" s="68"/>
      <c r="AM1072" s="70">
        <v>41789.191157407404</v>
      </c>
      <c r="AN1072" s="68" t="s">
        <v>210</v>
      </c>
      <c r="AO1072" s="71" t="s">
        <v>14139</v>
      </c>
      <c r="AP1072" s="68" t="s">
        <v>66</v>
      </c>
    </row>
    <row r="1073" spans="1:42" x14ac:dyDescent="0.25">
      <c r="A1073" s="66" t="s">
        <v>1133</v>
      </c>
      <c r="B1073" s="84"/>
      <c r="C1073" s="84"/>
      <c r="D1073" s="85"/>
      <c r="E1073" s="104"/>
      <c r="F1073" s="76" t="s">
        <v>11221</v>
      </c>
      <c r="G1073" s="105"/>
      <c r="H1073" s="77"/>
      <c r="I1073" s="88"/>
      <c r="J1073" s="106"/>
      <c r="K1073" s="77" t="s">
        <v>16101</v>
      </c>
      <c r="L1073" s="107"/>
      <c r="M1073" s="101"/>
      <c r="N1073" s="101"/>
      <c r="O1073" s="102"/>
      <c r="P1073" s="103"/>
      <c r="Q1073" s="103"/>
      <c r="R1073" s="75"/>
      <c r="S1073" s="75"/>
      <c r="T1073" s="75"/>
      <c r="U1073" s="75"/>
      <c r="V1073" s="52"/>
      <c r="W1073" s="52"/>
      <c r="X1073" s="52"/>
      <c r="Y1073" s="52"/>
      <c r="Z1073" s="51"/>
      <c r="AA1073" s="89"/>
      <c r="AB1073" s="89"/>
      <c r="AC1073" s="90"/>
      <c r="AD1073" s="68">
        <v>21</v>
      </c>
      <c r="AE1073" s="68">
        <v>7</v>
      </c>
      <c r="AF1073" s="68">
        <v>11</v>
      </c>
      <c r="AG1073" s="68">
        <v>18</v>
      </c>
      <c r="AH1073" s="68"/>
      <c r="AI1073" s="68"/>
      <c r="AJ1073" s="68" t="s">
        <v>10201</v>
      </c>
      <c r="AK1073" s="68"/>
      <c r="AL1073" s="68"/>
      <c r="AM1073" s="70">
        <v>40322.710243055553</v>
      </c>
      <c r="AN1073" s="68" t="s">
        <v>210</v>
      </c>
      <c r="AO1073" s="71" t="s">
        <v>14140</v>
      </c>
      <c r="AP1073" s="68" t="s">
        <v>66</v>
      </c>
    </row>
    <row r="1074" spans="1:42" x14ac:dyDescent="0.25">
      <c r="A1074" s="66" t="s">
        <v>1134</v>
      </c>
      <c r="B1074" s="84"/>
      <c r="C1074" s="84"/>
      <c r="D1074" s="85"/>
      <c r="E1074" s="104"/>
      <c r="F1074" s="76" t="s">
        <v>12220</v>
      </c>
      <c r="G1074" s="105"/>
      <c r="H1074" s="77"/>
      <c r="I1074" s="88"/>
      <c r="J1074" s="106"/>
      <c r="K1074" s="77" t="s">
        <v>16102</v>
      </c>
      <c r="L1074" s="107"/>
      <c r="M1074" s="101"/>
      <c r="N1074" s="101"/>
      <c r="O1074" s="102"/>
      <c r="P1074" s="103"/>
      <c r="Q1074" s="103"/>
      <c r="R1074" s="75"/>
      <c r="S1074" s="75"/>
      <c r="T1074" s="75"/>
      <c r="U1074" s="75"/>
      <c r="V1074" s="52"/>
      <c r="W1074" s="52"/>
      <c r="X1074" s="52"/>
      <c r="Y1074" s="52"/>
      <c r="Z1074" s="51"/>
      <c r="AA1074" s="89"/>
      <c r="AB1074" s="89"/>
      <c r="AC1074" s="90"/>
      <c r="AD1074" s="68">
        <v>237</v>
      </c>
      <c r="AE1074" s="68">
        <v>6953</v>
      </c>
      <c r="AF1074" s="68">
        <v>121650</v>
      </c>
      <c r="AG1074" s="68">
        <v>20892</v>
      </c>
      <c r="AH1074" s="68">
        <v>-25200</v>
      </c>
      <c r="AI1074" s="68" t="s">
        <v>9047</v>
      </c>
      <c r="AJ1074" s="68" t="s">
        <v>10202</v>
      </c>
      <c r="AK1074" s="68"/>
      <c r="AL1074" s="68" t="s">
        <v>206</v>
      </c>
      <c r="AM1074" s="70">
        <v>42106.421631944446</v>
      </c>
      <c r="AN1074" s="68" t="s">
        <v>210</v>
      </c>
      <c r="AO1074" s="71" t="s">
        <v>14141</v>
      </c>
      <c r="AP1074" s="68" t="s">
        <v>66</v>
      </c>
    </row>
    <row r="1075" spans="1:42" x14ac:dyDescent="0.25">
      <c r="A1075" s="66" t="s">
        <v>1135</v>
      </c>
      <c r="B1075" s="84"/>
      <c r="C1075" s="84"/>
      <c r="D1075" s="85"/>
      <c r="E1075" s="104"/>
      <c r="F1075" s="76" t="s">
        <v>11221</v>
      </c>
      <c r="G1075" s="105"/>
      <c r="H1075" s="77"/>
      <c r="I1075" s="88"/>
      <c r="J1075" s="106"/>
      <c r="K1075" s="77" t="s">
        <v>16103</v>
      </c>
      <c r="L1075" s="107"/>
      <c r="M1075" s="101"/>
      <c r="N1075" s="101"/>
      <c r="O1075" s="102"/>
      <c r="P1075" s="103"/>
      <c r="Q1075" s="103"/>
      <c r="R1075" s="75"/>
      <c r="S1075" s="75"/>
      <c r="T1075" s="75"/>
      <c r="U1075" s="75"/>
      <c r="V1075" s="52"/>
      <c r="W1075" s="52"/>
      <c r="X1075" s="52"/>
      <c r="Y1075" s="52"/>
      <c r="Z1075" s="51"/>
      <c r="AA1075" s="89"/>
      <c r="AB1075" s="89"/>
      <c r="AC1075" s="90"/>
      <c r="AD1075" s="68">
        <v>90</v>
      </c>
      <c r="AE1075" s="68">
        <v>34</v>
      </c>
      <c r="AF1075" s="68">
        <v>7</v>
      </c>
      <c r="AG1075" s="68">
        <v>8</v>
      </c>
      <c r="AH1075" s="68"/>
      <c r="AI1075" s="68"/>
      <c r="AJ1075" s="68"/>
      <c r="AK1075" s="68"/>
      <c r="AL1075" s="68"/>
      <c r="AM1075" s="70">
        <v>42920.539641203701</v>
      </c>
      <c r="AN1075" s="68" t="s">
        <v>210</v>
      </c>
      <c r="AO1075" s="71" t="s">
        <v>14142</v>
      </c>
      <c r="AP1075" s="68" t="s">
        <v>66</v>
      </c>
    </row>
    <row r="1076" spans="1:42" x14ac:dyDescent="0.25">
      <c r="A1076" s="66" t="s">
        <v>1136</v>
      </c>
      <c r="B1076" s="84"/>
      <c r="C1076" s="84"/>
      <c r="D1076" s="85"/>
      <c r="E1076" s="104"/>
      <c r="F1076" s="76" t="s">
        <v>12221</v>
      </c>
      <c r="G1076" s="105"/>
      <c r="H1076" s="77"/>
      <c r="I1076" s="88"/>
      <c r="J1076" s="106"/>
      <c r="K1076" s="77" t="s">
        <v>16104</v>
      </c>
      <c r="L1076" s="107"/>
      <c r="M1076" s="101"/>
      <c r="N1076" s="101"/>
      <c r="O1076" s="102"/>
      <c r="P1076" s="103"/>
      <c r="Q1076" s="103"/>
      <c r="R1076" s="75"/>
      <c r="S1076" s="75"/>
      <c r="T1076" s="75"/>
      <c r="U1076" s="75"/>
      <c r="V1076" s="52"/>
      <c r="W1076" s="52"/>
      <c r="X1076" s="52"/>
      <c r="Y1076" s="52"/>
      <c r="Z1076" s="51"/>
      <c r="AA1076" s="89"/>
      <c r="AB1076" s="89"/>
      <c r="AC1076" s="90"/>
      <c r="AD1076" s="68">
        <v>1</v>
      </c>
      <c r="AE1076" s="68">
        <v>23213</v>
      </c>
      <c r="AF1076" s="68">
        <v>513</v>
      </c>
      <c r="AG1076" s="68">
        <v>166</v>
      </c>
      <c r="AH1076" s="68">
        <v>19800</v>
      </c>
      <c r="AI1076" s="68" t="s">
        <v>9048</v>
      </c>
      <c r="AJ1076" s="68" t="s">
        <v>10203</v>
      </c>
      <c r="AK1076" s="68"/>
      <c r="AL1076" s="68" t="s">
        <v>207</v>
      </c>
      <c r="AM1076" s="70">
        <v>41298.314398148148</v>
      </c>
      <c r="AN1076" s="68" t="s">
        <v>210</v>
      </c>
      <c r="AO1076" s="71" t="s">
        <v>14143</v>
      </c>
      <c r="AP1076" s="68" t="s">
        <v>66</v>
      </c>
    </row>
    <row r="1077" spans="1:42" x14ac:dyDescent="0.25">
      <c r="A1077" s="66" t="s">
        <v>1137</v>
      </c>
      <c r="B1077" s="84"/>
      <c r="C1077" s="84"/>
      <c r="D1077" s="85"/>
      <c r="E1077" s="104"/>
      <c r="F1077" s="76" t="s">
        <v>12222</v>
      </c>
      <c r="G1077" s="105"/>
      <c r="H1077" s="77"/>
      <c r="I1077" s="88"/>
      <c r="J1077" s="106"/>
      <c r="K1077" s="77" t="s">
        <v>16105</v>
      </c>
      <c r="L1077" s="107"/>
      <c r="M1077" s="101"/>
      <c r="N1077" s="101"/>
      <c r="O1077" s="102"/>
      <c r="P1077" s="103"/>
      <c r="Q1077" s="103"/>
      <c r="R1077" s="75"/>
      <c r="S1077" s="75"/>
      <c r="T1077" s="75"/>
      <c r="U1077" s="75"/>
      <c r="V1077" s="52"/>
      <c r="W1077" s="52"/>
      <c r="X1077" s="52"/>
      <c r="Y1077" s="52"/>
      <c r="Z1077" s="51"/>
      <c r="AA1077" s="89"/>
      <c r="AB1077" s="89"/>
      <c r="AC1077" s="90"/>
      <c r="AD1077" s="68">
        <v>2217</v>
      </c>
      <c r="AE1077" s="68">
        <v>8641</v>
      </c>
      <c r="AF1077" s="68">
        <v>52887</v>
      </c>
      <c r="AG1077" s="68">
        <v>27105</v>
      </c>
      <c r="AH1077" s="68">
        <v>19800</v>
      </c>
      <c r="AI1077" s="68" t="s">
        <v>9049</v>
      </c>
      <c r="AJ1077" s="68" t="s">
        <v>10204</v>
      </c>
      <c r="AK1077" s="68"/>
      <c r="AL1077" s="68" t="s">
        <v>247</v>
      </c>
      <c r="AM1077" s="70">
        <v>40148.660763888889</v>
      </c>
      <c r="AN1077" s="68" t="s">
        <v>210</v>
      </c>
      <c r="AO1077" s="71" t="s">
        <v>14144</v>
      </c>
      <c r="AP1077" s="68" t="s">
        <v>66</v>
      </c>
    </row>
    <row r="1078" spans="1:42" x14ac:dyDescent="0.25">
      <c r="A1078" s="66" t="s">
        <v>1138</v>
      </c>
      <c r="B1078" s="84"/>
      <c r="C1078" s="84"/>
      <c r="D1078" s="85"/>
      <c r="E1078" s="104"/>
      <c r="F1078" s="76" t="s">
        <v>12223</v>
      </c>
      <c r="G1078" s="105"/>
      <c r="H1078" s="77"/>
      <c r="I1078" s="88"/>
      <c r="J1078" s="106"/>
      <c r="K1078" s="77" t="s">
        <v>16106</v>
      </c>
      <c r="L1078" s="107"/>
      <c r="M1078" s="101"/>
      <c r="N1078" s="101"/>
      <c r="O1078" s="102"/>
      <c r="P1078" s="103"/>
      <c r="Q1078" s="103"/>
      <c r="R1078" s="75"/>
      <c r="S1078" s="75"/>
      <c r="T1078" s="75"/>
      <c r="U1078" s="75"/>
      <c r="V1078" s="52"/>
      <c r="W1078" s="52"/>
      <c r="X1078" s="52"/>
      <c r="Y1078" s="52"/>
      <c r="Z1078" s="51"/>
      <c r="AA1078" s="89"/>
      <c r="AB1078" s="89"/>
      <c r="AC1078" s="90"/>
      <c r="AD1078" s="68">
        <v>70</v>
      </c>
      <c r="AE1078" s="68">
        <v>23</v>
      </c>
      <c r="AF1078" s="68">
        <v>103</v>
      </c>
      <c r="AG1078" s="68">
        <v>262</v>
      </c>
      <c r="AH1078" s="68"/>
      <c r="AI1078" s="68" t="s">
        <v>9050</v>
      </c>
      <c r="AJ1078" s="68" t="s">
        <v>10205</v>
      </c>
      <c r="AK1078" s="68"/>
      <c r="AL1078" s="68"/>
      <c r="AM1078" s="70">
        <v>42535.721666666665</v>
      </c>
      <c r="AN1078" s="68" t="s">
        <v>210</v>
      </c>
      <c r="AO1078" s="71" t="s">
        <v>14145</v>
      </c>
      <c r="AP1078" s="68" t="s">
        <v>66</v>
      </c>
    </row>
    <row r="1079" spans="1:42" x14ac:dyDescent="0.25">
      <c r="A1079" s="66" t="s">
        <v>1139</v>
      </c>
      <c r="B1079" s="84"/>
      <c r="C1079" s="84"/>
      <c r="D1079" s="85"/>
      <c r="E1079" s="104"/>
      <c r="F1079" s="76" t="s">
        <v>12224</v>
      </c>
      <c r="G1079" s="105"/>
      <c r="H1079" s="77"/>
      <c r="I1079" s="88"/>
      <c r="J1079" s="106"/>
      <c r="K1079" s="77" t="s">
        <v>16107</v>
      </c>
      <c r="L1079" s="107"/>
      <c r="M1079" s="101"/>
      <c r="N1079" s="101"/>
      <c r="O1079" s="102"/>
      <c r="P1079" s="103"/>
      <c r="Q1079" s="103"/>
      <c r="R1079" s="75"/>
      <c r="S1079" s="75"/>
      <c r="T1079" s="75"/>
      <c r="U1079" s="75"/>
      <c r="V1079" s="52"/>
      <c r="W1079" s="52"/>
      <c r="X1079" s="52"/>
      <c r="Y1079" s="52"/>
      <c r="Z1079" s="51"/>
      <c r="AA1079" s="89"/>
      <c r="AB1079" s="89"/>
      <c r="AC1079" s="90"/>
      <c r="AD1079" s="68">
        <v>127</v>
      </c>
      <c r="AE1079" s="68">
        <v>46</v>
      </c>
      <c r="AF1079" s="68">
        <v>1693</v>
      </c>
      <c r="AG1079" s="68">
        <v>1644</v>
      </c>
      <c r="AH1079" s="68">
        <v>19800</v>
      </c>
      <c r="AI1079" s="68" t="s">
        <v>9051</v>
      </c>
      <c r="AJ1079" s="68" t="s">
        <v>10206</v>
      </c>
      <c r="AK1079" s="68"/>
      <c r="AL1079" s="68" t="s">
        <v>249</v>
      </c>
      <c r="AM1079" s="70">
        <v>40782.666192129633</v>
      </c>
      <c r="AN1079" s="68" t="s">
        <v>210</v>
      </c>
      <c r="AO1079" s="71" t="s">
        <v>14146</v>
      </c>
      <c r="AP1079" s="68" t="s">
        <v>66</v>
      </c>
    </row>
    <row r="1080" spans="1:42" x14ac:dyDescent="0.25">
      <c r="A1080" s="66" t="s">
        <v>1140</v>
      </c>
      <c r="B1080" s="84"/>
      <c r="C1080" s="84"/>
      <c r="D1080" s="85"/>
      <c r="E1080" s="104"/>
      <c r="F1080" s="76" t="s">
        <v>12225</v>
      </c>
      <c r="G1080" s="105"/>
      <c r="H1080" s="77"/>
      <c r="I1080" s="88"/>
      <c r="J1080" s="106"/>
      <c r="K1080" s="77" t="s">
        <v>16108</v>
      </c>
      <c r="L1080" s="107"/>
      <c r="M1080" s="101"/>
      <c r="N1080" s="101"/>
      <c r="O1080" s="102"/>
      <c r="P1080" s="103"/>
      <c r="Q1080" s="103"/>
      <c r="R1080" s="75"/>
      <c r="S1080" s="75"/>
      <c r="T1080" s="75"/>
      <c r="U1080" s="75"/>
      <c r="V1080" s="52"/>
      <c r="W1080" s="52"/>
      <c r="X1080" s="52"/>
      <c r="Y1080" s="52"/>
      <c r="Z1080" s="51"/>
      <c r="AA1080" s="89"/>
      <c r="AB1080" s="89"/>
      <c r="AC1080" s="90"/>
      <c r="AD1080" s="68">
        <v>254</v>
      </c>
      <c r="AE1080" s="68">
        <v>854</v>
      </c>
      <c r="AF1080" s="68">
        <v>9494</v>
      </c>
      <c r="AG1080" s="68">
        <v>834</v>
      </c>
      <c r="AH1080" s="68">
        <v>19800</v>
      </c>
      <c r="AI1080" s="68" t="s">
        <v>9052</v>
      </c>
      <c r="AJ1080" s="68" t="s">
        <v>237</v>
      </c>
      <c r="AK1080" s="68"/>
      <c r="AL1080" s="68" t="s">
        <v>248</v>
      </c>
      <c r="AM1080" s="70">
        <v>40499.168321759258</v>
      </c>
      <c r="AN1080" s="68" t="s">
        <v>210</v>
      </c>
      <c r="AO1080" s="71" t="s">
        <v>14147</v>
      </c>
      <c r="AP1080" s="68" t="s">
        <v>66</v>
      </c>
    </row>
    <row r="1081" spans="1:42" x14ac:dyDescent="0.25">
      <c r="A1081" s="66" t="s">
        <v>1141</v>
      </c>
      <c r="B1081" s="84"/>
      <c r="C1081" s="84"/>
      <c r="D1081" s="85"/>
      <c r="E1081" s="104"/>
      <c r="F1081" s="76" t="s">
        <v>12226</v>
      </c>
      <c r="G1081" s="105"/>
      <c r="H1081" s="77"/>
      <c r="I1081" s="88"/>
      <c r="J1081" s="106"/>
      <c r="K1081" s="77" t="s">
        <v>16109</v>
      </c>
      <c r="L1081" s="107"/>
      <c r="M1081" s="101"/>
      <c r="N1081" s="101"/>
      <c r="O1081" s="102"/>
      <c r="P1081" s="103"/>
      <c r="Q1081" s="103"/>
      <c r="R1081" s="75"/>
      <c r="S1081" s="75"/>
      <c r="T1081" s="75"/>
      <c r="U1081" s="75"/>
      <c r="V1081" s="52"/>
      <c r="W1081" s="52"/>
      <c r="X1081" s="52"/>
      <c r="Y1081" s="52"/>
      <c r="Z1081" s="51"/>
      <c r="AA1081" s="89"/>
      <c r="AB1081" s="89"/>
      <c r="AC1081" s="90"/>
      <c r="AD1081" s="68">
        <v>3094</v>
      </c>
      <c r="AE1081" s="68">
        <v>2919</v>
      </c>
      <c r="AF1081" s="68">
        <v>16538</v>
      </c>
      <c r="AG1081" s="68">
        <v>10281</v>
      </c>
      <c r="AH1081" s="68"/>
      <c r="AI1081" s="68" t="s">
        <v>9053</v>
      </c>
      <c r="AJ1081" s="68" t="s">
        <v>10072</v>
      </c>
      <c r="AK1081" s="68"/>
      <c r="AL1081" s="68"/>
      <c r="AM1081" s="70">
        <v>42759.710439814815</v>
      </c>
      <c r="AN1081" s="68" t="s">
        <v>210</v>
      </c>
      <c r="AO1081" s="71" t="s">
        <v>14148</v>
      </c>
      <c r="AP1081" s="68" t="s">
        <v>66</v>
      </c>
    </row>
    <row r="1082" spans="1:42" x14ac:dyDescent="0.25">
      <c r="A1082" s="66" t="s">
        <v>1142</v>
      </c>
      <c r="B1082" s="84"/>
      <c r="C1082" s="84"/>
      <c r="D1082" s="85"/>
      <c r="E1082" s="104"/>
      <c r="F1082" s="76" t="s">
        <v>12227</v>
      </c>
      <c r="G1082" s="105"/>
      <c r="H1082" s="77"/>
      <c r="I1082" s="88"/>
      <c r="J1082" s="106"/>
      <c r="K1082" s="77" t="s">
        <v>16110</v>
      </c>
      <c r="L1082" s="107"/>
      <c r="M1082" s="101"/>
      <c r="N1082" s="101"/>
      <c r="O1082" s="102"/>
      <c r="P1082" s="103"/>
      <c r="Q1082" s="103"/>
      <c r="R1082" s="75"/>
      <c r="S1082" s="75"/>
      <c r="T1082" s="75"/>
      <c r="U1082" s="75"/>
      <c r="V1082" s="52"/>
      <c r="W1082" s="52"/>
      <c r="X1082" s="52"/>
      <c r="Y1082" s="52"/>
      <c r="Z1082" s="51"/>
      <c r="AA1082" s="89"/>
      <c r="AB1082" s="89"/>
      <c r="AC1082" s="90"/>
      <c r="AD1082" s="68">
        <v>102</v>
      </c>
      <c r="AE1082" s="68">
        <v>78168</v>
      </c>
      <c r="AF1082" s="68">
        <v>2166</v>
      </c>
      <c r="AG1082" s="68">
        <v>2685</v>
      </c>
      <c r="AH1082" s="68"/>
      <c r="AI1082" s="68" t="s">
        <v>9054</v>
      </c>
      <c r="AJ1082" s="68" t="s">
        <v>9774</v>
      </c>
      <c r="AK1082" s="71" t="s">
        <v>10864</v>
      </c>
      <c r="AL1082" s="68"/>
      <c r="AM1082" s="70">
        <v>41571.543229166666</v>
      </c>
      <c r="AN1082" s="68" t="s">
        <v>210</v>
      </c>
      <c r="AO1082" s="71" t="s">
        <v>14149</v>
      </c>
      <c r="AP1082" s="68" t="s">
        <v>66</v>
      </c>
    </row>
    <row r="1083" spans="1:42" x14ac:dyDescent="0.25">
      <c r="A1083" s="66" t="s">
        <v>1143</v>
      </c>
      <c r="B1083" s="84"/>
      <c r="C1083" s="84"/>
      <c r="D1083" s="85"/>
      <c r="E1083" s="104"/>
      <c r="F1083" s="76" t="s">
        <v>12228</v>
      </c>
      <c r="G1083" s="105"/>
      <c r="H1083" s="77"/>
      <c r="I1083" s="88"/>
      <c r="J1083" s="106"/>
      <c r="K1083" s="77" t="s">
        <v>16111</v>
      </c>
      <c r="L1083" s="107"/>
      <c r="M1083" s="101"/>
      <c r="N1083" s="101"/>
      <c r="O1083" s="102"/>
      <c r="P1083" s="103"/>
      <c r="Q1083" s="103"/>
      <c r="R1083" s="75"/>
      <c r="S1083" s="75"/>
      <c r="T1083" s="75"/>
      <c r="U1083" s="75"/>
      <c r="V1083" s="52"/>
      <c r="W1083" s="52"/>
      <c r="X1083" s="52"/>
      <c r="Y1083" s="52"/>
      <c r="Z1083" s="51"/>
      <c r="AA1083" s="89"/>
      <c r="AB1083" s="89"/>
      <c r="AC1083" s="90"/>
      <c r="AD1083" s="68">
        <v>1941</v>
      </c>
      <c r="AE1083" s="68">
        <v>440</v>
      </c>
      <c r="AF1083" s="68">
        <v>6744</v>
      </c>
      <c r="AG1083" s="68">
        <v>1394</v>
      </c>
      <c r="AH1083" s="68"/>
      <c r="AI1083" s="68" t="s">
        <v>9055</v>
      </c>
      <c r="AJ1083" s="68" t="s">
        <v>10105</v>
      </c>
      <c r="AK1083" s="68"/>
      <c r="AL1083" s="68"/>
      <c r="AM1083" s="70">
        <v>42877.199583333335</v>
      </c>
      <c r="AN1083" s="68" t="s">
        <v>210</v>
      </c>
      <c r="AO1083" s="71" t="s">
        <v>14150</v>
      </c>
      <c r="AP1083" s="68" t="s">
        <v>66</v>
      </c>
    </row>
    <row r="1084" spans="1:42" x14ac:dyDescent="0.25">
      <c r="A1084" s="66" t="s">
        <v>1144</v>
      </c>
      <c r="B1084" s="84"/>
      <c r="C1084" s="84"/>
      <c r="D1084" s="85"/>
      <c r="E1084" s="104"/>
      <c r="F1084" s="76" t="s">
        <v>12229</v>
      </c>
      <c r="G1084" s="105"/>
      <c r="H1084" s="77"/>
      <c r="I1084" s="88"/>
      <c r="J1084" s="106"/>
      <c r="K1084" s="77" t="s">
        <v>16112</v>
      </c>
      <c r="L1084" s="107"/>
      <c r="M1084" s="101"/>
      <c r="N1084" s="101"/>
      <c r="O1084" s="102"/>
      <c r="P1084" s="103"/>
      <c r="Q1084" s="103"/>
      <c r="R1084" s="75"/>
      <c r="S1084" s="75"/>
      <c r="T1084" s="75"/>
      <c r="U1084" s="75"/>
      <c r="V1084" s="52"/>
      <c r="W1084" s="52"/>
      <c r="X1084" s="52"/>
      <c r="Y1084" s="52"/>
      <c r="Z1084" s="51"/>
      <c r="AA1084" s="89"/>
      <c r="AB1084" s="89"/>
      <c r="AC1084" s="90"/>
      <c r="AD1084" s="68">
        <v>427</v>
      </c>
      <c r="AE1084" s="68">
        <v>352</v>
      </c>
      <c r="AF1084" s="68">
        <v>33455</v>
      </c>
      <c r="AG1084" s="68">
        <v>18461</v>
      </c>
      <c r="AH1084" s="68">
        <v>19800</v>
      </c>
      <c r="AI1084" s="68" t="s">
        <v>9056</v>
      </c>
      <c r="AJ1084" s="68" t="s">
        <v>10207</v>
      </c>
      <c r="AK1084" s="68"/>
      <c r="AL1084" s="68" t="s">
        <v>208</v>
      </c>
      <c r="AM1084" s="70">
        <v>41398.598402777781</v>
      </c>
      <c r="AN1084" s="68" t="s">
        <v>210</v>
      </c>
      <c r="AO1084" s="71" t="s">
        <v>14151</v>
      </c>
      <c r="AP1084" s="68" t="s">
        <v>66</v>
      </c>
    </row>
    <row r="1085" spans="1:42" x14ac:dyDescent="0.25">
      <c r="A1085" s="66" t="s">
        <v>1145</v>
      </c>
      <c r="B1085" s="84"/>
      <c r="C1085" s="84"/>
      <c r="D1085" s="85"/>
      <c r="E1085" s="104"/>
      <c r="F1085" s="76" t="s">
        <v>12230</v>
      </c>
      <c r="G1085" s="105"/>
      <c r="H1085" s="77"/>
      <c r="I1085" s="88"/>
      <c r="J1085" s="106"/>
      <c r="K1085" s="77" t="s">
        <v>16113</v>
      </c>
      <c r="L1085" s="107"/>
      <c r="M1085" s="101"/>
      <c r="N1085" s="101"/>
      <c r="O1085" s="102"/>
      <c r="P1085" s="103"/>
      <c r="Q1085" s="103"/>
      <c r="R1085" s="75"/>
      <c r="S1085" s="75"/>
      <c r="T1085" s="75"/>
      <c r="U1085" s="75"/>
      <c r="V1085" s="52"/>
      <c r="W1085" s="52"/>
      <c r="X1085" s="52"/>
      <c r="Y1085" s="52"/>
      <c r="Z1085" s="51"/>
      <c r="AA1085" s="89"/>
      <c r="AB1085" s="89"/>
      <c r="AC1085" s="90"/>
      <c r="AD1085" s="68">
        <v>699</v>
      </c>
      <c r="AE1085" s="68">
        <v>218</v>
      </c>
      <c r="AF1085" s="68">
        <v>925</v>
      </c>
      <c r="AG1085" s="68">
        <v>175</v>
      </c>
      <c r="AH1085" s="68">
        <v>19800</v>
      </c>
      <c r="AI1085" s="68" t="s">
        <v>9057</v>
      </c>
      <c r="AJ1085" s="68" t="s">
        <v>10208</v>
      </c>
      <c r="AK1085" s="71" t="s">
        <v>10865</v>
      </c>
      <c r="AL1085" s="68" t="s">
        <v>207</v>
      </c>
      <c r="AM1085" s="70">
        <v>41496.508692129632</v>
      </c>
      <c r="AN1085" s="68" t="s">
        <v>210</v>
      </c>
      <c r="AO1085" s="71" t="s">
        <v>14152</v>
      </c>
      <c r="AP1085" s="68" t="s">
        <v>66</v>
      </c>
    </row>
    <row r="1086" spans="1:42" x14ac:dyDescent="0.25">
      <c r="A1086" s="66" t="s">
        <v>1146</v>
      </c>
      <c r="B1086" s="84"/>
      <c r="C1086" s="84"/>
      <c r="D1086" s="85"/>
      <c r="E1086" s="104"/>
      <c r="F1086" s="76" t="s">
        <v>12231</v>
      </c>
      <c r="G1086" s="105"/>
      <c r="H1086" s="77"/>
      <c r="I1086" s="88"/>
      <c r="J1086" s="106"/>
      <c r="K1086" s="77" t="s">
        <v>16114</v>
      </c>
      <c r="L1086" s="107"/>
      <c r="M1086" s="101"/>
      <c r="N1086" s="101"/>
      <c r="O1086" s="102"/>
      <c r="P1086" s="103"/>
      <c r="Q1086" s="103"/>
      <c r="R1086" s="75"/>
      <c r="S1086" s="75"/>
      <c r="T1086" s="75"/>
      <c r="U1086" s="75"/>
      <c r="V1086" s="52"/>
      <c r="W1086" s="52"/>
      <c r="X1086" s="52"/>
      <c r="Y1086" s="52"/>
      <c r="Z1086" s="51"/>
      <c r="AA1086" s="89"/>
      <c r="AB1086" s="89"/>
      <c r="AC1086" s="90"/>
      <c r="AD1086" s="68">
        <v>446</v>
      </c>
      <c r="AE1086" s="68">
        <v>5648</v>
      </c>
      <c r="AF1086" s="68">
        <v>129506</v>
      </c>
      <c r="AG1086" s="68">
        <v>189</v>
      </c>
      <c r="AH1086" s="68"/>
      <c r="AI1086" s="68" t="s">
        <v>9058</v>
      </c>
      <c r="AJ1086" s="68" t="s">
        <v>10209</v>
      </c>
      <c r="AK1086" s="68"/>
      <c r="AL1086" s="68"/>
      <c r="AM1086" s="70">
        <v>42791.362291666665</v>
      </c>
      <c r="AN1086" s="68" t="s">
        <v>210</v>
      </c>
      <c r="AO1086" s="71" t="s">
        <v>14153</v>
      </c>
      <c r="AP1086" s="68" t="s">
        <v>66</v>
      </c>
    </row>
    <row r="1087" spans="1:42" x14ac:dyDescent="0.25">
      <c r="A1087" s="66" t="s">
        <v>1147</v>
      </c>
      <c r="B1087" s="84"/>
      <c r="C1087" s="84"/>
      <c r="D1087" s="85"/>
      <c r="E1087" s="104"/>
      <c r="F1087" s="76" t="s">
        <v>12232</v>
      </c>
      <c r="G1087" s="105"/>
      <c r="H1087" s="77"/>
      <c r="I1087" s="88"/>
      <c r="J1087" s="106"/>
      <c r="K1087" s="77" t="s">
        <v>16115</v>
      </c>
      <c r="L1087" s="107"/>
      <c r="M1087" s="101"/>
      <c r="N1087" s="101"/>
      <c r="O1087" s="102"/>
      <c r="P1087" s="103"/>
      <c r="Q1087" s="103"/>
      <c r="R1087" s="75"/>
      <c r="S1087" s="75"/>
      <c r="T1087" s="75"/>
      <c r="U1087" s="75"/>
      <c r="V1087" s="52"/>
      <c r="W1087" s="52"/>
      <c r="X1087" s="52"/>
      <c r="Y1087" s="52"/>
      <c r="Z1087" s="51"/>
      <c r="AA1087" s="89"/>
      <c r="AB1087" s="89"/>
      <c r="AC1087" s="90"/>
      <c r="AD1087" s="68">
        <v>123</v>
      </c>
      <c r="AE1087" s="68">
        <v>410</v>
      </c>
      <c r="AF1087" s="68">
        <v>3918</v>
      </c>
      <c r="AG1087" s="68">
        <v>2932</v>
      </c>
      <c r="AH1087" s="68">
        <v>19800</v>
      </c>
      <c r="AI1087" s="68" t="s">
        <v>9059</v>
      </c>
      <c r="AJ1087" s="68" t="s">
        <v>239</v>
      </c>
      <c r="AK1087" s="68"/>
      <c r="AL1087" s="68" t="s">
        <v>248</v>
      </c>
      <c r="AM1087" s="70">
        <v>41255.775219907409</v>
      </c>
      <c r="AN1087" s="68" t="s">
        <v>210</v>
      </c>
      <c r="AO1087" s="71" t="s">
        <v>14154</v>
      </c>
      <c r="AP1087" s="68" t="s">
        <v>66</v>
      </c>
    </row>
    <row r="1088" spans="1:42" x14ac:dyDescent="0.25">
      <c r="A1088" s="66" t="s">
        <v>1148</v>
      </c>
      <c r="B1088" s="84"/>
      <c r="C1088" s="84"/>
      <c r="D1088" s="85"/>
      <c r="E1088" s="104"/>
      <c r="F1088" s="76" t="s">
        <v>12233</v>
      </c>
      <c r="G1088" s="105"/>
      <c r="H1088" s="77"/>
      <c r="I1088" s="88"/>
      <c r="J1088" s="106"/>
      <c r="K1088" s="77" t="s">
        <v>16116</v>
      </c>
      <c r="L1088" s="107"/>
      <c r="M1088" s="101"/>
      <c r="N1088" s="101"/>
      <c r="O1088" s="102"/>
      <c r="P1088" s="103"/>
      <c r="Q1088" s="103"/>
      <c r="R1088" s="75"/>
      <c r="S1088" s="75"/>
      <c r="T1088" s="75"/>
      <c r="U1088" s="75"/>
      <c r="V1088" s="52"/>
      <c r="W1088" s="52"/>
      <c r="X1088" s="52"/>
      <c r="Y1088" s="52"/>
      <c r="Z1088" s="51"/>
      <c r="AA1088" s="89"/>
      <c r="AB1088" s="89"/>
      <c r="AC1088" s="90"/>
      <c r="AD1088" s="68">
        <v>222</v>
      </c>
      <c r="AE1088" s="68">
        <v>2504</v>
      </c>
      <c r="AF1088" s="68">
        <v>49011</v>
      </c>
      <c r="AG1088" s="68">
        <v>4688</v>
      </c>
      <c r="AH1088" s="68"/>
      <c r="AI1088" s="68" t="s">
        <v>9060</v>
      </c>
      <c r="AJ1088" s="68" t="s">
        <v>9773</v>
      </c>
      <c r="AK1088" s="68"/>
      <c r="AL1088" s="68"/>
      <c r="AM1088" s="70">
        <v>42037.147349537037</v>
      </c>
      <c r="AN1088" s="68" t="s">
        <v>210</v>
      </c>
      <c r="AO1088" s="71" t="s">
        <v>14155</v>
      </c>
      <c r="AP1088" s="68" t="s">
        <v>66</v>
      </c>
    </row>
    <row r="1089" spans="1:42" x14ac:dyDescent="0.25">
      <c r="A1089" s="66" t="s">
        <v>1149</v>
      </c>
      <c r="B1089" s="84"/>
      <c r="C1089" s="84"/>
      <c r="D1089" s="85"/>
      <c r="E1089" s="104"/>
      <c r="F1089" s="76" t="s">
        <v>12234</v>
      </c>
      <c r="G1089" s="105"/>
      <c r="H1089" s="77"/>
      <c r="I1089" s="88"/>
      <c r="J1089" s="106"/>
      <c r="K1089" s="77" t="s">
        <v>16117</v>
      </c>
      <c r="L1089" s="107"/>
      <c r="M1089" s="101"/>
      <c r="N1089" s="101"/>
      <c r="O1089" s="102"/>
      <c r="P1089" s="103"/>
      <c r="Q1089" s="103"/>
      <c r="R1089" s="75"/>
      <c r="S1089" s="75"/>
      <c r="T1089" s="75"/>
      <c r="U1089" s="75"/>
      <c r="V1089" s="52"/>
      <c r="W1089" s="52"/>
      <c r="X1089" s="52"/>
      <c r="Y1089" s="52"/>
      <c r="Z1089" s="51"/>
      <c r="AA1089" s="89"/>
      <c r="AB1089" s="89"/>
      <c r="AC1089" s="90"/>
      <c r="AD1089" s="68">
        <v>1983</v>
      </c>
      <c r="AE1089" s="68">
        <v>463</v>
      </c>
      <c r="AF1089" s="68">
        <v>521</v>
      </c>
      <c r="AG1089" s="68">
        <v>65</v>
      </c>
      <c r="AH1089" s="68"/>
      <c r="AI1089" s="68" t="s">
        <v>9061</v>
      </c>
      <c r="AJ1089" s="68" t="s">
        <v>10210</v>
      </c>
      <c r="AK1089" s="68"/>
      <c r="AL1089" s="68"/>
      <c r="AM1089" s="70">
        <v>40914.400381944448</v>
      </c>
      <c r="AN1089" s="68" t="s">
        <v>210</v>
      </c>
      <c r="AO1089" s="71" t="s">
        <v>14156</v>
      </c>
      <c r="AP1089" s="68" t="s">
        <v>66</v>
      </c>
    </row>
    <row r="1090" spans="1:42" x14ac:dyDescent="0.25">
      <c r="A1090" s="66" t="s">
        <v>1150</v>
      </c>
      <c r="B1090" s="84"/>
      <c r="C1090" s="84"/>
      <c r="D1090" s="85"/>
      <c r="E1090" s="104"/>
      <c r="F1090" s="76" t="s">
        <v>12235</v>
      </c>
      <c r="G1090" s="105"/>
      <c r="H1090" s="77"/>
      <c r="I1090" s="88"/>
      <c r="J1090" s="106"/>
      <c r="K1090" s="77" t="s">
        <v>16118</v>
      </c>
      <c r="L1090" s="107"/>
      <c r="M1090" s="101"/>
      <c r="N1090" s="101"/>
      <c r="O1090" s="102"/>
      <c r="P1090" s="103"/>
      <c r="Q1090" s="103"/>
      <c r="R1090" s="75"/>
      <c r="S1090" s="75"/>
      <c r="T1090" s="75"/>
      <c r="U1090" s="75"/>
      <c r="V1090" s="52"/>
      <c r="W1090" s="52"/>
      <c r="X1090" s="52"/>
      <c r="Y1090" s="52"/>
      <c r="Z1090" s="51"/>
      <c r="AA1090" s="89"/>
      <c r="AB1090" s="89"/>
      <c r="AC1090" s="90"/>
      <c r="AD1090" s="68">
        <v>85</v>
      </c>
      <c r="AE1090" s="68">
        <v>21</v>
      </c>
      <c r="AF1090" s="68">
        <v>23</v>
      </c>
      <c r="AG1090" s="68">
        <v>507</v>
      </c>
      <c r="AH1090" s="68"/>
      <c r="AI1090" s="68" t="s">
        <v>9062</v>
      </c>
      <c r="AJ1090" s="68" t="s">
        <v>10211</v>
      </c>
      <c r="AK1090" s="68"/>
      <c r="AL1090" s="68"/>
      <c r="AM1090" s="70">
        <v>42842.251736111109</v>
      </c>
      <c r="AN1090" s="68" t="s">
        <v>210</v>
      </c>
      <c r="AO1090" s="71" t="s">
        <v>14157</v>
      </c>
      <c r="AP1090" s="68" t="s">
        <v>66</v>
      </c>
    </row>
    <row r="1091" spans="1:42" x14ac:dyDescent="0.25">
      <c r="A1091" s="66" t="s">
        <v>1151</v>
      </c>
      <c r="B1091" s="84"/>
      <c r="C1091" s="84"/>
      <c r="D1091" s="85"/>
      <c r="E1091" s="104"/>
      <c r="F1091" s="76" t="s">
        <v>12236</v>
      </c>
      <c r="G1091" s="105"/>
      <c r="H1091" s="77"/>
      <c r="I1091" s="88"/>
      <c r="J1091" s="106"/>
      <c r="K1091" s="77" t="s">
        <v>16119</v>
      </c>
      <c r="L1091" s="107"/>
      <c r="M1091" s="101"/>
      <c r="N1091" s="101"/>
      <c r="O1091" s="102"/>
      <c r="P1091" s="103"/>
      <c r="Q1091" s="103"/>
      <c r="R1091" s="75"/>
      <c r="S1091" s="75"/>
      <c r="T1091" s="75"/>
      <c r="U1091" s="75"/>
      <c r="V1091" s="52"/>
      <c r="W1091" s="52"/>
      <c r="X1091" s="52"/>
      <c r="Y1091" s="52"/>
      <c r="Z1091" s="51"/>
      <c r="AA1091" s="89"/>
      <c r="AB1091" s="89"/>
      <c r="AC1091" s="90"/>
      <c r="AD1091" s="68">
        <v>359</v>
      </c>
      <c r="AE1091" s="68">
        <v>386</v>
      </c>
      <c r="AF1091" s="68">
        <v>17853</v>
      </c>
      <c r="AG1091" s="68">
        <v>17893</v>
      </c>
      <c r="AH1091" s="68"/>
      <c r="AI1091" s="68" t="s">
        <v>9063</v>
      </c>
      <c r="AJ1091" s="68" t="s">
        <v>204</v>
      </c>
      <c r="AK1091" s="68"/>
      <c r="AL1091" s="68"/>
      <c r="AM1091" s="70">
        <v>42754.534687500003</v>
      </c>
      <c r="AN1091" s="68" t="s">
        <v>210</v>
      </c>
      <c r="AO1091" s="71" t="s">
        <v>14158</v>
      </c>
      <c r="AP1091" s="68" t="s">
        <v>66</v>
      </c>
    </row>
    <row r="1092" spans="1:42" x14ac:dyDescent="0.25">
      <c r="A1092" s="66" t="s">
        <v>1152</v>
      </c>
      <c r="B1092" s="84"/>
      <c r="C1092" s="84"/>
      <c r="D1092" s="85"/>
      <c r="E1092" s="104"/>
      <c r="F1092" s="76" t="s">
        <v>11221</v>
      </c>
      <c r="G1092" s="105"/>
      <c r="H1092" s="77"/>
      <c r="I1092" s="88"/>
      <c r="J1092" s="106"/>
      <c r="K1092" s="77" t="s">
        <v>16120</v>
      </c>
      <c r="L1092" s="107"/>
      <c r="M1092" s="101"/>
      <c r="N1092" s="101"/>
      <c r="O1092" s="102"/>
      <c r="P1092" s="103"/>
      <c r="Q1092" s="103"/>
      <c r="R1092" s="75"/>
      <c r="S1092" s="75"/>
      <c r="T1092" s="75"/>
      <c r="U1092" s="75"/>
      <c r="V1092" s="52"/>
      <c r="W1092" s="52"/>
      <c r="X1092" s="52"/>
      <c r="Y1092" s="52"/>
      <c r="Z1092" s="51"/>
      <c r="AA1092" s="89"/>
      <c r="AB1092" s="89"/>
      <c r="AC1092" s="90"/>
      <c r="AD1092" s="68">
        <v>243</v>
      </c>
      <c r="AE1092" s="68">
        <v>155</v>
      </c>
      <c r="AF1092" s="68">
        <v>122</v>
      </c>
      <c r="AG1092" s="68">
        <v>11</v>
      </c>
      <c r="AH1092" s="68">
        <v>19800</v>
      </c>
      <c r="AI1092" s="68"/>
      <c r="AJ1092" s="68" t="s">
        <v>10212</v>
      </c>
      <c r="AK1092" s="68"/>
      <c r="AL1092" s="68" t="s">
        <v>207</v>
      </c>
      <c r="AM1092" s="70">
        <v>40059.41070601852</v>
      </c>
      <c r="AN1092" s="68" t="s">
        <v>210</v>
      </c>
      <c r="AO1092" s="71" t="s">
        <v>14159</v>
      </c>
      <c r="AP1092" s="68" t="s">
        <v>66</v>
      </c>
    </row>
    <row r="1093" spans="1:42" x14ac:dyDescent="0.25">
      <c r="A1093" s="66" t="s">
        <v>1153</v>
      </c>
      <c r="B1093" s="84"/>
      <c r="C1093" s="84"/>
      <c r="D1093" s="85"/>
      <c r="E1093" s="104"/>
      <c r="F1093" s="76" t="s">
        <v>12237</v>
      </c>
      <c r="G1093" s="105"/>
      <c r="H1093" s="77"/>
      <c r="I1093" s="88"/>
      <c r="J1093" s="106"/>
      <c r="K1093" s="77" t="s">
        <v>16121</v>
      </c>
      <c r="L1093" s="107"/>
      <c r="M1093" s="101"/>
      <c r="N1093" s="101"/>
      <c r="O1093" s="102"/>
      <c r="P1093" s="103"/>
      <c r="Q1093" s="103"/>
      <c r="R1093" s="75"/>
      <c r="S1093" s="75"/>
      <c r="T1093" s="75"/>
      <c r="U1093" s="75"/>
      <c r="V1093" s="52"/>
      <c r="W1093" s="52"/>
      <c r="X1093" s="52"/>
      <c r="Y1093" s="52"/>
      <c r="Z1093" s="51"/>
      <c r="AA1093" s="89"/>
      <c r="AB1093" s="89"/>
      <c r="AC1093" s="90"/>
      <c r="AD1093" s="68">
        <v>895</v>
      </c>
      <c r="AE1093" s="68">
        <v>28</v>
      </c>
      <c r="AF1093" s="68">
        <v>748</v>
      </c>
      <c r="AG1093" s="68">
        <v>1017</v>
      </c>
      <c r="AH1093" s="68"/>
      <c r="AI1093" s="68" t="s">
        <v>9064</v>
      </c>
      <c r="AJ1093" s="68" t="s">
        <v>10213</v>
      </c>
      <c r="AK1093" s="68"/>
      <c r="AL1093" s="68"/>
      <c r="AM1093" s="70">
        <v>42805.127754629626</v>
      </c>
      <c r="AN1093" s="68" t="s">
        <v>210</v>
      </c>
      <c r="AO1093" s="71" t="s">
        <v>14160</v>
      </c>
      <c r="AP1093" s="68" t="s">
        <v>66</v>
      </c>
    </row>
    <row r="1094" spans="1:42" x14ac:dyDescent="0.25">
      <c r="A1094" s="66" t="s">
        <v>1155</v>
      </c>
      <c r="B1094" s="84"/>
      <c r="C1094" s="84"/>
      <c r="D1094" s="85"/>
      <c r="E1094" s="104"/>
      <c r="F1094" s="76" t="s">
        <v>12238</v>
      </c>
      <c r="G1094" s="105"/>
      <c r="H1094" s="77"/>
      <c r="I1094" s="88"/>
      <c r="J1094" s="106"/>
      <c r="K1094" s="77" t="s">
        <v>16122</v>
      </c>
      <c r="L1094" s="107"/>
      <c r="M1094" s="101"/>
      <c r="N1094" s="101"/>
      <c r="O1094" s="102"/>
      <c r="P1094" s="103"/>
      <c r="Q1094" s="103"/>
      <c r="R1094" s="75"/>
      <c r="S1094" s="75"/>
      <c r="T1094" s="75"/>
      <c r="U1094" s="75"/>
      <c r="V1094" s="52"/>
      <c r="W1094" s="52"/>
      <c r="X1094" s="52"/>
      <c r="Y1094" s="52"/>
      <c r="Z1094" s="51"/>
      <c r="AA1094" s="89"/>
      <c r="AB1094" s="89"/>
      <c r="AC1094" s="90"/>
      <c r="AD1094" s="68">
        <v>173</v>
      </c>
      <c r="AE1094" s="68">
        <v>54</v>
      </c>
      <c r="AF1094" s="68">
        <v>1691</v>
      </c>
      <c r="AG1094" s="68">
        <v>671</v>
      </c>
      <c r="AH1094" s="68">
        <v>19800</v>
      </c>
      <c r="AI1094" s="68"/>
      <c r="AJ1094" s="68"/>
      <c r="AK1094" s="68"/>
      <c r="AL1094" s="68" t="s">
        <v>208</v>
      </c>
      <c r="AM1094" s="70">
        <v>41762.421759259261</v>
      </c>
      <c r="AN1094" s="68" t="s">
        <v>210</v>
      </c>
      <c r="AO1094" s="71" t="s">
        <v>14161</v>
      </c>
      <c r="AP1094" s="68" t="s">
        <v>66</v>
      </c>
    </row>
    <row r="1095" spans="1:42" x14ac:dyDescent="0.25">
      <c r="A1095" s="66" t="s">
        <v>1156</v>
      </c>
      <c r="B1095" s="84"/>
      <c r="C1095" s="84"/>
      <c r="D1095" s="85"/>
      <c r="E1095" s="104"/>
      <c r="F1095" s="76" t="s">
        <v>12239</v>
      </c>
      <c r="G1095" s="105"/>
      <c r="H1095" s="77"/>
      <c r="I1095" s="88"/>
      <c r="J1095" s="106"/>
      <c r="K1095" s="77" t="s">
        <v>16123</v>
      </c>
      <c r="L1095" s="107"/>
      <c r="M1095" s="101"/>
      <c r="N1095" s="101"/>
      <c r="O1095" s="102"/>
      <c r="P1095" s="103"/>
      <c r="Q1095" s="103"/>
      <c r="R1095" s="75"/>
      <c r="S1095" s="75"/>
      <c r="T1095" s="75"/>
      <c r="U1095" s="75"/>
      <c r="V1095" s="52"/>
      <c r="W1095" s="52"/>
      <c r="X1095" s="52"/>
      <c r="Y1095" s="52"/>
      <c r="Z1095" s="51"/>
      <c r="AA1095" s="89"/>
      <c r="AB1095" s="89"/>
      <c r="AC1095" s="90"/>
      <c r="AD1095" s="68">
        <v>28</v>
      </c>
      <c r="AE1095" s="68">
        <v>37693</v>
      </c>
      <c r="AF1095" s="68">
        <v>141400</v>
      </c>
      <c r="AG1095" s="68">
        <v>0</v>
      </c>
      <c r="AH1095" s="68">
        <v>19800</v>
      </c>
      <c r="AI1095" s="68" t="s">
        <v>9065</v>
      </c>
      <c r="AJ1095" s="68" t="s">
        <v>10214</v>
      </c>
      <c r="AK1095" s="71" t="s">
        <v>10866</v>
      </c>
      <c r="AL1095" s="68" t="s">
        <v>207</v>
      </c>
      <c r="AM1095" s="70">
        <v>39840.395520833335</v>
      </c>
      <c r="AN1095" s="68" t="s">
        <v>210</v>
      </c>
      <c r="AO1095" s="71" t="s">
        <v>14162</v>
      </c>
      <c r="AP1095" s="68" t="s">
        <v>66</v>
      </c>
    </row>
    <row r="1096" spans="1:42" x14ac:dyDescent="0.25">
      <c r="A1096" s="66" t="s">
        <v>1157</v>
      </c>
      <c r="B1096" s="84"/>
      <c r="C1096" s="84"/>
      <c r="D1096" s="85"/>
      <c r="E1096" s="104"/>
      <c r="F1096" s="76" t="s">
        <v>12240</v>
      </c>
      <c r="G1096" s="105"/>
      <c r="H1096" s="77"/>
      <c r="I1096" s="88"/>
      <c r="J1096" s="106"/>
      <c r="K1096" s="77" t="s">
        <v>16124</v>
      </c>
      <c r="L1096" s="107"/>
      <c r="M1096" s="101"/>
      <c r="N1096" s="101"/>
      <c r="O1096" s="102"/>
      <c r="P1096" s="103"/>
      <c r="Q1096" s="103"/>
      <c r="R1096" s="75"/>
      <c r="S1096" s="75"/>
      <c r="T1096" s="75"/>
      <c r="U1096" s="75"/>
      <c r="V1096" s="52"/>
      <c r="W1096" s="52"/>
      <c r="X1096" s="52"/>
      <c r="Y1096" s="52"/>
      <c r="Z1096" s="51"/>
      <c r="AA1096" s="89"/>
      <c r="AB1096" s="89"/>
      <c r="AC1096" s="90"/>
      <c r="AD1096" s="68">
        <v>1056</v>
      </c>
      <c r="AE1096" s="68">
        <v>1457</v>
      </c>
      <c r="AF1096" s="68">
        <v>217240</v>
      </c>
      <c r="AG1096" s="68">
        <v>100645</v>
      </c>
      <c r="AH1096" s="68"/>
      <c r="AI1096" s="68" t="s">
        <v>9066</v>
      </c>
      <c r="AJ1096" s="68" t="s">
        <v>10215</v>
      </c>
      <c r="AK1096" s="68"/>
      <c r="AL1096" s="68"/>
      <c r="AM1096" s="70">
        <v>41644.303287037037</v>
      </c>
      <c r="AN1096" s="68" t="s">
        <v>210</v>
      </c>
      <c r="AO1096" s="71" t="s">
        <v>14163</v>
      </c>
      <c r="AP1096" s="68" t="s">
        <v>66</v>
      </c>
    </row>
    <row r="1097" spans="1:42" x14ac:dyDescent="0.25">
      <c r="A1097" s="66" t="s">
        <v>1158</v>
      </c>
      <c r="B1097" s="84"/>
      <c r="C1097" s="84"/>
      <c r="D1097" s="85"/>
      <c r="E1097" s="104"/>
      <c r="F1097" s="76" t="s">
        <v>12241</v>
      </c>
      <c r="G1097" s="105"/>
      <c r="H1097" s="77"/>
      <c r="I1097" s="88"/>
      <c r="J1097" s="106"/>
      <c r="K1097" s="77" t="s">
        <v>16125</v>
      </c>
      <c r="L1097" s="107"/>
      <c r="M1097" s="101"/>
      <c r="N1097" s="101"/>
      <c r="O1097" s="102"/>
      <c r="P1097" s="103"/>
      <c r="Q1097" s="103"/>
      <c r="R1097" s="75"/>
      <c r="S1097" s="75"/>
      <c r="T1097" s="75"/>
      <c r="U1097" s="75"/>
      <c r="V1097" s="52"/>
      <c r="W1097" s="52"/>
      <c r="X1097" s="52"/>
      <c r="Y1097" s="52"/>
      <c r="Z1097" s="51"/>
      <c r="AA1097" s="89"/>
      <c r="AB1097" s="89"/>
      <c r="AC1097" s="90"/>
      <c r="AD1097" s="68">
        <v>172</v>
      </c>
      <c r="AE1097" s="68">
        <v>59</v>
      </c>
      <c r="AF1097" s="68">
        <v>1317</v>
      </c>
      <c r="AG1097" s="68">
        <v>28</v>
      </c>
      <c r="AH1097" s="68"/>
      <c r="AI1097" s="68" t="s">
        <v>9067</v>
      </c>
      <c r="AJ1097" s="68" t="s">
        <v>10216</v>
      </c>
      <c r="AK1097" s="68"/>
      <c r="AL1097" s="68"/>
      <c r="AM1097" s="70">
        <v>40729.491770833331</v>
      </c>
      <c r="AN1097" s="68" t="s">
        <v>210</v>
      </c>
      <c r="AO1097" s="71" t="s">
        <v>14164</v>
      </c>
      <c r="AP1097" s="68" t="s">
        <v>66</v>
      </c>
    </row>
    <row r="1098" spans="1:42" x14ac:dyDescent="0.25">
      <c r="A1098" s="66" t="s">
        <v>1159</v>
      </c>
      <c r="B1098" s="84"/>
      <c r="C1098" s="84"/>
      <c r="D1098" s="85"/>
      <c r="E1098" s="104"/>
      <c r="F1098" s="76" t="s">
        <v>12242</v>
      </c>
      <c r="G1098" s="105"/>
      <c r="H1098" s="77"/>
      <c r="I1098" s="88"/>
      <c r="J1098" s="106"/>
      <c r="K1098" s="77" t="s">
        <v>16126</v>
      </c>
      <c r="L1098" s="107"/>
      <c r="M1098" s="101"/>
      <c r="N1098" s="101"/>
      <c r="O1098" s="102"/>
      <c r="P1098" s="103"/>
      <c r="Q1098" s="103"/>
      <c r="R1098" s="75"/>
      <c r="S1098" s="75"/>
      <c r="T1098" s="75"/>
      <c r="U1098" s="75"/>
      <c r="V1098" s="52"/>
      <c r="W1098" s="52"/>
      <c r="X1098" s="52"/>
      <c r="Y1098" s="52"/>
      <c r="Z1098" s="51"/>
      <c r="AA1098" s="89"/>
      <c r="AB1098" s="89"/>
      <c r="AC1098" s="90"/>
      <c r="AD1098" s="68">
        <v>19</v>
      </c>
      <c r="AE1098" s="68">
        <v>908</v>
      </c>
      <c r="AF1098" s="68">
        <v>5950</v>
      </c>
      <c r="AG1098" s="68">
        <v>5955</v>
      </c>
      <c r="AH1098" s="68"/>
      <c r="AI1098" s="68" t="s">
        <v>9068</v>
      </c>
      <c r="AJ1098" s="68" t="s">
        <v>10217</v>
      </c>
      <c r="AK1098" s="71" t="s">
        <v>10867</v>
      </c>
      <c r="AL1098" s="68"/>
      <c r="AM1098" s="70">
        <v>42718.598564814813</v>
      </c>
      <c r="AN1098" s="68" t="s">
        <v>210</v>
      </c>
      <c r="AO1098" s="71" t="s">
        <v>14165</v>
      </c>
      <c r="AP1098" s="68" t="s">
        <v>66</v>
      </c>
    </row>
    <row r="1099" spans="1:42" x14ac:dyDescent="0.25">
      <c r="A1099" s="66" t="s">
        <v>1160</v>
      </c>
      <c r="B1099" s="84"/>
      <c r="C1099" s="84"/>
      <c r="D1099" s="85"/>
      <c r="E1099" s="104"/>
      <c r="F1099" s="76" t="s">
        <v>12243</v>
      </c>
      <c r="G1099" s="105"/>
      <c r="H1099" s="77"/>
      <c r="I1099" s="88"/>
      <c r="J1099" s="106"/>
      <c r="K1099" s="77" t="s">
        <v>16127</v>
      </c>
      <c r="L1099" s="107"/>
      <c r="M1099" s="101"/>
      <c r="N1099" s="101"/>
      <c r="O1099" s="102"/>
      <c r="P1099" s="103"/>
      <c r="Q1099" s="103"/>
      <c r="R1099" s="75"/>
      <c r="S1099" s="75"/>
      <c r="T1099" s="75"/>
      <c r="U1099" s="75"/>
      <c r="V1099" s="52"/>
      <c r="W1099" s="52"/>
      <c r="X1099" s="52"/>
      <c r="Y1099" s="52"/>
      <c r="Z1099" s="51"/>
      <c r="AA1099" s="89"/>
      <c r="AB1099" s="89"/>
      <c r="AC1099" s="90"/>
      <c r="AD1099" s="68">
        <v>246</v>
      </c>
      <c r="AE1099" s="68">
        <v>47</v>
      </c>
      <c r="AF1099" s="68">
        <v>464</v>
      </c>
      <c r="AG1099" s="68">
        <v>862</v>
      </c>
      <c r="AH1099" s="68">
        <v>14400</v>
      </c>
      <c r="AI1099" s="68" t="s">
        <v>9069</v>
      </c>
      <c r="AJ1099" s="68" t="s">
        <v>10218</v>
      </c>
      <c r="AK1099" s="71" t="s">
        <v>10868</v>
      </c>
      <c r="AL1099" s="68" t="s">
        <v>10245</v>
      </c>
      <c r="AM1099" s="70">
        <v>39909.26834490741</v>
      </c>
      <c r="AN1099" s="68" t="s">
        <v>210</v>
      </c>
      <c r="AO1099" s="71" t="s">
        <v>14166</v>
      </c>
      <c r="AP1099" s="68" t="s">
        <v>66</v>
      </c>
    </row>
    <row r="1100" spans="1:42" x14ac:dyDescent="0.25">
      <c r="A1100" s="66" t="s">
        <v>1161</v>
      </c>
      <c r="B1100" s="84"/>
      <c r="C1100" s="84"/>
      <c r="D1100" s="85"/>
      <c r="E1100" s="104"/>
      <c r="F1100" s="76" t="s">
        <v>12244</v>
      </c>
      <c r="G1100" s="105"/>
      <c r="H1100" s="77"/>
      <c r="I1100" s="88"/>
      <c r="J1100" s="106"/>
      <c r="K1100" s="77" t="s">
        <v>16128</v>
      </c>
      <c r="L1100" s="107"/>
      <c r="M1100" s="101"/>
      <c r="N1100" s="101"/>
      <c r="O1100" s="102"/>
      <c r="P1100" s="103"/>
      <c r="Q1100" s="103"/>
      <c r="R1100" s="75"/>
      <c r="S1100" s="75"/>
      <c r="T1100" s="75"/>
      <c r="U1100" s="75"/>
      <c r="V1100" s="52"/>
      <c r="W1100" s="52"/>
      <c r="X1100" s="52"/>
      <c r="Y1100" s="52"/>
      <c r="Z1100" s="51"/>
      <c r="AA1100" s="89"/>
      <c r="AB1100" s="89"/>
      <c r="AC1100" s="90"/>
      <c r="AD1100" s="68">
        <v>112</v>
      </c>
      <c r="AE1100" s="68">
        <v>2962</v>
      </c>
      <c r="AF1100" s="68">
        <v>91288</v>
      </c>
      <c r="AG1100" s="68">
        <v>18988</v>
      </c>
      <c r="AH1100" s="68">
        <v>19800</v>
      </c>
      <c r="AI1100" s="68" t="s">
        <v>9070</v>
      </c>
      <c r="AJ1100" s="68" t="s">
        <v>9890</v>
      </c>
      <c r="AK1100" s="71" t="s">
        <v>10869</v>
      </c>
      <c r="AL1100" s="68" t="s">
        <v>207</v>
      </c>
      <c r="AM1100" s="70">
        <v>40285.833761574075</v>
      </c>
      <c r="AN1100" s="68" t="s">
        <v>210</v>
      </c>
      <c r="AO1100" s="71" t="s">
        <v>14167</v>
      </c>
      <c r="AP1100" s="68" t="s">
        <v>66</v>
      </c>
    </row>
    <row r="1101" spans="1:42" x14ac:dyDescent="0.25">
      <c r="A1101" s="66" t="s">
        <v>1162</v>
      </c>
      <c r="B1101" s="84"/>
      <c r="C1101" s="84"/>
      <c r="D1101" s="85"/>
      <c r="E1101" s="104"/>
      <c r="F1101" s="76" t="s">
        <v>12245</v>
      </c>
      <c r="G1101" s="105"/>
      <c r="H1101" s="77"/>
      <c r="I1101" s="88"/>
      <c r="J1101" s="106"/>
      <c r="K1101" s="77" t="s">
        <v>16129</v>
      </c>
      <c r="L1101" s="107"/>
      <c r="M1101" s="101"/>
      <c r="N1101" s="101"/>
      <c r="O1101" s="102"/>
      <c r="P1101" s="103"/>
      <c r="Q1101" s="103"/>
      <c r="R1101" s="75"/>
      <c r="S1101" s="75"/>
      <c r="T1101" s="75"/>
      <c r="U1101" s="75"/>
      <c r="V1101" s="52"/>
      <c r="W1101" s="52"/>
      <c r="X1101" s="52"/>
      <c r="Y1101" s="52"/>
      <c r="Z1101" s="51"/>
      <c r="AA1101" s="89"/>
      <c r="AB1101" s="89"/>
      <c r="AC1101" s="90"/>
      <c r="AD1101" s="68">
        <v>100</v>
      </c>
      <c r="AE1101" s="68">
        <v>1540</v>
      </c>
      <c r="AF1101" s="68">
        <v>26045</v>
      </c>
      <c r="AG1101" s="68">
        <v>13934</v>
      </c>
      <c r="AH1101" s="68">
        <v>-36000</v>
      </c>
      <c r="AI1101" s="68" t="s">
        <v>9071</v>
      </c>
      <c r="AJ1101" s="68" t="s">
        <v>10219</v>
      </c>
      <c r="AK1101" s="71" t="s">
        <v>10870</v>
      </c>
      <c r="AL1101" s="68" t="s">
        <v>209</v>
      </c>
      <c r="AM1101" s="70">
        <v>40813.268194444441</v>
      </c>
      <c r="AN1101" s="68" t="s">
        <v>210</v>
      </c>
      <c r="AO1101" s="71" t="s">
        <v>14168</v>
      </c>
      <c r="AP1101" s="68" t="s">
        <v>66</v>
      </c>
    </row>
    <row r="1102" spans="1:42" x14ac:dyDescent="0.25">
      <c r="A1102" s="66" t="s">
        <v>1163</v>
      </c>
      <c r="B1102" s="84"/>
      <c r="C1102" s="84"/>
      <c r="D1102" s="85"/>
      <c r="E1102" s="104"/>
      <c r="F1102" s="76" t="s">
        <v>12246</v>
      </c>
      <c r="G1102" s="105"/>
      <c r="H1102" s="77"/>
      <c r="I1102" s="88"/>
      <c r="J1102" s="106"/>
      <c r="K1102" s="77" t="s">
        <v>16130</v>
      </c>
      <c r="L1102" s="107"/>
      <c r="M1102" s="101"/>
      <c r="N1102" s="101"/>
      <c r="O1102" s="102"/>
      <c r="P1102" s="103"/>
      <c r="Q1102" s="103"/>
      <c r="R1102" s="75"/>
      <c r="S1102" s="75"/>
      <c r="T1102" s="75"/>
      <c r="U1102" s="75"/>
      <c r="V1102" s="52"/>
      <c r="W1102" s="52"/>
      <c r="X1102" s="52"/>
      <c r="Y1102" s="52"/>
      <c r="Z1102" s="51"/>
      <c r="AA1102" s="89"/>
      <c r="AB1102" s="89"/>
      <c r="AC1102" s="90"/>
      <c r="AD1102" s="68">
        <v>685</v>
      </c>
      <c r="AE1102" s="68">
        <v>909</v>
      </c>
      <c r="AF1102" s="68">
        <v>1306</v>
      </c>
      <c r="AG1102" s="68">
        <v>1735</v>
      </c>
      <c r="AH1102" s="68"/>
      <c r="AI1102" s="68" t="s">
        <v>9072</v>
      </c>
      <c r="AJ1102" s="68" t="s">
        <v>9795</v>
      </c>
      <c r="AK1102" s="71" t="s">
        <v>10871</v>
      </c>
      <c r="AL1102" s="68"/>
      <c r="AM1102" s="70">
        <v>42702.21769675926</v>
      </c>
      <c r="AN1102" s="68" t="s">
        <v>210</v>
      </c>
      <c r="AO1102" s="71" t="s">
        <v>14169</v>
      </c>
      <c r="AP1102" s="68" t="s">
        <v>66</v>
      </c>
    </row>
    <row r="1103" spans="1:42" x14ac:dyDescent="0.25">
      <c r="A1103" s="66" t="s">
        <v>1164</v>
      </c>
      <c r="B1103" s="84"/>
      <c r="C1103" s="84"/>
      <c r="D1103" s="85"/>
      <c r="E1103" s="104"/>
      <c r="F1103" s="76" t="s">
        <v>12247</v>
      </c>
      <c r="G1103" s="105"/>
      <c r="H1103" s="77"/>
      <c r="I1103" s="88"/>
      <c r="J1103" s="106"/>
      <c r="K1103" s="77" t="s">
        <v>16131</v>
      </c>
      <c r="L1103" s="107"/>
      <c r="M1103" s="101"/>
      <c r="N1103" s="101"/>
      <c r="O1103" s="102"/>
      <c r="P1103" s="103"/>
      <c r="Q1103" s="103"/>
      <c r="R1103" s="75"/>
      <c r="S1103" s="75"/>
      <c r="T1103" s="75"/>
      <c r="U1103" s="75"/>
      <c r="V1103" s="52"/>
      <c r="W1103" s="52"/>
      <c r="X1103" s="52"/>
      <c r="Y1103" s="52"/>
      <c r="Z1103" s="51"/>
      <c r="AA1103" s="89"/>
      <c r="AB1103" s="89"/>
      <c r="AC1103" s="90"/>
      <c r="AD1103" s="68">
        <v>107</v>
      </c>
      <c r="AE1103" s="68">
        <v>2753</v>
      </c>
      <c r="AF1103" s="68">
        <v>100734</v>
      </c>
      <c r="AG1103" s="68">
        <v>2057</v>
      </c>
      <c r="AH1103" s="68">
        <v>19800</v>
      </c>
      <c r="AI1103" s="68" t="s">
        <v>9073</v>
      </c>
      <c r="AJ1103" s="68" t="s">
        <v>10220</v>
      </c>
      <c r="AK1103" s="71" t="s">
        <v>10872</v>
      </c>
      <c r="AL1103" s="68" t="s">
        <v>207</v>
      </c>
      <c r="AM1103" s="70">
        <v>40850.714224537034</v>
      </c>
      <c r="AN1103" s="68" t="s">
        <v>210</v>
      </c>
      <c r="AO1103" s="71" t="s">
        <v>14170</v>
      </c>
      <c r="AP1103" s="68" t="s">
        <v>66</v>
      </c>
    </row>
    <row r="1104" spans="1:42" x14ac:dyDescent="0.25">
      <c r="A1104" s="66" t="s">
        <v>1165</v>
      </c>
      <c r="B1104" s="84"/>
      <c r="C1104" s="84"/>
      <c r="D1104" s="85"/>
      <c r="E1104" s="104"/>
      <c r="F1104" s="76" t="s">
        <v>12248</v>
      </c>
      <c r="G1104" s="105"/>
      <c r="H1104" s="77"/>
      <c r="I1104" s="88"/>
      <c r="J1104" s="106"/>
      <c r="K1104" s="77" t="s">
        <v>16132</v>
      </c>
      <c r="L1104" s="107"/>
      <c r="M1104" s="101"/>
      <c r="N1104" s="101"/>
      <c r="O1104" s="102"/>
      <c r="P1104" s="103"/>
      <c r="Q1104" s="103"/>
      <c r="R1104" s="75"/>
      <c r="S1104" s="75"/>
      <c r="T1104" s="75"/>
      <c r="U1104" s="75"/>
      <c r="V1104" s="52"/>
      <c r="W1104" s="52"/>
      <c r="X1104" s="52"/>
      <c r="Y1104" s="52"/>
      <c r="Z1104" s="51"/>
      <c r="AA1104" s="89"/>
      <c r="AB1104" s="89"/>
      <c r="AC1104" s="90"/>
      <c r="AD1104" s="68">
        <v>1653</v>
      </c>
      <c r="AE1104" s="68">
        <v>410</v>
      </c>
      <c r="AF1104" s="68">
        <v>3801</v>
      </c>
      <c r="AG1104" s="68">
        <v>14493</v>
      </c>
      <c r="AH1104" s="68"/>
      <c r="AI1104" s="68" t="s">
        <v>9074</v>
      </c>
      <c r="AJ1104" s="68" t="s">
        <v>10221</v>
      </c>
      <c r="AK1104" s="68"/>
      <c r="AL1104" s="68"/>
      <c r="AM1104" s="70">
        <v>40227.521793981483</v>
      </c>
      <c r="AN1104" s="68" t="s">
        <v>210</v>
      </c>
      <c r="AO1104" s="71" t="s">
        <v>14171</v>
      </c>
      <c r="AP1104" s="68" t="s">
        <v>66</v>
      </c>
    </row>
    <row r="1105" spans="1:42" x14ac:dyDescent="0.25">
      <c r="A1105" s="66" t="s">
        <v>1193</v>
      </c>
      <c r="B1105" s="84"/>
      <c r="C1105" s="84"/>
      <c r="D1105" s="85"/>
      <c r="E1105" s="104"/>
      <c r="F1105" s="76" t="s">
        <v>12249</v>
      </c>
      <c r="G1105" s="105"/>
      <c r="H1105" s="77"/>
      <c r="I1105" s="88"/>
      <c r="J1105" s="106"/>
      <c r="K1105" s="77" t="s">
        <v>16133</v>
      </c>
      <c r="L1105" s="107"/>
      <c r="M1105" s="101"/>
      <c r="N1105" s="101"/>
      <c r="O1105" s="102"/>
      <c r="P1105" s="103"/>
      <c r="Q1105" s="103"/>
      <c r="R1105" s="75"/>
      <c r="S1105" s="75"/>
      <c r="T1105" s="75"/>
      <c r="U1105" s="75"/>
      <c r="V1105" s="52"/>
      <c r="W1105" s="52"/>
      <c r="X1105" s="52"/>
      <c r="Y1105" s="52"/>
      <c r="Z1105" s="51"/>
      <c r="AA1105" s="89"/>
      <c r="AB1105" s="89"/>
      <c r="AC1105" s="90"/>
      <c r="AD1105" s="68">
        <v>560</v>
      </c>
      <c r="AE1105" s="68">
        <v>752</v>
      </c>
      <c r="AF1105" s="68">
        <v>1032</v>
      </c>
      <c r="AG1105" s="68">
        <v>1939</v>
      </c>
      <c r="AH1105" s="68"/>
      <c r="AI1105" s="68" t="s">
        <v>9075</v>
      </c>
      <c r="AJ1105" s="68" t="s">
        <v>204</v>
      </c>
      <c r="AK1105" s="68"/>
      <c r="AL1105" s="68"/>
      <c r="AM1105" s="70">
        <v>42029.60460648148</v>
      </c>
      <c r="AN1105" s="68" t="s">
        <v>210</v>
      </c>
      <c r="AO1105" s="71" t="s">
        <v>14172</v>
      </c>
      <c r="AP1105" s="68" t="s">
        <v>66</v>
      </c>
    </row>
    <row r="1106" spans="1:42" x14ac:dyDescent="0.25">
      <c r="A1106" s="66" t="s">
        <v>1167</v>
      </c>
      <c r="B1106" s="84"/>
      <c r="C1106" s="84"/>
      <c r="D1106" s="85"/>
      <c r="E1106" s="104"/>
      <c r="F1106" s="76" t="s">
        <v>12250</v>
      </c>
      <c r="G1106" s="105"/>
      <c r="H1106" s="77"/>
      <c r="I1106" s="88"/>
      <c r="J1106" s="106"/>
      <c r="K1106" s="77" t="s">
        <v>16134</v>
      </c>
      <c r="L1106" s="107"/>
      <c r="M1106" s="101"/>
      <c r="N1106" s="101"/>
      <c r="O1106" s="102"/>
      <c r="P1106" s="103"/>
      <c r="Q1106" s="103"/>
      <c r="R1106" s="75"/>
      <c r="S1106" s="75"/>
      <c r="T1106" s="75"/>
      <c r="U1106" s="75"/>
      <c r="V1106" s="52"/>
      <c r="W1106" s="52"/>
      <c r="X1106" s="52"/>
      <c r="Y1106" s="52"/>
      <c r="Z1106" s="51"/>
      <c r="AA1106" s="89"/>
      <c r="AB1106" s="89"/>
      <c r="AC1106" s="90"/>
      <c r="AD1106" s="68">
        <v>566</v>
      </c>
      <c r="AE1106" s="68">
        <v>3056</v>
      </c>
      <c r="AF1106" s="68">
        <v>12848</v>
      </c>
      <c r="AG1106" s="68">
        <v>104</v>
      </c>
      <c r="AH1106" s="68">
        <v>-36000</v>
      </c>
      <c r="AI1106" s="68" t="s">
        <v>9076</v>
      </c>
      <c r="AJ1106" s="68" t="s">
        <v>204</v>
      </c>
      <c r="AK1106" s="71" t="s">
        <v>10873</v>
      </c>
      <c r="AL1106" s="68" t="s">
        <v>209</v>
      </c>
      <c r="AM1106" s="70">
        <v>40028.352673611109</v>
      </c>
      <c r="AN1106" s="68" t="s">
        <v>210</v>
      </c>
      <c r="AO1106" s="71" t="s">
        <v>14173</v>
      </c>
      <c r="AP1106" s="68" t="s">
        <v>66</v>
      </c>
    </row>
    <row r="1107" spans="1:42" x14ac:dyDescent="0.25">
      <c r="A1107" s="66" t="s">
        <v>1168</v>
      </c>
      <c r="B1107" s="84"/>
      <c r="C1107" s="84"/>
      <c r="D1107" s="85"/>
      <c r="E1107" s="104"/>
      <c r="F1107" s="76" t="s">
        <v>12251</v>
      </c>
      <c r="G1107" s="105"/>
      <c r="H1107" s="77"/>
      <c r="I1107" s="88"/>
      <c r="J1107" s="106"/>
      <c r="K1107" s="77" t="s">
        <v>16135</v>
      </c>
      <c r="L1107" s="107"/>
      <c r="M1107" s="101"/>
      <c r="N1107" s="101"/>
      <c r="O1107" s="102"/>
      <c r="P1107" s="103"/>
      <c r="Q1107" s="103"/>
      <c r="R1107" s="75"/>
      <c r="S1107" s="75"/>
      <c r="T1107" s="75"/>
      <c r="U1107" s="75"/>
      <c r="V1107" s="52"/>
      <c r="W1107" s="52"/>
      <c r="X1107" s="52"/>
      <c r="Y1107" s="52"/>
      <c r="Z1107" s="51"/>
      <c r="AA1107" s="89"/>
      <c r="AB1107" s="89"/>
      <c r="AC1107" s="90"/>
      <c r="AD1107" s="68">
        <v>205</v>
      </c>
      <c r="AE1107" s="68">
        <v>61</v>
      </c>
      <c r="AF1107" s="68">
        <v>176</v>
      </c>
      <c r="AG1107" s="68">
        <v>88</v>
      </c>
      <c r="AH1107" s="68">
        <v>19800</v>
      </c>
      <c r="AI1107" s="68" t="s">
        <v>9077</v>
      </c>
      <c r="AJ1107" s="68" t="s">
        <v>204</v>
      </c>
      <c r="AK1107" s="71" t="s">
        <v>10874</v>
      </c>
      <c r="AL1107" s="68" t="s">
        <v>207</v>
      </c>
      <c r="AM1107" s="70">
        <v>39946.476006944446</v>
      </c>
      <c r="AN1107" s="68" t="s">
        <v>210</v>
      </c>
      <c r="AO1107" s="71" t="s">
        <v>14174</v>
      </c>
      <c r="AP1107" s="68" t="s">
        <v>66</v>
      </c>
    </row>
    <row r="1108" spans="1:42" x14ac:dyDescent="0.25">
      <c r="A1108" s="66" t="s">
        <v>1169</v>
      </c>
      <c r="B1108" s="84"/>
      <c r="C1108" s="84"/>
      <c r="D1108" s="85"/>
      <c r="E1108" s="104"/>
      <c r="F1108" s="76" t="s">
        <v>12252</v>
      </c>
      <c r="G1108" s="105"/>
      <c r="H1108" s="77"/>
      <c r="I1108" s="88"/>
      <c r="J1108" s="106"/>
      <c r="K1108" s="77" t="s">
        <v>16136</v>
      </c>
      <c r="L1108" s="107"/>
      <c r="M1108" s="101"/>
      <c r="N1108" s="101"/>
      <c r="O1108" s="102"/>
      <c r="P1108" s="103"/>
      <c r="Q1108" s="103"/>
      <c r="R1108" s="75"/>
      <c r="S1108" s="75"/>
      <c r="T1108" s="75"/>
      <c r="U1108" s="75"/>
      <c r="V1108" s="52"/>
      <c r="W1108" s="52"/>
      <c r="X1108" s="52"/>
      <c r="Y1108" s="52"/>
      <c r="Z1108" s="51"/>
      <c r="AA1108" s="89"/>
      <c r="AB1108" s="89"/>
      <c r="AC1108" s="90"/>
      <c r="AD1108" s="68">
        <v>185</v>
      </c>
      <c r="AE1108" s="68">
        <v>7</v>
      </c>
      <c r="AF1108" s="68">
        <v>61</v>
      </c>
      <c r="AG1108" s="68">
        <v>831</v>
      </c>
      <c r="AH1108" s="68"/>
      <c r="AI1108" s="68" t="s">
        <v>9078</v>
      </c>
      <c r="AJ1108" s="68" t="s">
        <v>10222</v>
      </c>
      <c r="AK1108" s="68"/>
      <c r="AL1108" s="68"/>
      <c r="AM1108" s="70">
        <v>42822.611273148148</v>
      </c>
      <c r="AN1108" s="68" t="s">
        <v>210</v>
      </c>
      <c r="AO1108" s="71" t="s">
        <v>14175</v>
      </c>
      <c r="AP1108" s="68" t="s">
        <v>66</v>
      </c>
    </row>
    <row r="1109" spans="1:42" x14ac:dyDescent="0.25">
      <c r="A1109" s="66" t="s">
        <v>1170</v>
      </c>
      <c r="B1109" s="84"/>
      <c r="C1109" s="84"/>
      <c r="D1109" s="85"/>
      <c r="E1109" s="104"/>
      <c r="F1109" s="76" t="s">
        <v>12253</v>
      </c>
      <c r="G1109" s="105"/>
      <c r="H1109" s="77"/>
      <c r="I1109" s="88"/>
      <c r="J1109" s="106"/>
      <c r="K1109" s="77" t="s">
        <v>16137</v>
      </c>
      <c r="L1109" s="107"/>
      <c r="M1109" s="101"/>
      <c r="N1109" s="101"/>
      <c r="O1109" s="102"/>
      <c r="P1109" s="103"/>
      <c r="Q1109" s="103"/>
      <c r="R1109" s="75"/>
      <c r="S1109" s="75"/>
      <c r="T1109" s="75"/>
      <c r="U1109" s="75"/>
      <c r="V1109" s="52"/>
      <c r="W1109" s="52"/>
      <c r="X1109" s="52"/>
      <c r="Y1109" s="52"/>
      <c r="Z1109" s="51"/>
      <c r="AA1109" s="89"/>
      <c r="AB1109" s="89"/>
      <c r="AC1109" s="90"/>
      <c r="AD1109" s="68">
        <v>112</v>
      </c>
      <c r="AE1109" s="68">
        <v>164</v>
      </c>
      <c r="AF1109" s="68">
        <v>5338</v>
      </c>
      <c r="AG1109" s="68">
        <v>6711</v>
      </c>
      <c r="AH1109" s="68"/>
      <c r="AI1109" s="68" t="s">
        <v>9079</v>
      </c>
      <c r="AJ1109" s="68" t="s">
        <v>10223</v>
      </c>
      <c r="AK1109" s="68"/>
      <c r="AL1109" s="68"/>
      <c r="AM1109" s="70">
        <v>42847.402349537035</v>
      </c>
      <c r="AN1109" s="68" t="s">
        <v>210</v>
      </c>
      <c r="AO1109" s="71" t="s">
        <v>14176</v>
      </c>
      <c r="AP1109" s="68" t="s">
        <v>66</v>
      </c>
    </row>
    <row r="1110" spans="1:42" x14ac:dyDescent="0.25">
      <c r="A1110" s="66" t="s">
        <v>1171</v>
      </c>
      <c r="B1110" s="84"/>
      <c r="C1110" s="84"/>
      <c r="D1110" s="85"/>
      <c r="E1110" s="104"/>
      <c r="F1110" s="76" t="s">
        <v>12254</v>
      </c>
      <c r="G1110" s="105"/>
      <c r="H1110" s="77"/>
      <c r="I1110" s="88"/>
      <c r="J1110" s="106"/>
      <c r="K1110" s="77" t="s">
        <v>16138</v>
      </c>
      <c r="L1110" s="107"/>
      <c r="M1110" s="101"/>
      <c r="N1110" s="101"/>
      <c r="O1110" s="102"/>
      <c r="P1110" s="103"/>
      <c r="Q1110" s="103"/>
      <c r="R1110" s="75"/>
      <c r="S1110" s="75"/>
      <c r="T1110" s="75"/>
      <c r="U1110" s="75"/>
      <c r="V1110" s="52"/>
      <c r="W1110" s="52"/>
      <c r="X1110" s="52"/>
      <c r="Y1110" s="52"/>
      <c r="Z1110" s="51"/>
      <c r="AA1110" s="89"/>
      <c r="AB1110" s="89"/>
      <c r="AC1110" s="90"/>
      <c r="AD1110" s="68">
        <v>109</v>
      </c>
      <c r="AE1110" s="68">
        <v>229</v>
      </c>
      <c r="AF1110" s="68">
        <v>17715</v>
      </c>
      <c r="AG1110" s="68">
        <v>27509</v>
      </c>
      <c r="AH1110" s="68"/>
      <c r="AI1110" s="68"/>
      <c r="AJ1110" s="68" t="s">
        <v>10069</v>
      </c>
      <c r="AK1110" s="68"/>
      <c r="AL1110" s="68"/>
      <c r="AM1110" s="70">
        <v>41051.70957175926</v>
      </c>
      <c r="AN1110" s="68" t="s">
        <v>210</v>
      </c>
      <c r="AO1110" s="71" t="s">
        <v>14177</v>
      </c>
      <c r="AP1110" s="68" t="s">
        <v>66</v>
      </c>
    </row>
    <row r="1111" spans="1:42" x14ac:dyDescent="0.25">
      <c r="A1111" s="66" t="s">
        <v>1172</v>
      </c>
      <c r="B1111" s="84"/>
      <c r="C1111" s="84"/>
      <c r="D1111" s="85"/>
      <c r="E1111" s="104"/>
      <c r="F1111" s="76" t="s">
        <v>12255</v>
      </c>
      <c r="G1111" s="105"/>
      <c r="H1111" s="77"/>
      <c r="I1111" s="88"/>
      <c r="J1111" s="106"/>
      <c r="K1111" s="77" t="s">
        <v>16139</v>
      </c>
      <c r="L1111" s="107"/>
      <c r="M1111" s="101"/>
      <c r="N1111" s="101"/>
      <c r="O1111" s="102"/>
      <c r="P1111" s="103"/>
      <c r="Q1111" s="103"/>
      <c r="R1111" s="75"/>
      <c r="S1111" s="75"/>
      <c r="T1111" s="75"/>
      <c r="U1111" s="75"/>
      <c r="V1111" s="52"/>
      <c r="W1111" s="52"/>
      <c r="X1111" s="52"/>
      <c r="Y1111" s="52"/>
      <c r="Z1111" s="51"/>
      <c r="AA1111" s="89"/>
      <c r="AB1111" s="89"/>
      <c r="AC1111" s="90"/>
      <c r="AD1111" s="68">
        <v>51</v>
      </c>
      <c r="AE1111" s="68">
        <v>1822</v>
      </c>
      <c r="AF1111" s="68">
        <v>20594</v>
      </c>
      <c r="AG1111" s="68">
        <v>11256</v>
      </c>
      <c r="AH1111" s="68">
        <v>-25200</v>
      </c>
      <c r="AI1111" s="68" t="s">
        <v>9080</v>
      </c>
      <c r="AJ1111" s="68" t="s">
        <v>10224</v>
      </c>
      <c r="AK1111" s="71" t="s">
        <v>10875</v>
      </c>
      <c r="AL1111" s="68" t="s">
        <v>206</v>
      </c>
      <c r="AM1111" s="70">
        <v>42581.919050925928</v>
      </c>
      <c r="AN1111" s="68" t="s">
        <v>210</v>
      </c>
      <c r="AO1111" s="71" t="s">
        <v>14178</v>
      </c>
      <c r="AP1111" s="68" t="s">
        <v>66</v>
      </c>
    </row>
    <row r="1112" spans="1:42" x14ac:dyDescent="0.25">
      <c r="A1112" s="66" t="s">
        <v>1173</v>
      </c>
      <c r="B1112" s="84"/>
      <c r="C1112" s="84"/>
      <c r="D1112" s="85"/>
      <c r="E1112" s="104"/>
      <c r="F1112" s="76" t="s">
        <v>12256</v>
      </c>
      <c r="G1112" s="105"/>
      <c r="H1112" s="77"/>
      <c r="I1112" s="88"/>
      <c r="J1112" s="106"/>
      <c r="K1112" s="77" t="s">
        <v>16140</v>
      </c>
      <c r="L1112" s="107"/>
      <c r="M1112" s="101"/>
      <c r="N1112" s="101"/>
      <c r="O1112" s="102"/>
      <c r="P1112" s="103"/>
      <c r="Q1112" s="103"/>
      <c r="R1112" s="75"/>
      <c r="S1112" s="75"/>
      <c r="T1112" s="75"/>
      <c r="U1112" s="75"/>
      <c r="V1112" s="52"/>
      <c r="W1112" s="52"/>
      <c r="X1112" s="52"/>
      <c r="Y1112" s="52"/>
      <c r="Z1112" s="51"/>
      <c r="AA1112" s="89"/>
      <c r="AB1112" s="89"/>
      <c r="AC1112" s="90"/>
      <c r="AD1112" s="68">
        <v>2512</v>
      </c>
      <c r="AE1112" s="68">
        <v>1791</v>
      </c>
      <c r="AF1112" s="68">
        <v>4162</v>
      </c>
      <c r="AG1112" s="68">
        <v>2966</v>
      </c>
      <c r="AH1112" s="68"/>
      <c r="AI1112" s="68" t="s">
        <v>9081</v>
      </c>
      <c r="AJ1112" s="68" t="s">
        <v>9809</v>
      </c>
      <c r="AK1112" s="71" t="s">
        <v>10876</v>
      </c>
      <c r="AL1112" s="68"/>
      <c r="AM1112" s="70">
        <v>42555.395729166667</v>
      </c>
      <c r="AN1112" s="68" t="s">
        <v>210</v>
      </c>
      <c r="AO1112" s="71" t="s">
        <v>14179</v>
      </c>
      <c r="AP1112" s="68" t="s">
        <v>66</v>
      </c>
    </row>
    <row r="1113" spans="1:42" x14ac:dyDescent="0.25">
      <c r="A1113" s="66" t="s">
        <v>2069</v>
      </c>
      <c r="B1113" s="84"/>
      <c r="C1113" s="84"/>
      <c r="D1113" s="85"/>
      <c r="E1113" s="104"/>
      <c r="F1113" s="76" t="s">
        <v>12257</v>
      </c>
      <c r="G1113" s="105"/>
      <c r="H1113" s="77"/>
      <c r="I1113" s="88"/>
      <c r="J1113" s="106"/>
      <c r="K1113" s="77" t="s">
        <v>16141</v>
      </c>
      <c r="L1113" s="107"/>
      <c r="M1113" s="101"/>
      <c r="N1113" s="101"/>
      <c r="O1113" s="102"/>
      <c r="P1113" s="103"/>
      <c r="Q1113" s="103"/>
      <c r="R1113" s="75"/>
      <c r="S1113" s="75"/>
      <c r="T1113" s="75"/>
      <c r="U1113" s="75"/>
      <c r="V1113" s="52"/>
      <c r="W1113" s="52"/>
      <c r="X1113" s="52"/>
      <c r="Y1113" s="52"/>
      <c r="Z1113" s="51"/>
      <c r="AA1113" s="89"/>
      <c r="AB1113" s="89"/>
      <c r="AC1113" s="90"/>
      <c r="AD1113" s="68">
        <v>1838</v>
      </c>
      <c r="AE1113" s="68">
        <v>801</v>
      </c>
      <c r="AF1113" s="68">
        <v>6231</v>
      </c>
      <c r="AG1113" s="68">
        <v>15935</v>
      </c>
      <c r="AH1113" s="68"/>
      <c r="AI1113" s="68" t="s">
        <v>9082</v>
      </c>
      <c r="AJ1113" s="68" t="s">
        <v>10225</v>
      </c>
      <c r="AK1113" s="68"/>
      <c r="AL1113" s="68"/>
      <c r="AM1113" s="70">
        <v>42708.524340277778</v>
      </c>
      <c r="AN1113" s="68" t="s">
        <v>210</v>
      </c>
      <c r="AO1113" s="71" t="s">
        <v>14180</v>
      </c>
      <c r="AP1113" s="68" t="s">
        <v>65</v>
      </c>
    </row>
    <row r="1114" spans="1:42" x14ac:dyDescent="0.25">
      <c r="A1114" s="66" t="s">
        <v>1174</v>
      </c>
      <c r="B1114" s="84"/>
      <c r="C1114" s="84"/>
      <c r="D1114" s="85"/>
      <c r="E1114" s="104"/>
      <c r="F1114" s="76" t="s">
        <v>12258</v>
      </c>
      <c r="G1114" s="105"/>
      <c r="H1114" s="77"/>
      <c r="I1114" s="88"/>
      <c r="J1114" s="106"/>
      <c r="K1114" s="77" t="s">
        <v>16142</v>
      </c>
      <c r="L1114" s="107"/>
      <c r="M1114" s="101"/>
      <c r="N1114" s="101"/>
      <c r="O1114" s="102"/>
      <c r="P1114" s="103"/>
      <c r="Q1114" s="103"/>
      <c r="R1114" s="75"/>
      <c r="S1114" s="75"/>
      <c r="T1114" s="75"/>
      <c r="U1114" s="75"/>
      <c r="V1114" s="52"/>
      <c r="W1114" s="52"/>
      <c r="X1114" s="52"/>
      <c r="Y1114" s="52"/>
      <c r="Z1114" s="51"/>
      <c r="AA1114" s="89"/>
      <c r="AB1114" s="89"/>
      <c r="AC1114" s="90"/>
      <c r="AD1114" s="68">
        <v>131</v>
      </c>
      <c r="AE1114" s="68">
        <v>612</v>
      </c>
      <c r="AF1114" s="68">
        <v>20250</v>
      </c>
      <c r="AG1114" s="68">
        <v>29</v>
      </c>
      <c r="AH1114" s="68">
        <v>-25200</v>
      </c>
      <c r="AI1114" s="68" t="s">
        <v>9083</v>
      </c>
      <c r="AJ1114" s="68" t="s">
        <v>235</v>
      </c>
      <c r="AK1114" s="71" t="s">
        <v>10877</v>
      </c>
      <c r="AL1114" s="68" t="s">
        <v>206</v>
      </c>
      <c r="AM1114" s="70">
        <v>42199.525069444448</v>
      </c>
      <c r="AN1114" s="68" t="s">
        <v>210</v>
      </c>
      <c r="AO1114" s="71" t="s">
        <v>14181</v>
      </c>
      <c r="AP1114" s="68" t="s">
        <v>66</v>
      </c>
    </row>
    <row r="1115" spans="1:42" x14ac:dyDescent="0.25">
      <c r="A1115" s="66" t="s">
        <v>1175</v>
      </c>
      <c r="B1115" s="84"/>
      <c r="C1115" s="84"/>
      <c r="D1115" s="85"/>
      <c r="E1115" s="104"/>
      <c r="F1115" s="76" t="s">
        <v>12259</v>
      </c>
      <c r="G1115" s="105"/>
      <c r="H1115" s="77"/>
      <c r="I1115" s="88"/>
      <c r="J1115" s="106"/>
      <c r="K1115" s="77" t="s">
        <v>16143</v>
      </c>
      <c r="L1115" s="107"/>
      <c r="M1115" s="101"/>
      <c r="N1115" s="101"/>
      <c r="O1115" s="102"/>
      <c r="P1115" s="103"/>
      <c r="Q1115" s="103"/>
      <c r="R1115" s="75"/>
      <c r="S1115" s="75"/>
      <c r="T1115" s="75"/>
      <c r="U1115" s="75"/>
      <c r="V1115" s="52"/>
      <c r="W1115" s="52"/>
      <c r="X1115" s="52"/>
      <c r="Y1115" s="52"/>
      <c r="Z1115" s="51"/>
      <c r="AA1115" s="89"/>
      <c r="AB1115" s="89"/>
      <c r="AC1115" s="90"/>
      <c r="AD1115" s="68">
        <v>593</v>
      </c>
      <c r="AE1115" s="68">
        <v>291</v>
      </c>
      <c r="AF1115" s="68">
        <v>9123</v>
      </c>
      <c r="AG1115" s="68">
        <v>1485</v>
      </c>
      <c r="AH1115" s="68"/>
      <c r="AI1115" s="68" t="s">
        <v>9084</v>
      </c>
      <c r="AJ1115" s="68" t="s">
        <v>10226</v>
      </c>
      <c r="AK1115" s="68"/>
      <c r="AL1115" s="68"/>
      <c r="AM1115" s="70">
        <v>42468.586956018517</v>
      </c>
      <c r="AN1115" s="68" t="s">
        <v>210</v>
      </c>
      <c r="AO1115" s="71" t="s">
        <v>14182</v>
      </c>
      <c r="AP1115" s="68" t="s">
        <v>66</v>
      </c>
    </row>
    <row r="1116" spans="1:42" x14ac:dyDescent="0.25">
      <c r="A1116" s="66" t="s">
        <v>1176</v>
      </c>
      <c r="B1116" s="84"/>
      <c r="C1116" s="84"/>
      <c r="D1116" s="85"/>
      <c r="E1116" s="104"/>
      <c r="F1116" s="76" t="s">
        <v>12260</v>
      </c>
      <c r="G1116" s="105"/>
      <c r="H1116" s="77"/>
      <c r="I1116" s="88"/>
      <c r="J1116" s="106"/>
      <c r="K1116" s="77" t="s">
        <v>16144</v>
      </c>
      <c r="L1116" s="107"/>
      <c r="M1116" s="101"/>
      <c r="N1116" s="101"/>
      <c r="O1116" s="102"/>
      <c r="P1116" s="103"/>
      <c r="Q1116" s="103"/>
      <c r="R1116" s="75"/>
      <c r="S1116" s="75"/>
      <c r="T1116" s="75"/>
      <c r="U1116" s="75"/>
      <c r="V1116" s="52"/>
      <c r="W1116" s="52"/>
      <c r="X1116" s="52"/>
      <c r="Y1116" s="52"/>
      <c r="Z1116" s="51"/>
      <c r="AA1116" s="89"/>
      <c r="AB1116" s="89"/>
      <c r="AC1116" s="90"/>
      <c r="AD1116" s="68">
        <v>85</v>
      </c>
      <c r="AE1116" s="68">
        <v>58</v>
      </c>
      <c r="AF1116" s="68">
        <v>3020</v>
      </c>
      <c r="AG1116" s="68">
        <v>3005</v>
      </c>
      <c r="AH1116" s="68">
        <v>-25200</v>
      </c>
      <c r="AI1116" s="68" t="s">
        <v>9085</v>
      </c>
      <c r="AJ1116" s="68" t="s">
        <v>9825</v>
      </c>
      <c r="AK1116" s="71" t="s">
        <v>10878</v>
      </c>
      <c r="AL1116" s="68" t="s">
        <v>206</v>
      </c>
      <c r="AM1116" s="70">
        <v>41133.719594907408</v>
      </c>
      <c r="AN1116" s="68" t="s">
        <v>210</v>
      </c>
      <c r="AO1116" s="71" t="s">
        <v>14183</v>
      </c>
      <c r="AP1116" s="68" t="s">
        <v>66</v>
      </c>
    </row>
    <row r="1117" spans="1:42" x14ac:dyDescent="0.25">
      <c r="A1117" s="66" t="s">
        <v>1177</v>
      </c>
      <c r="B1117" s="84"/>
      <c r="C1117" s="84"/>
      <c r="D1117" s="85"/>
      <c r="E1117" s="104"/>
      <c r="F1117" s="76" t="s">
        <v>12261</v>
      </c>
      <c r="G1117" s="105"/>
      <c r="H1117" s="77"/>
      <c r="I1117" s="88"/>
      <c r="J1117" s="106"/>
      <c r="K1117" s="77" t="s">
        <v>16145</v>
      </c>
      <c r="L1117" s="107"/>
      <c r="M1117" s="101"/>
      <c r="N1117" s="101"/>
      <c r="O1117" s="102"/>
      <c r="P1117" s="103"/>
      <c r="Q1117" s="103"/>
      <c r="R1117" s="75"/>
      <c r="S1117" s="75"/>
      <c r="T1117" s="75"/>
      <c r="U1117" s="75"/>
      <c r="V1117" s="52"/>
      <c r="W1117" s="52"/>
      <c r="X1117" s="52"/>
      <c r="Y1117" s="52"/>
      <c r="Z1117" s="51"/>
      <c r="AA1117" s="89"/>
      <c r="AB1117" s="89"/>
      <c r="AC1117" s="90"/>
      <c r="AD1117" s="68">
        <v>237</v>
      </c>
      <c r="AE1117" s="68">
        <v>1300</v>
      </c>
      <c r="AF1117" s="68">
        <v>3660</v>
      </c>
      <c r="AG1117" s="68">
        <v>4731</v>
      </c>
      <c r="AH1117" s="68">
        <v>19800</v>
      </c>
      <c r="AI1117" s="68" t="s">
        <v>9086</v>
      </c>
      <c r="AJ1117" s="68" t="s">
        <v>10227</v>
      </c>
      <c r="AK1117" s="68"/>
      <c r="AL1117" s="68" t="s">
        <v>248</v>
      </c>
      <c r="AM1117" s="70">
        <v>40856.530925925923</v>
      </c>
      <c r="AN1117" s="68" t="s">
        <v>210</v>
      </c>
      <c r="AO1117" s="71" t="s">
        <v>14184</v>
      </c>
      <c r="AP1117" s="68" t="s">
        <v>66</v>
      </c>
    </row>
    <row r="1118" spans="1:42" x14ac:dyDescent="0.25">
      <c r="A1118" s="66" t="s">
        <v>1178</v>
      </c>
      <c r="B1118" s="84"/>
      <c r="C1118" s="84"/>
      <c r="D1118" s="85"/>
      <c r="E1118" s="104"/>
      <c r="F1118" s="76" t="s">
        <v>12262</v>
      </c>
      <c r="G1118" s="105"/>
      <c r="H1118" s="77"/>
      <c r="I1118" s="88"/>
      <c r="J1118" s="106"/>
      <c r="K1118" s="77" t="s">
        <v>16146</v>
      </c>
      <c r="L1118" s="107"/>
      <c r="M1118" s="101"/>
      <c r="N1118" s="101"/>
      <c r="O1118" s="102"/>
      <c r="P1118" s="103"/>
      <c r="Q1118" s="103"/>
      <c r="R1118" s="75"/>
      <c r="S1118" s="75"/>
      <c r="T1118" s="75"/>
      <c r="U1118" s="75"/>
      <c r="V1118" s="52"/>
      <c r="W1118" s="52"/>
      <c r="X1118" s="52"/>
      <c r="Y1118" s="52"/>
      <c r="Z1118" s="51"/>
      <c r="AA1118" s="89"/>
      <c r="AB1118" s="89"/>
      <c r="AC1118" s="90"/>
      <c r="AD1118" s="68">
        <v>324</v>
      </c>
      <c r="AE1118" s="68">
        <v>113</v>
      </c>
      <c r="AF1118" s="68">
        <v>387</v>
      </c>
      <c r="AG1118" s="68">
        <v>28</v>
      </c>
      <c r="AH1118" s="68">
        <v>19800</v>
      </c>
      <c r="AI1118" s="68" t="s">
        <v>9087</v>
      </c>
      <c r="AJ1118" s="68" t="s">
        <v>207</v>
      </c>
      <c r="AK1118" s="68"/>
      <c r="AL1118" s="68" t="s">
        <v>207</v>
      </c>
      <c r="AM1118" s="70">
        <v>40284.642314814817</v>
      </c>
      <c r="AN1118" s="68" t="s">
        <v>210</v>
      </c>
      <c r="AO1118" s="71" t="s">
        <v>14185</v>
      </c>
      <c r="AP1118" s="68" t="s">
        <v>66</v>
      </c>
    </row>
    <row r="1119" spans="1:42" x14ac:dyDescent="0.25">
      <c r="A1119" s="66" t="s">
        <v>1179</v>
      </c>
      <c r="B1119" s="84"/>
      <c r="C1119" s="84"/>
      <c r="D1119" s="85"/>
      <c r="E1119" s="104"/>
      <c r="F1119" s="76" t="s">
        <v>12263</v>
      </c>
      <c r="G1119" s="105"/>
      <c r="H1119" s="77"/>
      <c r="I1119" s="88"/>
      <c r="J1119" s="106"/>
      <c r="K1119" s="77" t="s">
        <v>16147</v>
      </c>
      <c r="L1119" s="107"/>
      <c r="M1119" s="101"/>
      <c r="N1119" s="101"/>
      <c r="O1119" s="102"/>
      <c r="P1119" s="103"/>
      <c r="Q1119" s="103"/>
      <c r="R1119" s="75"/>
      <c r="S1119" s="75"/>
      <c r="T1119" s="75"/>
      <c r="U1119" s="75"/>
      <c r="V1119" s="52"/>
      <c r="W1119" s="52"/>
      <c r="X1119" s="52"/>
      <c r="Y1119" s="52"/>
      <c r="Z1119" s="51"/>
      <c r="AA1119" s="89"/>
      <c r="AB1119" s="89"/>
      <c r="AC1119" s="90"/>
      <c r="AD1119" s="68">
        <v>1115</v>
      </c>
      <c r="AE1119" s="68">
        <v>111496</v>
      </c>
      <c r="AF1119" s="68">
        <v>53498</v>
      </c>
      <c r="AG1119" s="68">
        <v>2147</v>
      </c>
      <c r="AH1119" s="68">
        <v>-25200</v>
      </c>
      <c r="AI1119" s="68" t="s">
        <v>9088</v>
      </c>
      <c r="AJ1119" s="68" t="s">
        <v>9799</v>
      </c>
      <c r="AK1119" s="71" t="s">
        <v>10879</v>
      </c>
      <c r="AL1119" s="68" t="s">
        <v>206</v>
      </c>
      <c r="AM1119" s="70">
        <v>40295.449236111112</v>
      </c>
      <c r="AN1119" s="68" t="s">
        <v>210</v>
      </c>
      <c r="AO1119" s="71" t="s">
        <v>14186</v>
      </c>
      <c r="AP1119" s="68" t="s">
        <v>66</v>
      </c>
    </row>
    <row r="1120" spans="1:42" x14ac:dyDescent="0.25">
      <c r="A1120" s="66" t="s">
        <v>1186</v>
      </c>
      <c r="B1120" s="84"/>
      <c r="C1120" s="84"/>
      <c r="D1120" s="85"/>
      <c r="E1120" s="104"/>
      <c r="F1120" s="76" t="s">
        <v>12264</v>
      </c>
      <c r="G1120" s="105"/>
      <c r="H1120" s="77"/>
      <c r="I1120" s="88"/>
      <c r="J1120" s="106"/>
      <c r="K1120" s="77" t="s">
        <v>16148</v>
      </c>
      <c r="L1120" s="107"/>
      <c r="M1120" s="101"/>
      <c r="N1120" s="101"/>
      <c r="O1120" s="102"/>
      <c r="P1120" s="103"/>
      <c r="Q1120" s="103"/>
      <c r="R1120" s="75"/>
      <c r="S1120" s="75"/>
      <c r="T1120" s="75"/>
      <c r="U1120" s="75"/>
      <c r="V1120" s="52"/>
      <c r="W1120" s="52"/>
      <c r="X1120" s="52"/>
      <c r="Y1120" s="52"/>
      <c r="Z1120" s="51"/>
      <c r="AA1120" s="89"/>
      <c r="AB1120" s="89"/>
      <c r="AC1120" s="90"/>
      <c r="AD1120" s="68">
        <v>163</v>
      </c>
      <c r="AE1120" s="68">
        <v>434</v>
      </c>
      <c r="AF1120" s="68">
        <v>6626</v>
      </c>
      <c r="AG1120" s="68">
        <v>1696</v>
      </c>
      <c r="AH1120" s="68">
        <v>-36000</v>
      </c>
      <c r="AI1120" s="68" t="s">
        <v>9089</v>
      </c>
      <c r="AJ1120" s="68"/>
      <c r="AK1120" s="71" t="s">
        <v>10880</v>
      </c>
      <c r="AL1120" s="68" t="s">
        <v>209</v>
      </c>
      <c r="AM1120" s="70">
        <v>40677.346018518518</v>
      </c>
      <c r="AN1120" s="68" t="s">
        <v>210</v>
      </c>
      <c r="AO1120" s="71" t="s">
        <v>14187</v>
      </c>
      <c r="AP1120" s="68" t="s">
        <v>66</v>
      </c>
    </row>
    <row r="1121" spans="1:42" x14ac:dyDescent="0.25">
      <c r="A1121" s="66" t="s">
        <v>1180</v>
      </c>
      <c r="B1121" s="84"/>
      <c r="C1121" s="84"/>
      <c r="D1121" s="85"/>
      <c r="E1121" s="104"/>
      <c r="F1121" s="76" t="s">
        <v>12265</v>
      </c>
      <c r="G1121" s="105"/>
      <c r="H1121" s="77"/>
      <c r="I1121" s="88"/>
      <c r="J1121" s="106"/>
      <c r="K1121" s="77" t="s">
        <v>16149</v>
      </c>
      <c r="L1121" s="107"/>
      <c r="M1121" s="101"/>
      <c r="N1121" s="101"/>
      <c r="O1121" s="102"/>
      <c r="P1121" s="103"/>
      <c r="Q1121" s="103"/>
      <c r="R1121" s="75"/>
      <c r="S1121" s="75"/>
      <c r="T1121" s="75"/>
      <c r="U1121" s="75"/>
      <c r="V1121" s="52"/>
      <c r="W1121" s="52"/>
      <c r="X1121" s="52"/>
      <c r="Y1121" s="52"/>
      <c r="Z1121" s="51"/>
      <c r="AA1121" s="89"/>
      <c r="AB1121" s="89"/>
      <c r="AC1121" s="90"/>
      <c r="AD1121" s="68">
        <v>2454</v>
      </c>
      <c r="AE1121" s="68">
        <v>3285</v>
      </c>
      <c r="AF1121" s="68">
        <v>133028</v>
      </c>
      <c r="AG1121" s="68">
        <v>12476</v>
      </c>
      <c r="AH1121" s="68">
        <v>19800</v>
      </c>
      <c r="AI1121" s="68" t="s">
        <v>9090</v>
      </c>
      <c r="AJ1121" s="68" t="s">
        <v>10228</v>
      </c>
      <c r="AK1121" s="71" t="s">
        <v>10881</v>
      </c>
      <c r="AL1121" s="68" t="s">
        <v>207</v>
      </c>
      <c r="AM1121" s="70">
        <v>41493.315370370372</v>
      </c>
      <c r="AN1121" s="68" t="s">
        <v>210</v>
      </c>
      <c r="AO1121" s="71" t="s">
        <v>14188</v>
      </c>
      <c r="AP1121" s="68" t="s">
        <v>66</v>
      </c>
    </row>
    <row r="1122" spans="1:42" x14ac:dyDescent="0.25">
      <c r="A1122" s="66" t="s">
        <v>1692</v>
      </c>
      <c r="B1122" s="84"/>
      <c r="C1122" s="84"/>
      <c r="D1122" s="85"/>
      <c r="E1122" s="104"/>
      <c r="F1122" s="76" t="s">
        <v>12266</v>
      </c>
      <c r="G1122" s="105"/>
      <c r="H1122" s="77"/>
      <c r="I1122" s="88"/>
      <c r="J1122" s="106"/>
      <c r="K1122" s="77" t="s">
        <v>16150</v>
      </c>
      <c r="L1122" s="107"/>
      <c r="M1122" s="101"/>
      <c r="N1122" s="101"/>
      <c r="O1122" s="102"/>
      <c r="P1122" s="103"/>
      <c r="Q1122" s="103"/>
      <c r="R1122" s="75"/>
      <c r="S1122" s="75"/>
      <c r="T1122" s="75"/>
      <c r="U1122" s="75"/>
      <c r="V1122" s="52"/>
      <c r="W1122" s="52"/>
      <c r="X1122" s="52"/>
      <c r="Y1122" s="52"/>
      <c r="Z1122" s="51"/>
      <c r="AA1122" s="89"/>
      <c r="AB1122" s="89"/>
      <c r="AC1122" s="90"/>
      <c r="AD1122" s="68">
        <v>407</v>
      </c>
      <c r="AE1122" s="68">
        <v>10475</v>
      </c>
      <c r="AF1122" s="68">
        <v>146064</v>
      </c>
      <c r="AG1122" s="68">
        <v>130</v>
      </c>
      <c r="AH1122" s="68">
        <v>19800</v>
      </c>
      <c r="AI1122" s="68" t="s">
        <v>9091</v>
      </c>
      <c r="AJ1122" s="68" t="s">
        <v>10229</v>
      </c>
      <c r="AK1122" s="71" t="s">
        <v>10882</v>
      </c>
      <c r="AL1122" s="68" t="s">
        <v>208</v>
      </c>
      <c r="AM1122" s="70">
        <v>39799.428993055553</v>
      </c>
      <c r="AN1122" s="68" t="s">
        <v>210</v>
      </c>
      <c r="AO1122" s="71" t="s">
        <v>14189</v>
      </c>
      <c r="AP1122" s="68" t="s">
        <v>66</v>
      </c>
    </row>
    <row r="1123" spans="1:42" x14ac:dyDescent="0.25">
      <c r="A1123" s="66" t="s">
        <v>1181</v>
      </c>
      <c r="B1123" s="84"/>
      <c r="C1123" s="84"/>
      <c r="D1123" s="85"/>
      <c r="E1123" s="104"/>
      <c r="F1123" s="76" t="s">
        <v>12267</v>
      </c>
      <c r="G1123" s="105"/>
      <c r="H1123" s="77"/>
      <c r="I1123" s="88"/>
      <c r="J1123" s="106"/>
      <c r="K1123" s="77" t="s">
        <v>16151</v>
      </c>
      <c r="L1123" s="107"/>
      <c r="M1123" s="101"/>
      <c r="N1123" s="101"/>
      <c r="O1123" s="102"/>
      <c r="P1123" s="103"/>
      <c r="Q1123" s="103"/>
      <c r="R1123" s="75"/>
      <c r="S1123" s="75"/>
      <c r="T1123" s="75"/>
      <c r="U1123" s="75"/>
      <c r="V1123" s="52"/>
      <c r="W1123" s="52"/>
      <c r="X1123" s="52"/>
      <c r="Y1123" s="52"/>
      <c r="Z1123" s="51"/>
      <c r="AA1123" s="89"/>
      <c r="AB1123" s="89"/>
      <c r="AC1123" s="90"/>
      <c r="AD1123" s="68">
        <v>199</v>
      </c>
      <c r="AE1123" s="68">
        <v>2095</v>
      </c>
      <c r="AF1123" s="68">
        <v>33411</v>
      </c>
      <c r="AG1123" s="68">
        <v>44405</v>
      </c>
      <c r="AH1123" s="68">
        <v>-25200</v>
      </c>
      <c r="AI1123" s="68" t="s">
        <v>9092</v>
      </c>
      <c r="AJ1123" s="68" t="s">
        <v>10230</v>
      </c>
      <c r="AK1123" s="71" t="s">
        <v>10883</v>
      </c>
      <c r="AL1123" s="68" t="s">
        <v>206</v>
      </c>
      <c r="AM1123" s="70">
        <v>42482.721979166665</v>
      </c>
      <c r="AN1123" s="68" t="s">
        <v>210</v>
      </c>
      <c r="AO1123" s="71" t="s">
        <v>14190</v>
      </c>
      <c r="AP1123" s="68" t="s">
        <v>66</v>
      </c>
    </row>
    <row r="1124" spans="1:42" x14ac:dyDescent="0.25">
      <c r="A1124" s="66" t="s">
        <v>1183</v>
      </c>
      <c r="B1124" s="84"/>
      <c r="C1124" s="84"/>
      <c r="D1124" s="85"/>
      <c r="E1124" s="104"/>
      <c r="F1124" s="76" t="s">
        <v>12268</v>
      </c>
      <c r="G1124" s="105"/>
      <c r="H1124" s="77"/>
      <c r="I1124" s="88"/>
      <c r="J1124" s="106"/>
      <c r="K1124" s="77" t="s">
        <v>16152</v>
      </c>
      <c r="L1124" s="107"/>
      <c r="M1124" s="101"/>
      <c r="N1124" s="101"/>
      <c r="O1124" s="102"/>
      <c r="P1124" s="103"/>
      <c r="Q1124" s="103"/>
      <c r="R1124" s="75"/>
      <c r="S1124" s="75"/>
      <c r="T1124" s="75"/>
      <c r="U1124" s="75"/>
      <c r="V1124" s="52"/>
      <c r="W1124" s="52"/>
      <c r="X1124" s="52"/>
      <c r="Y1124" s="52"/>
      <c r="Z1124" s="51"/>
      <c r="AA1124" s="89"/>
      <c r="AB1124" s="89"/>
      <c r="AC1124" s="90"/>
      <c r="AD1124" s="68">
        <v>561</v>
      </c>
      <c r="AE1124" s="68">
        <v>1516</v>
      </c>
      <c r="AF1124" s="68">
        <v>3791</v>
      </c>
      <c r="AG1124" s="68">
        <v>1410</v>
      </c>
      <c r="AH1124" s="68"/>
      <c r="AI1124" s="68" t="s">
        <v>9093</v>
      </c>
      <c r="AJ1124" s="68" t="s">
        <v>10231</v>
      </c>
      <c r="AK1124" s="68"/>
      <c r="AL1124" s="68"/>
      <c r="AM1124" s="70">
        <v>42696.718275462961</v>
      </c>
      <c r="AN1124" s="68" t="s">
        <v>210</v>
      </c>
      <c r="AO1124" s="71" t="s">
        <v>14191</v>
      </c>
      <c r="AP1124" s="68" t="s">
        <v>66</v>
      </c>
    </row>
    <row r="1125" spans="1:42" x14ac:dyDescent="0.25">
      <c r="A1125" s="66" t="s">
        <v>2070</v>
      </c>
      <c r="B1125" s="84"/>
      <c r="C1125" s="84"/>
      <c r="D1125" s="85"/>
      <c r="E1125" s="104"/>
      <c r="F1125" s="76" t="s">
        <v>12269</v>
      </c>
      <c r="G1125" s="105"/>
      <c r="H1125" s="77"/>
      <c r="I1125" s="88"/>
      <c r="J1125" s="106"/>
      <c r="K1125" s="77" t="s">
        <v>16153</v>
      </c>
      <c r="L1125" s="107"/>
      <c r="M1125" s="101"/>
      <c r="N1125" s="101"/>
      <c r="O1125" s="102"/>
      <c r="P1125" s="103"/>
      <c r="Q1125" s="103"/>
      <c r="R1125" s="75"/>
      <c r="S1125" s="75"/>
      <c r="T1125" s="75"/>
      <c r="U1125" s="75"/>
      <c r="V1125" s="52"/>
      <c r="W1125" s="52"/>
      <c r="X1125" s="52"/>
      <c r="Y1125" s="52"/>
      <c r="Z1125" s="51"/>
      <c r="AA1125" s="89"/>
      <c r="AB1125" s="89"/>
      <c r="AC1125" s="90"/>
      <c r="AD1125" s="68">
        <v>44</v>
      </c>
      <c r="AE1125" s="68">
        <v>62058</v>
      </c>
      <c r="AF1125" s="68">
        <v>6933</v>
      </c>
      <c r="AG1125" s="68">
        <v>2106</v>
      </c>
      <c r="AH1125" s="68">
        <v>19800</v>
      </c>
      <c r="AI1125" s="68" t="s">
        <v>9094</v>
      </c>
      <c r="AJ1125" s="68" t="s">
        <v>204</v>
      </c>
      <c r="AK1125" s="71" t="s">
        <v>10884</v>
      </c>
      <c r="AL1125" s="68" t="s">
        <v>208</v>
      </c>
      <c r="AM1125" s="70">
        <v>41585.293321759258</v>
      </c>
      <c r="AN1125" s="68" t="s">
        <v>210</v>
      </c>
      <c r="AO1125" s="71" t="s">
        <v>14192</v>
      </c>
      <c r="AP1125" s="68" t="s">
        <v>65</v>
      </c>
    </row>
    <row r="1126" spans="1:42" x14ac:dyDescent="0.25">
      <c r="A1126" s="66" t="s">
        <v>1417</v>
      </c>
      <c r="B1126" s="84"/>
      <c r="C1126" s="84"/>
      <c r="D1126" s="85"/>
      <c r="E1126" s="104"/>
      <c r="F1126" s="76" t="s">
        <v>12270</v>
      </c>
      <c r="G1126" s="105"/>
      <c r="H1126" s="77"/>
      <c r="I1126" s="88"/>
      <c r="J1126" s="106"/>
      <c r="K1126" s="77" t="s">
        <v>16154</v>
      </c>
      <c r="L1126" s="107"/>
      <c r="M1126" s="101"/>
      <c r="N1126" s="101"/>
      <c r="O1126" s="102"/>
      <c r="P1126" s="103"/>
      <c r="Q1126" s="103"/>
      <c r="R1126" s="75"/>
      <c r="S1126" s="75"/>
      <c r="T1126" s="75"/>
      <c r="U1126" s="75"/>
      <c r="V1126" s="52"/>
      <c r="W1126" s="52"/>
      <c r="X1126" s="52"/>
      <c r="Y1126" s="52"/>
      <c r="Z1126" s="51"/>
      <c r="AA1126" s="89"/>
      <c r="AB1126" s="89"/>
      <c r="AC1126" s="90"/>
      <c r="AD1126" s="68">
        <v>141</v>
      </c>
      <c r="AE1126" s="68">
        <v>62388</v>
      </c>
      <c r="AF1126" s="68">
        <v>11143</v>
      </c>
      <c r="AG1126" s="68">
        <v>1416</v>
      </c>
      <c r="AH1126" s="68">
        <v>19800</v>
      </c>
      <c r="AI1126" s="68" t="s">
        <v>9095</v>
      </c>
      <c r="AJ1126" s="68" t="s">
        <v>231</v>
      </c>
      <c r="AK1126" s="71" t="s">
        <v>10885</v>
      </c>
      <c r="AL1126" s="68" t="s">
        <v>207</v>
      </c>
      <c r="AM1126" s="70">
        <v>41645.38484953704</v>
      </c>
      <c r="AN1126" s="68" t="s">
        <v>210</v>
      </c>
      <c r="AO1126" s="71" t="s">
        <v>14193</v>
      </c>
      <c r="AP1126" s="68" t="s">
        <v>66</v>
      </c>
    </row>
    <row r="1127" spans="1:42" x14ac:dyDescent="0.25">
      <c r="A1127" s="66" t="s">
        <v>1185</v>
      </c>
      <c r="B1127" s="84"/>
      <c r="C1127" s="84"/>
      <c r="D1127" s="85"/>
      <c r="E1127" s="104"/>
      <c r="F1127" s="76" t="s">
        <v>12271</v>
      </c>
      <c r="G1127" s="105"/>
      <c r="H1127" s="77"/>
      <c r="I1127" s="88"/>
      <c r="J1127" s="106"/>
      <c r="K1127" s="77" t="s">
        <v>16155</v>
      </c>
      <c r="L1127" s="107"/>
      <c r="M1127" s="101"/>
      <c r="N1127" s="101"/>
      <c r="O1127" s="102"/>
      <c r="P1127" s="103"/>
      <c r="Q1127" s="103"/>
      <c r="R1127" s="75"/>
      <c r="S1127" s="75"/>
      <c r="T1127" s="75"/>
      <c r="U1127" s="75"/>
      <c r="V1127" s="52"/>
      <c r="W1127" s="52"/>
      <c r="X1127" s="52"/>
      <c r="Y1127" s="52"/>
      <c r="Z1127" s="51"/>
      <c r="AA1127" s="89"/>
      <c r="AB1127" s="89"/>
      <c r="AC1127" s="90"/>
      <c r="AD1127" s="68">
        <v>530</v>
      </c>
      <c r="AE1127" s="68">
        <v>54</v>
      </c>
      <c r="AF1127" s="68">
        <v>234</v>
      </c>
      <c r="AG1127" s="68">
        <v>1046</v>
      </c>
      <c r="AH1127" s="68"/>
      <c r="AI1127" s="68" t="s">
        <v>9096</v>
      </c>
      <c r="AJ1127" s="68" t="s">
        <v>9949</v>
      </c>
      <c r="AK1127" s="68"/>
      <c r="AL1127" s="68"/>
      <c r="AM1127" s="70">
        <v>42100.770208333335</v>
      </c>
      <c r="AN1127" s="68" t="s">
        <v>210</v>
      </c>
      <c r="AO1127" s="71" t="s">
        <v>14194</v>
      </c>
      <c r="AP1127" s="68" t="s">
        <v>66</v>
      </c>
    </row>
    <row r="1128" spans="1:42" x14ac:dyDescent="0.25">
      <c r="A1128" s="66" t="s">
        <v>1187</v>
      </c>
      <c r="B1128" s="84"/>
      <c r="C1128" s="84"/>
      <c r="D1128" s="85"/>
      <c r="E1128" s="104"/>
      <c r="F1128" s="76" t="s">
        <v>12272</v>
      </c>
      <c r="G1128" s="105"/>
      <c r="H1128" s="77"/>
      <c r="I1128" s="88"/>
      <c r="J1128" s="106"/>
      <c r="K1128" s="77" t="s">
        <v>16156</v>
      </c>
      <c r="L1128" s="107"/>
      <c r="M1128" s="101"/>
      <c r="N1128" s="101"/>
      <c r="O1128" s="102"/>
      <c r="P1128" s="103"/>
      <c r="Q1128" s="103"/>
      <c r="R1128" s="75"/>
      <c r="S1128" s="75"/>
      <c r="T1128" s="75"/>
      <c r="U1128" s="75"/>
      <c r="V1128" s="52"/>
      <c r="W1128" s="52"/>
      <c r="X1128" s="52"/>
      <c r="Y1128" s="52"/>
      <c r="Z1128" s="51"/>
      <c r="AA1128" s="89"/>
      <c r="AB1128" s="89"/>
      <c r="AC1128" s="90"/>
      <c r="AD1128" s="68">
        <v>1887</v>
      </c>
      <c r="AE1128" s="68">
        <v>311</v>
      </c>
      <c r="AF1128" s="68">
        <v>13349</v>
      </c>
      <c r="AG1128" s="68">
        <v>3792</v>
      </c>
      <c r="AH1128" s="68"/>
      <c r="AI1128" s="68" t="s">
        <v>9097</v>
      </c>
      <c r="AJ1128" s="68" t="s">
        <v>9781</v>
      </c>
      <c r="AK1128" s="68"/>
      <c r="AL1128" s="68"/>
      <c r="AM1128" s="70">
        <v>42788.558657407404</v>
      </c>
      <c r="AN1128" s="68" t="s">
        <v>210</v>
      </c>
      <c r="AO1128" s="71" t="s">
        <v>14195</v>
      </c>
      <c r="AP1128" s="68" t="s">
        <v>66</v>
      </c>
    </row>
    <row r="1129" spans="1:42" x14ac:dyDescent="0.25">
      <c r="A1129" s="66" t="s">
        <v>1188</v>
      </c>
      <c r="B1129" s="84"/>
      <c r="C1129" s="84"/>
      <c r="D1129" s="85"/>
      <c r="E1129" s="104"/>
      <c r="F1129" s="76" t="s">
        <v>12273</v>
      </c>
      <c r="G1129" s="105"/>
      <c r="H1129" s="77"/>
      <c r="I1129" s="88"/>
      <c r="J1129" s="106"/>
      <c r="K1129" s="77" t="s">
        <v>16157</v>
      </c>
      <c r="L1129" s="107"/>
      <c r="M1129" s="101"/>
      <c r="N1129" s="101"/>
      <c r="O1129" s="102"/>
      <c r="P1129" s="103"/>
      <c r="Q1129" s="103"/>
      <c r="R1129" s="75"/>
      <c r="S1129" s="75"/>
      <c r="T1129" s="75"/>
      <c r="U1129" s="75"/>
      <c r="V1129" s="52"/>
      <c r="W1129" s="52"/>
      <c r="X1129" s="52"/>
      <c r="Y1129" s="52"/>
      <c r="Z1129" s="51"/>
      <c r="AA1129" s="89"/>
      <c r="AB1129" s="89"/>
      <c r="AC1129" s="90"/>
      <c r="AD1129" s="68">
        <v>143</v>
      </c>
      <c r="AE1129" s="68">
        <v>2</v>
      </c>
      <c r="AF1129" s="68">
        <v>29</v>
      </c>
      <c r="AG1129" s="68">
        <v>57</v>
      </c>
      <c r="AH1129" s="68"/>
      <c r="AI1129" s="68" t="s">
        <v>9098</v>
      </c>
      <c r="AJ1129" s="68" t="s">
        <v>9843</v>
      </c>
      <c r="AK1129" s="68"/>
      <c r="AL1129" s="68"/>
      <c r="AM1129" s="70">
        <v>41515.620243055557</v>
      </c>
      <c r="AN1129" s="68" t="s">
        <v>210</v>
      </c>
      <c r="AO1129" s="71" t="s">
        <v>14196</v>
      </c>
      <c r="AP1129" s="68" t="s">
        <v>66</v>
      </c>
    </row>
    <row r="1130" spans="1:42" x14ac:dyDescent="0.25">
      <c r="A1130" s="66" t="s">
        <v>1189</v>
      </c>
      <c r="B1130" s="84"/>
      <c r="C1130" s="84"/>
      <c r="D1130" s="85"/>
      <c r="E1130" s="104"/>
      <c r="F1130" s="76" t="s">
        <v>12274</v>
      </c>
      <c r="G1130" s="105"/>
      <c r="H1130" s="77"/>
      <c r="I1130" s="88"/>
      <c r="J1130" s="106"/>
      <c r="K1130" s="77" t="s">
        <v>16158</v>
      </c>
      <c r="L1130" s="107"/>
      <c r="M1130" s="101"/>
      <c r="N1130" s="101"/>
      <c r="O1130" s="102"/>
      <c r="P1130" s="103"/>
      <c r="Q1130" s="103"/>
      <c r="R1130" s="75"/>
      <c r="S1130" s="75"/>
      <c r="T1130" s="75"/>
      <c r="U1130" s="75"/>
      <c r="V1130" s="52"/>
      <c r="W1130" s="52"/>
      <c r="X1130" s="52"/>
      <c r="Y1130" s="52"/>
      <c r="Z1130" s="51"/>
      <c r="AA1130" s="89"/>
      <c r="AB1130" s="89"/>
      <c r="AC1130" s="90"/>
      <c r="AD1130" s="68">
        <v>1231</v>
      </c>
      <c r="AE1130" s="68">
        <v>682</v>
      </c>
      <c r="AF1130" s="68">
        <v>56805</v>
      </c>
      <c r="AG1130" s="68">
        <v>22</v>
      </c>
      <c r="AH1130" s="68">
        <v>-14400</v>
      </c>
      <c r="AI1130" s="68" t="s">
        <v>9099</v>
      </c>
      <c r="AJ1130" s="68" t="s">
        <v>234</v>
      </c>
      <c r="AK1130" s="68"/>
      <c r="AL1130" s="68" t="s">
        <v>11166</v>
      </c>
      <c r="AM1130" s="70">
        <v>39898.438634259262</v>
      </c>
      <c r="AN1130" s="68" t="s">
        <v>210</v>
      </c>
      <c r="AO1130" s="71" t="s">
        <v>14197</v>
      </c>
      <c r="AP1130" s="68" t="s">
        <v>66</v>
      </c>
    </row>
    <row r="1131" spans="1:42" x14ac:dyDescent="0.25">
      <c r="A1131" s="66" t="s">
        <v>1190</v>
      </c>
      <c r="B1131" s="84"/>
      <c r="C1131" s="84"/>
      <c r="D1131" s="85"/>
      <c r="E1131" s="104"/>
      <c r="F1131" s="76" t="s">
        <v>12275</v>
      </c>
      <c r="G1131" s="105"/>
      <c r="H1131" s="77"/>
      <c r="I1131" s="88"/>
      <c r="J1131" s="106"/>
      <c r="K1131" s="77" t="s">
        <v>16159</v>
      </c>
      <c r="L1131" s="107"/>
      <c r="M1131" s="101"/>
      <c r="N1131" s="101"/>
      <c r="O1131" s="102"/>
      <c r="P1131" s="103"/>
      <c r="Q1131" s="103"/>
      <c r="R1131" s="75"/>
      <c r="S1131" s="75"/>
      <c r="T1131" s="75"/>
      <c r="U1131" s="75"/>
      <c r="V1131" s="52"/>
      <c r="W1131" s="52"/>
      <c r="X1131" s="52"/>
      <c r="Y1131" s="52"/>
      <c r="Z1131" s="51"/>
      <c r="AA1131" s="89"/>
      <c r="AB1131" s="89"/>
      <c r="AC1131" s="90"/>
      <c r="AD1131" s="68">
        <v>311</v>
      </c>
      <c r="AE1131" s="68">
        <v>360</v>
      </c>
      <c r="AF1131" s="68">
        <v>18477</v>
      </c>
      <c r="AG1131" s="68">
        <v>11897</v>
      </c>
      <c r="AH1131" s="68"/>
      <c r="AI1131" s="68" t="s">
        <v>9100</v>
      </c>
      <c r="AJ1131" s="68" t="s">
        <v>10232</v>
      </c>
      <c r="AK1131" s="71" t="s">
        <v>10886</v>
      </c>
      <c r="AL1131" s="68"/>
      <c r="AM1131" s="70">
        <v>42236.370324074072</v>
      </c>
      <c r="AN1131" s="68" t="s">
        <v>210</v>
      </c>
      <c r="AO1131" s="71" t="s">
        <v>14198</v>
      </c>
      <c r="AP1131" s="68" t="s">
        <v>66</v>
      </c>
    </row>
    <row r="1132" spans="1:42" x14ac:dyDescent="0.25">
      <c r="A1132" s="66" t="s">
        <v>1191</v>
      </c>
      <c r="B1132" s="84"/>
      <c r="C1132" s="84"/>
      <c r="D1132" s="85"/>
      <c r="E1132" s="104"/>
      <c r="F1132" s="76" t="s">
        <v>12276</v>
      </c>
      <c r="G1132" s="105"/>
      <c r="H1132" s="77"/>
      <c r="I1132" s="88"/>
      <c r="J1132" s="106"/>
      <c r="K1132" s="77" t="s">
        <v>16160</v>
      </c>
      <c r="L1132" s="107"/>
      <c r="M1132" s="101"/>
      <c r="N1132" s="101"/>
      <c r="O1132" s="102"/>
      <c r="P1132" s="103"/>
      <c r="Q1132" s="103"/>
      <c r="R1132" s="75"/>
      <c r="S1132" s="75"/>
      <c r="T1132" s="75"/>
      <c r="U1132" s="75"/>
      <c r="V1132" s="52"/>
      <c r="W1132" s="52"/>
      <c r="X1132" s="52"/>
      <c r="Y1132" s="52"/>
      <c r="Z1132" s="51"/>
      <c r="AA1132" s="89"/>
      <c r="AB1132" s="89"/>
      <c r="AC1132" s="90"/>
      <c r="AD1132" s="68">
        <v>503</v>
      </c>
      <c r="AE1132" s="68">
        <v>386</v>
      </c>
      <c r="AF1132" s="68">
        <v>27086</v>
      </c>
      <c r="AG1132" s="68">
        <v>28227</v>
      </c>
      <c r="AH1132" s="68">
        <v>-25200</v>
      </c>
      <c r="AI1132" s="68" t="s">
        <v>9101</v>
      </c>
      <c r="AJ1132" s="68" t="s">
        <v>249</v>
      </c>
      <c r="AK1132" s="71" t="s">
        <v>10887</v>
      </c>
      <c r="AL1132" s="68" t="s">
        <v>206</v>
      </c>
      <c r="AM1132" s="70">
        <v>42668.410740740743</v>
      </c>
      <c r="AN1132" s="68" t="s">
        <v>210</v>
      </c>
      <c r="AO1132" s="71" t="s">
        <v>14199</v>
      </c>
      <c r="AP1132" s="68" t="s">
        <v>66</v>
      </c>
    </row>
    <row r="1133" spans="1:42" x14ac:dyDescent="0.25">
      <c r="A1133" s="66" t="s">
        <v>1192</v>
      </c>
      <c r="B1133" s="84"/>
      <c r="C1133" s="84"/>
      <c r="D1133" s="85"/>
      <c r="E1133" s="104"/>
      <c r="F1133" s="76" t="s">
        <v>12277</v>
      </c>
      <c r="G1133" s="105"/>
      <c r="H1133" s="77"/>
      <c r="I1133" s="88"/>
      <c r="J1133" s="106"/>
      <c r="K1133" s="77" t="s">
        <v>16161</v>
      </c>
      <c r="L1133" s="107"/>
      <c r="M1133" s="101"/>
      <c r="N1133" s="101"/>
      <c r="O1133" s="102"/>
      <c r="P1133" s="103"/>
      <c r="Q1133" s="103"/>
      <c r="R1133" s="75"/>
      <c r="S1133" s="75"/>
      <c r="T1133" s="75"/>
      <c r="U1133" s="75"/>
      <c r="V1133" s="52"/>
      <c r="W1133" s="52"/>
      <c r="X1133" s="52"/>
      <c r="Y1133" s="52"/>
      <c r="Z1133" s="51"/>
      <c r="AA1133" s="89"/>
      <c r="AB1133" s="89"/>
      <c r="AC1133" s="90"/>
      <c r="AD1133" s="68">
        <v>0</v>
      </c>
      <c r="AE1133" s="68">
        <v>563</v>
      </c>
      <c r="AF1133" s="68">
        <v>158938</v>
      </c>
      <c r="AG1133" s="68">
        <v>0</v>
      </c>
      <c r="AH1133" s="68">
        <v>-25200</v>
      </c>
      <c r="AI1133" s="68" t="s">
        <v>9102</v>
      </c>
      <c r="AJ1133" s="68" t="s">
        <v>9930</v>
      </c>
      <c r="AK1133" s="71" t="s">
        <v>10888</v>
      </c>
      <c r="AL1133" s="68" t="s">
        <v>206</v>
      </c>
      <c r="AM1133" s="70">
        <v>42728.675428240742</v>
      </c>
      <c r="AN1133" s="68" t="s">
        <v>210</v>
      </c>
      <c r="AO1133" s="71" t="s">
        <v>14200</v>
      </c>
      <c r="AP1133" s="68" t="s">
        <v>66</v>
      </c>
    </row>
    <row r="1134" spans="1:42" x14ac:dyDescent="0.25">
      <c r="A1134" s="66" t="s">
        <v>1194</v>
      </c>
      <c r="B1134" s="84"/>
      <c r="C1134" s="84"/>
      <c r="D1134" s="85"/>
      <c r="E1134" s="104"/>
      <c r="F1134" s="76" t="s">
        <v>12278</v>
      </c>
      <c r="G1134" s="105"/>
      <c r="H1134" s="77"/>
      <c r="I1134" s="88"/>
      <c r="J1134" s="106"/>
      <c r="K1134" s="77" t="s">
        <v>16162</v>
      </c>
      <c r="L1134" s="107"/>
      <c r="M1134" s="101"/>
      <c r="N1134" s="101"/>
      <c r="O1134" s="102"/>
      <c r="P1134" s="103"/>
      <c r="Q1134" s="103"/>
      <c r="R1134" s="75"/>
      <c r="S1134" s="75"/>
      <c r="T1134" s="75"/>
      <c r="U1134" s="75"/>
      <c r="V1134" s="52"/>
      <c r="W1134" s="52"/>
      <c r="X1134" s="52"/>
      <c r="Y1134" s="52"/>
      <c r="Z1134" s="51"/>
      <c r="AA1134" s="89"/>
      <c r="AB1134" s="89"/>
      <c r="AC1134" s="90"/>
      <c r="AD1134" s="68">
        <v>42</v>
      </c>
      <c r="AE1134" s="68">
        <v>98</v>
      </c>
      <c r="AF1134" s="68">
        <v>2257</v>
      </c>
      <c r="AG1134" s="68">
        <v>2939</v>
      </c>
      <c r="AH1134" s="68"/>
      <c r="AI1134" s="68" t="s">
        <v>9103</v>
      </c>
      <c r="AJ1134" s="68" t="s">
        <v>10233</v>
      </c>
      <c r="AK1134" s="68"/>
      <c r="AL1134" s="68"/>
      <c r="AM1134" s="70">
        <v>42875.612847222219</v>
      </c>
      <c r="AN1134" s="68" t="s">
        <v>210</v>
      </c>
      <c r="AO1134" s="71" t="s">
        <v>14201</v>
      </c>
      <c r="AP1134" s="68" t="s">
        <v>66</v>
      </c>
    </row>
    <row r="1135" spans="1:42" x14ac:dyDescent="0.25">
      <c r="A1135" s="66" t="s">
        <v>1195</v>
      </c>
      <c r="B1135" s="84"/>
      <c r="C1135" s="84"/>
      <c r="D1135" s="85"/>
      <c r="E1135" s="104"/>
      <c r="F1135" s="76" t="s">
        <v>12279</v>
      </c>
      <c r="G1135" s="105"/>
      <c r="H1135" s="77"/>
      <c r="I1135" s="88"/>
      <c r="J1135" s="106"/>
      <c r="K1135" s="77" t="s">
        <v>16163</v>
      </c>
      <c r="L1135" s="107"/>
      <c r="M1135" s="101"/>
      <c r="N1135" s="101"/>
      <c r="O1135" s="102"/>
      <c r="P1135" s="103"/>
      <c r="Q1135" s="103"/>
      <c r="R1135" s="75"/>
      <c r="S1135" s="75"/>
      <c r="T1135" s="75"/>
      <c r="U1135" s="75"/>
      <c r="V1135" s="52"/>
      <c r="W1135" s="52"/>
      <c r="X1135" s="52"/>
      <c r="Y1135" s="52"/>
      <c r="Z1135" s="51"/>
      <c r="AA1135" s="89"/>
      <c r="AB1135" s="89"/>
      <c r="AC1135" s="90"/>
      <c r="AD1135" s="68">
        <v>12</v>
      </c>
      <c r="AE1135" s="68">
        <v>34</v>
      </c>
      <c r="AF1135" s="68">
        <v>218</v>
      </c>
      <c r="AG1135" s="68">
        <v>67</v>
      </c>
      <c r="AH1135" s="68">
        <v>-25200</v>
      </c>
      <c r="AI1135" s="68" t="s">
        <v>9104</v>
      </c>
      <c r="AJ1135" s="68" t="s">
        <v>204</v>
      </c>
      <c r="AK1135" s="71" t="s">
        <v>10889</v>
      </c>
      <c r="AL1135" s="68" t="s">
        <v>206</v>
      </c>
      <c r="AM1135" s="70">
        <v>42316.739930555559</v>
      </c>
      <c r="AN1135" s="68" t="s">
        <v>210</v>
      </c>
      <c r="AO1135" s="71" t="s">
        <v>14202</v>
      </c>
      <c r="AP1135" s="68" t="s">
        <v>66</v>
      </c>
    </row>
    <row r="1136" spans="1:42" x14ac:dyDescent="0.25">
      <c r="A1136" s="66" t="s">
        <v>1196</v>
      </c>
      <c r="B1136" s="84"/>
      <c r="C1136" s="84"/>
      <c r="D1136" s="85"/>
      <c r="E1136" s="104"/>
      <c r="F1136" s="76" t="s">
        <v>12280</v>
      </c>
      <c r="G1136" s="105"/>
      <c r="H1136" s="77"/>
      <c r="I1136" s="88"/>
      <c r="J1136" s="106"/>
      <c r="K1136" s="77" t="s">
        <v>16164</v>
      </c>
      <c r="L1136" s="107"/>
      <c r="M1136" s="101"/>
      <c r="N1136" s="101"/>
      <c r="O1136" s="102"/>
      <c r="P1136" s="103"/>
      <c r="Q1136" s="103"/>
      <c r="R1136" s="75"/>
      <c r="S1136" s="75"/>
      <c r="T1136" s="75"/>
      <c r="U1136" s="75"/>
      <c r="V1136" s="52"/>
      <c r="W1136" s="52"/>
      <c r="X1136" s="52"/>
      <c r="Y1136" s="52"/>
      <c r="Z1136" s="51"/>
      <c r="AA1136" s="89"/>
      <c r="AB1136" s="89"/>
      <c r="AC1136" s="90"/>
      <c r="AD1136" s="68">
        <v>1200</v>
      </c>
      <c r="AE1136" s="68">
        <v>311</v>
      </c>
      <c r="AF1136" s="68">
        <v>12590</v>
      </c>
      <c r="AG1136" s="68">
        <v>9229</v>
      </c>
      <c r="AH1136" s="68">
        <v>-25200</v>
      </c>
      <c r="AI1136" s="68"/>
      <c r="AJ1136" s="68" t="s">
        <v>10234</v>
      </c>
      <c r="AK1136" s="68"/>
      <c r="AL1136" s="68" t="s">
        <v>206</v>
      </c>
      <c r="AM1136" s="70">
        <v>40114.526956018519</v>
      </c>
      <c r="AN1136" s="68" t="s">
        <v>210</v>
      </c>
      <c r="AO1136" s="71" t="s">
        <v>14203</v>
      </c>
      <c r="AP1136" s="68" t="s">
        <v>66</v>
      </c>
    </row>
    <row r="1137" spans="1:42" x14ac:dyDescent="0.25">
      <c r="A1137" s="66" t="s">
        <v>1197</v>
      </c>
      <c r="B1137" s="84"/>
      <c r="C1137" s="84"/>
      <c r="D1137" s="85"/>
      <c r="E1137" s="104"/>
      <c r="F1137" s="76" t="s">
        <v>12281</v>
      </c>
      <c r="G1137" s="105"/>
      <c r="H1137" s="77"/>
      <c r="I1137" s="88"/>
      <c r="J1137" s="106"/>
      <c r="K1137" s="77" t="s">
        <v>16165</v>
      </c>
      <c r="L1137" s="107"/>
      <c r="M1137" s="101"/>
      <c r="N1137" s="101"/>
      <c r="O1137" s="102"/>
      <c r="P1137" s="103"/>
      <c r="Q1137" s="103"/>
      <c r="R1137" s="75"/>
      <c r="S1137" s="75"/>
      <c r="T1137" s="75"/>
      <c r="U1137" s="75"/>
      <c r="V1137" s="52"/>
      <c r="W1137" s="52"/>
      <c r="X1137" s="52"/>
      <c r="Y1137" s="52"/>
      <c r="Z1137" s="51"/>
      <c r="AA1137" s="89"/>
      <c r="AB1137" s="89"/>
      <c r="AC1137" s="90"/>
      <c r="AD1137" s="68">
        <v>232</v>
      </c>
      <c r="AE1137" s="68">
        <v>20</v>
      </c>
      <c r="AF1137" s="68">
        <v>1523</v>
      </c>
      <c r="AG1137" s="68">
        <v>921</v>
      </c>
      <c r="AH1137" s="68"/>
      <c r="AI1137" s="68" t="s">
        <v>9105</v>
      </c>
      <c r="AJ1137" s="68" t="s">
        <v>204</v>
      </c>
      <c r="AK1137" s="68"/>
      <c r="AL1137" s="68"/>
      <c r="AM1137" s="70">
        <v>42742.704328703701</v>
      </c>
      <c r="AN1137" s="68" t="s">
        <v>210</v>
      </c>
      <c r="AO1137" s="71" t="s">
        <v>14204</v>
      </c>
      <c r="AP1137" s="68" t="s">
        <v>66</v>
      </c>
    </row>
    <row r="1138" spans="1:42" x14ac:dyDescent="0.25">
      <c r="A1138" s="66" t="s">
        <v>1198</v>
      </c>
      <c r="B1138" s="84"/>
      <c r="C1138" s="84"/>
      <c r="D1138" s="85"/>
      <c r="E1138" s="104"/>
      <c r="F1138" s="76" t="s">
        <v>12282</v>
      </c>
      <c r="G1138" s="105"/>
      <c r="H1138" s="77"/>
      <c r="I1138" s="88"/>
      <c r="J1138" s="106"/>
      <c r="K1138" s="77" t="s">
        <v>16166</v>
      </c>
      <c r="L1138" s="107"/>
      <c r="M1138" s="101"/>
      <c r="N1138" s="101"/>
      <c r="O1138" s="102"/>
      <c r="P1138" s="103"/>
      <c r="Q1138" s="103"/>
      <c r="R1138" s="75"/>
      <c r="S1138" s="75"/>
      <c r="T1138" s="75"/>
      <c r="U1138" s="75"/>
      <c r="V1138" s="52"/>
      <c r="W1138" s="52"/>
      <c r="X1138" s="52"/>
      <c r="Y1138" s="52"/>
      <c r="Z1138" s="51"/>
      <c r="AA1138" s="89"/>
      <c r="AB1138" s="89"/>
      <c r="AC1138" s="90"/>
      <c r="AD1138" s="68">
        <v>54</v>
      </c>
      <c r="AE1138" s="68">
        <v>30</v>
      </c>
      <c r="AF1138" s="68">
        <v>1749</v>
      </c>
      <c r="AG1138" s="68">
        <v>1859</v>
      </c>
      <c r="AH1138" s="68">
        <v>19800</v>
      </c>
      <c r="AI1138" s="68" t="s">
        <v>9106</v>
      </c>
      <c r="AJ1138" s="68" t="s">
        <v>248</v>
      </c>
      <c r="AK1138" s="68"/>
      <c r="AL1138" s="68" t="s">
        <v>207</v>
      </c>
      <c r="AM1138" s="70">
        <v>41518.583414351851</v>
      </c>
      <c r="AN1138" s="68" t="s">
        <v>210</v>
      </c>
      <c r="AO1138" s="71" t="s">
        <v>14205</v>
      </c>
      <c r="AP1138" s="68" t="s">
        <v>66</v>
      </c>
    </row>
    <row r="1139" spans="1:42" x14ac:dyDescent="0.25">
      <c r="A1139" s="66" t="s">
        <v>1199</v>
      </c>
      <c r="B1139" s="84"/>
      <c r="C1139" s="84"/>
      <c r="D1139" s="85"/>
      <c r="E1139" s="104"/>
      <c r="F1139" s="76" t="s">
        <v>12283</v>
      </c>
      <c r="G1139" s="105"/>
      <c r="H1139" s="77"/>
      <c r="I1139" s="88"/>
      <c r="J1139" s="106"/>
      <c r="K1139" s="77" t="s">
        <v>16167</v>
      </c>
      <c r="L1139" s="107"/>
      <c r="M1139" s="101"/>
      <c r="N1139" s="101"/>
      <c r="O1139" s="102"/>
      <c r="P1139" s="103"/>
      <c r="Q1139" s="103"/>
      <c r="R1139" s="75"/>
      <c r="S1139" s="75"/>
      <c r="T1139" s="75"/>
      <c r="U1139" s="75"/>
      <c r="V1139" s="52"/>
      <c r="W1139" s="52"/>
      <c r="X1139" s="52"/>
      <c r="Y1139" s="52"/>
      <c r="Z1139" s="51"/>
      <c r="AA1139" s="89"/>
      <c r="AB1139" s="89"/>
      <c r="AC1139" s="90"/>
      <c r="AD1139" s="68">
        <v>200</v>
      </c>
      <c r="AE1139" s="68">
        <v>71</v>
      </c>
      <c r="AF1139" s="68">
        <v>1602</v>
      </c>
      <c r="AG1139" s="68">
        <v>5463</v>
      </c>
      <c r="AH1139" s="68"/>
      <c r="AI1139" s="68" t="s">
        <v>9107</v>
      </c>
      <c r="AJ1139" s="68" t="s">
        <v>10235</v>
      </c>
      <c r="AK1139" s="68"/>
      <c r="AL1139" s="68"/>
      <c r="AM1139" s="70">
        <v>42863.766273148147</v>
      </c>
      <c r="AN1139" s="68" t="s">
        <v>210</v>
      </c>
      <c r="AO1139" s="71" t="s">
        <v>14206</v>
      </c>
      <c r="AP1139" s="68" t="s">
        <v>66</v>
      </c>
    </row>
    <row r="1140" spans="1:42" x14ac:dyDescent="0.25">
      <c r="A1140" s="66" t="s">
        <v>1200</v>
      </c>
      <c r="B1140" s="84"/>
      <c r="C1140" s="84"/>
      <c r="D1140" s="85"/>
      <c r="E1140" s="104"/>
      <c r="F1140" s="76" t="s">
        <v>12284</v>
      </c>
      <c r="G1140" s="105"/>
      <c r="H1140" s="77"/>
      <c r="I1140" s="88"/>
      <c r="J1140" s="106"/>
      <c r="K1140" s="77" t="s">
        <v>16168</v>
      </c>
      <c r="L1140" s="107"/>
      <c r="M1140" s="101"/>
      <c r="N1140" s="101"/>
      <c r="O1140" s="102"/>
      <c r="P1140" s="103"/>
      <c r="Q1140" s="103"/>
      <c r="R1140" s="75"/>
      <c r="S1140" s="75"/>
      <c r="T1140" s="75"/>
      <c r="U1140" s="75"/>
      <c r="V1140" s="52"/>
      <c r="W1140" s="52"/>
      <c r="X1140" s="52"/>
      <c r="Y1140" s="52"/>
      <c r="Z1140" s="51"/>
      <c r="AA1140" s="89"/>
      <c r="AB1140" s="89"/>
      <c r="AC1140" s="90"/>
      <c r="AD1140" s="68">
        <v>104</v>
      </c>
      <c r="AE1140" s="68">
        <v>83</v>
      </c>
      <c r="AF1140" s="68">
        <v>87</v>
      </c>
      <c r="AG1140" s="68">
        <v>10</v>
      </c>
      <c r="AH1140" s="68"/>
      <c r="AI1140" s="68"/>
      <c r="AJ1140" s="68"/>
      <c r="AK1140" s="68"/>
      <c r="AL1140" s="68"/>
      <c r="AM1140" s="70">
        <v>40401.703657407408</v>
      </c>
      <c r="AN1140" s="68" t="s">
        <v>210</v>
      </c>
      <c r="AO1140" s="71" t="s">
        <v>14207</v>
      </c>
      <c r="AP1140" s="68" t="s">
        <v>66</v>
      </c>
    </row>
    <row r="1141" spans="1:42" x14ac:dyDescent="0.25">
      <c r="A1141" s="66" t="s">
        <v>1201</v>
      </c>
      <c r="B1141" s="84"/>
      <c r="C1141" s="84"/>
      <c r="D1141" s="85"/>
      <c r="E1141" s="104"/>
      <c r="F1141" s="76" t="s">
        <v>12285</v>
      </c>
      <c r="G1141" s="105"/>
      <c r="H1141" s="77"/>
      <c r="I1141" s="88"/>
      <c r="J1141" s="106"/>
      <c r="K1141" s="77" t="s">
        <v>16169</v>
      </c>
      <c r="L1141" s="107"/>
      <c r="M1141" s="101"/>
      <c r="N1141" s="101"/>
      <c r="O1141" s="102"/>
      <c r="P1141" s="103"/>
      <c r="Q1141" s="103"/>
      <c r="R1141" s="75"/>
      <c r="S1141" s="75"/>
      <c r="T1141" s="75"/>
      <c r="U1141" s="75"/>
      <c r="V1141" s="52"/>
      <c r="W1141" s="52"/>
      <c r="X1141" s="52"/>
      <c r="Y1141" s="52"/>
      <c r="Z1141" s="51"/>
      <c r="AA1141" s="89"/>
      <c r="AB1141" s="89"/>
      <c r="AC1141" s="90"/>
      <c r="AD1141" s="68">
        <v>770</v>
      </c>
      <c r="AE1141" s="68">
        <v>1734</v>
      </c>
      <c r="AF1141" s="68">
        <v>6443</v>
      </c>
      <c r="AG1141" s="68">
        <v>1352</v>
      </c>
      <c r="AH1141" s="68"/>
      <c r="AI1141" s="68" t="s">
        <v>9108</v>
      </c>
      <c r="AJ1141" s="68" t="s">
        <v>10236</v>
      </c>
      <c r="AK1141" s="71" t="s">
        <v>10885</v>
      </c>
      <c r="AL1141" s="68"/>
      <c r="AM1141" s="70">
        <v>40975.271064814813</v>
      </c>
      <c r="AN1141" s="68" t="s">
        <v>210</v>
      </c>
      <c r="AO1141" s="71" t="s">
        <v>14208</v>
      </c>
      <c r="AP1141" s="68" t="s">
        <v>66</v>
      </c>
    </row>
    <row r="1142" spans="1:42" x14ac:dyDescent="0.25">
      <c r="A1142" s="66" t="s">
        <v>1202</v>
      </c>
      <c r="B1142" s="84"/>
      <c r="C1142" s="84"/>
      <c r="D1142" s="85"/>
      <c r="E1142" s="104"/>
      <c r="F1142" s="76" t="s">
        <v>12286</v>
      </c>
      <c r="G1142" s="105"/>
      <c r="H1142" s="77"/>
      <c r="I1142" s="88"/>
      <c r="J1142" s="106"/>
      <c r="K1142" s="77" t="s">
        <v>16170</v>
      </c>
      <c r="L1142" s="107"/>
      <c r="M1142" s="101"/>
      <c r="N1142" s="101"/>
      <c r="O1142" s="102"/>
      <c r="P1142" s="103"/>
      <c r="Q1142" s="103"/>
      <c r="R1142" s="75"/>
      <c r="S1142" s="75"/>
      <c r="T1142" s="75"/>
      <c r="U1142" s="75"/>
      <c r="V1142" s="52"/>
      <c r="W1142" s="52"/>
      <c r="X1142" s="52"/>
      <c r="Y1142" s="52"/>
      <c r="Z1142" s="51"/>
      <c r="AA1142" s="89"/>
      <c r="AB1142" s="89"/>
      <c r="AC1142" s="90"/>
      <c r="AD1142" s="68">
        <v>807</v>
      </c>
      <c r="AE1142" s="68">
        <v>268</v>
      </c>
      <c r="AF1142" s="68">
        <v>1625</v>
      </c>
      <c r="AG1142" s="68">
        <v>1113</v>
      </c>
      <c r="AH1142" s="68">
        <v>-25200</v>
      </c>
      <c r="AI1142" s="68"/>
      <c r="AJ1142" s="68" t="s">
        <v>10237</v>
      </c>
      <c r="AK1142" s="68"/>
      <c r="AL1142" s="68" t="s">
        <v>206</v>
      </c>
      <c r="AM1142" s="70">
        <v>42319.742592592593</v>
      </c>
      <c r="AN1142" s="68" t="s">
        <v>210</v>
      </c>
      <c r="AO1142" s="71" t="s">
        <v>14209</v>
      </c>
      <c r="AP1142" s="68" t="s">
        <v>66</v>
      </c>
    </row>
    <row r="1143" spans="1:42" x14ac:dyDescent="0.25">
      <c r="A1143" s="66" t="s">
        <v>1203</v>
      </c>
      <c r="B1143" s="84"/>
      <c r="C1143" s="84"/>
      <c r="D1143" s="85"/>
      <c r="E1143" s="104"/>
      <c r="F1143" s="76" t="s">
        <v>12287</v>
      </c>
      <c r="G1143" s="105"/>
      <c r="H1143" s="77"/>
      <c r="I1143" s="88"/>
      <c r="J1143" s="106"/>
      <c r="K1143" s="77" t="s">
        <v>16171</v>
      </c>
      <c r="L1143" s="107"/>
      <c r="M1143" s="101"/>
      <c r="N1143" s="101"/>
      <c r="O1143" s="102"/>
      <c r="P1143" s="103"/>
      <c r="Q1143" s="103"/>
      <c r="R1143" s="75"/>
      <c r="S1143" s="75"/>
      <c r="T1143" s="75"/>
      <c r="U1143" s="75"/>
      <c r="V1143" s="52"/>
      <c r="W1143" s="52"/>
      <c r="X1143" s="52"/>
      <c r="Y1143" s="52"/>
      <c r="Z1143" s="51"/>
      <c r="AA1143" s="89"/>
      <c r="AB1143" s="89"/>
      <c r="AC1143" s="90"/>
      <c r="AD1143" s="68">
        <v>50</v>
      </c>
      <c r="AE1143" s="68">
        <v>20</v>
      </c>
      <c r="AF1143" s="68">
        <v>554</v>
      </c>
      <c r="AG1143" s="68">
        <v>320</v>
      </c>
      <c r="AH1143" s="68"/>
      <c r="AI1143" s="68"/>
      <c r="AJ1143" s="68" t="s">
        <v>10108</v>
      </c>
      <c r="AK1143" s="68"/>
      <c r="AL1143" s="68"/>
      <c r="AM1143" s="70">
        <v>40712.740219907406</v>
      </c>
      <c r="AN1143" s="68" t="s">
        <v>210</v>
      </c>
      <c r="AO1143" s="71" t="s">
        <v>14210</v>
      </c>
      <c r="AP1143" s="68" t="s">
        <v>66</v>
      </c>
    </row>
    <row r="1144" spans="1:42" x14ac:dyDescent="0.25">
      <c r="A1144" s="66" t="s">
        <v>1204</v>
      </c>
      <c r="B1144" s="84"/>
      <c r="C1144" s="84"/>
      <c r="D1144" s="85"/>
      <c r="E1144" s="104"/>
      <c r="F1144" s="76" t="s">
        <v>12288</v>
      </c>
      <c r="G1144" s="105"/>
      <c r="H1144" s="77"/>
      <c r="I1144" s="88"/>
      <c r="J1144" s="106"/>
      <c r="K1144" s="77" t="s">
        <v>16172</v>
      </c>
      <c r="L1144" s="107"/>
      <c r="M1144" s="101"/>
      <c r="N1144" s="101"/>
      <c r="O1144" s="102"/>
      <c r="P1144" s="103"/>
      <c r="Q1144" s="103"/>
      <c r="R1144" s="75"/>
      <c r="S1144" s="75"/>
      <c r="T1144" s="75"/>
      <c r="U1144" s="75"/>
      <c r="V1144" s="52"/>
      <c r="W1144" s="52"/>
      <c r="X1144" s="52"/>
      <c r="Y1144" s="52"/>
      <c r="Z1144" s="51"/>
      <c r="AA1144" s="89"/>
      <c r="AB1144" s="89"/>
      <c r="AC1144" s="90"/>
      <c r="AD1144" s="68">
        <v>252</v>
      </c>
      <c r="AE1144" s="68">
        <v>710</v>
      </c>
      <c r="AF1144" s="68">
        <v>7935</v>
      </c>
      <c r="AG1144" s="68">
        <v>7019</v>
      </c>
      <c r="AH1144" s="68">
        <v>19800</v>
      </c>
      <c r="AI1144" s="68" t="s">
        <v>9109</v>
      </c>
      <c r="AJ1144" s="68" t="s">
        <v>9979</v>
      </c>
      <c r="AK1144" s="71" t="s">
        <v>10890</v>
      </c>
      <c r="AL1144" s="68" t="s">
        <v>207</v>
      </c>
      <c r="AM1144" s="70">
        <v>41717.445393518516</v>
      </c>
      <c r="AN1144" s="68" t="s">
        <v>210</v>
      </c>
      <c r="AO1144" s="71" t="s">
        <v>14211</v>
      </c>
      <c r="AP1144" s="68" t="s">
        <v>66</v>
      </c>
    </row>
    <row r="1145" spans="1:42" x14ac:dyDescent="0.25">
      <c r="A1145" s="66" t="s">
        <v>1205</v>
      </c>
      <c r="B1145" s="84"/>
      <c r="C1145" s="84"/>
      <c r="D1145" s="85"/>
      <c r="E1145" s="104"/>
      <c r="F1145" s="76" t="s">
        <v>12289</v>
      </c>
      <c r="G1145" s="105"/>
      <c r="H1145" s="77"/>
      <c r="I1145" s="88"/>
      <c r="J1145" s="106"/>
      <c r="K1145" s="77" t="s">
        <v>16173</v>
      </c>
      <c r="L1145" s="107"/>
      <c r="M1145" s="101"/>
      <c r="N1145" s="101"/>
      <c r="O1145" s="102"/>
      <c r="P1145" s="103"/>
      <c r="Q1145" s="103"/>
      <c r="R1145" s="75"/>
      <c r="S1145" s="75"/>
      <c r="T1145" s="75"/>
      <c r="U1145" s="75"/>
      <c r="V1145" s="52"/>
      <c r="W1145" s="52"/>
      <c r="X1145" s="52"/>
      <c r="Y1145" s="52"/>
      <c r="Z1145" s="51"/>
      <c r="AA1145" s="89"/>
      <c r="AB1145" s="89"/>
      <c r="AC1145" s="90"/>
      <c r="AD1145" s="68">
        <v>241</v>
      </c>
      <c r="AE1145" s="68">
        <v>234</v>
      </c>
      <c r="AF1145" s="68">
        <v>1676</v>
      </c>
      <c r="AG1145" s="68">
        <v>1099</v>
      </c>
      <c r="AH1145" s="68"/>
      <c r="AI1145" s="68" t="s">
        <v>9110</v>
      </c>
      <c r="AJ1145" s="68" t="s">
        <v>10238</v>
      </c>
      <c r="AK1145" s="71" t="s">
        <v>10891</v>
      </c>
      <c r="AL1145" s="68"/>
      <c r="AM1145" s="70">
        <v>40039.363923611112</v>
      </c>
      <c r="AN1145" s="68" t="s">
        <v>210</v>
      </c>
      <c r="AO1145" s="71" t="s">
        <v>14212</v>
      </c>
      <c r="AP1145" s="68" t="s">
        <v>66</v>
      </c>
    </row>
    <row r="1146" spans="1:42" x14ac:dyDescent="0.25">
      <c r="A1146" s="66" t="s">
        <v>1206</v>
      </c>
      <c r="B1146" s="84"/>
      <c r="C1146" s="84"/>
      <c r="D1146" s="85"/>
      <c r="E1146" s="104"/>
      <c r="F1146" s="76" t="s">
        <v>12290</v>
      </c>
      <c r="G1146" s="105"/>
      <c r="H1146" s="77"/>
      <c r="I1146" s="88"/>
      <c r="J1146" s="106"/>
      <c r="K1146" s="77" t="s">
        <v>16174</v>
      </c>
      <c r="L1146" s="107"/>
      <c r="M1146" s="101"/>
      <c r="N1146" s="101"/>
      <c r="O1146" s="102"/>
      <c r="P1146" s="103"/>
      <c r="Q1146" s="103"/>
      <c r="R1146" s="75"/>
      <c r="S1146" s="75"/>
      <c r="T1146" s="75"/>
      <c r="U1146" s="75"/>
      <c r="V1146" s="52"/>
      <c r="W1146" s="52"/>
      <c r="X1146" s="52"/>
      <c r="Y1146" s="52"/>
      <c r="Z1146" s="51"/>
      <c r="AA1146" s="89"/>
      <c r="AB1146" s="89"/>
      <c r="AC1146" s="90"/>
      <c r="AD1146" s="68">
        <v>122</v>
      </c>
      <c r="AE1146" s="68">
        <v>142</v>
      </c>
      <c r="AF1146" s="68">
        <v>11584</v>
      </c>
      <c r="AG1146" s="68">
        <v>1757</v>
      </c>
      <c r="AH1146" s="68"/>
      <c r="AI1146" s="68" t="s">
        <v>9111</v>
      </c>
      <c r="AJ1146" s="68" t="s">
        <v>10239</v>
      </c>
      <c r="AK1146" s="68"/>
      <c r="AL1146" s="68"/>
      <c r="AM1146" s="70">
        <v>42260.107129629629</v>
      </c>
      <c r="AN1146" s="68" t="s">
        <v>210</v>
      </c>
      <c r="AO1146" s="71" t="s">
        <v>14213</v>
      </c>
      <c r="AP1146" s="68" t="s">
        <v>66</v>
      </c>
    </row>
    <row r="1147" spans="1:42" x14ac:dyDescent="0.25">
      <c r="A1147" s="66" t="s">
        <v>1207</v>
      </c>
      <c r="B1147" s="84"/>
      <c r="C1147" s="84"/>
      <c r="D1147" s="85"/>
      <c r="E1147" s="104"/>
      <c r="F1147" s="76" t="s">
        <v>12291</v>
      </c>
      <c r="G1147" s="105"/>
      <c r="H1147" s="77"/>
      <c r="I1147" s="88"/>
      <c r="J1147" s="106"/>
      <c r="K1147" s="77" t="s">
        <v>16175</v>
      </c>
      <c r="L1147" s="107"/>
      <c r="M1147" s="101"/>
      <c r="N1147" s="101"/>
      <c r="O1147" s="102"/>
      <c r="P1147" s="103"/>
      <c r="Q1147" s="103"/>
      <c r="R1147" s="75"/>
      <c r="S1147" s="75"/>
      <c r="T1147" s="75"/>
      <c r="U1147" s="75"/>
      <c r="V1147" s="52"/>
      <c r="W1147" s="52"/>
      <c r="X1147" s="52"/>
      <c r="Y1147" s="52"/>
      <c r="Z1147" s="51"/>
      <c r="AA1147" s="89"/>
      <c r="AB1147" s="89"/>
      <c r="AC1147" s="90"/>
      <c r="AD1147" s="68">
        <v>269</v>
      </c>
      <c r="AE1147" s="68">
        <v>59</v>
      </c>
      <c r="AF1147" s="68">
        <v>2012</v>
      </c>
      <c r="AG1147" s="68">
        <v>1923</v>
      </c>
      <c r="AH1147" s="68">
        <v>19800</v>
      </c>
      <c r="AI1147" s="68" t="s">
        <v>9112</v>
      </c>
      <c r="AJ1147" s="68" t="s">
        <v>10240</v>
      </c>
      <c r="AK1147" s="68"/>
      <c r="AL1147" s="68" t="s">
        <v>248</v>
      </c>
      <c r="AM1147" s="70">
        <v>40804.545949074076</v>
      </c>
      <c r="AN1147" s="68" t="s">
        <v>210</v>
      </c>
      <c r="AO1147" s="71" t="s">
        <v>14214</v>
      </c>
      <c r="AP1147" s="68" t="s">
        <v>66</v>
      </c>
    </row>
    <row r="1148" spans="1:42" x14ac:dyDescent="0.25">
      <c r="A1148" s="66" t="s">
        <v>1208</v>
      </c>
      <c r="B1148" s="84"/>
      <c r="C1148" s="84"/>
      <c r="D1148" s="85"/>
      <c r="E1148" s="104"/>
      <c r="F1148" s="76" t="s">
        <v>12292</v>
      </c>
      <c r="G1148" s="105"/>
      <c r="H1148" s="77"/>
      <c r="I1148" s="88"/>
      <c r="J1148" s="106"/>
      <c r="K1148" s="77" t="s">
        <v>16176</v>
      </c>
      <c r="L1148" s="107"/>
      <c r="M1148" s="101"/>
      <c r="N1148" s="101"/>
      <c r="O1148" s="102"/>
      <c r="P1148" s="103"/>
      <c r="Q1148" s="103"/>
      <c r="R1148" s="75"/>
      <c r="S1148" s="75"/>
      <c r="T1148" s="75"/>
      <c r="U1148" s="75"/>
      <c r="V1148" s="52"/>
      <c r="W1148" s="52"/>
      <c r="X1148" s="52"/>
      <c r="Y1148" s="52"/>
      <c r="Z1148" s="51"/>
      <c r="AA1148" s="89"/>
      <c r="AB1148" s="89"/>
      <c r="AC1148" s="90"/>
      <c r="AD1148" s="68">
        <v>468</v>
      </c>
      <c r="AE1148" s="68">
        <v>195</v>
      </c>
      <c r="AF1148" s="68">
        <v>795</v>
      </c>
      <c r="AG1148" s="68">
        <v>811</v>
      </c>
      <c r="AH1148" s="68">
        <v>19800</v>
      </c>
      <c r="AI1148" s="68" t="s">
        <v>9113</v>
      </c>
      <c r="AJ1148" s="68" t="s">
        <v>204</v>
      </c>
      <c r="AK1148" s="68"/>
      <c r="AL1148" s="68" t="s">
        <v>208</v>
      </c>
      <c r="AM1148" s="70">
        <v>40267.253587962965</v>
      </c>
      <c r="AN1148" s="68" t="s">
        <v>210</v>
      </c>
      <c r="AO1148" s="71" t="s">
        <v>14215</v>
      </c>
      <c r="AP1148" s="68" t="s">
        <v>66</v>
      </c>
    </row>
    <row r="1149" spans="1:42" x14ac:dyDescent="0.25">
      <c r="A1149" s="66" t="s">
        <v>1210</v>
      </c>
      <c r="B1149" s="84"/>
      <c r="C1149" s="84"/>
      <c r="D1149" s="85"/>
      <c r="E1149" s="104"/>
      <c r="F1149" s="76" t="s">
        <v>12293</v>
      </c>
      <c r="G1149" s="105"/>
      <c r="H1149" s="77"/>
      <c r="I1149" s="88"/>
      <c r="J1149" s="106"/>
      <c r="K1149" s="77" t="s">
        <v>16177</v>
      </c>
      <c r="L1149" s="107"/>
      <c r="M1149" s="101"/>
      <c r="N1149" s="101"/>
      <c r="O1149" s="102"/>
      <c r="P1149" s="103"/>
      <c r="Q1149" s="103"/>
      <c r="R1149" s="75"/>
      <c r="S1149" s="75"/>
      <c r="T1149" s="75"/>
      <c r="U1149" s="75"/>
      <c r="V1149" s="52"/>
      <c r="W1149" s="52"/>
      <c r="X1149" s="52"/>
      <c r="Y1149" s="52"/>
      <c r="Z1149" s="51"/>
      <c r="AA1149" s="89"/>
      <c r="AB1149" s="89"/>
      <c r="AC1149" s="90"/>
      <c r="AD1149" s="68">
        <v>1134</v>
      </c>
      <c r="AE1149" s="68">
        <v>1004</v>
      </c>
      <c r="AF1149" s="68">
        <v>32668</v>
      </c>
      <c r="AG1149" s="68">
        <v>2887</v>
      </c>
      <c r="AH1149" s="68"/>
      <c r="AI1149" s="68" t="s">
        <v>9114</v>
      </c>
      <c r="AJ1149" s="68" t="s">
        <v>10241</v>
      </c>
      <c r="AK1149" s="68"/>
      <c r="AL1149" s="68"/>
      <c r="AM1149" s="70">
        <v>42622.867523148147</v>
      </c>
      <c r="AN1149" s="68" t="s">
        <v>210</v>
      </c>
      <c r="AO1149" s="71" t="s">
        <v>14216</v>
      </c>
      <c r="AP1149" s="68" t="s">
        <v>66</v>
      </c>
    </row>
    <row r="1150" spans="1:42" x14ac:dyDescent="0.25">
      <c r="A1150" s="66" t="s">
        <v>1212</v>
      </c>
      <c r="B1150" s="84"/>
      <c r="C1150" s="84"/>
      <c r="D1150" s="85"/>
      <c r="E1150" s="104"/>
      <c r="F1150" s="76" t="s">
        <v>12294</v>
      </c>
      <c r="G1150" s="105"/>
      <c r="H1150" s="77"/>
      <c r="I1150" s="88"/>
      <c r="J1150" s="106"/>
      <c r="K1150" s="77" t="s">
        <v>16178</v>
      </c>
      <c r="L1150" s="107"/>
      <c r="M1150" s="101"/>
      <c r="N1150" s="101"/>
      <c r="O1150" s="102"/>
      <c r="P1150" s="103"/>
      <c r="Q1150" s="103"/>
      <c r="R1150" s="75"/>
      <c r="S1150" s="75"/>
      <c r="T1150" s="75"/>
      <c r="U1150" s="75"/>
      <c r="V1150" s="52"/>
      <c r="W1150" s="52"/>
      <c r="X1150" s="52"/>
      <c r="Y1150" s="52"/>
      <c r="Z1150" s="51"/>
      <c r="AA1150" s="89"/>
      <c r="AB1150" s="89"/>
      <c r="AC1150" s="90"/>
      <c r="AD1150" s="68">
        <v>380</v>
      </c>
      <c r="AE1150" s="68">
        <v>444</v>
      </c>
      <c r="AF1150" s="68">
        <v>18533</v>
      </c>
      <c r="AG1150" s="68">
        <v>336</v>
      </c>
      <c r="AH1150" s="68">
        <v>19800</v>
      </c>
      <c r="AI1150" s="68"/>
      <c r="AJ1150" s="68" t="s">
        <v>231</v>
      </c>
      <c r="AK1150" s="68"/>
      <c r="AL1150" s="68" t="s">
        <v>207</v>
      </c>
      <c r="AM1150" s="70">
        <v>40153.461469907408</v>
      </c>
      <c r="AN1150" s="68" t="s">
        <v>210</v>
      </c>
      <c r="AO1150" s="71" t="s">
        <v>14217</v>
      </c>
      <c r="AP1150" s="68" t="s">
        <v>66</v>
      </c>
    </row>
    <row r="1151" spans="1:42" x14ac:dyDescent="0.25">
      <c r="A1151" s="66" t="s">
        <v>1213</v>
      </c>
      <c r="B1151" s="84"/>
      <c r="C1151" s="84"/>
      <c r="D1151" s="85"/>
      <c r="E1151" s="104"/>
      <c r="F1151" s="76" t="s">
        <v>12295</v>
      </c>
      <c r="G1151" s="105"/>
      <c r="H1151" s="77"/>
      <c r="I1151" s="88"/>
      <c r="J1151" s="106"/>
      <c r="K1151" s="77" t="s">
        <v>16179</v>
      </c>
      <c r="L1151" s="107"/>
      <c r="M1151" s="101"/>
      <c r="N1151" s="101"/>
      <c r="O1151" s="102"/>
      <c r="P1151" s="103"/>
      <c r="Q1151" s="103"/>
      <c r="R1151" s="75"/>
      <c r="S1151" s="75"/>
      <c r="T1151" s="75"/>
      <c r="U1151" s="75"/>
      <c r="V1151" s="52"/>
      <c r="W1151" s="52"/>
      <c r="X1151" s="52"/>
      <c r="Y1151" s="52"/>
      <c r="Z1151" s="51"/>
      <c r="AA1151" s="89"/>
      <c r="AB1151" s="89"/>
      <c r="AC1151" s="90"/>
      <c r="AD1151" s="68">
        <v>233</v>
      </c>
      <c r="AE1151" s="68">
        <v>1265</v>
      </c>
      <c r="AF1151" s="68">
        <v>9702</v>
      </c>
      <c r="AG1151" s="68">
        <v>9745</v>
      </c>
      <c r="AH1151" s="68"/>
      <c r="AI1151" s="68" t="s">
        <v>9115</v>
      </c>
      <c r="AJ1151" s="68" t="s">
        <v>10242</v>
      </c>
      <c r="AK1151" s="71" t="s">
        <v>10892</v>
      </c>
      <c r="AL1151" s="68"/>
      <c r="AM1151" s="70">
        <v>40746.144641203704</v>
      </c>
      <c r="AN1151" s="68" t="s">
        <v>210</v>
      </c>
      <c r="AO1151" s="71" t="s">
        <v>14218</v>
      </c>
      <c r="AP1151" s="68" t="s">
        <v>66</v>
      </c>
    </row>
    <row r="1152" spans="1:42" x14ac:dyDescent="0.25">
      <c r="A1152" s="66" t="s">
        <v>2071</v>
      </c>
      <c r="B1152" s="84"/>
      <c r="C1152" s="84"/>
      <c r="D1152" s="85"/>
      <c r="E1152" s="104"/>
      <c r="F1152" s="76" t="s">
        <v>12296</v>
      </c>
      <c r="G1152" s="105"/>
      <c r="H1152" s="77"/>
      <c r="I1152" s="88"/>
      <c r="J1152" s="106"/>
      <c r="K1152" s="77" t="s">
        <v>16180</v>
      </c>
      <c r="L1152" s="107"/>
      <c r="M1152" s="101"/>
      <c r="N1152" s="101"/>
      <c r="O1152" s="102"/>
      <c r="P1152" s="103"/>
      <c r="Q1152" s="103"/>
      <c r="R1152" s="75"/>
      <c r="S1152" s="75"/>
      <c r="T1152" s="75"/>
      <c r="U1152" s="75"/>
      <c r="V1152" s="52"/>
      <c r="W1152" s="52"/>
      <c r="X1152" s="52"/>
      <c r="Y1152" s="52"/>
      <c r="Z1152" s="51"/>
      <c r="AA1152" s="89"/>
      <c r="AB1152" s="89"/>
      <c r="AC1152" s="90"/>
      <c r="AD1152" s="68">
        <v>52</v>
      </c>
      <c r="AE1152" s="68">
        <v>17</v>
      </c>
      <c r="AF1152" s="68">
        <v>0</v>
      </c>
      <c r="AG1152" s="68">
        <v>0</v>
      </c>
      <c r="AH1152" s="68"/>
      <c r="AI1152" s="68"/>
      <c r="AJ1152" s="68"/>
      <c r="AK1152" s="68"/>
      <c r="AL1152" s="68"/>
      <c r="AM1152" s="70">
        <v>40728.451851851853</v>
      </c>
      <c r="AN1152" s="68" t="s">
        <v>210</v>
      </c>
      <c r="AO1152" s="71" t="s">
        <v>14219</v>
      </c>
      <c r="AP1152" s="68" t="s">
        <v>65</v>
      </c>
    </row>
    <row r="1153" spans="1:42" x14ac:dyDescent="0.25">
      <c r="A1153" s="66" t="s">
        <v>1214</v>
      </c>
      <c r="B1153" s="84"/>
      <c r="C1153" s="84"/>
      <c r="D1153" s="85"/>
      <c r="E1153" s="104"/>
      <c r="F1153" s="76" t="s">
        <v>12297</v>
      </c>
      <c r="G1153" s="105"/>
      <c r="H1153" s="77"/>
      <c r="I1153" s="88"/>
      <c r="J1153" s="106"/>
      <c r="K1153" s="77" t="s">
        <v>16181</v>
      </c>
      <c r="L1153" s="107"/>
      <c r="M1153" s="101"/>
      <c r="N1153" s="101"/>
      <c r="O1153" s="102"/>
      <c r="P1153" s="103"/>
      <c r="Q1153" s="103"/>
      <c r="R1153" s="75"/>
      <c r="S1153" s="75"/>
      <c r="T1153" s="75"/>
      <c r="U1153" s="75"/>
      <c r="V1153" s="52"/>
      <c r="W1153" s="52"/>
      <c r="X1153" s="52"/>
      <c r="Y1153" s="52"/>
      <c r="Z1153" s="51"/>
      <c r="AA1153" s="89"/>
      <c r="AB1153" s="89"/>
      <c r="AC1153" s="90"/>
      <c r="AD1153" s="68">
        <v>215</v>
      </c>
      <c r="AE1153" s="68">
        <v>1169</v>
      </c>
      <c r="AF1153" s="68">
        <v>19298</v>
      </c>
      <c r="AG1153" s="68">
        <v>64948</v>
      </c>
      <c r="AH1153" s="68">
        <v>19800</v>
      </c>
      <c r="AI1153" s="68" t="s">
        <v>9116</v>
      </c>
      <c r="AJ1153" s="68" t="s">
        <v>10121</v>
      </c>
      <c r="AK1153" s="68"/>
      <c r="AL1153" s="68" t="s">
        <v>207</v>
      </c>
      <c r="AM1153" s="70">
        <v>40875.257523148146</v>
      </c>
      <c r="AN1153" s="68" t="s">
        <v>210</v>
      </c>
      <c r="AO1153" s="71" t="s">
        <v>14220</v>
      </c>
      <c r="AP1153" s="68" t="s">
        <v>66</v>
      </c>
    </row>
    <row r="1154" spans="1:42" x14ac:dyDescent="0.25">
      <c r="A1154" s="66" t="s">
        <v>1215</v>
      </c>
      <c r="B1154" s="84"/>
      <c r="C1154" s="84"/>
      <c r="D1154" s="85"/>
      <c r="E1154" s="104"/>
      <c r="F1154" s="76" t="s">
        <v>12298</v>
      </c>
      <c r="G1154" s="105"/>
      <c r="H1154" s="77"/>
      <c r="I1154" s="88"/>
      <c r="J1154" s="106"/>
      <c r="K1154" s="77" t="s">
        <v>16182</v>
      </c>
      <c r="L1154" s="107"/>
      <c r="M1154" s="101"/>
      <c r="N1154" s="101"/>
      <c r="O1154" s="102"/>
      <c r="P1154" s="103"/>
      <c r="Q1154" s="103"/>
      <c r="R1154" s="75"/>
      <c r="S1154" s="75"/>
      <c r="T1154" s="75"/>
      <c r="U1154" s="75"/>
      <c r="V1154" s="52"/>
      <c r="W1154" s="52"/>
      <c r="X1154" s="52"/>
      <c r="Y1154" s="52"/>
      <c r="Z1154" s="51"/>
      <c r="AA1154" s="89"/>
      <c r="AB1154" s="89"/>
      <c r="AC1154" s="90"/>
      <c r="AD1154" s="68">
        <v>769</v>
      </c>
      <c r="AE1154" s="68">
        <v>21832</v>
      </c>
      <c r="AF1154" s="68">
        <v>57662</v>
      </c>
      <c r="AG1154" s="68">
        <v>54559</v>
      </c>
      <c r="AH1154" s="68">
        <v>19800</v>
      </c>
      <c r="AI1154" s="68" t="s">
        <v>9117</v>
      </c>
      <c r="AJ1154" s="68" t="s">
        <v>10243</v>
      </c>
      <c r="AK1154" s="71" t="s">
        <v>10893</v>
      </c>
      <c r="AL1154" s="68" t="s">
        <v>207</v>
      </c>
      <c r="AM1154" s="70">
        <v>41859.553240740737</v>
      </c>
      <c r="AN1154" s="68" t="s">
        <v>210</v>
      </c>
      <c r="AO1154" s="71" t="s">
        <v>14221</v>
      </c>
      <c r="AP1154" s="68" t="s">
        <v>66</v>
      </c>
    </row>
    <row r="1155" spans="1:42" x14ac:dyDescent="0.25">
      <c r="A1155" s="66" t="s">
        <v>1216</v>
      </c>
      <c r="B1155" s="84"/>
      <c r="C1155" s="84"/>
      <c r="D1155" s="85"/>
      <c r="E1155" s="104"/>
      <c r="F1155" s="76" t="s">
        <v>12299</v>
      </c>
      <c r="G1155" s="105"/>
      <c r="H1155" s="77"/>
      <c r="I1155" s="88"/>
      <c r="J1155" s="106"/>
      <c r="K1155" s="77" t="s">
        <v>16183</v>
      </c>
      <c r="L1155" s="107"/>
      <c r="M1155" s="101"/>
      <c r="N1155" s="101"/>
      <c r="O1155" s="102"/>
      <c r="P1155" s="103"/>
      <c r="Q1155" s="103"/>
      <c r="R1155" s="75"/>
      <c r="S1155" s="75"/>
      <c r="T1155" s="75"/>
      <c r="U1155" s="75"/>
      <c r="V1155" s="52"/>
      <c r="W1155" s="52"/>
      <c r="X1155" s="52"/>
      <c r="Y1155" s="52"/>
      <c r="Z1155" s="51"/>
      <c r="AA1155" s="89"/>
      <c r="AB1155" s="89"/>
      <c r="AC1155" s="90"/>
      <c r="AD1155" s="68">
        <v>21</v>
      </c>
      <c r="AE1155" s="68">
        <v>18</v>
      </c>
      <c r="AF1155" s="68">
        <v>120</v>
      </c>
      <c r="AG1155" s="68">
        <v>27</v>
      </c>
      <c r="AH1155" s="68"/>
      <c r="AI1155" s="68" t="s">
        <v>9118</v>
      </c>
      <c r="AJ1155" s="68" t="s">
        <v>232</v>
      </c>
      <c r="AK1155" s="68"/>
      <c r="AL1155" s="68"/>
      <c r="AM1155" s="70">
        <v>42879.212777777779</v>
      </c>
      <c r="AN1155" s="68" t="s">
        <v>210</v>
      </c>
      <c r="AO1155" s="71" t="s">
        <v>14222</v>
      </c>
      <c r="AP1155" s="68" t="s">
        <v>66</v>
      </c>
    </row>
    <row r="1156" spans="1:42" x14ac:dyDescent="0.25">
      <c r="A1156" s="66" t="s">
        <v>1217</v>
      </c>
      <c r="B1156" s="84"/>
      <c r="C1156" s="84"/>
      <c r="D1156" s="85"/>
      <c r="E1156" s="104"/>
      <c r="F1156" s="76" t="s">
        <v>12300</v>
      </c>
      <c r="G1156" s="105"/>
      <c r="H1156" s="77"/>
      <c r="I1156" s="88"/>
      <c r="J1156" s="106"/>
      <c r="K1156" s="77" t="s">
        <v>16184</v>
      </c>
      <c r="L1156" s="107"/>
      <c r="M1156" s="101"/>
      <c r="N1156" s="101"/>
      <c r="O1156" s="102"/>
      <c r="P1156" s="103"/>
      <c r="Q1156" s="103"/>
      <c r="R1156" s="75"/>
      <c r="S1156" s="75"/>
      <c r="T1156" s="75"/>
      <c r="U1156" s="75"/>
      <c r="V1156" s="52"/>
      <c r="W1156" s="52"/>
      <c r="X1156" s="52"/>
      <c r="Y1156" s="52"/>
      <c r="Z1156" s="51"/>
      <c r="AA1156" s="89"/>
      <c r="AB1156" s="89"/>
      <c r="AC1156" s="90"/>
      <c r="AD1156" s="68">
        <v>50</v>
      </c>
      <c r="AE1156" s="68">
        <v>20</v>
      </c>
      <c r="AF1156" s="68">
        <v>335</v>
      </c>
      <c r="AG1156" s="68">
        <v>581</v>
      </c>
      <c r="AH1156" s="68"/>
      <c r="AI1156" s="68" t="s">
        <v>9119</v>
      </c>
      <c r="AJ1156" s="68" t="s">
        <v>239</v>
      </c>
      <c r="AK1156" s="68"/>
      <c r="AL1156" s="68"/>
      <c r="AM1156" s="70">
        <v>41899.660752314812</v>
      </c>
      <c r="AN1156" s="68" t="s">
        <v>210</v>
      </c>
      <c r="AO1156" s="71" t="s">
        <v>14223</v>
      </c>
      <c r="AP1156" s="68" t="s">
        <v>66</v>
      </c>
    </row>
    <row r="1157" spans="1:42" x14ac:dyDescent="0.25">
      <c r="A1157" s="66" t="s">
        <v>1218</v>
      </c>
      <c r="B1157" s="84"/>
      <c r="C1157" s="84"/>
      <c r="D1157" s="85"/>
      <c r="E1157" s="104"/>
      <c r="F1157" s="76" t="s">
        <v>12301</v>
      </c>
      <c r="G1157" s="105"/>
      <c r="H1157" s="77"/>
      <c r="I1157" s="88"/>
      <c r="J1157" s="106"/>
      <c r="K1157" s="77" t="s">
        <v>16185</v>
      </c>
      <c r="L1157" s="107"/>
      <c r="M1157" s="101"/>
      <c r="N1157" s="101"/>
      <c r="O1157" s="102"/>
      <c r="P1157" s="103"/>
      <c r="Q1157" s="103"/>
      <c r="R1157" s="75"/>
      <c r="S1157" s="75"/>
      <c r="T1157" s="75"/>
      <c r="U1157" s="75"/>
      <c r="V1157" s="52"/>
      <c r="W1157" s="52"/>
      <c r="X1157" s="52"/>
      <c r="Y1157" s="52"/>
      <c r="Z1157" s="51"/>
      <c r="AA1157" s="89"/>
      <c r="AB1157" s="89"/>
      <c r="AC1157" s="90"/>
      <c r="AD1157" s="68">
        <v>479</v>
      </c>
      <c r="AE1157" s="68">
        <v>265</v>
      </c>
      <c r="AF1157" s="68">
        <v>7184</v>
      </c>
      <c r="AG1157" s="68">
        <v>4682</v>
      </c>
      <c r="AH1157" s="68"/>
      <c r="AI1157" s="68"/>
      <c r="AJ1157" s="68"/>
      <c r="AK1157" s="68"/>
      <c r="AL1157" s="68"/>
      <c r="AM1157" s="70">
        <v>39863.500057870369</v>
      </c>
      <c r="AN1157" s="68" t="s">
        <v>210</v>
      </c>
      <c r="AO1157" s="71" t="s">
        <v>14224</v>
      </c>
      <c r="AP1157" s="68" t="s">
        <v>66</v>
      </c>
    </row>
    <row r="1158" spans="1:42" x14ac:dyDescent="0.25">
      <c r="A1158" s="66" t="s">
        <v>1219</v>
      </c>
      <c r="B1158" s="84"/>
      <c r="C1158" s="84"/>
      <c r="D1158" s="85"/>
      <c r="E1158" s="104"/>
      <c r="F1158" s="76" t="s">
        <v>12302</v>
      </c>
      <c r="G1158" s="105"/>
      <c r="H1158" s="77"/>
      <c r="I1158" s="88"/>
      <c r="J1158" s="106"/>
      <c r="K1158" s="77" t="s">
        <v>16186</v>
      </c>
      <c r="L1158" s="107"/>
      <c r="M1158" s="101"/>
      <c r="N1158" s="101"/>
      <c r="O1158" s="102"/>
      <c r="P1158" s="103"/>
      <c r="Q1158" s="103"/>
      <c r="R1158" s="75"/>
      <c r="S1158" s="75"/>
      <c r="T1158" s="75"/>
      <c r="U1158" s="75"/>
      <c r="V1158" s="52"/>
      <c r="W1158" s="52"/>
      <c r="X1158" s="52"/>
      <c r="Y1158" s="52"/>
      <c r="Z1158" s="51"/>
      <c r="AA1158" s="89"/>
      <c r="AB1158" s="89"/>
      <c r="AC1158" s="90"/>
      <c r="AD1158" s="68">
        <v>235</v>
      </c>
      <c r="AE1158" s="68">
        <v>91</v>
      </c>
      <c r="AF1158" s="68">
        <v>774</v>
      </c>
      <c r="AG1158" s="68">
        <v>809</v>
      </c>
      <c r="AH1158" s="68"/>
      <c r="AI1158" s="68" t="s">
        <v>9120</v>
      </c>
      <c r="AJ1158" s="68" t="s">
        <v>237</v>
      </c>
      <c r="AK1158" s="68"/>
      <c r="AL1158" s="68"/>
      <c r="AM1158" s="70">
        <v>40450.536030092589</v>
      </c>
      <c r="AN1158" s="68" t="s">
        <v>210</v>
      </c>
      <c r="AO1158" s="71" t="s">
        <v>14225</v>
      </c>
      <c r="AP1158" s="68" t="s">
        <v>66</v>
      </c>
    </row>
    <row r="1159" spans="1:42" x14ac:dyDescent="0.25">
      <c r="A1159" s="66" t="s">
        <v>1220</v>
      </c>
      <c r="B1159" s="84"/>
      <c r="C1159" s="84"/>
      <c r="D1159" s="85"/>
      <c r="E1159" s="104"/>
      <c r="F1159" s="76" t="s">
        <v>11221</v>
      </c>
      <c r="G1159" s="105"/>
      <c r="H1159" s="77"/>
      <c r="I1159" s="88"/>
      <c r="J1159" s="106"/>
      <c r="K1159" s="77" t="s">
        <v>16187</v>
      </c>
      <c r="L1159" s="107"/>
      <c r="M1159" s="101"/>
      <c r="N1159" s="101"/>
      <c r="O1159" s="102"/>
      <c r="P1159" s="103"/>
      <c r="Q1159" s="103"/>
      <c r="R1159" s="75"/>
      <c r="S1159" s="75"/>
      <c r="T1159" s="75"/>
      <c r="U1159" s="75"/>
      <c r="V1159" s="52"/>
      <c r="W1159" s="52"/>
      <c r="X1159" s="52"/>
      <c r="Y1159" s="52"/>
      <c r="Z1159" s="51"/>
      <c r="AA1159" s="89"/>
      <c r="AB1159" s="89"/>
      <c r="AC1159" s="90"/>
      <c r="AD1159" s="68">
        <v>48</v>
      </c>
      <c r="AE1159" s="68">
        <v>21</v>
      </c>
      <c r="AF1159" s="68">
        <v>5075</v>
      </c>
      <c r="AG1159" s="68">
        <v>4398</v>
      </c>
      <c r="AH1159" s="68"/>
      <c r="AI1159" s="68"/>
      <c r="AJ1159" s="68"/>
      <c r="AK1159" s="68"/>
      <c r="AL1159" s="68"/>
      <c r="AM1159" s="70">
        <v>42805.37332175926</v>
      </c>
      <c r="AN1159" s="68" t="s">
        <v>210</v>
      </c>
      <c r="AO1159" s="71" t="s">
        <v>14226</v>
      </c>
      <c r="AP1159" s="68" t="s">
        <v>66</v>
      </c>
    </row>
    <row r="1160" spans="1:42" x14ac:dyDescent="0.25">
      <c r="A1160" s="66" t="s">
        <v>1221</v>
      </c>
      <c r="B1160" s="84"/>
      <c r="C1160" s="84"/>
      <c r="D1160" s="85"/>
      <c r="E1160" s="104"/>
      <c r="F1160" s="76" t="s">
        <v>12303</v>
      </c>
      <c r="G1160" s="105"/>
      <c r="H1160" s="77"/>
      <c r="I1160" s="88"/>
      <c r="J1160" s="106"/>
      <c r="K1160" s="77" t="s">
        <v>16188</v>
      </c>
      <c r="L1160" s="107"/>
      <c r="M1160" s="101"/>
      <c r="N1160" s="101"/>
      <c r="O1160" s="102"/>
      <c r="P1160" s="103"/>
      <c r="Q1160" s="103"/>
      <c r="R1160" s="75"/>
      <c r="S1160" s="75"/>
      <c r="T1160" s="75"/>
      <c r="U1160" s="75"/>
      <c r="V1160" s="52"/>
      <c r="W1160" s="52"/>
      <c r="X1160" s="52"/>
      <c r="Y1160" s="52"/>
      <c r="Z1160" s="51"/>
      <c r="AA1160" s="89"/>
      <c r="AB1160" s="89"/>
      <c r="AC1160" s="90"/>
      <c r="AD1160" s="68">
        <v>721</v>
      </c>
      <c r="AE1160" s="68">
        <v>126</v>
      </c>
      <c r="AF1160" s="68">
        <v>2669</v>
      </c>
      <c r="AG1160" s="68">
        <v>1876</v>
      </c>
      <c r="AH1160" s="68">
        <v>19800</v>
      </c>
      <c r="AI1160" s="68"/>
      <c r="AJ1160" s="68"/>
      <c r="AK1160" s="68"/>
      <c r="AL1160" s="68" t="s">
        <v>247</v>
      </c>
      <c r="AM1160" s="70">
        <v>41022.789618055554</v>
      </c>
      <c r="AN1160" s="68" t="s">
        <v>210</v>
      </c>
      <c r="AO1160" s="71" t="s">
        <v>14227</v>
      </c>
      <c r="AP1160" s="68" t="s">
        <v>66</v>
      </c>
    </row>
    <row r="1161" spans="1:42" x14ac:dyDescent="0.25">
      <c r="A1161" s="66" t="s">
        <v>1222</v>
      </c>
      <c r="B1161" s="84"/>
      <c r="C1161" s="84"/>
      <c r="D1161" s="85"/>
      <c r="E1161" s="104"/>
      <c r="F1161" s="76" t="s">
        <v>12304</v>
      </c>
      <c r="G1161" s="105"/>
      <c r="H1161" s="77"/>
      <c r="I1161" s="88"/>
      <c r="J1161" s="106"/>
      <c r="K1161" s="77" t="s">
        <v>16189</v>
      </c>
      <c r="L1161" s="107"/>
      <c r="M1161" s="101"/>
      <c r="N1161" s="101"/>
      <c r="O1161" s="102"/>
      <c r="P1161" s="103"/>
      <c r="Q1161" s="103"/>
      <c r="R1161" s="75"/>
      <c r="S1161" s="75"/>
      <c r="T1161" s="75"/>
      <c r="U1161" s="75"/>
      <c r="V1161" s="52"/>
      <c r="W1161" s="52"/>
      <c r="X1161" s="52"/>
      <c r="Y1161" s="52"/>
      <c r="Z1161" s="51"/>
      <c r="AA1161" s="89"/>
      <c r="AB1161" s="89"/>
      <c r="AC1161" s="90"/>
      <c r="AD1161" s="68">
        <v>330</v>
      </c>
      <c r="AE1161" s="68">
        <v>39</v>
      </c>
      <c r="AF1161" s="68">
        <v>83</v>
      </c>
      <c r="AG1161" s="68">
        <v>968</v>
      </c>
      <c r="AH1161" s="68"/>
      <c r="AI1161" s="68" t="s">
        <v>9121</v>
      </c>
      <c r="AJ1161" s="68" t="s">
        <v>10244</v>
      </c>
      <c r="AK1161" s="68"/>
      <c r="AL1161" s="68"/>
      <c r="AM1161" s="70">
        <v>41022.452303240738</v>
      </c>
      <c r="AN1161" s="68" t="s">
        <v>210</v>
      </c>
      <c r="AO1161" s="71" t="s">
        <v>14228</v>
      </c>
      <c r="AP1161" s="68" t="s">
        <v>66</v>
      </c>
    </row>
    <row r="1162" spans="1:42" x14ac:dyDescent="0.25">
      <c r="A1162" s="66" t="s">
        <v>1223</v>
      </c>
      <c r="B1162" s="84"/>
      <c r="C1162" s="84"/>
      <c r="D1162" s="85"/>
      <c r="E1162" s="104"/>
      <c r="F1162" s="76" t="s">
        <v>11221</v>
      </c>
      <c r="G1162" s="105"/>
      <c r="H1162" s="77"/>
      <c r="I1162" s="88"/>
      <c r="J1162" s="106"/>
      <c r="K1162" s="77" t="s">
        <v>16190</v>
      </c>
      <c r="L1162" s="107"/>
      <c r="M1162" s="101"/>
      <c r="N1162" s="101"/>
      <c r="O1162" s="102"/>
      <c r="P1162" s="103"/>
      <c r="Q1162" s="103"/>
      <c r="R1162" s="75"/>
      <c r="S1162" s="75"/>
      <c r="T1162" s="75"/>
      <c r="U1162" s="75"/>
      <c r="V1162" s="52"/>
      <c r="W1162" s="52"/>
      <c r="X1162" s="52"/>
      <c r="Y1162" s="52"/>
      <c r="Z1162" s="51"/>
      <c r="AA1162" s="89"/>
      <c r="AB1162" s="89"/>
      <c r="AC1162" s="90"/>
      <c r="AD1162" s="68">
        <v>265</v>
      </c>
      <c r="AE1162" s="68">
        <v>75</v>
      </c>
      <c r="AF1162" s="68">
        <v>2746</v>
      </c>
      <c r="AG1162" s="68">
        <v>9240</v>
      </c>
      <c r="AH1162" s="68"/>
      <c r="AI1162" s="68"/>
      <c r="AJ1162" s="68"/>
      <c r="AK1162" s="68"/>
      <c r="AL1162" s="68"/>
      <c r="AM1162" s="70">
        <v>42793.637800925928</v>
      </c>
      <c r="AN1162" s="68" t="s">
        <v>210</v>
      </c>
      <c r="AO1162" s="71" t="s">
        <v>14229</v>
      </c>
      <c r="AP1162" s="68" t="s">
        <v>66</v>
      </c>
    </row>
    <row r="1163" spans="1:42" x14ac:dyDescent="0.25">
      <c r="A1163" s="66" t="s">
        <v>1224</v>
      </c>
      <c r="B1163" s="84"/>
      <c r="C1163" s="84"/>
      <c r="D1163" s="85"/>
      <c r="E1163" s="104"/>
      <c r="F1163" s="76" t="s">
        <v>12305</v>
      </c>
      <c r="G1163" s="105"/>
      <c r="H1163" s="77"/>
      <c r="I1163" s="88"/>
      <c r="J1163" s="106"/>
      <c r="K1163" s="77" t="s">
        <v>16191</v>
      </c>
      <c r="L1163" s="107"/>
      <c r="M1163" s="101"/>
      <c r="N1163" s="101"/>
      <c r="O1163" s="102"/>
      <c r="P1163" s="103"/>
      <c r="Q1163" s="103"/>
      <c r="R1163" s="75"/>
      <c r="S1163" s="75"/>
      <c r="T1163" s="75"/>
      <c r="U1163" s="75"/>
      <c r="V1163" s="52"/>
      <c r="W1163" s="52"/>
      <c r="X1163" s="52"/>
      <c r="Y1163" s="52"/>
      <c r="Z1163" s="51"/>
      <c r="AA1163" s="89"/>
      <c r="AB1163" s="89"/>
      <c r="AC1163" s="90"/>
      <c r="AD1163" s="68">
        <v>415</v>
      </c>
      <c r="AE1163" s="68">
        <v>677</v>
      </c>
      <c r="AF1163" s="68">
        <v>2483</v>
      </c>
      <c r="AG1163" s="68">
        <v>35</v>
      </c>
      <c r="AH1163" s="68">
        <v>14400</v>
      </c>
      <c r="AI1163" s="68" t="s">
        <v>9122</v>
      </c>
      <c r="AJ1163" s="68" t="s">
        <v>10245</v>
      </c>
      <c r="AK1163" s="71" t="s">
        <v>10894</v>
      </c>
      <c r="AL1163" s="68" t="s">
        <v>10245</v>
      </c>
      <c r="AM1163" s="70">
        <v>40355.72011574074</v>
      </c>
      <c r="AN1163" s="68" t="s">
        <v>210</v>
      </c>
      <c r="AO1163" s="71" t="s">
        <v>14230</v>
      </c>
      <c r="AP1163" s="68" t="s">
        <v>66</v>
      </c>
    </row>
    <row r="1164" spans="1:42" x14ac:dyDescent="0.25">
      <c r="A1164" s="66" t="s">
        <v>1225</v>
      </c>
      <c r="B1164" s="84"/>
      <c r="C1164" s="84"/>
      <c r="D1164" s="85"/>
      <c r="E1164" s="104"/>
      <c r="F1164" s="76" t="s">
        <v>12306</v>
      </c>
      <c r="G1164" s="105"/>
      <c r="H1164" s="77"/>
      <c r="I1164" s="88"/>
      <c r="J1164" s="106"/>
      <c r="K1164" s="77" t="s">
        <v>16192</v>
      </c>
      <c r="L1164" s="107"/>
      <c r="M1164" s="101"/>
      <c r="N1164" s="101"/>
      <c r="O1164" s="102"/>
      <c r="P1164" s="103"/>
      <c r="Q1164" s="103"/>
      <c r="R1164" s="75"/>
      <c r="S1164" s="75"/>
      <c r="T1164" s="75"/>
      <c r="U1164" s="75"/>
      <c r="V1164" s="52"/>
      <c r="W1164" s="52"/>
      <c r="X1164" s="52"/>
      <c r="Y1164" s="52"/>
      <c r="Z1164" s="51"/>
      <c r="AA1164" s="89"/>
      <c r="AB1164" s="89"/>
      <c r="AC1164" s="90"/>
      <c r="AD1164" s="68">
        <v>330</v>
      </c>
      <c r="AE1164" s="68">
        <v>264</v>
      </c>
      <c r="AF1164" s="68">
        <v>7555</v>
      </c>
      <c r="AG1164" s="68">
        <v>4256</v>
      </c>
      <c r="AH1164" s="68">
        <v>19800</v>
      </c>
      <c r="AI1164" s="68" t="s">
        <v>9123</v>
      </c>
      <c r="AJ1164" s="68" t="s">
        <v>10246</v>
      </c>
      <c r="AK1164" s="68"/>
      <c r="AL1164" s="68" t="s">
        <v>207</v>
      </c>
      <c r="AM1164" s="70">
        <v>40179.472361111111</v>
      </c>
      <c r="AN1164" s="68" t="s">
        <v>210</v>
      </c>
      <c r="AO1164" s="71" t="s">
        <v>14231</v>
      </c>
      <c r="AP1164" s="68" t="s">
        <v>66</v>
      </c>
    </row>
    <row r="1165" spans="1:42" x14ac:dyDescent="0.25">
      <c r="A1165" s="66" t="s">
        <v>1226</v>
      </c>
      <c r="B1165" s="84"/>
      <c r="C1165" s="84"/>
      <c r="D1165" s="85"/>
      <c r="E1165" s="104"/>
      <c r="F1165" s="76" t="s">
        <v>12307</v>
      </c>
      <c r="G1165" s="105"/>
      <c r="H1165" s="77"/>
      <c r="I1165" s="88"/>
      <c r="J1165" s="106"/>
      <c r="K1165" s="77" t="s">
        <v>16193</v>
      </c>
      <c r="L1165" s="107"/>
      <c r="M1165" s="101"/>
      <c r="N1165" s="101"/>
      <c r="O1165" s="102"/>
      <c r="P1165" s="103"/>
      <c r="Q1165" s="103"/>
      <c r="R1165" s="75"/>
      <c r="S1165" s="75"/>
      <c r="T1165" s="75"/>
      <c r="U1165" s="75"/>
      <c r="V1165" s="52"/>
      <c r="W1165" s="52"/>
      <c r="X1165" s="52"/>
      <c r="Y1165" s="52"/>
      <c r="Z1165" s="51"/>
      <c r="AA1165" s="89"/>
      <c r="AB1165" s="89"/>
      <c r="AC1165" s="90"/>
      <c r="AD1165" s="68">
        <v>120</v>
      </c>
      <c r="AE1165" s="68">
        <v>99</v>
      </c>
      <c r="AF1165" s="68">
        <v>166</v>
      </c>
      <c r="AG1165" s="68">
        <v>1971</v>
      </c>
      <c r="AH1165" s="68"/>
      <c r="AI1165" s="68" t="s">
        <v>9124</v>
      </c>
      <c r="AJ1165" s="68" t="s">
        <v>231</v>
      </c>
      <c r="AK1165" s="68"/>
      <c r="AL1165" s="68"/>
      <c r="AM1165" s="70">
        <v>42586.744293981479</v>
      </c>
      <c r="AN1165" s="68" t="s">
        <v>210</v>
      </c>
      <c r="AO1165" s="71" t="s">
        <v>14232</v>
      </c>
      <c r="AP1165" s="68" t="s">
        <v>66</v>
      </c>
    </row>
    <row r="1166" spans="1:42" x14ac:dyDescent="0.25">
      <c r="A1166" s="66" t="s">
        <v>1227</v>
      </c>
      <c r="B1166" s="84"/>
      <c r="C1166" s="84"/>
      <c r="D1166" s="85"/>
      <c r="E1166" s="104"/>
      <c r="F1166" s="76" t="s">
        <v>12308</v>
      </c>
      <c r="G1166" s="105"/>
      <c r="H1166" s="77"/>
      <c r="I1166" s="88"/>
      <c r="J1166" s="106"/>
      <c r="K1166" s="77" t="s">
        <v>16194</v>
      </c>
      <c r="L1166" s="107"/>
      <c r="M1166" s="101"/>
      <c r="N1166" s="101"/>
      <c r="O1166" s="102"/>
      <c r="P1166" s="103"/>
      <c r="Q1166" s="103"/>
      <c r="R1166" s="75"/>
      <c r="S1166" s="75"/>
      <c r="T1166" s="75"/>
      <c r="U1166" s="75"/>
      <c r="V1166" s="52"/>
      <c r="W1166" s="52"/>
      <c r="X1166" s="52"/>
      <c r="Y1166" s="52"/>
      <c r="Z1166" s="51"/>
      <c r="AA1166" s="89"/>
      <c r="AB1166" s="89"/>
      <c r="AC1166" s="90"/>
      <c r="AD1166" s="68">
        <v>477</v>
      </c>
      <c r="AE1166" s="68">
        <v>322</v>
      </c>
      <c r="AF1166" s="68">
        <v>2053</v>
      </c>
      <c r="AG1166" s="68">
        <v>3854</v>
      </c>
      <c r="AH1166" s="68">
        <v>19800</v>
      </c>
      <c r="AI1166" s="68" t="s">
        <v>9125</v>
      </c>
      <c r="AJ1166" s="68" t="s">
        <v>10247</v>
      </c>
      <c r="AK1166" s="68"/>
      <c r="AL1166" s="68" t="s">
        <v>11164</v>
      </c>
      <c r="AM1166" s="70">
        <v>39995.50513888889</v>
      </c>
      <c r="AN1166" s="68" t="s">
        <v>210</v>
      </c>
      <c r="AO1166" s="71" t="s">
        <v>14233</v>
      </c>
      <c r="AP1166" s="68" t="s">
        <v>66</v>
      </c>
    </row>
    <row r="1167" spans="1:42" x14ac:dyDescent="0.25">
      <c r="A1167" s="66" t="s">
        <v>1228</v>
      </c>
      <c r="B1167" s="84"/>
      <c r="C1167" s="84"/>
      <c r="D1167" s="85"/>
      <c r="E1167" s="104"/>
      <c r="F1167" s="76" t="s">
        <v>12309</v>
      </c>
      <c r="G1167" s="105"/>
      <c r="H1167" s="77"/>
      <c r="I1167" s="88"/>
      <c r="J1167" s="106"/>
      <c r="K1167" s="77" t="s">
        <v>16195</v>
      </c>
      <c r="L1167" s="107"/>
      <c r="M1167" s="101"/>
      <c r="N1167" s="101"/>
      <c r="O1167" s="102"/>
      <c r="P1167" s="103"/>
      <c r="Q1167" s="103"/>
      <c r="R1167" s="75"/>
      <c r="S1167" s="75"/>
      <c r="T1167" s="75"/>
      <c r="U1167" s="75"/>
      <c r="V1167" s="52"/>
      <c r="W1167" s="52"/>
      <c r="X1167" s="52"/>
      <c r="Y1167" s="52"/>
      <c r="Z1167" s="51"/>
      <c r="AA1167" s="89"/>
      <c r="AB1167" s="89"/>
      <c r="AC1167" s="90"/>
      <c r="AD1167" s="68">
        <v>313</v>
      </c>
      <c r="AE1167" s="68">
        <v>135</v>
      </c>
      <c r="AF1167" s="68">
        <v>5016</v>
      </c>
      <c r="AG1167" s="68">
        <v>80</v>
      </c>
      <c r="AH1167" s="68"/>
      <c r="AI1167" s="68" t="s">
        <v>9126</v>
      </c>
      <c r="AJ1167" s="68" t="s">
        <v>237</v>
      </c>
      <c r="AK1167" s="71" t="s">
        <v>10895</v>
      </c>
      <c r="AL1167" s="68"/>
      <c r="AM1167" s="70">
        <v>41084.664305555554</v>
      </c>
      <c r="AN1167" s="68" t="s">
        <v>210</v>
      </c>
      <c r="AO1167" s="71" t="s">
        <v>14234</v>
      </c>
      <c r="AP1167" s="68" t="s">
        <v>66</v>
      </c>
    </row>
    <row r="1168" spans="1:42" x14ac:dyDescent="0.25">
      <c r="A1168" s="66" t="s">
        <v>1229</v>
      </c>
      <c r="B1168" s="84"/>
      <c r="C1168" s="84"/>
      <c r="D1168" s="85"/>
      <c r="E1168" s="104"/>
      <c r="F1168" s="76" t="s">
        <v>12310</v>
      </c>
      <c r="G1168" s="105"/>
      <c r="H1168" s="77"/>
      <c r="I1168" s="88"/>
      <c r="J1168" s="106"/>
      <c r="K1168" s="77" t="s">
        <v>16196</v>
      </c>
      <c r="L1168" s="107"/>
      <c r="M1168" s="101"/>
      <c r="N1168" s="101"/>
      <c r="O1168" s="102"/>
      <c r="P1168" s="103"/>
      <c r="Q1168" s="103"/>
      <c r="R1168" s="75"/>
      <c r="S1168" s="75"/>
      <c r="T1168" s="75"/>
      <c r="U1168" s="75"/>
      <c r="V1168" s="52"/>
      <c r="W1168" s="52"/>
      <c r="X1168" s="52"/>
      <c r="Y1168" s="52"/>
      <c r="Z1168" s="51"/>
      <c r="AA1168" s="89"/>
      <c r="AB1168" s="89"/>
      <c r="AC1168" s="90"/>
      <c r="AD1168" s="68">
        <v>361</v>
      </c>
      <c r="AE1168" s="68">
        <v>1343</v>
      </c>
      <c r="AF1168" s="68">
        <v>202121</v>
      </c>
      <c r="AG1168" s="68">
        <v>76431</v>
      </c>
      <c r="AH1168" s="68">
        <v>19800</v>
      </c>
      <c r="AI1168" s="68" t="s">
        <v>9127</v>
      </c>
      <c r="AJ1168" s="68" t="s">
        <v>9813</v>
      </c>
      <c r="AK1168" s="71" t="s">
        <v>10896</v>
      </c>
      <c r="AL1168" s="68" t="s">
        <v>207</v>
      </c>
      <c r="AM1168" s="70">
        <v>40485.696597222224</v>
      </c>
      <c r="AN1168" s="68" t="s">
        <v>210</v>
      </c>
      <c r="AO1168" s="71" t="s">
        <v>14235</v>
      </c>
      <c r="AP1168" s="68" t="s">
        <v>66</v>
      </c>
    </row>
    <row r="1169" spans="1:42" x14ac:dyDescent="0.25">
      <c r="A1169" s="66" t="s">
        <v>1230</v>
      </c>
      <c r="B1169" s="84"/>
      <c r="C1169" s="84"/>
      <c r="D1169" s="85"/>
      <c r="E1169" s="104"/>
      <c r="F1169" s="76" t="s">
        <v>12311</v>
      </c>
      <c r="G1169" s="105"/>
      <c r="H1169" s="77"/>
      <c r="I1169" s="88"/>
      <c r="J1169" s="106"/>
      <c r="K1169" s="77" t="s">
        <v>16197</v>
      </c>
      <c r="L1169" s="107"/>
      <c r="M1169" s="101"/>
      <c r="N1169" s="101"/>
      <c r="O1169" s="102"/>
      <c r="P1169" s="103"/>
      <c r="Q1169" s="103"/>
      <c r="R1169" s="75"/>
      <c r="S1169" s="75"/>
      <c r="T1169" s="75"/>
      <c r="U1169" s="75"/>
      <c r="V1169" s="52"/>
      <c r="W1169" s="52"/>
      <c r="X1169" s="52"/>
      <c r="Y1169" s="52"/>
      <c r="Z1169" s="51"/>
      <c r="AA1169" s="89"/>
      <c r="AB1169" s="89"/>
      <c r="AC1169" s="90"/>
      <c r="AD1169" s="68">
        <v>880</v>
      </c>
      <c r="AE1169" s="68">
        <v>42836</v>
      </c>
      <c r="AF1169" s="68">
        <v>38629</v>
      </c>
      <c r="AG1169" s="68">
        <v>1127</v>
      </c>
      <c r="AH1169" s="68">
        <v>19800</v>
      </c>
      <c r="AI1169" s="68" t="s">
        <v>9128</v>
      </c>
      <c r="AJ1169" s="68" t="s">
        <v>231</v>
      </c>
      <c r="AK1169" s="71" t="s">
        <v>10897</v>
      </c>
      <c r="AL1169" s="68" t="s">
        <v>207</v>
      </c>
      <c r="AM1169" s="70">
        <v>40013.436585648145</v>
      </c>
      <c r="AN1169" s="68" t="s">
        <v>210</v>
      </c>
      <c r="AO1169" s="71" t="s">
        <v>14236</v>
      </c>
      <c r="AP1169" s="68" t="s">
        <v>66</v>
      </c>
    </row>
    <row r="1170" spans="1:42" x14ac:dyDescent="0.25">
      <c r="A1170" s="66" t="s">
        <v>1232</v>
      </c>
      <c r="B1170" s="84"/>
      <c r="C1170" s="84"/>
      <c r="D1170" s="85"/>
      <c r="E1170" s="104"/>
      <c r="F1170" s="76" t="s">
        <v>11221</v>
      </c>
      <c r="G1170" s="105"/>
      <c r="H1170" s="77"/>
      <c r="I1170" s="88"/>
      <c r="J1170" s="106"/>
      <c r="K1170" s="77" t="s">
        <v>16198</v>
      </c>
      <c r="L1170" s="107"/>
      <c r="M1170" s="101"/>
      <c r="N1170" s="101"/>
      <c r="O1170" s="102"/>
      <c r="P1170" s="103"/>
      <c r="Q1170" s="103"/>
      <c r="R1170" s="75"/>
      <c r="S1170" s="75"/>
      <c r="T1170" s="75"/>
      <c r="U1170" s="75"/>
      <c r="V1170" s="52"/>
      <c r="W1170" s="52"/>
      <c r="X1170" s="52"/>
      <c r="Y1170" s="52"/>
      <c r="Z1170" s="51"/>
      <c r="AA1170" s="89"/>
      <c r="AB1170" s="89"/>
      <c r="AC1170" s="90"/>
      <c r="AD1170" s="68">
        <v>91</v>
      </c>
      <c r="AE1170" s="68">
        <v>4</v>
      </c>
      <c r="AF1170" s="68">
        <v>2</v>
      </c>
      <c r="AG1170" s="68">
        <v>13</v>
      </c>
      <c r="AH1170" s="68"/>
      <c r="AI1170" s="68"/>
      <c r="AJ1170" s="68"/>
      <c r="AK1170" s="68"/>
      <c r="AL1170" s="68"/>
      <c r="AM1170" s="70">
        <v>42433.711111111108</v>
      </c>
      <c r="AN1170" s="68" t="s">
        <v>210</v>
      </c>
      <c r="AO1170" s="71" t="s">
        <v>14237</v>
      </c>
      <c r="AP1170" s="68" t="s">
        <v>66</v>
      </c>
    </row>
    <row r="1171" spans="1:42" x14ac:dyDescent="0.25">
      <c r="A1171" s="66" t="s">
        <v>1233</v>
      </c>
      <c r="B1171" s="84"/>
      <c r="C1171" s="84"/>
      <c r="D1171" s="85"/>
      <c r="E1171" s="104"/>
      <c r="F1171" s="76" t="s">
        <v>12312</v>
      </c>
      <c r="G1171" s="105"/>
      <c r="H1171" s="77"/>
      <c r="I1171" s="88"/>
      <c r="J1171" s="106"/>
      <c r="K1171" s="77" t="s">
        <v>16199</v>
      </c>
      <c r="L1171" s="107"/>
      <c r="M1171" s="101"/>
      <c r="N1171" s="101"/>
      <c r="O1171" s="102"/>
      <c r="P1171" s="103"/>
      <c r="Q1171" s="103"/>
      <c r="R1171" s="75"/>
      <c r="S1171" s="75"/>
      <c r="T1171" s="75"/>
      <c r="U1171" s="75"/>
      <c r="V1171" s="52"/>
      <c r="W1171" s="52"/>
      <c r="X1171" s="52"/>
      <c r="Y1171" s="52"/>
      <c r="Z1171" s="51"/>
      <c r="AA1171" s="89"/>
      <c r="AB1171" s="89"/>
      <c r="AC1171" s="90"/>
      <c r="AD1171" s="68">
        <v>238</v>
      </c>
      <c r="AE1171" s="68">
        <v>317</v>
      </c>
      <c r="AF1171" s="68">
        <v>37464</v>
      </c>
      <c r="AG1171" s="68">
        <v>33418</v>
      </c>
      <c r="AH1171" s="68"/>
      <c r="AI1171" s="68" t="s">
        <v>9129</v>
      </c>
      <c r="AJ1171" s="68" t="s">
        <v>10248</v>
      </c>
      <c r="AK1171" s="68"/>
      <c r="AL1171" s="68"/>
      <c r="AM1171" s="70">
        <v>41635.792071759257</v>
      </c>
      <c r="AN1171" s="68" t="s">
        <v>210</v>
      </c>
      <c r="AO1171" s="71" t="s">
        <v>14238</v>
      </c>
      <c r="AP1171" s="68" t="s">
        <v>66</v>
      </c>
    </row>
    <row r="1172" spans="1:42" x14ac:dyDescent="0.25">
      <c r="A1172" s="66" t="s">
        <v>1234</v>
      </c>
      <c r="B1172" s="84"/>
      <c r="C1172" s="84"/>
      <c r="D1172" s="85"/>
      <c r="E1172" s="104"/>
      <c r="F1172" s="76" t="s">
        <v>12313</v>
      </c>
      <c r="G1172" s="105"/>
      <c r="H1172" s="77"/>
      <c r="I1172" s="88"/>
      <c r="J1172" s="106"/>
      <c r="K1172" s="77" t="s">
        <v>16200</v>
      </c>
      <c r="L1172" s="107"/>
      <c r="M1172" s="101"/>
      <c r="N1172" s="101"/>
      <c r="O1172" s="102"/>
      <c r="P1172" s="103"/>
      <c r="Q1172" s="103"/>
      <c r="R1172" s="75"/>
      <c r="S1172" s="75"/>
      <c r="T1172" s="75"/>
      <c r="U1172" s="75"/>
      <c r="V1172" s="52"/>
      <c r="W1172" s="52"/>
      <c r="X1172" s="52"/>
      <c r="Y1172" s="52"/>
      <c r="Z1172" s="51"/>
      <c r="AA1172" s="89"/>
      <c r="AB1172" s="89"/>
      <c r="AC1172" s="90"/>
      <c r="AD1172" s="68">
        <v>325</v>
      </c>
      <c r="AE1172" s="68">
        <v>399</v>
      </c>
      <c r="AF1172" s="68">
        <v>1687</v>
      </c>
      <c r="AG1172" s="68">
        <v>1159</v>
      </c>
      <c r="AH1172" s="68">
        <v>19800</v>
      </c>
      <c r="AI1172" s="68" t="s">
        <v>9130</v>
      </c>
      <c r="AJ1172" s="68" t="s">
        <v>248</v>
      </c>
      <c r="AK1172" s="71" t="s">
        <v>10898</v>
      </c>
      <c r="AL1172" s="68" t="s">
        <v>248</v>
      </c>
      <c r="AM1172" s="70">
        <v>40045.880694444444</v>
      </c>
      <c r="AN1172" s="68" t="s">
        <v>210</v>
      </c>
      <c r="AO1172" s="71" t="s">
        <v>14239</v>
      </c>
      <c r="AP1172" s="68" t="s">
        <v>66</v>
      </c>
    </row>
    <row r="1173" spans="1:42" x14ac:dyDescent="0.25">
      <c r="A1173" s="66" t="s">
        <v>1235</v>
      </c>
      <c r="B1173" s="84"/>
      <c r="C1173" s="84"/>
      <c r="D1173" s="85"/>
      <c r="E1173" s="104"/>
      <c r="F1173" s="76" t="s">
        <v>12314</v>
      </c>
      <c r="G1173" s="105"/>
      <c r="H1173" s="77"/>
      <c r="I1173" s="88"/>
      <c r="J1173" s="106"/>
      <c r="K1173" s="77" t="s">
        <v>16201</v>
      </c>
      <c r="L1173" s="107"/>
      <c r="M1173" s="101"/>
      <c r="N1173" s="101"/>
      <c r="O1173" s="102"/>
      <c r="P1173" s="103"/>
      <c r="Q1173" s="103"/>
      <c r="R1173" s="75"/>
      <c r="S1173" s="75"/>
      <c r="T1173" s="75"/>
      <c r="U1173" s="75"/>
      <c r="V1173" s="52"/>
      <c r="W1173" s="52"/>
      <c r="X1173" s="52"/>
      <c r="Y1173" s="52"/>
      <c r="Z1173" s="51"/>
      <c r="AA1173" s="89"/>
      <c r="AB1173" s="89"/>
      <c r="AC1173" s="90"/>
      <c r="AD1173" s="68">
        <v>78</v>
      </c>
      <c r="AE1173" s="68">
        <v>9</v>
      </c>
      <c r="AF1173" s="68">
        <v>16</v>
      </c>
      <c r="AG1173" s="68">
        <v>73</v>
      </c>
      <c r="AH1173" s="68"/>
      <c r="AI1173" s="68" t="s">
        <v>9131</v>
      </c>
      <c r="AJ1173" s="68" t="s">
        <v>239</v>
      </c>
      <c r="AK1173" s="68"/>
      <c r="AL1173" s="68"/>
      <c r="AM1173" s="70">
        <v>41850.519699074073</v>
      </c>
      <c r="AN1173" s="68" t="s">
        <v>210</v>
      </c>
      <c r="AO1173" s="71" t="s">
        <v>14240</v>
      </c>
      <c r="AP1173" s="68" t="s">
        <v>66</v>
      </c>
    </row>
    <row r="1174" spans="1:42" x14ac:dyDescent="0.25">
      <c r="A1174" s="66" t="s">
        <v>1236</v>
      </c>
      <c r="B1174" s="84"/>
      <c r="C1174" s="84"/>
      <c r="D1174" s="85"/>
      <c r="E1174" s="104"/>
      <c r="F1174" s="76" t="s">
        <v>12315</v>
      </c>
      <c r="G1174" s="105"/>
      <c r="H1174" s="77"/>
      <c r="I1174" s="88"/>
      <c r="J1174" s="106"/>
      <c r="K1174" s="77" t="s">
        <v>16202</v>
      </c>
      <c r="L1174" s="107"/>
      <c r="M1174" s="101"/>
      <c r="N1174" s="101"/>
      <c r="O1174" s="102"/>
      <c r="P1174" s="103"/>
      <c r="Q1174" s="103"/>
      <c r="R1174" s="75"/>
      <c r="S1174" s="75"/>
      <c r="T1174" s="75"/>
      <c r="U1174" s="75"/>
      <c r="V1174" s="52"/>
      <c r="W1174" s="52"/>
      <c r="X1174" s="52"/>
      <c r="Y1174" s="52"/>
      <c r="Z1174" s="51"/>
      <c r="AA1174" s="89"/>
      <c r="AB1174" s="89"/>
      <c r="AC1174" s="90"/>
      <c r="AD1174" s="68">
        <v>301</v>
      </c>
      <c r="AE1174" s="68">
        <v>245</v>
      </c>
      <c r="AF1174" s="68">
        <v>1925</v>
      </c>
      <c r="AG1174" s="68">
        <v>37</v>
      </c>
      <c r="AH1174" s="68">
        <v>19800</v>
      </c>
      <c r="AI1174" s="68" t="s">
        <v>9132</v>
      </c>
      <c r="AJ1174" s="68" t="s">
        <v>10249</v>
      </c>
      <c r="AK1174" s="71" t="s">
        <v>10899</v>
      </c>
      <c r="AL1174" s="68" t="s">
        <v>248</v>
      </c>
      <c r="AM1174" s="70">
        <v>40086.269571759258</v>
      </c>
      <c r="AN1174" s="68" t="s">
        <v>210</v>
      </c>
      <c r="AO1174" s="71" t="s">
        <v>14241</v>
      </c>
      <c r="AP1174" s="68" t="s">
        <v>66</v>
      </c>
    </row>
    <row r="1175" spans="1:42" x14ac:dyDescent="0.25">
      <c r="A1175" s="66" t="s">
        <v>1237</v>
      </c>
      <c r="B1175" s="84"/>
      <c r="C1175" s="84"/>
      <c r="D1175" s="85"/>
      <c r="E1175" s="104"/>
      <c r="F1175" s="76" t="s">
        <v>12316</v>
      </c>
      <c r="G1175" s="105"/>
      <c r="H1175" s="77"/>
      <c r="I1175" s="88"/>
      <c r="J1175" s="106"/>
      <c r="K1175" s="77" t="s">
        <v>16203</v>
      </c>
      <c r="L1175" s="107"/>
      <c r="M1175" s="101"/>
      <c r="N1175" s="101"/>
      <c r="O1175" s="102"/>
      <c r="P1175" s="103"/>
      <c r="Q1175" s="103"/>
      <c r="R1175" s="75"/>
      <c r="S1175" s="75"/>
      <c r="T1175" s="75"/>
      <c r="U1175" s="75"/>
      <c r="V1175" s="52"/>
      <c r="W1175" s="52"/>
      <c r="X1175" s="52"/>
      <c r="Y1175" s="52"/>
      <c r="Z1175" s="51"/>
      <c r="AA1175" s="89"/>
      <c r="AB1175" s="89"/>
      <c r="AC1175" s="90"/>
      <c r="AD1175" s="68">
        <v>561</v>
      </c>
      <c r="AE1175" s="68">
        <v>259</v>
      </c>
      <c r="AF1175" s="68">
        <v>3010</v>
      </c>
      <c r="AG1175" s="68">
        <v>110</v>
      </c>
      <c r="AH1175" s="68"/>
      <c r="AI1175" s="68" t="s">
        <v>9133</v>
      </c>
      <c r="AJ1175" s="68" t="s">
        <v>248</v>
      </c>
      <c r="AK1175" s="71" t="s">
        <v>10900</v>
      </c>
      <c r="AL1175" s="68"/>
      <c r="AM1175" s="70">
        <v>40606.459421296298</v>
      </c>
      <c r="AN1175" s="68" t="s">
        <v>210</v>
      </c>
      <c r="AO1175" s="71" t="s">
        <v>14242</v>
      </c>
      <c r="AP1175" s="68" t="s">
        <v>66</v>
      </c>
    </row>
    <row r="1176" spans="1:42" x14ac:dyDescent="0.25">
      <c r="A1176" s="66" t="s">
        <v>1238</v>
      </c>
      <c r="B1176" s="84"/>
      <c r="C1176" s="84"/>
      <c r="D1176" s="85"/>
      <c r="E1176" s="104"/>
      <c r="F1176" s="76" t="s">
        <v>12317</v>
      </c>
      <c r="G1176" s="105"/>
      <c r="H1176" s="77"/>
      <c r="I1176" s="88"/>
      <c r="J1176" s="106"/>
      <c r="K1176" s="77" t="s">
        <v>16204</v>
      </c>
      <c r="L1176" s="107"/>
      <c r="M1176" s="101"/>
      <c r="N1176" s="101"/>
      <c r="O1176" s="102"/>
      <c r="P1176" s="103"/>
      <c r="Q1176" s="103"/>
      <c r="R1176" s="75"/>
      <c r="S1176" s="75"/>
      <c r="T1176" s="75"/>
      <c r="U1176" s="75"/>
      <c r="V1176" s="52"/>
      <c r="W1176" s="52"/>
      <c r="X1176" s="52"/>
      <c r="Y1176" s="52"/>
      <c r="Z1176" s="51"/>
      <c r="AA1176" s="89"/>
      <c r="AB1176" s="89"/>
      <c r="AC1176" s="90"/>
      <c r="AD1176" s="68">
        <v>364</v>
      </c>
      <c r="AE1176" s="68">
        <v>221</v>
      </c>
      <c r="AF1176" s="68">
        <v>16963</v>
      </c>
      <c r="AG1176" s="68">
        <v>4632</v>
      </c>
      <c r="AH1176" s="68">
        <v>19800</v>
      </c>
      <c r="AI1176" s="68" t="s">
        <v>9134</v>
      </c>
      <c r="AJ1176" s="68" t="s">
        <v>9790</v>
      </c>
      <c r="AK1176" s="68"/>
      <c r="AL1176" s="68" t="s">
        <v>208</v>
      </c>
      <c r="AM1176" s="70">
        <v>41289.767256944448</v>
      </c>
      <c r="AN1176" s="68" t="s">
        <v>210</v>
      </c>
      <c r="AO1176" s="71" t="s">
        <v>14243</v>
      </c>
      <c r="AP1176" s="68" t="s">
        <v>66</v>
      </c>
    </row>
    <row r="1177" spans="1:42" x14ac:dyDescent="0.25">
      <c r="A1177" s="66" t="s">
        <v>1239</v>
      </c>
      <c r="B1177" s="84"/>
      <c r="C1177" s="84"/>
      <c r="D1177" s="85"/>
      <c r="E1177" s="104"/>
      <c r="F1177" s="76" t="s">
        <v>12318</v>
      </c>
      <c r="G1177" s="105"/>
      <c r="H1177" s="77"/>
      <c r="I1177" s="88"/>
      <c r="J1177" s="106"/>
      <c r="K1177" s="77" t="s">
        <v>16205</v>
      </c>
      <c r="L1177" s="107"/>
      <c r="M1177" s="101"/>
      <c r="N1177" s="101"/>
      <c r="O1177" s="102"/>
      <c r="P1177" s="103"/>
      <c r="Q1177" s="103"/>
      <c r="R1177" s="75"/>
      <c r="S1177" s="75"/>
      <c r="T1177" s="75"/>
      <c r="U1177" s="75"/>
      <c r="V1177" s="52"/>
      <c r="W1177" s="52"/>
      <c r="X1177" s="52"/>
      <c r="Y1177" s="52"/>
      <c r="Z1177" s="51"/>
      <c r="AA1177" s="89"/>
      <c r="AB1177" s="89"/>
      <c r="AC1177" s="90"/>
      <c r="AD1177" s="68">
        <v>178</v>
      </c>
      <c r="AE1177" s="68">
        <v>225</v>
      </c>
      <c r="AF1177" s="68">
        <v>9876</v>
      </c>
      <c r="AG1177" s="68">
        <v>358</v>
      </c>
      <c r="AH1177" s="68">
        <v>19800</v>
      </c>
      <c r="AI1177" s="68" t="s">
        <v>9135</v>
      </c>
      <c r="AJ1177" s="68" t="s">
        <v>9914</v>
      </c>
      <c r="AK1177" s="68"/>
      <c r="AL1177" s="68" t="s">
        <v>207</v>
      </c>
      <c r="AM1177" s="70">
        <v>40187.494108796294</v>
      </c>
      <c r="AN1177" s="68" t="s">
        <v>210</v>
      </c>
      <c r="AO1177" s="71" t="s">
        <v>14244</v>
      </c>
      <c r="AP1177" s="68" t="s">
        <v>66</v>
      </c>
    </row>
    <row r="1178" spans="1:42" x14ac:dyDescent="0.25">
      <c r="A1178" s="66" t="s">
        <v>1240</v>
      </c>
      <c r="B1178" s="84"/>
      <c r="C1178" s="84"/>
      <c r="D1178" s="85"/>
      <c r="E1178" s="104"/>
      <c r="F1178" s="76" t="s">
        <v>12319</v>
      </c>
      <c r="G1178" s="105"/>
      <c r="H1178" s="77"/>
      <c r="I1178" s="88"/>
      <c r="J1178" s="106"/>
      <c r="K1178" s="77" t="s">
        <v>16206</v>
      </c>
      <c r="L1178" s="107"/>
      <c r="M1178" s="101"/>
      <c r="N1178" s="101"/>
      <c r="O1178" s="102"/>
      <c r="P1178" s="103"/>
      <c r="Q1178" s="103"/>
      <c r="R1178" s="75"/>
      <c r="S1178" s="75"/>
      <c r="T1178" s="75"/>
      <c r="U1178" s="75"/>
      <c r="V1178" s="52"/>
      <c r="W1178" s="52"/>
      <c r="X1178" s="52"/>
      <c r="Y1178" s="52"/>
      <c r="Z1178" s="51"/>
      <c r="AA1178" s="89"/>
      <c r="AB1178" s="89"/>
      <c r="AC1178" s="90"/>
      <c r="AD1178" s="68">
        <v>547</v>
      </c>
      <c r="AE1178" s="68">
        <v>246</v>
      </c>
      <c r="AF1178" s="68">
        <v>322</v>
      </c>
      <c r="AG1178" s="68">
        <v>3099</v>
      </c>
      <c r="AH1178" s="68"/>
      <c r="AI1178" s="68" t="s">
        <v>9136</v>
      </c>
      <c r="AJ1178" s="68" t="s">
        <v>10250</v>
      </c>
      <c r="AK1178" s="68"/>
      <c r="AL1178" s="68"/>
      <c r="AM1178" s="70">
        <v>40303.27983796296</v>
      </c>
      <c r="AN1178" s="68" t="s">
        <v>210</v>
      </c>
      <c r="AO1178" s="71" t="s">
        <v>14245</v>
      </c>
      <c r="AP1178" s="68" t="s">
        <v>66</v>
      </c>
    </row>
    <row r="1179" spans="1:42" x14ac:dyDescent="0.25">
      <c r="A1179" s="66" t="s">
        <v>1242</v>
      </c>
      <c r="B1179" s="84"/>
      <c r="C1179" s="84"/>
      <c r="D1179" s="85"/>
      <c r="E1179" s="104"/>
      <c r="F1179" s="76" t="s">
        <v>12320</v>
      </c>
      <c r="G1179" s="105"/>
      <c r="H1179" s="77"/>
      <c r="I1179" s="88"/>
      <c r="J1179" s="106"/>
      <c r="K1179" s="77" t="s">
        <v>16207</v>
      </c>
      <c r="L1179" s="107"/>
      <c r="M1179" s="101"/>
      <c r="N1179" s="101"/>
      <c r="O1179" s="102"/>
      <c r="P1179" s="103"/>
      <c r="Q1179" s="103"/>
      <c r="R1179" s="75"/>
      <c r="S1179" s="75"/>
      <c r="T1179" s="75"/>
      <c r="U1179" s="75"/>
      <c r="V1179" s="52"/>
      <c r="W1179" s="52"/>
      <c r="X1179" s="52"/>
      <c r="Y1179" s="52"/>
      <c r="Z1179" s="51"/>
      <c r="AA1179" s="89"/>
      <c r="AB1179" s="89"/>
      <c r="AC1179" s="90"/>
      <c r="AD1179" s="68">
        <v>1331</v>
      </c>
      <c r="AE1179" s="68">
        <v>617</v>
      </c>
      <c r="AF1179" s="68">
        <v>35920</v>
      </c>
      <c r="AG1179" s="68">
        <v>50446</v>
      </c>
      <c r="AH1179" s="68">
        <v>-25200</v>
      </c>
      <c r="AI1179" s="68" t="s">
        <v>9137</v>
      </c>
      <c r="AJ1179" s="68" t="s">
        <v>9966</v>
      </c>
      <c r="AK1179" s="71" t="s">
        <v>10901</v>
      </c>
      <c r="AL1179" s="68" t="s">
        <v>206</v>
      </c>
      <c r="AM1179" s="70">
        <v>41210.582175925927</v>
      </c>
      <c r="AN1179" s="68" t="s">
        <v>210</v>
      </c>
      <c r="AO1179" s="71" t="s">
        <v>14246</v>
      </c>
      <c r="AP1179" s="68" t="s">
        <v>66</v>
      </c>
    </row>
    <row r="1180" spans="1:42" x14ac:dyDescent="0.25">
      <c r="A1180" s="66" t="s">
        <v>1316</v>
      </c>
      <c r="B1180" s="84"/>
      <c r="C1180" s="84"/>
      <c r="D1180" s="85"/>
      <c r="E1180" s="104"/>
      <c r="F1180" s="76" t="s">
        <v>12321</v>
      </c>
      <c r="G1180" s="105"/>
      <c r="H1180" s="77"/>
      <c r="I1180" s="88"/>
      <c r="J1180" s="106"/>
      <c r="K1180" s="77" t="s">
        <v>16208</v>
      </c>
      <c r="L1180" s="107"/>
      <c r="M1180" s="101"/>
      <c r="N1180" s="101"/>
      <c r="O1180" s="102"/>
      <c r="P1180" s="103"/>
      <c r="Q1180" s="103"/>
      <c r="R1180" s="75"/>
      <c r="S1180" s="75"/>
      <c r="T1180" s="75"/>
      <c r="U1180" s="75"/>
      <c r="V1180" s="52"/>
      <c r="W1180" s="52"/>
      <c r="X1180" s="52"/>
      <c r="Y1180" s="52"/>
      <c r="Z1180" s="51"/>
      <c r="AA1180" s="89"/>
      <c r="AB1180" s="89"/>
      <c r="AC1180" s="90"/>
      <c r="AD1180" s="68">
        <v>232</v>
      </c>
      <c r="AE1180" s="68">
        <v>622</v>
      </c>
      <c r="AF1180" s="68">
        <v>1028</v>
      </c>
      <c r="AG1180" s="68">
        <v>368</v>
      </c>
      <c r="AH1180" s="68">
        <v>19800</v>
      </c>
      <c r="AI1180" s="68" t="s">
        <v>9138</v>
      </c>
      <c r="AJ1180" s="68" t="s">
        <v>9799</v>
      </c>
      <c r="AK1180" s="68"/>
      <c r="AL1180" s="68" t="s">
        <v>208</v>
      </c>
      <c r="AM1180" s="70">
        <v>41745.602766203701</v>
      </c>
      <c r="AN1180" s="68" t="s">
        <v>210</v>
      </c>
      <c r="AO1180" s="71" t="s">
        <v>14247</v>
      </c>
      <c r="AP1180" s="68" t="s">
        <v>66</v>
      </c>
    </row>
    <row r="1181" spans="1:42" x14ac:dyDescent="0.25">
      <c r="A1181" s="66" t="s">
        <v>1243</v>
      </c>
      <c r="B1181" s="84"/>
      <c r="C1181" s="84"/>
      <c r="D1181" s="85"/>
      <c r="E1181" s="104"/>
      <c r="F1181" s="76" t="s">
        <v>12322</v>
      </c>
      <c r="G1181" s="105"/>
      <c r="H1181" s="77"/>
      <c r="I1181" s="88"/>
      <c r="J1181" s="106"/>
      <c r="K1181" s="77" t="s">
        <v>16209</v>
      </c>
      <c r="L1181" s="107"/>
      <c r="M1181" s="101"/>
      <c r="N1181" s="101"/>
      <c r="O1181" s="102"/>
      <c r="P1181" s="103"/>
      <c r="Q1181" s="103"/>
      <c r="R1181" s="75"/>
      <c r="S1181" s="75"/>
      <c r="T1181" s="75"/>
      <c r="U1181" s="75"/>
      <c r="V1181" s="52"/>
      <c r="W1181" s="52"/>
      <c r="X1181" s="52"/>
      <c r="Y1181" s="52"/>
      <c r="Z1181" s="51"/>
      <c r="AA1181" s="89"/>
      <c r="AB1181" s="89"/>
      <c r="AC1181" s="90"/>
      <c r="AD1181" s="68">
        <v>41</v>
      </c>
      <c r="AE1181" s="68">
        <v>41</v>
      </c>
      <c r="AF1181" s="68">
        <v>417</v>
      </c>
      <c r="AG1181" s="68">
        <v>30</v>
      </c>
      <c r="AH1181" s="68">
        <v>-25200</v>
      </c>
      <c r="AI1181" s="68" t="s">
        <v>9139</v>
      </c>
      <c r="AJ1181" s="68" t="s">
        <v>231</v>
      </c>
      <c r="AK1181" s="71" t="s">
        <v>10902</v>
      </c>
      <c r="AL1181" s="68" t="s">
        <v>206</v>
      </c>
      <c r="AM1181" s="70">
        <v>42562.513171296298</v>
      </c>
      <c r="AN1181" s="68" t="s">
        <v>210</v>
      </c>
      <c r="AO1181" s="71" t="s">
        <v>14248</v>
      </c>
      <c r="AP1181" s="68" t="s">
        <v>66</v>
      </c>
    </row>
    <row r="1182" spans="1:42" x14ac:dyDescent="0.25">
      <c r="A1182" s="66" t="s">
        <v>1244</v>
      </c>
      <c r="B1182" s="84"/>
      <c r="C1182" s="84"/>
      <c r="D1182" s="85"/>
      <c r="E1182" s="104"/>
      <c r="F1182" s="76" t="s">
        <v>12323</v>
      </c>
      <c r="G1182" s="105"/>
      <c r="H1182" s="77"/>
      <c r="I1182" s="88"/>
      <c r="J1182" s="106"/>
      <c r="K1182" s="77" t="s">
        <v>16210</v>
      </c>
      <c r="L1182" s="107"/>
      <c r="M1182" s="101"/>
      <c r="N1182" s="101"/>
      <c r="O1182" s="102"/>
      <c r="P1182" s="103"/>
      <c r="Q1182" s="103"/>
      <c r="R1182" s="75"/>
      <c r="S1182" s="75"/>
      <c r="T1182" s="75"/>
      <c r="U1182" s="75"/>
      <c r="V1182" s="52"/>
      <c r="W1182" s="52"/>
      <c r="X1182" s="52"/>
      <c r="Y1182" s="52"/>
      <c r="Z1182" s="51"/>
      <c r="AA1182" s="89"/>
      <c r="AB1182" s="89"/>
      <c r="AC1182" s="90"/>
      <c r="AD1182" s="68">
        <v>222</v>
      </c>
      <c r="AE1182" s="68">
        <v>72</v>
      </c>
      <c r="AF1182" s="68">
        <v>325</v>
      </c>
      <c r="AG1182" s="68">
        <v>437</v>
      </c>
      <c r="AH1182" s="68"/>
      <c r="AI1182" s="68" t="s">
        <v>9140</v>
      </c>
      <c r="AJ1182" s="68" t="s">
        <v>9795</v>
      </c>
      <c r="AK1182" s="71" t="s">
        <v>10903</v>
      </c>
      <c r="AL1182" s="68"/>
      <c r="AM1182" s="70">
        <v>40341.231504629628</v>
      </c>
      <c r="AN1182" s="68" t="s">
        <v>210</v>
      </c>
      <c r="AO1182" s="71" t="s">
        <v>14249</v>
      </c>
      <c r="AP1182" s="68" t="s">
        <v>66</v>
      </c>
    </row>
    <row r="1183" spans="1:42" x14ac:dyDescent="0.25">
      <c r="A1183" s="66" t="s">
        <v>1245</v>
      </c>
      <c r="B1183" s="84"/>
      <c r="C1183" s="84"/>
      <c r="D1183" s="85"/>
      <c r="E1183" s="104"/>
      <c r="F1183" s="76" t="s">
        <v>12324</v>
      </c>
      <c r="G1183" s="105"/>
      <c r="H1183" s="77"/>
      <c r="I1183" s="88"/>
      <c r="J1183" s="106"/>
      <c r="K1183" s="77" t="s">
        <v>16211</v>
      </c>
      <c r="L1183" s="107"/>
      <c r="M1183" s="101"/>
      <c r="N1183" s="101"/>
      <c r="O1183" s="102"/>
      <c r="P1183" s="103"/>
      <c r="Q1183" s="103"/>
      <c r="R1183" s="75"/>
      <c r="S1183" s="75"/>
      <c r="T1183" s="75"/>
      <c r="U1183" s="75"/>
      <c r="V1183" s="52"/>
      <c r="W1183" s="52"/>
      <c r="X1183" s="52"/>
      <c r="Y1183" s="52"/>
      <c r="Z1183" s="51"/>
      <c r="AA1183" s="89"/>
      <c r="AB1183" s="89"/>
      <c r="AC1183" s="90"/>
      <c r="AD1183" s="68">
        <v>91</v>
      </c>
      <c r="AE1183" s="68">
        <v>8</v>
      </c>
      <c r="AF1183" s="68">
        <v>23</v>
      </c>
      <c r="AG1183" s="68">
        <v>20</v>
      </c>
      <c r="AH1183" s="68"/>
      <c r="AI1183" s="68" t="s">
        <v>9141</v>
      </c>
      <c r="AJ1183" s="68" t="s">
        <v>10251</v>
      </c>
      <c r="AK1183" s="71" t="s">
        <v>10904</v>
      </c>
      <c r="AL1183" s="68"/>
      <c r="AM1183" s="70">
        <v>41223.401967592596</v>
      </c>
      <c r="AN1183" s="68" t="s">
        <v>210</v>
      </c>
      <c r="AO1183" s="71" t="s">
        <v>14250</v>
      </c>
      <c r="AP1183" s="68" t="s">
        <v>66</v>
      </c>
    </row>
    <row r="1184" spans="1:42" x14ac:dyDescent="0.25">
      <c r="A1184" s="66" t="s">
        <v>1246</v>
      </c>
      <c r="B1184" s="84"/>
      <c r="C1184" s="84"/>
      <c r="D1184" s="85"/>
      <c r="E1184" s="104"/>
      <c r="F1184" s="76" t="s">
        <v>12325</v>
      </c>
      <c r="G1184" s="105"/>
      <c r="H1184" s="77"/>
      <c r="I1184" s="88"/>
      <c r="J1184" s="106"/>
      <c r="K1184" s="77" t="s">
        <v>16212</v>
      </c>
      <c r="L1184" s="107"/>
      <c r="M1184" s="101"/>
      <c r="N1184" s="101"/>
      <c r="O1184" s="102"/>
      <c r="P1184" s="103"/>
      <c r="Q1184" s="103"/>
      <c r="R1184" s="75"/>
      <c r="S1184" s="75"/>
      <c r="T1184" s="75"/>
      <c r="U1184" s="75"/>
      <c r="V1184" s="52"/>
      <c r="W1184" s="52"/>
      <c r="X1184" s="52"/>
      <c r="Y1184" s="52"/>
      <c r="Z1184" s="51"/>
      <c r="AA1184" s="89"/>
      <c r="AB1184" s="89"/>
      <c r="AC1184" s="90"/>
      <c r="AD1184" s="68">
        <v>1308</v>
      </c>
      <c r="AE1184" s="68">
        <v>2157</v>
      </c>
      <c r="AF1184" s="68">
        <v>3601</v>
      </c>
      <c r="AG1184" s="68">
        <v>10024</v>
      </c>
      <c r="AH1184" s="68">
        <v>19800</v>
      </c>
      <c r="AI1184" s="68" t="s">
        <v>9142</v>
      </c>
      <c r="AJ1184" s="68" t="s">
        <v>10252</v>
      </c>
      <c r="AK1184" s="71" t="s">
        <v>10905</v>
      </c>
      <c r="AL1184" s="68" t="s">
        <v>207</v>
      </c>
      <c r="AM1184" s="70">
        <v>41022.255972222221</v>
      </c>
      <c r="AN1184" s="68" t="s">
        <v>210</v>
      </c>
      <c r="AO1184" s="71" t="s">
        <v>14251</v>
      </c>
      <c r="AP1184" s="68" t="s">
        <v>66</v>
      </c>
    </row>
    <row r="1185" spans="1:42" x14ac:dyDescent="0.25">
      <c r="A1185" s="66" t="s">
        <v>1247</v>
      </c>
      <c r="B1185" s="84"/>
      <c r="C1185" s="84"/>
      <c r="D1185" s="85"/>
      <c r="E1185" s="104"/>
      <c r="F1185" s="76" t="s">
        <v>12326</v>
      </c>
      <c r="G1185" s="105"/>
      <c r="H1185" s="77"/>
      <c r="I1185" s="88"/>
      <c r="J1185" s="106"/>
      <c r="K1185" s="77" t="s">
        <v>16213</v>
      </c>
      <c r="L1185" s="107"/>
      <c r="M1185" s="101"/>
      <c r="N1185" s="101"/>
      <c r="O1185" s="102"/>
      <c r="P1185" s="103"/>
      <c r="Q1185" s="103"/>
      <c r="R1185" s="75"/>
      <c r="S1185" s="75"/>
      <c r="T1185" s="75"/>
      <c r="U1185" s="75"/>
      <c r="V1185" s="52"/>
      <c r="W1185" s="52"/>
      <c r="X1185" s="52"/>
      <c r="Y1185" s="52"/>
      <c r="Z1185" s="51"/>
      <c r="AA1185" s="89"/>
      <c r="AB1185" s="89"/>
      <c r="AC1185" s="90"/>
      <c r="AD1185" s="68">
        <v>637</v>
      </c>
      <c r="AE1185" s="68">
        <v>46258</v>
      </c>
      <c r="AF1185" s="68">
        <v>95469</v>
      </c>
      <c r="AG1185" s="68">
        <v>39255</v>
      </c>
      <c r="AH1185" s="68">
        <v>19800</v>
      </c>
      <c r="AI1185" s="68" t="s">
        <v>9143</v>
      </c>
      <c r="AJ1185" s="68" t="s">
        <v>10253</v>
      </c>
      <c r="AK1185" s="71" t="s">
        <v>10906</v>
      </c>
      <c r="AL1185" s="68" t="s">
        <v>207</v>
      </c>
      <c r="AM1185" s="70">
        <v>40265.591828703706</v>
      </c>
      <c r="AN1185" s="68" t="s">
        <v>210</v>
      </c>
      <c r="AO1185" s="71" t="s">
        <v>14252</v>
      </c>
      <c r="AP1185" s="68" t="s">
        <v>66</v>
      </c>
    </row>
    <row r="1186" spans="1:42" x14ac:dyDescent="0.25">
      <c r="A1186" s="66" t="s">
        <v>2072</v>
      </c>
      <c r="B1186" s="84"/>
      <c r="C1186" s="84"/>
      <c r="D1186" s="85"/>
      <c r="E1186" s="104"/>
      <c r="F1186" s="76" t="s">
        <v>12327</v>
      </c>
      <c r="G1186" s="105"/>
      <c r="H1186" s="77"/>
      <c r="I1186" s="88"/>
      <c r="J1186" s="106"/>
      <c r="K1186" s="77" t="s">
        <v>16214</v>
      </c>
      <c r="L1186" s="107"/>
      <c r="M1186" s="101"/>
      <c r="N1186" s="101"/>
      <c r="O1186" s="102"/>
      <c r="P1186" s="103"/>
      <c r="Q1186" s="103"/>
      <c r="R1186" s="75"/>
      <c r="S1186" s="75"/>
      <c r="T1186" s="75"/>
      <c r="U1186" s="75"/>
      <c r="V1186" s="52"/>
      <c r="W1186" s="52"/>
      <c r="X1186" s="52"/>
      <c r="Y1186" s="52"/>
      <c r="Z1186" s="51"/>
      <c r="AA1186" s="89"/>
      <c r="AB1186" s="89"/>
      <c r="AC1186" s="90"/>
      <c r="AD1186" s="68">
        <v>2</v>
      </c>
      <c r="AE1186" s="68">
        <v>39649</v>
      </c>
      <c r="AF1186" s="68">
        <v>379</v>
      </c>
      <c r="AG1186" s="68">
        <v>39</v>
      </c>
      <c r="AH1186" s="68"/>
      <c r="AI1186" s="68" t="s">
        <v>9144</v>
      </c>
      <c r="AJ1186" s="68" t="s">
        <v>9797</v>
      </c>
      <c r="AK1186" s="71" t="s">
        <v>10907</v>
      </c>
      <c r="AL1186" s="68"/>
      <c r="AM1186" s="70">
        <v>42010.844189814816</v>
      </c>
      <c r="AN1186" s="68" t="s">
        <v>210</v>
      </c>
      <c r="AO1186" s="71" t="s">
        <v>14253</v>
      </c>
      <c r="AP1186" s="68" t="s">
        <v>65</v>
      </c>
    </row>
    <row r="1187" spans="1:42" x14ac:dyDescent="0.25">
      <c r="A1187" s="66" t="s">
        <v>2073</v>
      </c>
      <c r="B1187" s="84"/>
      <c r="C1187" s="84"/>
      <c r="D1187" s="85"/>
      <c r="E1187" s="104"/>
      <c r="F1187" s="76" t="s">
        <v>12328</v>
      </c>
      <c r="G1187" s="105"/>
      <c r="H1187" s="77"/>
      <c r="I1187" s="88"/>
      <c r="J1187" s="106"/>
      <c r="K1187" s="77" t="s">
        <v>16215</v>
      </c>
      <c r="L1187" s="107"/>
      <c r="M1187" s="101"/>
      <c r="N1187" s="101"/>
      <c r="O1187" s="102"/>
      <c r="P1187" s="103"/>
      <c r="Q1187" s="103"/>
      <c r="R1187" s="75"/>
      <c r="S1187" s="75"/>
      <c r="T1187" s="75"/>
      <c r="U1187" s="75"/>
      <c r="V1187" s="52"/>
      <c r="W1187" s="52"/>
      <c r="X1187" s="52"/>
      <c r="Y1187" s="52"/>
      <c r="Z1187" s="51"/>
      <c r="AA1187" s="89"/>
      <c r="AB1187" s="89"/>
      <c r="AC1187" s="90"/>
      <c r="AD1187" s="68">
        <v>164</v>
      </c>
      <c r="AE1187" s="68">
        <v>256469</v>
      </c>
      <c r="AF1187" s="68">
        <v>9290</v>
      </c>
      <c r="AG1187" s="68">
        <v>694</v>
      </c>
      <c r="AH1187" s="68">
        <v>19800</v>
      </c>
      <c r="AI1187" s="68" t="s">
        <v>9145</v>
      </c>
      <c r="AJ1187" s="68" t="s">
        <v>10254</v>
      </c>
      <c r="AK1187" s="71" t="s">
        <v>10908</v>
      </c>
      <c r="AL1187" s="68" t="s">
        <v>247</v>
      </c>
      <c r="AM1187" s="70">
        <v>39785.918796296297</v>
      </c>
      <c r="AN1187" s="68" t="s">
        <v>210</v>
      </c>
      <c r="AO1187" s="71" t="s">
        <v>14254</v>
      </c>
      <c r="AP1187" s="68" t="s">
        <v>65</v>
      </c>
    </row>
    <row r="1188" spans="1:42" x14ac:dyDescent="0.25">
      <c r="A1188" s="66" t="s">
        <v>2074</v>
      </c>
      <c r="B1188" s="84"/>
      <c r="C1188" s="84"/>
      <c r="D1188" s="85"/>
      <c r="E1188" s="104"/>
      <c r="F1188" s="76" t="s">
        <v>12329</v>
      </c>
      <c r="G1188" s="105"/>
      <c r="H1188" s="77"/>
      <c r="I1188" s="88"/>
      <c r="J1188" s="106"/>
      <c r="K1188" s="77" t="s">
        <v>16216</v>
      </c>
      <c r="L1188" s="107"/>
      <c r="M1188" s="101"/>
      <c r="N1188" s="101"/>
      <c r="O1188" s="102"/>
      <c r="P1188" s="103"/>
      <c r="Q1188" s="103"/>
      <c r="R1188" s="75"/>
      <c r="S1188" s="75"/>
      <c r="T1188" s="75"/>
      <c r="U1188" s="75"/>
      <c r="V1188" s="52"/>
      <c r="W1188" s="52"/>
      <c r="X1188" s="52"/>
      <c r="Y1188" s="52"/>
      <c r="Z1188" s="51"/>
      <c r="AA1188" s="89"/>
      <c r="AB1188" s="89"/>
      <c r="AC1188" s="90"/>
      <c r="AD1188" s="68">
        <v>624</v>
      </c>
      <c r="AE1188" s="68">
        <v>52998</v>
      </c>
      <c r="AF1188" s="68">
        <v>7629</v>
      </c>
      <c r="AG1188" s="68">
        <v>1195</v>
      </c>
      <c r="AH1188" s="68">
        <v>19800</v>
      </c>
      <c r="AI1188" s="68" t="s">
        <v>9146</v>
      </c>
      <c r="AJ1188" s="68" t="s">
        <v>10255</v>
      </c>
      <c r="AK1188" s="71" t="s">
        <v>10909</v>
      </c>
      <c r="AL1188" s="68" t="s">
        <v>207</v>
      </c>
      <c r="AM1188" s="70">
        <v>40609.684618055559</v>
      </c>
      <c r="AN1188" s="68" t="s">
        <v>210</v>
      </c>
      <c r="AO1188" s="71" t="s">
        <v>14255</v>
      </c>
      <c r="AP1188" s="68" t="s">
        <v>65</v>
      </c>
    </row>
    <row r="1189" spans="1:42" x14ac:dyDescent="0.25">
      <c r="A1189" s="66" t="s">
        <v>2075</v>
      </c>
      <c r="B1189" s="84"/>
      <c r="C1189" s="84"/>
      <c r="D1189" s="85"/>
      <c r="E1189" s="104"/>
      <c r="F1189" s="76" t="s">
        <v>12330</v>
      </c>
      <c r="G1189" s="105"/>
      <c r="H1189" s="77"/>
      <c r="I1189" s="88"/>
      <c r="J1189" s="106"/>
      <c r="K1189" s="77" t="s">
        <v>16217</v>
      </c>
      <c r="L1189" s="107"/>
      <c r="M1189" s="101"/>
      <c r="N1189" s="101"/>
      <c r="O1189" s="102"/>
      <c r="P1189" s="103"/>
      <c r="Q1189" s="103"/>
      <c r="R1189" s="75"/>
      <c r="S1189" s="75"/>
      <c r="T1189" s="75"/>
      <c r="U1189" s="75"/>
      <c r="V1189" s="52"/>
      <c r="W1189" s="52"/>
      <c r="X1189" s="52"/>
      <c r="Y1189" s="52"/>
      <c r="Z1189" s="51"/>
      <c r="AA1189" s="89"/>
      <c r="AB1189" s="89"/>
      <c r="AC1189" s="90"/>
      <c r="AD1189" s="68">
        <v>638</v>
      </c>
      <c r="AE1189" s="68">
        <v>171592</v>
      </c>
      <c r="AF1189" s="68">
        <v>13165</v>
      </c>
      <c r="AG1189" s="68">
        <v>3861</v>
      </c>
      <c r="AH1189" s="68">
        <v>19800</v>
      </c>
      <c r="AI1189" s="68" t="s">
        <v>9147</v>
      </c>
      <c r="AJ1189" s="68" t="s">
        <v>9787</v>
      </c>
      <c r="AK1189" s="71" t="s">
        <v>10910</v>
      </c>
      <c r="AL1189" s="68" t="s">
        <v>207</v>
      </c>
      <c r="AM1189" s="70">
        <v>40074.375150462962</v>
      </c>
      <c r="AN1189" s="68" t="s">
        <v>210</v>
      </c>
      <c r="AO1189" s="71" t="s">
        <v>14256</v>
      </c>
      <c r="AP1189" s="68" t="s">
        <v>65</v>
      </c>
    </row>
    <row r="1190" spans="1:42" x14ac:dyDescent="0.25">
      <c r="A1190" s="66" t="s">
        <v>1248</v>
      </c>
      <c r="B1190" s="84"/>
      <c r="C1190" s="84"/>
      <c r="D1190" s="85"/>
      <c r="E1190" s="104"/>
      <c r="F1190" s="76" t="s">
        <v>12331</v>
      </c>
      <c r="G1190" s="105"/>
      <c r="H1190" s="77"/>
      <c r="I1190" s="88"/>
      <c r="J1190" s="106"/>
      <c r="K1190" s="77" t="s">
        <v>16218</v>
      </c>
      <c r="L1190" s="107"/>
      <c r="M1190" s="101"/>
      <c r="N1190" s="101"/>
      <c r="O1190" s="102"/>
      <c r="P1190" s="103"/>
      <c r="Q1190" s="103"/>
      <c r="R1190" s="75"/>
      <c r="S1190" s="75"/>
      <c r="T1190" s="75"/>
      <c r="U1190" s="75"/>
      <c r="V1190" s="52"/>
      <c r="W1190" s="52"/>
      <c r="X1190" s="52"/>
      <c r="Y1190" s="52"/>
      <c r="Z1190" s="51"/>
      <c r="AA1190" s="89"/>
      <c r="AB1190" s="89"/>
      <c r="AC1190" s="90"/>
      <c r="AD1190" s="68">
        <v>214</v>
      </c>
      <c r="AE1190" s="68">
        <v>131</v>
      </c>
      <c r="AF1190" s="68">
        <v>3953</v>
      </c>
      <c r="AG1190" s="68">
        <v>1048</v>
      </c>
      <c r="AH1190" s="68">
        <v>19800</v>
      </c>
      <c r="AI1190" s="68" t="s">
        <v>9148</v>
      </c>
      <c r="AJ1190" s="68" t="s">
        <v>237</v>
      </c>
      <c r="AK1190" s="71" t="s">
        <v>10911</v>
      </c>
      <c r="AL1190" s="68" t="s">
        <v>208</v>
      </c>
      <c r="AM1190" s="70">
        <v>39925.168356481481</v>
      </c>
      <c r="AN1190" s="68" t="s">
        <v>210</v>
      </c>
      <c r="AO1190" s="71" t="s">
        <v>14257</v>
      </c>
      <c r="AP1190" s="68" t="s">
        <v>66</v>
      </c>
    </row>
    <row r="1191" spans="1:42" x14ac:dyDescent="0.25">
      <c r="A1191" s="66" t="s">
        <v>1249</v>
      </c>
      <c r="B1191" s="84"/>
      <c r="C1191" s="84"/>
      <c r="D1191" s="85"/>
      <c r="E1191" s="104"/>
      <c r="F1191" s="76" t="s">
        <v>12332</v>
      </c>
      <c r="G1191" s="105"/>
      <c r="H1191" s="77"/>
      <c r="I1191" s="88"/>
      <c r="J1191" s="106"/>
      <c r="K1191" s="77" t="s">
        <v>16219</v>
      </c>
      <c r="L1191" s="107"/>
      <c r="M1191" s="101"/>
      <c r="N1191" s="101"/>
      <c r="O1191" s="102"/>
      <c r="P1191" s="103"/>
      <c r="Q1191" s="103"/>
      <c r="R1191" s="75"/>
      <c r="S1191" s="75"/>
      <c r="T1191" s="75"/>
      <c r="U1191" s="75"/>
      <c r="V1191" s="52"/>
      <c r="W1191" s="52"/>
      <c r="X1191" s="52"/>
      <c r="Y1191" s="52"/>
      <c r="Z1191" s="51"/>
      <c r="AA1191" s="89"/>
      <c r="AB1191" s="89"/>
      <c r="AC1191" s="90"/>
      <c r="AD1191" s="68">
        <v>192</v>
      </c>
      <c r="AE1191" s="68">
        <v>43</v>
      </c>
      <c r="AF1191" s="68">
        <v>670</v>
      </c>
      <c r="AG1191" s="68">
        <v>661</v>
      </c>
      <c r="AH1191" s="68"/>
      <c r="AI1191" s="68" t="s">
        <v>9149</v>
      </c>
      <c r="AJ1191" s="68"/>
      <c r="AK1191" s="68"/>
      <c r="AL1191" s="68"/>
      <c r="AM1191" s="70">
        <v>41227.799039351848</v>
      </c>
      <c r="AN1191" s="68" t="s">
        <v>210</v>
      </c>
      <c r="AO1191" s="71" t="s">
        <v>14258</v>
      </c>
      <c r="AP1191" s="68" t="s">
        <v>66</v>
      </c>
    </row>
    <row r="1192" spans="1:42" x14ac:dyDescent="0.25">
      <c r="A1192" s="66" t="s">
        <v>1250</v>
      </c>
      <c r="B1192" s="84"/>
      <c r="C1192" s="84"/>
      <c r="D1192" s="85"/>
      <c r="E1192" s="104"/>
      <c r="F1192" s="76" t="s">
        <v>12333</v>
      </c>
      <c r="G1192" s="105"/>
      <c r="H1192" s="77"/>
      <c r="I1192" s="88"/>
      <c r="J1192" s="106"/>
      <c r="K1192" s="77" t="s">
        <v>16220</v>
      </c>
      <c r="L1192" s="107"/>
      <c r="M1192" s="101"/>
      <c r="N1192" s="101"/>
      <c r="O1192" s="102"/>
      <c r="P1192" s="103"/>
      <c r="Q1192" s="103"/>
      <c r="R1192" s="75"/>
      <c r="S1192" s="75"/>
      <c r="T1192" s="75"/>
      <c r="U1192" s="75"/>
      <c r="V1192" s="52"/>
      <c r="W1192" s="52"/>
      <c r="X1192" s="52"/>
      <c r="Y1192" s="52"/>
      <c r="Z1192" s="51"/>
      <c r="AA1192" s="89"/>
      <c r="AB1192" s="89"/>
      <c r="AC1192" s="90"/>
      <c r="AD1192" s="68">
        <v>731</v>
      </c>
      <c r="AE1192" s="68">
        <v>102</v>
      </c>
      <c r="AF1192" s="68">
        <v>19365</v>
      </c>
      <c r="AG1192" s="68">
        <v>11</v>
      </c>
      <c r="AH1192" s="68"/>
      <c r="AI1192" s="68"/>
      <c r="AJ1192" s="68"/>
      <c r="AK1192" s="68"/>
      <c r="AL1192" s="68"/>
      <c r="AM1192" s="70">
        <v>42717.824826388889</v>
      </c>
      <c r="AN1192" s="68" t="s">
        <v>210</v>
      </c>
      <c r="AO1192" s="71" t="s">
        <v>14259</v>
      </c>
      <c r="AP1192" s="68" t="s">
        <v>66</v>
      </c>
    </row>
    <row r="1193" spans="1:42" x14ac:dyDescent="0.25">
      <c r="A1193" s="66" t="s">
        <v>1251</v>
      </c>
      <c r="B1193" s="84"/>
      <c r="C1193" s="84"/>
      <c r="D1193" s="85"/>
      <c r="E1193" s="104"/>
      <c r="F1193" s="76" t="s">
        <v>12334</v>
      </c>
      <c r="G1193" s="105"/>
      <c r="H1193" s="77"/>
      <c r="I1193" s="88"/>
      <c r="J1193" s="106"/>
      <c r="K1193" s="77" t="s">
        <v>16221</v>
      </c>
      <c r="L1193" s="107"/>
      <c r="M1193" s="101"/>
      <c r="N1193" s="101"/>
      <c r="O1193" s="102"/>
      <c r="P1193" s="103"/>
      <c r="Q1193" s="103"/>
      <c r="R1193" s="75"/>
      <c r="S1193" s="75"/>
      <c r="T1193" s="75"/>
      <c r="U1193" s="75"/>
      <c r="V1193" s="52"/>
      <c r="W1193" s="52"/>
      <c r="X1193" s="52"/>
      <c r="Y1193" s="52"/>
      <c r="Z1193" s="51"/>
      <c r="AA1193" s="89"/>
      <c r="AB1193" s="89"/>
      <c r="AC1193" s="90"/>
      <c r="AD1193" s="68">
        <v>6200</v>
      </c>
      <c r="AE1193" s="68">
        <v>5660</v>
      </c>
      <c r="AF1193" s="68">
        <v>3812</v>
      </c>
      <c r="AG1193" s="68">
        <v>1901</v>
      </c>
      <c r="AH1193" s="68">
        <v>19800</v>
      </c>
      <c r="AI1193" s="68" t="s">
        <v>9150</v>
      </c>
      <c r="AJ1193" s="68" t="s">
        <v>10256</v>
      </c>
      <c r="AK1193" s="71" t="s">
        <v>10912</v>
      </c>
      <c r="AL1193" s="68" t="s">
        <v>248</v>
      </c>
      <c r="AM1193" s="70">
        <v>41935.435983796298</v>
      </c>
      <c r="AN1193" s="68" t="s">
        <v>210</v>
      </c>
      <c r="AO1193" s="71" t="s">
        <v>14260</v>
      </c>
      <c r="AP1193" s="68" t="s">
        <v>66</v>
      </c>
    </row>
    <row r="1194" spans="1:42" x14ac:dyDescent="0.25">
      <c r="A1194" s="66" t="s">
        <v>1252</v>
      </c>
      <c r="B1194" s="84"/>
      <c r="C1194" s="84"/>
      <c r="D1194" s="85"/>
      <c r="E1194" s="104"/>
      <c r="F1194" s="76" t="s">
        <v>12335</v>
      </c>
      <c r="G1194" s="105"/>
      <c r="H1194" s="77"/>
      <c r="I1194" s="88"/>
      <c r="J1194" s="106"/>
      <c r="K1194" s="77" t="s">
        <v>16222</v>
      </c>
      <c r="L1194" s="107"/>
      <c r="M1194" s="101"/>
      <c r="N1194" s="101"/>
      <c r="O1194" s="102"/>
      <c r="P1194" s="103"/>
      <c r="Q1194" s="103"/>
      <c r="R1194" s="75"/>
      <c r="S1194" s="75"/>
      <c r="T1194" s="75"/>
      <c r="U1194" s="75"/>
      <c r="V1194" s="52"/>
      <c r="W1194" s="52"/>
      <c r="X1194" s="52"/>
      <c r="Y1194" s="52"/>
      <c r="Z1194" s="51"/>
      <c r="AA1194" s="89"/>
      <c r="AB1194" s="89"/>
      <c r="AC1194" s="90"/>
      <c r="AD1194" s="68">
        <v>257</v>
      </c>
      <c r="AE1194" s="68">
        <v>177</v>
      </c>
      <c r="AF1194" s="68">
        <v>25854</v>
      </c>
      <c r="AG1194" s="68">
        <v>729</v>
      </c>
      <c r="AH1194" s="68"/>
      <c r="AI1194" s="68" t="s">
        <v>9151</v>
      </c>
      <c r="AJ1194" s="68"/>
      <c r="AK1194" s="68"/>
      <c r="AL1194" s="68"/>
      <c r="AM1194" s="70">
        <v>41947.793067129627</v>
      </c>
      <c r="AN1194" s="68" t="s">
        <v>210</v>
      </c>
      <c r="AO1194" s="71" t="s">
        <v>14261</v>
      </c>
      <c r="AP1194" s="68" t="s">
        <v>66</v>
      </c>
    </row>
    <row r="1195" spans="1:42" x14ac:dyDescent="0.25">
      <c r="A1195" s="66" t="s">
        <v>2076</v>
      </c>
      <c r="B1195" s="84"/>
      <c r="C1195" s="84"/>
      <c r="D1195" s="85"/>
      <c r="E1195" s="104"/>
      <c r="F1195" s="76" t="s">
        <v>12336</v>
      </c>
      <c r="G1195" s="105"/>
      <c r="H1195" s="77"/>
      <c r="I1195" s="88"/>
      <c r="J1195" s="106"/>
      <c r="K1195" s="77" t="s">
        <v>16223</v>
      </c>
      <c r="L1195" s="107"/>
      <c r="M1195" s="101"/>
      <c r="N1195" s="101"/>
      <c r="O1195" s="102"/>
      <c r="P1195" s="103"/>
      <c r="Q1195" s="103"/>
      <c r="R1195" s="75"/>
      <c r="S1195" s="75"/>
      <c r="T1195" s="75"/>
      <c r="U1195" s="75"/>
      <c r="V1195" s="52"/>
      <c r="W1195" s="52"/>
      <c r="X1195" s="52"/>
      <c r="Y1195" s="52"/>
      <c r="Z1195" s="51"/>
      <c r="AA1195" s="89"/>
      <c r="AB1195" s="89"/>
      <c r="AC1195" s="90"/>
      <c r="AD1195" s="68">
        <v>766</v>
      </c>
      <c r="AE1195" s="68">
        <v>11600</v>
      </c>
      <c r="AF1195" s="68">
        <v>4981</v>
      </c>
      <c r="AG1195" s="68">
        <v>5060</v>
      </c>
      <c r="AH1195" s="68">
        <v>19800</v>
      </c>
      <c r="AI1195" s="68" t="s">
        <v>9152</v>
      </c>
      <c r="AJ1195" s="68"/>
      <c r="AK1195" s="68"/>
      <c r="AL1195" s="68" t="s">
        <v>207</v>
      </c>
      <c r="AM1195" s="70">
        <v>40287.649085648147</v>
      </c>
      <c r="AN1195" s="68" t="s">
        <v>210</v>
      </c>
      <c r="AO1195" s="71" t="s">
        <v>14262</v>
      </c>
      <c r="AP1195" s="68" t="s">
        <v>65</v>
      </c>
    </row>
    <row r="1196" spans="1:42" x14ac:dyDescent="0.25">
      <c r="A1196" s="66" t="s">
        <v>1527</v>
      </c>
      <c r="B1196" s="84"/>
      <c r="C1196" s="84"/>
      <c r="D1196" s="85"/>
      <c r="E1196" s="104"/>
      <c r="F1196" s="76" t="s">
        <v>12337</v>
      </c>
      <c r="G1196" s="105"/>
      <c r="H1196" s="77"/>
      <c r="I1196" s="88"/>
      <c r="J1196" s="106"/>
      <c r="K1196" s="77" t="s">
        <v>16224</v>
      </c>
      <c r="L1196" s="107"/>
      <c r="M1196" s="101"/>
      <c r="N1196" s="101"/>
      <c r="O1196" s="102"/>
      <c r="P1196" s="103"/>
      <c r="Q1196" s="103"/>
      <c r="R1196" s="75"/>
      <c r="S1196" s="75"/>
      <c r="T1196" s="75"/>
      <c r="U1196" s="75"/>
      <c r="V1196" s="52"/>
      <c r="W1196" s="52"/>
      <c r="X1196" s="52"/>
      <c r="Y1196" s="52"/>
      <c r="Z1196" s="51"/>
      <c r="AA1196" s="89"/>
      <c r="AB1196" s="89"/>
      <c r="AC1196" s="90"/>
      <c r="AD1196" s="68">
        <v>194</v>
      </c>
      <c r="AE1196" s="68">
        <v>24</v>
      </c>
      <c r="AF1196" s="68">
        <v>549</v>
      </c>
      <c r="AG1196" s="68">
        <v>63</v>
      </c>
      <c r="AH1196" s="68"/>
      <c r="AI1196" s="68"/>
      <c r="AJ1196" s="68"/>
      <c r="AK1196" s="68"/>
      <c r="AL1196" s="68"/>
      <c r="AM1196" s="70">
        <v>42330.71634259259</v>
      </c>
      <c r="AN1196" s="68" t="s">
        <v>210</v>
      </c>
      <c r="AO1196" s="71" t="s">
        <v>14263</v>
      </c>
      <c r="AP1196" s="68" t="s">
        <v>66</v>
      </c>
    </row>
    <row r="1197" spans="1:42" x14ac:dyDescent="0.25">
      <c r="A1197" s="66" t="s">
        <v>1253</v>
      </c>
      <c r="B1197" s="84"/>
      <c r="C1197" s="84"/>
      <c r="D1197" s="85"/>
      <c r="E1197" s="104"/>
      <c r="F1197" s="76" t="s">
        <v>12338</v>
      </c>
      <c r="G1197" s="105"/>
      <c r="H1197" s="77"/>
      <c r="I1197" s="88"/>
      <c r="J1197" s="106"/>
      <c r="K1197" s="77" t="s">
        <v>16225</v>
      </c>
      <c r="L1197" s="107"/>
      <c r="M1197" s="101"/>
      <c r="N1197" s="101"/>
      <c r="O1197" s="102"/>
      <c r="P1197" s="103"/>
      <c r="Q1197" s="103"/>
      <c r="R1197" s="75"/>
      <c r="S1197" s="75"/>
      <c r="T1197" s="75"/>
      <c r="U1197" s="75"/>
      <c r="V1197" s="52"/>
      <c r="W1197" s="52"/>
      <c r="X1197" s="52"/>
      <c r="Y1197" s="52"/>
      <c r="Z1197" s="51"/>
      <c r="AA1197" s="89"/>
      <c r="AB1197" s="89"/>
      <c r="AC1197" s="90"/>
      <c r="AD1197" s="68">
        <v>2105</v>
      </c>
      <c r="AE1197" s="68">
        <v>522</v>
      </c>
      <c r="AF1197" s="68">
        <v>1613</v>
      </c>
      <c r="AG1197" s="68">
        <v>134</v>
      </c>
      <c r="AH1197" s="68">
        <v>19800</v>
      </c>
      <c r="AI1197" s="68" t="s">
        <v>9153</v>
      </c>
      <c r="AJ1197" s="68" t="s">
        <v>10257</v>
      </c>
      <c r="AK1197" s="71" t="s">
        <v>10913</v>
      </c>
      <c r="AL1197" s="68" t="s">
        <v>248</v>
      </c>
      <c r="AM1197" s="70">
        <v>40388.68340277778</v>
      </c>
      <c r="AN1197" s="68" t="s">
        <v>210</v>
      </c>
      <c r="AO1197" s="71" t="s">
        <v>14264</v>
      </c>
      <c r="AP1197" s="68" t="s">
        <v>66</v>
      </c>
    </row>
    <row r="1198" spans="1:42" x14ac:dyDescent="0.25">
      <c r="A1198" s="66" t="s">
        <v>2077</v>
      </c>
      <c r="B1198" s="84"/>
      <c r="C1198" s="84"/>
      <c r="D1198" s="85"/>
      <c r="E1198" s="104"/>
      <c r="F1198" s="76" t="s">
        <v>12339</v>
      </c>
      <c r="G1198" s="105"/>
      <c r="H1198" s="77"/>
      <c r="I1198" s="88"/>
      <c r="J1198" s="106"/>
      <c r="K1198" s="77" t="s">
        <v>16226</v>
      </c>
      <c r="L1198" s="107"/>
      <c r="M1198" s="101"/>
      <c r="N1198" s="101"/>
      <c r="O1198" s="102"/>
      <c r="P1198" s="103"/>
      <c r="Q1198" s="103"/>
      <c r="R1198" s="75"/>
      <c r="S1198" s="75"/>
      <c r="T1198" s="75"/>
      <c r="U1198" s="75"/>
      <c r="V1198" s="52"/>
      <c r="W1198" s="52"/>
      <c r="X1198" s="52"/>
      <c r="Y1198" s="52"/>
      <c r="Z1198" s="51"/>
      <c r="AA1198" s="89"/>
      <c r="AB1198" s="89"/>
      <c r="AC1198" s="90"/>
      <c r="AD1198" s="68">
        <v>143</v>
      </c>
      <c r="AE1198" s="68">
        <v>75619</v>
      </c>
      <c r="AF1198" s="68">
        <v>15409</v>
      </c>
      <c r="AG1198" s="68">
        <v>1657</v>
      </c>
      <c r="AH1198" s="68">
        <v>-36000</v>
      </c>
      <c r="AI1198" s="68" t="s">
        <v>9154</v>
      </c>
      <c r="AJ1198" s="68" t="s">
        <v>10258</v>
      </c>
      <c r="AK1198" s="68"/>
      <c r="AL1198" s="68" t="s">
        <v>209</v>
      </c>
      <c r="AM1198" s="70">
        <v>40302.27553240741</v>
      </c>
      <c r="AN1198" s="68" t="s">
        <v>210</v>
      </c>
      <c r="AO1198" s="71" t="s">
        <v>14265</v>
      </c>
      <c r="AP1198" s="68" t="s">
        <v>65</v>
      </c>
    </row>
    <row r="1199" spans="1:42" x14ac:dyDescent="0.25">
      <c r="A1199" s="66" t="s">
        <v>1254</v>
      </c>
      <c r="B1199" s="84"/>
      <c r="C1199" s="84"/>
      <c r="D1199" s="85"/>
      <c r="E1199" s="104"/>
      <c r="F1199" s="76" t="s">
        <v>12340</v>
      </c>
      <c r="G1199" s="105"/>
      <c r="H1199" s="77"/>
      <c r="I1199" s="88"/>
      <c r="J1199" s="106"/>
      <c r="K1199" s="77" t="s">
        <v>16227</v>
      </c>
      <c r="L1199" s="107"/>
      <c r="M1199" s="101"/>
      <c r="N1199" s="101"/>
      <c r="O1199" s="102"/>
      <c r="P1199" s="103"/>
      <c r="Q1199" s="103"/>
      <c r="R1199" s="75"/>
      <c r="S1199" s="75"/>
      <c r="T1199" s="75"/>
      <c r="U1199" s="75"/>
      <c r="V1199" s="52"/>
      <c r="W1199" s="52"/>
      <c r="X1199" s="52"/>
      <c r="Y1199" s="52"/>
      <c r="Z1199" s="51"/>
      <c r="AA1199" s="89"/>
      <c r="AB1199" s="89"/>
      <c r="AC1199" s="90"/>
      <c r="AD1199" s="68">
        <v>146</v>
      </c>
      <c r="AE1199" s="68">
        <v>87</v>
      </c>
      <c r="AF1199" s="68">
        <v>2394</v>
      </c>
      <c r="AG1199" s="68">
        <v>880</v>
      </c>
      <c r="AH1199" s="68"/>
      <c r="AI1199" s="68" t="s">
        <v>9155</v>
      </c>
      <c r="AJ1199" s="68" t="s">
        <v>9795</v>
      </c>
      <c r="AK1199" s="71" t="s">
        <v>10914</v>
      </c>
      <c r="AL1199" s="68"/>
      <c r="AM1199" s="70">
        <v>42818.382557870369</v>
      </c>
      <c r="AN1199" s="68" t="s">
        <v>210</v>
      </c>
      <c r="AO1199" s="71" t="s">
        <v>14266</v>
      </c>
      <c r="AP1199" s="68" t="s">
        <v>66</v>
      </c>
    </row>
    <row r="1200" spans="1:42" x14ac:dyDescent="0.25">
      <c r="A1200" s="66" t="s">
        <v>1255</v>
      </c>
      <c r="B1200" s="84"/>
      <c r="C1200" s="84"/>
      <c r="D1200" s="85"/>
      <c r="E1200" s="104"/>
      <c r="F1200" s="76" t="s">
        <v>12341</v>
      </c>
      <c r="G1200" s="105"/>
      <c r="H1200" s="77"/>
      <c r="I1200" s="88"/>
      <c r="J1200" s="106"/>
      <c r="K1200" s="77" t="s">
        <v>16228</v>
      </c>
      <c r="L1200" s="107"/>
      <c r="M1200" s="101"/>
      <c r="N1200" s="101"/>
      <c r="O1200" s="102"/>
      <c r="P1200" s="103"/>
      <c r="Q1200" s="103"/>
      <c r="R1200" s="75"/>
      <c r="S1200" s="75"/>
      <c r="T1200" s="75"/>
      <c r="U1200" s="75"/>
      <c r="V1200" s="52"/>
      <c r="W1200" s="52"/>
      <c r="X1200" s="52"/>
      <c r="Y1200" s="52"/>
      <c r="Z1200" s="51"/>
      <c r="AA1200" s="89"/>
      <c r="AB1200" s="89"/>
      <c r="AC1200" s="90"/>
      <c r="AD1200" s="68">
        <v>365</v>
      </c>
      <c r="AE1200" s="68">
        <v>20775</v>
      </c>
      <c r="AF1200" s="68">
        <v>5087</v>
      </c>
      <c r="AG1200" s="68">
        <v>575</v>
      </c>
      <c r="AH1200" s="68">
        <v>19800</v>
      </c>
      <c r="AI1200" s="68" t="s">
        <v>9156</v>
      </c>
      <c r="AJ1200" s="68" t="s">
        <v>248</v>
      </c>
      <c r="AK1200" s="71" t="s">
        <v>10915</v>
      </c>
      <c r="AL1200" s="68" t="s">
        <v>207</v>
      </c>
      <c r="AM1200" s="70">
        <v>39968.80909722222</v>
      </c>
      <c r="AN1200" s="68" t="s">
        <v>210</v>
      </c>
      <c r="AO1200" s="71" t="s">
        <v>14267</v>
      </c>
      <c r="AP1200" s="68" t="s">
        <v>66</v>
      </c>
    </row>
    <row r="1201" spans="1:42" x14ac:dyDescent="0.25">
      <c r="A1201" s="66" t="s">
        <v>2078</v>
      </c>
      <c r="B1201" s="84"/>
      <c r="C1201" s="84"/>
      <c r="D1201" s="85"/>
      <c r="E1201" s="104"/>
      <c r="F1201" s="76" t="s">
        <v>12342</v>
      </c>
      <c r="G1201" s="105"/>
      <c r="H1201" s="77"/>
      <c r="I1201" s="88"/>
      <c r="J1201" s="106"/>
      <c r="K1201" s="77" t="s">
        <v>16229</v>
      </c>
      <c r="L1201" s="107"/>
      <c r="M1201" s="101"/>
      <c r="N1201" s="101"/>
      <c r="O1201" s="102"/>
      <c r="P1201" s="103"/>
      <c r="Q1201" s="103"/>
      <c r="R1201" s="75"/>
      <c r="S1201" s="75"/>
      <c r="T1201" s="75"/>
      <c r="U1201" s="75"/>
      <c r="V1201" s="52"/>
      <c r="W1201" s="52"/>
      <c r="X1201" s="52"/>
      <c r="Y1201" s="52"/>
      <c r="Z1201" s="51"/>
      <c r="AA1201" s="89"/>
      <c r="AB1201" s="89"/>
      <c r="AC1201" s="90"/>
      <c r="AD1201" s="68">
        <v>84</v>
      </c>
      <c r="AE1201" s="68">
        <v>1881569</v>
      </c>
      <c r="AF1201" s="68">
        <v>3737</v>
      </c>
      <c r="AG1201" s="68">
        <v>276</v>
      </c>
      <c r="AH1201" s="68">
        <v>19800</v>
      </c>
      <c r="AI1201" s="68" t="s">
        <v>9157</v>
      </c>
      <c r="AJ1201" s="68"/>
      <c r="AK1201" s="71" t="s">
        <v>10679</v>
      </c>
      <c r="AL1201" s="68" t="s">
        <v>207</v>
      </c>
      <c r="AM1201" s="70">
        <v>40189.239293981482</v>
      </c>
      <c r="AN1201" s="68" t="s">
        <v>210</v>
      </c>
      <c r="AO1201" s="71" t="s">
        <v>14268</v>
      </c>
      <c r="AP1201" s="68" t="s">
        <v>65</v>
      </c>
    </row>
    <row r="1202" spans="1:42" x14ac:dyDescent="0.25">
      <c r="A1202" s="66" t="s">
        <v>1256</v>
      </c>
      <c r="B1202" s="84"/>
      <c r="C1202" s="84"/>
      <c r="D1202" s="85"/>
      <c r="E1202" s="104"/>
      <c r="F1202" s="76" t="s">
        <v>12343</v>
      </c>
      <c r="G1202" s="105"/>
      <c r="H1202" s="77"/>
      <c r="I1202" s="88"/>
      <c r="J1202" s="106"/>
      <c r="K1202" s="77" t="s">
        <v>16230</v>
      </c>
      <c r="L1202" s="107"/>
      <c r="M1202" s="101"/>
      <c r="N1202" s="101"/>
      <c r="O1202" s="102"/>
      <c r="P1202" s="103"/>
      <c r="Q1202" s="103"/>
      <c r="R1202" s="75"/>
      <c r="S1202" s="75"/>
      <c r="T1202" s="75"/>
      <c r="U1202" s="75"/>
      <c r="V1202" s="52"/>
      <c r="W1202" s="52"/>
      <c r="X1202" s="52"/>
      <c r="Y1202" s="52"/>
      <c r="Z1202" s="51"/>
      <c r="AA1202" s="89"/>
      <c r="AB1202" s="89"/>
      <c r="AC1202" s="90"/>
      <c r="AD1202" s="68">
        <v>100</v>
      </c>
      <c r="AE1202" s="68">
        <v>513</v>
      </c>
      <c r="AF1202" s="68">
        <v>4171</v>
      </c>
      <c r="AG1202" s="68">
        <v>8276</v>
      </c>
      <c r="AH1202" s="68">
        <v>19800</v>
      </c>
      <c r="AI1202" s="68" t="s">
        <v>9158</v>
      </c>
      <c r="AJ1202" s="68" t="s">
        <v>9773</v>
      </c>
      <c r="AK1202" s="68"/>
      <c r="AL1202" s="68" t="s">
        <v>207</v>
      </c>
      <c r="AM1202" s="70">
        <v>42549.135162037041</v>
      </c>
      <c r="AN1202" s="68" t="s">
        <v>210</v>
      </c>
      <c r="AO1202" s="71" t="s">
        <v>14269</v>
      </c>
      <c r="AP1202" s="68" t="s">
        <v>66</v>
      </c>
    </row>
    <row r="1203" spans="1:42" x14ac:dyDescent="0.25">
      <c r="A1203" s="66" t="s">
        <v>2079</v>
      </c>
      <c r="B1203" s="84"/>
      <c r="C1203" s="84"/>
      <c r="D1203" s="85"/>
      <c r="E1203" s="104"/>
      <c r="F1203" s="76" t="s">
        <v>12344</v>
      </c>
      <c r="G1203" s="105"/>
      <c r="H1203" s="77"/>
      <c r="I1203" s="88"/>
      <c r="J1203" s="106"/>
      <c r="K1203" s="77" t="s">
        <v>16231</v>
      </c>
      <c r="L1203" s="107"/>
      <c r="M1203" s="101"/>
      <c r="N1203" s="101"/>
      <c r="O1203" s="102"/>
      <c r="P1203" s="103"/>
      <c r="Q1203" s="103"/>
      <c r="R1203" s="75"/>
      <c r="S1203" s="75"/>
      <c r="T1203" s="75"/>
      <c r="U1203" s="75"/>
      <c r="V1203" s="52"/>
      <c r="W1203" s="52"/>
      <c r="X1203" s="52"/>
      <c r="Y1203" s="52"/>
      <c r="Z1203" s="51"/>
      <c r="AA1203" s="89"/>
      <c r="AB1203" s="89"/>
      <c r="AC1203" s="90"/>
      <c r="AD1203" s="68">
        <v>166</v>
      </c>
      <c r="AE1203" s="68">
        <v>61195445</v>
      </c>
      <c r="AF1203" s="68">
        <v>5504</v>
      </c>
      <c r="AG1203" s="68">
        <v>5031</v>
      </c>
      <c r="AH1203" s="68">
        <v>-25200</v>
      </c>
      <c r="AI1203" s="68" t="s">
        <v>9159</v>
      </c>
      <c r="AJ1203" s="68" t="s">
        <v>10259</v>
      </c>
      <c r="AK1203" s="71" t="s">
        <v>10916</v>
      </c>
      <c r="AL1203" s="68" t="s">
        <v>206</v>
      </c>
      <c r="AM1203" s="70">
        <v>39133.608263888891</v>
      </c>
      <c r="AN1203" s="68" t="s">
        <v>210</v>
      </c>
      <c r="AO1203" s="71" t="s">
        <v>14270</v>
      </c>
      <c r="AP1203" s="68" t="s">
        <v>65</v>
      </c>
    </row>
    <row r="1204" spans="1:42" x14ac:dyDescent="0.25">
      <c r="A1204" s="66" t="s">
        <v>1257</v>
      </c>
      <c r="B1204" s="84"/>
      <c r="C1204" s="84"/>
      <c r="D1204" s="85"/>
      <c r="E1204" s="104"/>
      <c r="F1204" s="76" t="s">
        <v>12345</v>
      </c>
      <c r="G1204" s="105"/>
      <c r="H1204" s="77"/>
      <c r="I1204" s="88"/>
      <c r="J1204" s="106"/>
      <c r="K1204" s="77" t="s">
        <v>16232</v>
      </c>
      <c r="L1204" s="107"/>
      <c r="M1204" s="101"/>
      <c r="N1204" s="101"/>
      <c r="O1204" s="102"/>
      <c r="P1204" s="103"/>
      <c r="Q1204" s="103"/>
      <c r="R1204" s="75"/>
      <c r="S1204" s="75"/>
      <c r="T1204" s="75"/>
      <c r="U1204" s="75"/>
      <c r="V1204" s="52"/>
      <c r="W1204" s="52"/>
      <c r="X1204" s="52"/>
      <c r="Y1204" s="52"/>
      <c r="Z1204" s="51"/>
      <c r="AA1204" s="89"/>
      <c r="AB1204" s="89"/>
      <c r="AC1204" s="90"/>
      <c r="AD1204" s="68">
        <v>1937</v>
      </c>
      <c r="AE1204" s="68">
        <v>544</v>
      </c>
      <c r="AF1204" s="68">
        <v>45952</v>
      </c>
      <c r="AG1204" s="68">
        <v>54740</v>
      </c>
      <c r="AH1204" s="68">
        <v>19800</v>
      </c>
      <c r="AI1204" s="68" t="s">
        <v>9160</v>
      </c>
      <c r="AJ1204" s="68" t="s">
        <v>9852</v>
      </c>
      <c r="AK1204" s="71" t="s">
        <v>10917</v>
      </c>
      <c r="AL1204" s="68" t="s">
        <v>247</v>
      </c>
      <c r="AM1204" s="70">
        <v>40153.706597222219</v>
      </c>
      <c r="AN1204" s="68" t="s">
        <v>210</v>
      </c>
      <c r="AO1204" s="71" t="s">
        <v>14271</v>
      </c>
      <c r="AP1204" s="68" t="s">
        <v>66</v>
      </c>
    </row>
    <row r="1205" spans="1:42" x14ac:dyDescent="0.25">
      <c r="A1205" s="66" t="s">
        <v>1258</v>
      </c>
      <c r="B1205" s="84"/>
      <c r="C1205" s="84"/>
      <c r="D1205" s="85"/>
      <c r="E1205" s="104"/>
      <c r="F1205" s="76" t="s">
        <v>12346</v>
      </c>
      <c r="G1205" s="105"/>
      <c r="H1205" s="77"/>
      <c r="I1205" s="88"/>
      <c r="J1205" s="106"/>
      <c r="K1205" s="77" t="s">
        <v>16233</v>
      </c>
      <c r="L1205" s="107"/>
      <c r="M1205" s="101"/>
      <c r="N1205" s="101"/>
      <c r="O1205" s="102"/>
      <c r="P1205" s="103"/>
      <c r="Q1205" s="103"/>
      <c r="R1205" s="75"/>
      <c r="S1205" s="75"/>
      <c r="T1205" s="75"/>
      <c r="U1205" s="75"/>
      <c r="V1205" s="52"/>
      <c r="W1205" s="52"/>
      <c r="X1205" s="52"/>
      <c r="Y1205" s="52"/>
      <c r="Z1205" s="51"/>
      <c r="AA1205" s="89"/>
      <c r="AB1205" s="89"/>
      <c r="AC1205" s="90"/>
      <c r="AD1205" s="68">
        <v>223</v>
      </c>
      <c r="AE1205" s="68">
        <v>3169</v>
      </c>
      <c r="AF1205" s="68">
        <v>44666</v>
      </c>
      <c r="AG1205" s="68">
        <v>559</v>
      </c>
      <c r="AH1205" s="68"/>
      <c r="AI1205" s="68" t="s">
        <v>9161</v>
      </c>
      <c r="AJ1205" s="68"/>
      <c r="AK1205" s="71" t="s">
        <v>10918</v>
      </c>
      <c r="AL1205" s="68"/>
      <c r="AM1205" s="70">
        <v>42437.239953703705</v>
      </c>
      <c r="AN1205" s="68" t="s">
        <v>210</v>
      </c>
      <c r="AO1205" s="71" t="s">
        <v>14272</v>
      </c>
      <c r="AP1205" s="68" t="s">
        <v>66</v>
      </c>
    </row>
    <row r="1206" spans="1:42" x14ac:dyDescent="0.25">
      <c r="A1206" s="66" t="s">
        <v>1259</v>
      </c>
      <c r="B1206" s="84"/>
      <c r="C1206" s="84"/>
      <c r="D1206" s="85"/>
      <c r="E1206" s="104"/>
      <c r="F1206" s="76" t="s">
        <v>12347</v>
      </c>
      <c r="G1206" s="105"/>
      <c r="H1206" s="77"/>
      <c r="I1206" s="88"/>
      <c r="J1206" s="106"/>
      <c r="K1206" s="77" t="s">
        <v>16234</v>
      </c>
      <c r="L1206" s="107"/>
      <c r="M1206" s="101"/>
      <c r="N1206" s="101"/>
      <c r="O1206" s="102"/>
      <c r="P1206" s="103"/>
      <c r="Q1206" s="103"/>
      <c r="R1206" s="75"/>
      <c r="S1206" s="75"/>
      <c r="T1206" s="75"/>
      <c r="U1206" s="75"/>
      <c r="V1206" s="52"/>
      <c r="W1206" s="52"/>
      <c r="X1206" s="52"/>
      <c r="Y1206" s="52"/>
      <c r="Z1206" s="51"/>
      <c r="AA1206" s="89"/>
      <c r="AB1206" s="89"/>
      <c r="AC1206" s="90"/>
      <c r="AD1206" s="68">
        <v>561</v>
      </c>
      <c r="AE1206" s="68">
        <v>74</v>
      </c>
      <c r="AF1206" s="68">
        <v>1116</v>
      </c>
      <c r="AG1206" s="68">
        <v>232</v>
      </c>
      <c r="AH1206" s="68">
        <v>19800</v>
      </c>
      <c r="AI1206" s="68" t="s">
        <v>9162</v>
      </c>
      <c r="AJ1206" s="68" t="s">
        <v>9795</v>
      </c>
      <c r="AK1206" s="68"/>
      <c r="AL1206" s="68" t="s">
        <v>208</v>
      </c>
      <c r="AM1206" s="70">
        <v>40145.598680555559</v>
      </c>
      <c r="AN1206" s="68" t="s">
        <v>210</v>
      </c>
      <c r="AO1206" s="71" t="s">
        <v>14273</v>
      </c>
      <c r="AP1206" s="68" t="s">
        <v>66</v>
      </c>
    </row>
    <row r="1207" spans="1:42" x14ac:dyDescent="0.25">
      <c r="A1207" s="66" t="s">
        <v>1260</v>
      </c>
      <c r="B1207" s="84"/>
      <c r="C1207" s="84"/>
      <c r="D1207" s="85"/>
      <c r="E1207" s="104"/>
      <c r="F1207" s="76" t="s">
        <v>12348</v>
      </c>
      <c r="G1207" s="105"/>
      <c r="H1207" s="77"/>
      <c r="I1207" s="88"/>
      <c r="J1207" s="106"/>
      <c r="K1207" s="77" t="s">
        <v>16235</v>
      </c>
      <c r="L1207" s="107"/>
      <c r="M1207" s="101"/>
      <c r="N1207" s="101"/>
      <c r="O1207" s="102"/>
      <c r="P1207" s="103"/>
      <c r="Q1207" s="103"/>
      <c r="R1207" s="75"/>
      <c r="S1207" s="75"/>
      <c r="T1207" s="75"/>
      <c r="U1207" s="75"/>
      <c r="V1207" s="52"/>
      <c r="W1207" s="52"/>
      <c r="X1207" s="52"/>
      <c r="Y1207" s="52"/>
      <c r="Z1207" s="51"/>
      <c r="AA1207" s="89"/>
      <c r="AB1207" s="89"/>
      <c r="AC1207" s="90"/>
      <c r="AD1207" s="68">
        <v>677</v>
      </c>
      <c r="AE1207" s="68">
        <v>119</v>
      </c>
      <c r="AF1207" s="68">
        <v>226</v>
      </c>
      <c r="AG1207" s="68">
        <v>2704</v>
      </c>
      <c r="AH1207" s="68"/>
      <c r="AI1207" s="68" t="s">
        <v>9163</v>
      </c>
      <c r="AJ1207" s="68" t="s">
        <v>10041</v>
      </c>
      <c r="AK1207" s="68"/>
      <c r="AL1207" s="68"/>
      <c r="AM1207" s="70">
        <v>41742.304375</v>
      </c>
      <c r="AN1207" s="68" t="s">
        <v>210</v>
      </c>
      <c r="AO1207" s="71" t="s">
        <v>14274</v>
      </c>
      <c r="AP1207" s="68" t="s">
        <v>66</v>
      </c>
    </row>
    <row r="1208" spans="1:42" x14ac:dyDescent="0.25">
      <c r="A1208" s="66" t="s">
        <v>1262</v>
      </c>
      <c r="B1208" s="84"/>
      <c r="C1208" s="84"/>
      <c r="D1208" s="85"/>
      <c r="E1208" s="104"/>
      <c r="F1208" s="76" t="s">
        <v>12349</v>
      </c>
      <c r="G1208" s="105"/>
      <c r="H1208" s="77"/>
      <c r="I1208" s="88"/>
      <c r="J1208" s="106"/>
      <c r="K1208" s="77" t="s">
        <v>16236</v>
      </c>
      <c r="L1208" s="107"/>
      <c r="M1208" s="101"/>
      <c r="N1208" s="101"/>
      <c r="O1208" s="102"/>
      <c r="P1208" s="103"/>
      <c r="Q1208" s="103"/>
      <c r="R1208" s="75"/>
      <c r="S1208" s="75"/>
      <c r="T1208" s="75"/>
      <c r="U1208" s="75"/>
      <c r="V1208" s="52"/>
      <c r="W1208" s="52"/>
      <c r="X1208" s="52"/>
      <c r="Y1208" s="52"/>
      <c r="Z1208" s="51"/>
      <c r="AA1208" s="89"/>
      <c r="AB1208" s="89"/>
      <c r="AC1208" s="90"/>
      <c r="AD1208" s="68">
        <v>83</v>
      </c>
      <c r="AE1208" s="68">
        <v>207</v>
      </c>
      <c r="AF1208" s="68">
        <v>26234</v>
      </c>
      <c r="AG1208" s="68">
        <v>2614</v>
      </c>
      <c r="AH1208" s="68"/>
      <c r="AI1208" s="68" t="s">
        <v>9164</v>
      </c>
      <c r="AJ1208" s="68" t="s">
        <v>10260</v>
      </c>
      <c r="AK1208" s="68"/>
      <c r="AL1208" s="68"/>
      <c r="AM1208" s="70">
        <v>42178.910208333335</v>
      </c>
      <c r="AN1208" s="68" t="s">
        <v>210</v>
      </c>
      <c r="AO1208" s="71" t="s">
        <v>14275</v>
      </c>
      <c r="AP1208" s="68" t="s">
        <v>66</v>
      </c>
    </row>
    <row r="1209" spans="1:42" x14ac:dyDescent="0.25">
      <c r="A1209" s="66" t="s">
        <v>1263</v>
      </c>
      <c r="B1209" s="84"/>
      <c r="C1209" s="84"/>
      <c r="D1209" s="85"/>
      <c r="E1209" s="104"/>
      <c r="F1209" s="76" t="s">
        <v>12350</v>
      </c>
      <c r="G1209" s="105"/>
      <c r="H1209" s="77"/>
      <c r="I1209" s="88"/>
      <c r="J1209" s="106"/>
      <c r="K1209" s="77" t="s">
        <v>16237</v>
      </c>
      <c r="L1209" s="107"/>
      <c r="M1209" s="101"/>
      <c r="N1209" s="101"/>
      <c r="O1209" s="102"/>
      <c r="P1209" s="103"/>
      <c r="Q1209" s="103"/>
      <c r="R1209" s="75"/>
      <c r="S1209" s="75"/>
      <c r="T1209" s="75"/>
      <c r="U1209" s="75"/>
      <c r="V1209" s="52"/>
      <c r="W1209" s="52"/>
      <c r="X1209" s="52"/>
      <c r="Y1209" s="52"/>
      <c r="Z1209" s="51"/>
      <c r="AA1209" s="89"/>
      <c r="AB1209" s="89"/>
      <c r="AC1209" s="90"/>
      <c r="AD1209" s="68">
        <v>43</v>
      </c>
      <c r="AE1209" s="68">
        <v>45</v>
      </c>
      <c r="AF1209" s="68">
        <v>1939</v>
      </c>
      <c r="AG1209" s="68">
        <v>21</v>
      </c>
      <c r="AH1209" s="68"/>
      <c r="AI1209" s="68" t="s">
        <v>9165</v>
      </c>
      <c r="AJ1209" s="68" t="s">
        <v>231</v>
      </c>
      <c r="AK1209" s="68"/>
      <c r="AL1209" s="68"/>
      <c r="AM1209" s="70">
        <v>40781.62096064815</v>
      </c>
      <c r="AN1209" s="68" t="s">
        <v>210</v>
      </c>
      <c r="AO1209" s="71" t="s">
        <v>14276</v>
      </c>
      <c r="AP1209" s="68" t="s">
        <v>66</v>
      </c>
    </row>
    <row r="1210" spans="1:42" x14ac:dyDescent="0.25">
      <c r="A1210" s="66" t="s">
        <v>1264</v>
      </c>
      <c r="B1210" s="84"/>
      <c r="C1210" s="84"/>
      <c r="D1210" s="85"/>
      <c r="E1210" s="104"/>
      <c r="F1210" s="76" t="s">
        <v>12351</v>
      </c>
      <c r="G1210" s="105"/>
      <c r="H1210" s="77"/>
      <c r="I1210" s="88"/>
      <c r="J1210" s="106"/>
      <c r="K1210" s="77" t="s">
        <v>16238</v>
      </c>
      <c r="L1210" s="107"/>
      <c r="M1210" s="101"/>
      <c r="N1210" s="101"/>
      <c r="O1210" s="102"/>
      <c r="P1210" s="103"/>
      <c r="Q1210" s="103"/>
      <c r="R1210" s="75"/>
      <c r="S1210" s="75"/>
      <c r="T1210" s="75"/>
      <c r="U1210" s="75"/>
      <c r="V1210" s="52"/>
      <c r="W1210" s="52"/>
      <c r="X1210" s="52"/>
      <c r="Y1210" s="52"/>
      <c r="Z1210" s="51"/>
      <c r="AA1210" s="89"/>
      <c r="AB1210" s="89"/>
      <c r="AC1210" s="90"/>
      <c r="AD1210" s="68">
        <v>268</v>
      </c>
      <c r="AE1210" s="68">
        <v>87</v>
      </c>
      <c r="AF1210" s="68">
        <v>3761</v>
      </c>
      <c r="AG1210" s="68">
        <v>3185</v>
      </c>
      <c r="AH1210" s="68"/>
      <c r="AI1210" s="68" t="s">
        <v>9166</v>
      </c>
      <c r="AJ1210" s="68" t="s">
        <v>10261</v>
      </c>
      <c r="AK1210" s="68"/>
      <c r="AL1210" s="68"/>
      <c r="AM1210" s="70">
        <v>42622.36922453704</v>
      </c>
      <c r="AN1210" s="68" t="s">
        <v>210</v>
      </c>
      <c r="AO1210" s="71" t="s">
        <v>14277</v>
      </c>
      <c r="AP1210" s="68" t="s">
        <v>66</v>
      </c>
    </row>
    <row r="1211" spans="1:42" x14ac:dyDescent="0.25">
      <c r="A1211" s="66" t="s">
        <v>2080</v>
      </c>
      <c r="B1211" s="84"/>
      <c r="C1211" s="84"/>
      <c r="D1211" s="85"/>
      <c r="E1211" s="104"/>
      <c r="F1211" s="76" t="s">
        <v>12352</v>
      </c>
      <c r="G1211" s="105"/>
      <c r="H1211" s="77"/>
      <c r="I1211" s="88"/>
      <c r="J1211" s="106"/>
      <c r="K1211" s="77" t="s">
        <v>16239</v>
      </c>
      <c r="L1211" s="107"/>
      <c r="M1211" s="101"/>
      <c r="N1211" s="101"/>
      <c r="O1211" s="102"/>
      <c r="P1211" s="103"/>
      <c r="Q1211" s="103"/>
      <c r="R1211" s="75"/>
      <c r="S1211" s="75"/>
      <c r="T1211" s="75"/>
      <c r="U1211" s="75"/>
      <c r="V1211" s="52"/>
      <c r="W1211" s="52"/>
      <c r="X1211" s="52"/>
      <c r="Y1211" s="52"/>
      <c r="Z1211" s="51"/>
      <c r="AA1211" s="89"/>
      <c r="AB1211" s="89"/>
      <c r="AC1211" s="90"/>
      <c r="AD1211" s="68">
        <v>995</v>
      </c>
      <c r="AE1211" s="68">
        <v>22657</v>
      </c>
      <c r="AF1211" s="68">
        <v>63745</v>
      </c>
      <c r="AG1211" s="68">
        <v>14380</v>
      </c>
      <c r="AH1211" s="68">
        <v>-14400</v>
      </c>
      <c r="AI1211" s="68" t="s">
        <v>9167</v>
      </c>
      <c r="AJ1211" s="68" t="s">
        <v>10262</v>
      </c>
      <c r="AK1211" s="71" t="s">
        <v>10919</v>
      </c>
      <c r="AL1211" s="68" t="s">
        <v>11166</v>
      </c>
      <c r="AM1211" s="70">
        <v>40244.21334490741</v>
      </c>
      <c r="AN1211" s="68" t="s">
        <v>210</v>
      </c>
      <c r="AO1211" s="71" t="s">
        <v>14278</v>
      </c>
      <c r="AP1211" s="68" t="s">
        <v>65</v>
      </c>
    </row>
    <row r="1212" spans="1:42" x14ac:dyDescent="0.25">
      <c r="A1212" s="66" t="s">
        <v>2081</v>
      </c>
      <c r="B1212" s="84"/>
      <c r="C1212" s="84"/>
      <c r="D1212" s="85"/>
      <c r="E1212" s="104"/>
      <c r="F1212" s="76" t="s">
        <v>12353</v>
      </c>
      <c r="G1212" s="105"/>
      <c r="H1212" s="77"/>
      <c r="I1212" s="88"/>
      <c r="J1212" s="106"/>
      <c r="K1212" s="77" t="s">
        <v>16240</v>
      </c>
      <c r="L1212" s="107"/>
      <c r="M1212" s="101"/>
      <c r="N1212" s="101"/>
      <c r="O1212" s="102"/>
      <c r="P1212" s="103"/>
      <c r="Q1212" s="103"/>
      <c r="R1212" s="75"/>
      <c r="S1212" s="75"/>
      <c r="T1212" s="75"/>
      <c r="U1212" s="75"/>
      <c r="V1212" s="52"/>
      <c r="W1212" s="52"/>
      <c r="X1212" s="52"/>
      <c r="Y1212" s="52"/>
      <c r="Z1212" s="51"/>
      <c r="AA1212" s="89"/>
      <c r="AB1212" s="89"/>
      <c r="AC1212" s="90"/>
      <c r="AD1212" s="68">
        <v>701</v>
      </c>
      <c r="AE1212" s="68">
        <v>5592</v>
      </c>
      <c r="AF1212" s="68">
        <v>32545</v>
      </c>
      <c r="AG1212" s="68">
        <v>13797</v>
      </c>
      <c r="AH1212" s="68"/>
      <c r="AI1212" s="68" t="s">
        <v>9168</v>
      </c>
      <c r="AJ1212" s="68" t="s">
        <v>10263</v>
      </c>
      <c r="AK1212" s="71" t="s">
        <v>10920</v>
      </c>
      <c r="AL1212" s="68"/>
      <c r="AM1212" s="70">
        <v>41659.562986111108</v>
      </c>
      <c r="AN1212" s="68" t="s">
        <v>210</v>
      </c>
      <c r="AO1212" s="71" t="s">
        <v>14279</v>
      </c>
      <c r="AP1212" s="68" t="s">
        <v>65</v>
      </c>
    </row>
    <row r="1213" spans="1:42" x14ac:dyDescent="0.25">
      <c r="A1213" s="66" t="s">
        <v>2082</v>
      </c>
      <c r="B1213" s="84"/>
      <c r="C1213" s="84"/>
      <c r="D1213" s="85"/>
      <c r="E1213" s="104"/>
      <c r="F1213" s="76" t="s">
        <v>12354</v>
      </c>
      <c r="G1213" s="105"/>
      <c r="H1213" s="77"/>
      <c r="I1213" s="88"/>
      <c r="J1213" s="106"/>
      <c r="K1213" s="77" t="s">
        <v>16241</v>
      </c>
      <c r="L1213" s="107"/>
      <c r="M1213" s="101"/>
      <c r="N1213" s="101"/>
      <c r="O1213" s="102"/>
      <c r="P1213" s="103"/>
      <c r="Q1213" s="103"/>
      <c r="R1213" s="75"/>
      <c r="S1213" s="75"/>
      <c r="T1213" s="75"/>
      <c r="U1213" s="75"/>
      <c r="V1213" s="52"/>
      <c r="W1213" s="52"/>
      <c r="X1213" s="52"/>
      <c r="Y1213" s="52"/>
      <c r="Z1213" s="51"/>
      <c r="AA1213" s="89"/>
      <c r="AB1213" s="89"/>
      <c r="AC1213" s="90"/>
      <c r="AD1213" s="68">
        <v>232</v>
      </c>
      <c r="AE1213" s="68">
        <v>44</v>
      </c>
      <c r="AF1213" s="68">
        <v>1885</v>
      </c>
      <c r="AG1213" s="68">
        <v>3588</v>
      </c>
      <c r="AH1213" s="68">
        <v>-25200</v>
      </c>
      <c r="AI1213" s="68"/>
      <c r="AJ1213" s="68" t="s">
        <v>10264</v>
      </c>
      <c r="AK1213" s="68"/>
      <c r="AL1213" s="68" t="s">
        <v>206</v>
      </c>
      <c r="AM1213" s="70">
        <v>42879.757256944446</v>
      </c>
      <c r="AN1213" s="68" t="s">
        <v>210</v>
      </c>
      <c r="AO1213" s="71" t="s">
        <v>14280</v>
      </c>
      <c r="AP1213" s="68" t="s">
        <v>65</v>
      </c>
    </row>
    <row r="1214" spans="1:42" x14ac:dyDescent="0.25">
      <c r="A1214" s="66" t="s">
        <v>2083</v>
      </c>
      <c r="B1214" s="84"/>
      <c r="C1214" s="84"/>
      <c r="D1214" s="85"/>
      <c r="E1214" s="104"/>
      <c r="F1214" s="76" t="s">
        <v>12355</v>
      </c>
      <c r="G1214" s="105"/>
      <c r="H1214" s="77"/>
      <c r="I1214" s="88"/>
      <c r="J1214" s="106"/>
      <c r="K1214" s="77" t="s">
        <v>16242</v>
      </c>
      <c r="L1214" s="107"/>
      <c r="M1214" s="101"/>
      <c r="N1214" s="101"/>
      <c r="O1214" s="102"/>
      <c r="P1214" s="103"/>
      <c r="Q1214" s="103"/>
      <c r="R1214" s="75"/>
      <c r="S1214" s="75"/>
      <c r="T1214" s="75"/>
      <c r="U1214" s="75"/>
      <c r="V1214" s="52"/>
      <c r="W1214" s="52"/>
      <c r="X1214" s="52"/>
      <c r="Y1214" s="52"/>
      <c r="Z1214" s="51"/>
      <c r="AA1214" s="89"/>
      <c r="AB1214" s="89"/>
      <c r="AC1214" s="90"/>
      <c r="AD1214" s="68">
        <v>4549</v>
      </c>
      <c r="AE1214" s="68">
        <v>230719</v>
      </c>
      <c r="AF1214" s="68">
        <v>9341</v>
      </c>
      <c r="AG1214" s="68">
        <v>8447</v>
      </c>
      <c r="AH1214" s="68">
        <v>19800</v>
      </c>
      <c r="AI1214" s="68" t="s">
        <v>9169</v>
      </c>
      <c r="AJ1214" s="68" t="s">
        <v>207</v>
      </c>
      <c r="AK1214" s="71" t="s">
        <v>10921</v>
      </c>
      <c r="AL1214" s="68" t="s">
        <v>207</v>
      </c>
      <c r="AM1214" s="70">
        <v>40113.03701388889</v>
      </c>
      <c r="AN1214" s="68" t="s">
        <v>210</v>
      </c>
      <c r="AO1214" s="71" t="s">
        <v>14281</v>
      </c>
      <c r="AP1214" s="68" t="s">
        <v>65</v>
      </c>
    </row>
    <row r="1215" spans="1:42" x14ac:dyDescent="0.25">
      <c r="A1215" s="66" t="s">
        <v>1265</v>
      </c>
      <c r="B1215" s="84"/>
      <c r="C1215" s="84"/>
      <c r="D1215" s="85"/>
      <c r="E1215" s="104"/>
      <c r="F1215" s="76" t="s">
        <v>12356</v>
      </c>
      <c r="G1215" s="105"/>
      <c r="H1215" s="77"/>
      <c r="I1215" s="88"/>
      <c r="J1215" s="106"/>
      <c r="K1215" s="77" t="s">
        <v>16243</v>
      </c>
      <c r="L1215" s="107"/>
      <c r="M1215" s="101"/>
      <c r="N1215" s="101"/>
      <c r="O1215" s="102"/>
      <c r="P1215" s="103"/>
      <c r="Q1215" s="103"/>
      <c r="R1215" s="75"/>
      <c r="S1215" s="75"/>
      <c r="T1215" s="75"/>
      <c r="U1215" s="75"/>
      <c r="V1215" s="52"/>
      <c r="W1215" s="52"/>
      <c r="X1215" s="52"/>
      <c r="Y1215" s="52"/>
      <c r="Z1215" s="51"/>
      <c r="AA1215" s="89"/>
      <c r="AB1215" s="89"/>
      <c r="AC1215" s="90"/>
      <c r="AD1215" s="68">
        <v>47</v>
      </c>
      <c r="AE1215" s="68">
        <v>58</v>
      </c>
      <c r="AF1215" s="68">
        <v>10209</v>
      </c>
      <c r="AG1215" s="68">
        <v>3053</v>
      </c>
      <c r="AH1215" s="68"/>
      <c r="AI1215" s="68"/>
      <c r="AJ1215" s="68"/>
      <c r="AK1215" s="68"/>
      <c r="AL1215" s="68"/>
      <c r="AM1215" s="70">
        <v>42370.406805555554</v>
      </c>
      <c r="AN1215" s="68" t="s">
        <v>210</v>
      </c>
      <c r="AO1215" s="71" t="s">
        <v>14282</v>
      </c>
      <c r="AP1215" s="68" t="s">
        <v>66</v>
      </c>
    </row>
    <row r="1216" spans="1:42" x14ac:dyDescent="0.25">
      <c r="A1216" s="66" t="s">
        <v>1266</v>
      </c>
      <c r="B1216" s="84"/>
      <c r="C1216" s="84"/>
      <c r="D1216" s="85"/>
      <c r="E1216" s="104"/>
      <c r="F1216" s="76" t="s">
        <v>12357</v>
      </c>
      <c r="G1216" s="105"/>
      <c r="H1216" s="77"/>
      <c r="I1216" s="88"/>
      <c r="J1216" s="106"/>
      <c r="K1216" s="77" t="s">
        <v>16244</v>
      </c>
      <c r="L1216" s="107"/>
      <c r="M1216" s="101"/>
      <c r="N1216" s="101"/>
      <c r="O1216" s="102"/>
      <c r="P1216" s="103"/>
      <c r="Q1216" s="103"/>
      <c r="R1216" s="75"/>
      <c r="S1216" s="75"/>
      <c r="T1216" s="75"/>
      <c r="U1216" s="75"/>
      <c r="V1216" s="52"/>
      <c r="W1216" s="52"/>
      <c r="X1216" s="52"/>
      <c r="Y1216" s="52"/>
      <c r="Z1216" s="51"/>
      <c r="AA1216" s="89"/>
      <c r="AB1216" s="89"/>
      <c r="AC1216" s="90"/>
      <c r="AD1216" s="68">
        <v>121</v>
      </c>
      <c r="AE1216" s="68">
        <v>33</v>
      </c>
      <c r="AF1216" s="68">
        <v>5536</v>
      </c>
      <c r="AG1216" s="68">
        <v>5836</v>
      </c>
      <c r="AH1216" s="68"/>
      <c r="AI1216" s="68"/>
      <c r="AJ1216" s="68"/>
      <c r="AK1216" s="68"/>
      <c r="AL1216" s="68"/>
      <c r="AM1216" s="70">
        <v>42751.772511574076</v>
      </c>
      <c r="AN1216" s="68" t="s">
        <v>210</v>
      </c>
      <c r="AO1216" s="71" t="s">
        <v>14283</v>
      </c>
      <c r="AP1216" s="68" t="s">
        <v>66</v>
      </c>
    </row>
    <row r="1217" spans="1:42" x14ac:dyDescent="0.25">
      <c r="A1217" s="66" t="s">
        <v>1267</v>
      </c>
      <c r="B1217" s="84"/>
      <c r="C1217" s="84"/>
      <c r="D1217" s="85"/>
      <c r="E1217" s="104"/>
      <c r="F1217" s="76" t="s">
        <v>12358</v>
      </c>
      <c r="G1217" s="105"/>
      <c r="H1217" s="77"/>
      <c r="I1217" s="88"/>
      <c r="J1217" s="106"/>
      <c r="K1217" s="77" t="s">
        <v>16245</v>
      </c>
      <c r="L1217" s="107"/>
      <c r="M1217" s="101"/>
      <c r="N1217" s="101"/>
      <c r="O1217" s="102"/>
      <c r="P1217" s="103"/>
      <c r="Q1217" s="103"/>
      <c r="R1217" s="75"/>
      <c r="S1217" s="75"/>
      <c r="T1217" s="75"/>
      <c r="U1217" s="75"/>
      <c r="V1217" s="52"/>
      <c r="W1217" s="52"/>
      <c r="X1217" s="52"/>
      <c r="Y1217" s="52"/>
      <c r="Z1217" s="51"/>
      <c r="AA1217" s="89"/>
      <c r="AB1217" s="89"/>
      <c r="AC1217" s="90"/>
      <c r="AD1217" s="68">
        <v>1</v>
      </c>
      <c r="AE1217" s="68">
        <v>72421</v>
      </c>
      <c r="AF1217" s="68">
        <v>50797</v>
      </c>
      <c r="AG1217" s="68">
        <v>42086</v>
      </c>
      <c r="AH1217" s="68">
        <v>-25200</v>
      </c>
      <c r="AI1217" s="68" t="s">
        <v>9170</v>
      </c>
      <c r="AJ1217" s="68" t="s">
        <v>10265</v>
      </c>
      <c r="AK1217" s="71" t="s">
        <v>10922</v>
      </c>
      <c r="AL1217" s="68" t="s">
        <v>206</v>
      </c>
      <c r="AM1217" s="70">
        <v>42048.970578703702</v>
      </c>
      <c r="AN1217" s="68" t="s">
        <v>210</v>
      </c>
      <c r="AO1217" s="71" t="s">
        <v>14284</v>
      </c>
      <c r="AP1217" s="68" t="s">
        <v>66</v>
      </c>
    </row>
    <row r="1218" spans="1:42" x14ac:dyDescent="0.25">
      <c r="A1218" s="66" t="s">
        <v>1268</v>
      </c>
      <c r="B1218" s="84"/>
      <c r="C1218" s="84"/>
      <c r="D1218" s="85"/>
      <c r="E1218" s="104"/>
      <c r="F1218" s="76" t="s">
        <v>12359</v>
      </c>
      <c r="G1218" s="105"/>
      <c r="H1218" s="77"/>
      <c r="I1218" s="88"/>
      <c r="J1218" s="106"/>
      <c r="K1218" s="77" t="s">
        <v>16246</v>
      </c>
      <c r="L1218" s="107"/>
      <c r="M1218" s="101"/>
      <c r="N1218" s="101"/>
      <c r="O1218" s="102"/>
      <c r="P1218" s="103"/>
      <c r="Q1218" s="103"/>
      <c r="R1218" s="75"/>
      <c r="S1218" s="75"/>
      <c r="T1218" s="75"/>
      <c r="U1218" s="75"/>
      <c r="V1218" s="52"/>
      <c r="W1218" s="52"/>
      <c r="X1218" s="52"/>
      <c r="Y1218" s="52"/>
      <c r="Z1218" s="51"/>
      <c r="AA1218" s="89"/>
      <c r="AB1218" s="89"/>
      <c r="AC1218" s="90"/>
      <c r="AD1218" s="68">
        <v>666</v>
      </c>
      <c r="AE1218" s="68">
        <v>1062</v>
      </c>
      <c r="AF1218" s="68">
        <v>8238</v>
      </c>
      <c r="AG1218" s="68">
        <v>8614</v>
      </c>
      <c r="AH1218" s="68"/>
      <c r="AI1218" s="68"/>
      <c r="AJ1218" s="68" t="s">
        <v>204</v>
      </c>
      <c r="AK1218" s="68"/>
      <c r="AL1218" s="68"/>
      <c r="AM1218" s="70">
        <v>42384.540648148148</v>
      </c>
      <c r="AN1218" s="68" t="s">
        <v>210</v>
      </c>
      <c r="AO1218" s="71" t="s">
        <v>14285</v>
      </c>
      <c r="AP1218" s="68" t="s">
        <v>66</v>
      </c>
    </row>
    <row r="1219" spans="1:42" x14ac:dyDescent="0.25">
      <c r="A1219" s="66" t="s">
        <v>1269</v>
      </c>
      <c r="B1219" s="84"/>
      <c r="C1219" s="84"/>
      <c r="D1219" s="85"/>
      <c r="E1219" s="104"/>
      <c r="F1219" s="76" t="s">
        <v>12360</v>
      </c>
      <c r="G1219" s="105"/>
      <c r="H1219" s="77"/>
      <c r="I1219" s="88"/>
      <c r="J1219" s="106"/>
      <c r="K1219" s="77" t="s">
        <v>16247</v>
      </c>
      <c r="L1219" s="107"/>
      <c r="M1219" s="101"/>
      <c r="N1219" s="101"/>
      <c r="O1219" s="102"/>
      <c r="P1219" s="103"/>
      <c r="Q1219" s="103"/>
      <c r="R1219" s="75"/>
      <c r="S1219" s="75"/>
      <c r="T1219" s="75"/>
      <c r="U1219" s="75"/>
      <c r="V1219" s="52"/>
      <c r="W1219" s="52"/>
      <c r="X1219" s="52"/>
      <c r="Y1219" s="52"/>
      <c r="Z1219" s="51"/>
      <c r="AA1219" s="89"/>
      <c r="AB1219" s="89"/>
      <c r="AC1219" s="90"/>
      <c r="AD1219" s="68">
        <v>668</v>
      </c>
      <c r="AE1219" s="68">
        <v>55</v>
      </c>
      <c r="AF1219" s="68">
        <v>276</v>
      </c>
      <c r="AG1219" s="68">
        <v>1980</v>
      </c>
      <c r="AH1219" s="68"/>
      <c r="AI1219" s="68" t="s">
        <v>9171</v>
      </c>
      <c r="AJ1219" s="68" t="s">
        <v>9809</v>
      </c>
      <c r="AK1219" s="71" t="s">
        <v>10752</v>
      </c>
      <c r="AL1219" s="68"/>
      <c r="AM1219" s="70">
        <v>42819.703796296293</v>
      </c>
      <c r="AN1219" s="68" t="s">
        <v>210</v>
      </c>
      <c r="AO1219" s="71" t="s">
        <v>14286</v>
      </c>
      <c r="AP1219" s="68" t="s">
        <v>66</v>
      </c>
    </row>
    <row r="1220" spans="1:42" x14ac:dyDescent="0.25">
      <c r="A1220" s="66" t="s">
        <v>1733</v>
      </c>
      <c r="B1220" s="84"/>
      <c r="C1220" s="84"/>
      <c r="D1220" s="85"/>
      <c r="E1220" s="104"/>
      <c r="F1220" s="76" t="s">
        <v>12361</v>
      </c>
      <c r="G1220" s="105"/>
      <c r="H1220" s="77"/>
      <c r="I1220" s="88"/>
      <c r="J1220" s="106"/>
      <c r="K1220" s="77" t="s">
        <v>16248</v>
      </c>
      <c r="L1220" s="107"/>
      <c r="M1220" s="101"/>
      <c r="N1220" s="101"/>
      <c r="O1220" s="102"/>
      <c r="P1220" s="103"/>
      <c r="Q1220" s="103"/>
      <c r="R1220" s="75"/>
      <c r="S1220" s="75"/>
      <c r="T1220" s="75"/>
      <c r="U1220" s="75"/>
      <c r="V1220" s="52"/>
      <c r="W1220" s="52"/>
      <c r="X1220" s="52"/>
      <c r="Y1220" s="52"/>
      <c r="Z1220" s="51"/>
      <c r="AA1220" s="89"/>
      <c r="AB1220" s="89"/>
      <c r="AC1220" s="90"/>
      <c r="AD1220" s="68">
        <v>1662</v>
      </c>
      <c r="AE1220" s="68">
        <v>1955</v>
      </c>
      <c r="AF1220" s="68">
        <v>5133</v>
      </c>
      <c r="AG1220" s="68">
        <v>3516</v>
      </c>
      <c r="AH1220" s="68">
        <v>-25200</v>
      </c>
      <c r="AI1220" s="68" t="s">
        <v>9172</v>
      </c>
      <c r="AJ1220" s="68" t="s">
        <v>9927</v>
      </c>
      <c r="AK1220" s="71" t="s">
        <v>10923</v>
      </c>
      <c r="AL1220" s="68" t="s">
        <v>206</v>
      </c>
      <c r="AM1220" s="70">
        <v>42822.856874999998</v>
      </c>
      <c r="AN1220" s="68" t="s">
        <v>210</v>
      </c>
      <c r="AO1220" s="71" t="s">
        <v>14287</v>
      </c>
      <c r="AP1220" s="68" t="s">
        <v>66</v>
      </c>
    </row>
    <row r="1221" spans="1:42" x14ac:dyDescent="0.25">
      <c r="A1221" s="66" t="s">
        <v>1270</v>
      </c>
      <c r="B1221" s="84"/>
      <c r="C1221" s="84"/>
      <c r="D1221" s="85"/>
      <c r="E1221" s="104"/>
      <c r="F1221" s="76" t="s">
        <v>12362</v>
      </c>
      <c r="G1221" s="105"/>
      <c r="H1221" s="77"/>
      <c r="I1221" s="88"/>
      <c r="J1221" s="106"/>
      <c r="K1221" s="77" t="s">
        <v>16249</v>
      </c>
      <c r="L1221" s="107"/>
      <c r="M1221" s="101"/>
      <c r="N1221" s="101"/>
      <c r="O1221" s="102"/>
      <c r="P1221" s="103"/>
      <c r="Q1221" s="103"/>
      <c r="R1221" s="75"/>
      <c r="S1221" s="75"/>
      <c r="T1221" s="75"/>
      <c r="U1221" s="75"/>
      <c r="V1221" s="52"/>
      <c r="W1221" s="52"/>
      <c r="X1221" s="52"/>
      <c r="Y1221" s="52"/>
      <c r="Z1221" s="51"/>
      <c r="AA1221" s="89"/>
      <c r="AB1221" s="89"/>
      <c r="AC1221" s="90"/>
      <c r="AD1221" s="68">
        <v>137</v>
      </c>
      <c r="AE1221" s="68">
        <v>25022</v>
      </c>
      <c r="AF1221" s="68">
        <v>2055</v>
      </c>
      <c r="AG1221" s="68">
        <v>616</v>
      </c>
      <c r="AH1221" s="68"/>
      <c r="AI1221" s="68" t="s">
        <v>9173</v>
      </c>
      <c r="AJ1221" s="68" t="s">
        <v>9795</v>
      </c>
      <c r="AK1221" s="68"/>
      <c r="AL1221" s="68"/>
      <c r="AM1221" s="70">
        <v>42837.806840277779</v>
      </c>
      <c r="AN1221" s="68" t="s">
        <v>210</v>
      </c>
      <c r="AO1221" s="71" t="s">
        <v>14288</v>
      </c>
      <c r="AP1221" s="68" t="s">
        <v>66</v>
      </c>
    </row>
    <row r="1222" spans="1:42" x14ac:dyDescent="0.25">
      <c r="A1222" s="66" t="s">
        <v>1271</v>
      </c>
      <c r="B1222" s="84"/>
      <c r="C1222" s="84"/>
      <c r="D1222" s="85"/>
      <c r="E1222" s="104"/>
      <c r="F1222" s="76" t="s">
        <v>12363</v>
      </c>
      <c r="G1222" s="105"/>
      <c r="H1222" s="77"/>
      <c r="I1222" s="88"/>
      <c r="J1222" s="106"/>
      <c r="K1222" s="77" t="s">
        <v>16250</v>
      </c>
      <c r="L1222" s="107"/>
      <c r="M1222" s="101"/>
      <c r="N1222" s="101"/>
      <c r="O1222" s="102"/>
      <c r="P1222" s="103"/>
      <c r="Q1222" s="103"/>
      <c r="R1222" s="75"/>
      <c r="S1222" s="75"/>
      <c r="T1222" s="75"/>
      <c r="U1222" s="75"/>
      <c r="V1222" s="52"/>
      <c r="W1222" s="52"/>
      <c r="X1222" s="52"/>
      <c r="Y1222" s="52"/>
      <c r="Z1222" s="51"/>
      <c r="AA1222" s="89"/>
      <c r="AB1222" s="89"/>
      <c r="AC1222" s="90"/>
      <c r="AD1222" s="68">
        <v>49</v>
      </c>
      <c r="AE1222" s="68">
        <v>2804</v>
      </c>
      <c r="AF1222" s="68">
        <v>100666</v>
      </c>
      <c r="AG1222" s="68">
        <v>14676</v>
      </c>
      <c r="AH1222" s="68"/>
      <c r="AI1222" s="68" t="s">
        <v>9174</v>
      </c>
      <c r="AJ1222" s="68"/>
      <c r="AK1222" s="68"/>
      <c r="AL1222" s="68"/>
      <c r="AM1222" s="70">
        <v>41424.619490740741</v>
      </c>
      <c r="AN1222" s="68" t="s">
        <v>210</v>
      </c>
      <c r="AO1222" s="71" t="s">
        <v>14289</v>
      </c>
      <c r="AP1222" s="68" t="s">
        <v>66</v>
      </c>
    </row>
    <row r="1223" spans="1:42" x14ac:dyDescent="0.25">
      <c r="A1223" s="66" t="s">
        <v>1272</v>
      </c>
      <c r="B1223" s="84"/>
      <c r="C1223" s="84"/>
      <c r="D1223" s="85"/>
      <c r="E1223" s="104"/>
      <c r="F1223" s="76" t="s">
        <v>12364</v>
      </c>
      <c r="G1223" s="105"/>
      <c r="H1223" s="77"/>
      <c r="I1223" s="88"/>
      <c r="J1223" s="106"/>
      <c r="K1223" s="77" t="s">
        <v>16251</v>
      </c>
      <c r="L1223" s="107"/>
      <c r="M1223" s="101"/>
      <c r="N1223" s="101"/>
      <c r="O1223" s="102"/>
      <c r="P1223" s="103"/>
      <c r="Q1223" s="103"/>
      <c r="R1223" s="75"/>
      <c r="S1223" s="75"/>
      <c r="T1223" s="75"/>
      <c r="U1223" s="75"/>
      <c r="V1223" s="52"/>
      <c r="W1223" s="52"/>
      <c r="X1223" s="52"/>
      <c r="Y1223" s="52"/>
      <c r="Z1223" s="51"/>
      <c r="AA1223" s="89"/>
      <c r="AB1223" s="89"/>
      <c r="AC1223" s="90"/>
      <c r="AD1223" s="68">
        <v>27</v>
      </c>
      <c r="AE1223" s="68">
        <v>70</v>
      </c>
      <c r="AF1223" s="68">
        <v>6484</v>
      </c>
      <c r="AG1223" s="68">
        <v>4703</v>
      </c>
      <c r="AH1223" s="68"/>
      <c r="AI1223" s="68" t="s">
        <v>9175</v>
      </c>
      <c r="AJ1223" s="68" t="s">
        <v>10266</v>
      </c>
      <c r="AK1223" s="68"/>
      <c r="AL1223" s="68"/>
      <c r="AM1223" s="70">
        <v>42723.695949074077</v>
      </c>
      <c r="AN1223" s="68" t="s">
        <v>210</v>
      </c>
      <c r="AO1223" s="71" t="s">
        <v>14290</v>
      </c>
      <c r="AP1223" s="68" t="s">
        <v>66</v>
      </c>
    </row>
    <row r="1224" spans="1:42" x14ac:dyDescent="0.25">
      <c r="A1224" s="66" t="s">
        <v>1273</v>
      </c>
      <c r="B1224" s="84"/>
      <c r="C1224" s="84"/>
      <c r="D1224" s="85"/>
      <c r="E1224" s="104"/>
      <c r="F1224" s="76" t="s">
        <v>12365</v>
      </c>
      <c r="G1224" s="105"/>
      <c r="H1224" s="77"/>
      <c r="I1224" s="88"/>
      <c r="J1224" s="106"/>
      <c r="K1224" s="77" t="s">
        <v>16252</v>
      </c>
      <c r="L1224" s="107"/>
      <c r="M1224" s="101"/>
      <c r="N1224" s="101"/>
      <c r="O1224" s="102"/>
      <c r="P1224" s="103"/>
      <c r="Q1224" s="103"/>
      <c r="R1224" s="75"/>
      <c r="S1224" s="75"/>
      <c r="T1224" s="75"/>
      <c r="U1224" s="75"/>
      <c r="V1224" s="52"/>
      <c r="W1224" s="52"/>
      <c r="X1224" s="52"/>
      <c r="Y1224" s="52"/>
      <c r="Z1224" s="51"/>
      <c r="AA1224" s="89"/>
      <c r="AB1224" s="89"/>
      <c r="AC1224" s="90"/>
      <c r="AD1224" s="68">
        <v>415</v>
      </c>
      <c r="AE1224" s="68">
        <v>209</v>
      </c>
      <c r="AF1224" s="68">
        <v>4453</v>
      </c>
      <c r="AG1224" s="68">
        <v>74</v>
      </c>
      <c r="AH1224" s="68"/>
      <c r="AI1224" s="68"/>
      <c r="AJ1224" s="68" t="s">
        <v>10267</v>
      </c>
      <c r="AK1224" s="68"/>
      <c r="AL1224" s="68"/>
      <c r="AM1224" s="70">
        <v>40787.492928240739</v>
      </c>
      <c r="AN1224" s="68" t="s">
        <v>210</v>
      </c>
      <c r="AO1224" s="71" t="s">
        <v>14291</v>
      </c>
      <c r="AP1224" s="68" t="s">
        <v>66</v>
      </c>
    </row>
    <row r="1225" spans="1:42" x14ac:dyDescent="0.25">
      <c r="A1225" s="66" t="s">
        <v>1274</v>
      </c>
      <c r="B1225" s="84"/>
      <c r="C1225" s="84"/>
      <c r="D1225" s="85"/>
      <c r="E1225" s="104"/>
      <c r="F1225" s="76" t="s">
        <v>12366</v>
      </c>
      <c r="G1225" s="105"/>
      <c r="H1225" s="77"/>
      <c r="I1225" s="88"/>
      <c r="J1225" s="106"/>
      <c r="K1225" s="77" t="s">
        <v>16253</v>
      </c>
      <c r="L1225" s="107"/>
      <c r="M1225" s="101"/>
      <c r="N1225" s="101"/>
      <c r="O1225" s="102"/>
      <c r="P1225" s="103"/>
      <c r="Q1225" s="103"/>
      <c r="R1225" s="75"/>
      <c r="S1225" s="75"/>
      <c r="T1225" s="75"/>
      <c r="U1225" s="75"/>
      <c r="V1225" s="52"/>
      <c r="W1225" s="52"/>
      <c r="X1225" s="52"/>
      <c r="Y1225" s="52"/>
      <c r="Z1225" s="51"/>
      <c r="AA1225" s="89"/>
      <c r="AB1225" s="89"/>
      <c r="AC1225" s="90"/>
      <c r="AD1225" s="68">
        <v>583</v>
      </c>
      <c r="AE1225" s="68">
        <v>2531</v>
      </c>
      <c r="AF1225" s="68">
        <v>118514</v>
      </c>
      <c r="AG1225" s="68">
        <v>65999</v>
      </c>
      <c r="AH1225" s="68">
        <v>-25200</v>
      </c>
      <c r="AI1225" s="68" t="s">
        <v>9176</v>
      </c>
      <c r="AJ1225" s="68" t="s">
        <v>10268</v>
      </c>
      <c r="AK1225" s="71" t="s">
        <v>10924</v>
      </c>
      <c r="AL1225" s="68" t="s">
        <v>206</v>
      </c>
      <c r="AM1225" s="70">
        <v>41000.084641203706</v>
      </c>
      <c r="AN1225" s="68" t="s">
        <v>210</v>
      </c>
      <c r="AO1225" s="71" t="s">
        <v>14292</v>
      </c>
      <c r="AP1225" s="68" t="s">
        <v>66</v>
      </c>
    </row>
    <row r="1226" spans="1:42" x14ac:dyDescent="0.25">
      <c r="A1226" s="66" t="s">
        <v>2084</v>
      </c>
      <c r="B1226" s="84"/>
      <c r="C1226" s="84"/>
      <c r="D1226" s="85"/>
      <c r="E1226" s="104"/>
      <c r="F1226" s="76" t="s">
        <v>12367</v>
      </c>
      <c r="G1226" s="105"/>
      <c r="H1226" s="77"/>
      <c r="I1226" s="88"/>
      <c r="J1226" s="106"/>
      <c r="K1226" s="77" t="s">
        <v>16254</v>
      </c>
      <c r="L1226" s="107"/>
      <c r="M1226" s="101"/>
      <c r="N1226" s="101"/>
      <c r="O1226" s="102"/>
      <c r="P1226" s="103"/>
      <c r="Q1226" s="103"/>
      <c r="R1226" s="75"/>
      <c r="S1226" s="75"/>
      <c r="T1226" s="75"/>
      <c r="U1226" s="75"/>
      <c r="V1226" s="52"/>
      <c r="W1226" s="52"/>
      <c r="X1226" s="52"/>
      <c r="Y1226" s="52"/>
      <c r="Z1226" s="51"/>
      <c r="AA1226" s="89"/>
      <c r="AB1226" s="89"/>
      <c r="AC1226" s="90"/>
      <c r="AD1226" s="68">
        <v>53</v>
      </c>
      <c r="AE1226" s="68">
        <v>32591</v>
      </c>
      <c r="AF1226" s="68">
        <v>15044</v>
      </c>
      <c r="AG1226" s="68">
        <v>30</v>
      </c>
      <c r="AH1226" s="68">
        <v>19800</v>
      </c>
      <c r="AI1226" s="68" t="s">
        <v>9177</v>
      </c>
      <c r="AJ1226" s="68" t="s">
        <v>10269</v>
      </c>
      <c r="AK1226" s="71" t="s">
        <v>10925</v>
      </c>
      <c r="AL1226" s="68" t="s">
        <v>247</v>
      </c>
      <c r="AM1226" s="70">
        <v>41332.579837962963</v>
      </c>
      <c r="AN1226" s="68" t="s">
        <v>210</v>
      </c>
      <c r="AO1226" s="71" t="s">
        <v>14293</v>
      </c>
      <c r="AP1226" s="68" t="s">
        <v>65</v>
      </c>
    </row>
    <row r="1227" spans="1:42" x14ac:dyDescent="0.25">
      <c r="A1227" s="66" t="s">
        <v>1325</v>
      </c>
      <c r="B1227" s="84"/>
      <c r="C1227" s="84"/>
      <c r="D1227" s="85"/>
      <c r="E1227" s="104"/>
      <c r="F1227" s="76" t="s">
        <v>12368</v>
      </c>
      <c r="G1227" s="105"/>
      <c r="H1227" s="77"/>
      <c r="I1227" s="88"/>
      <c r="J1227" s="106"/>
      <c r="K1227" s="77" t="s">
        <v>16255</v>
      </c>
      <c r="L1227" s="107"/>
      <c r="M1227" s="101"/>
      <c r="N1227" s="101"/>
      <c r="O1227" s="102"/>
      <c r="P1227" s="103"/>
      <c r="Q1227" s="103"/>
      <c r="R1227" s="75"/>
      <c r="S1227" s="75"/>
      <c r="T1227" s="75"/>
      <c r="U1227" s="75"/>
      <c r="V1227" s="52"/>
      <c r="W1227" s="52"/>
      <c r="X1227" s="52"/>
      <c r="Y1227" s="52"/>
      <c r="Z1227" s="51"/>
      <c r="AA1227" s="89"/>
      <c r="AB1227" s="89"/>
      <c r="AC1227" s="90"/>
      <c r="AD1227" s="68">
        <v>164</v>
      </c>
      <c r="AE1227" s="68">
        <v>2308</v>
      </c>
      <c r="AF1227" s="68">
        <v>50068</v>
      </c>
      <c r="AG1227" s="68">
        <v>22850</v>
      </c>
      <c r="AH1227" s="68">
        <v>19800</v>
      </c>
      <c r="AI1227" s="68" t="s">
        <v>9178</v>
      </c>
      <c r="AJ1227" s="68" t="s">
        <v>204</v>
      </c>
      <c r="AK1227" s="68"/>
      <c r="AL1227" s="68" t="s">
        <v>207</v>
      </c>
      <c r="AM1227" s="70">
        <v>41681.728703703702</v>
      </c>
      <c r="AN1227" s="68" t="s">
        <v>210</v>
      </c>
      <c r="AO1227" s="71" t="s">
        <v>14294</v>
      </c>
      <c r="AP1227" s="68" t="s">
        <v>66</v>
      </c>
    </row>
    <row r="1228" spans="1:42" x14ac:dyDescent="0.25">
      <c r="A1228" s="66" t="s">
        <v>1275</v>
      </c>
      <c r="B1228" s="84"/>
      <c r="C1228" s="84"/>
      <c r="D1228" s="85"/>
      <c r="E1228" s="104"/>
      <c r="F1228" s="76" t="s">
        <v>12369</v>
      </c>
      <c r="G1228" s="105"/>
      <c r="H1228" s="77"/>
      <c r="I1228" s="88"/>
      <c r="J1228" s="106"/>
      <c r="K1228" s="77" t="s">
        <v>16256</v>
      </c>
      <c r="L1228" s="107"/>
      <c r="M1228" s="101"/>
      <c r="N1228" s="101"/>
      <c r="O1228" s="102"/>
      <c r="P1228" s="103"/>
      <c r="Q1228" s="103"/>
      <c r="R1228" s="75"/>
      <c r="S1228" s="75"/>
      <c r="T1228" s="75"/>
      <c r="U1228" s="75"/>
      <c r="V1228" s="52"/>
      <c r="W1228" s="52"/>
      <c r="X1228" s="52"/>
      <c r="Y1228" s="52"/>
      <c r="Z1228" s="51"/>
      <c r="AA1228" s="89"/>
      <c r="AB1228" s="89"/>
      <c r="AC1228" s="90"/>
      <c r="AD1228" s="68">
        <v>1196</v>
      </c>
      <c r="AE1228" s="68">
        <v>103</v>
      </c>
      <c r="AF1228" s="68">
        <v>1631</v>
      </c>
      <c r="AG1228" s="68">
        <v>2375</v>
      </c>
      <c r="AH1228" s="68"/>
      <c r="AI1228" s="68" t="s">
        <v>9179</v>
      </c>
      <c r="AJ1228" s="68" t="s">
        <v>9938</v>
      </c>
      <c r="AK1228" s="71" t="s">
        <v>10926</v>
      </c>
      <c r="AL1228" s="68"/>
      <c r="AM1228" s="70">
        <v>42844.583483796298</v>
      </c>
      <c r="AN1228" s="68" t="s">
        <v>210</v>
      </c>
      <c r="AO1228" s="71" t="s">
        <v>14295</v>
      </c>
      <c r="AP1228" s="68" t="s">
        <v>66</v>
      </c>
    </row>
    <row r="1229" spans="1:42" x14ac:dyDescent="0.25">
      <c r="A1229" s="66" t="s">
        <v>2085</v>
      </c>
      <c r="B1229" s="84"/>
      <c r="C1229" s="84"/>
      <c r="D1229" s="85"/>
      <c r="E1229" s="104"/>
      <c r="F1229" s="76" t="s">
        <v>12370</v>
      </c>
      <c r="G1229" s="105"/>
      <c r="H1229" s="77"/>
      <c r="I1229" s="88"/>
      <c r="J1229" s="106"/>
      <c r="K1229" s="77" t="s">
        <v>16257</v>
      </c>
      <c r="L1229" s="107"/>
      <c r="M1229" s="101"/>
      <c r="N1229" s="101"/>
      <c r="O1229" s="102"/>
      <c r="P1229" s="103"/>
      <c r="Q1229" s="103"/>
      <c r="R1229" s="75"/>
      <c r="S1229" s="75"/>
      <c r="T1229" s="75"/>
      <c r="U1229" s="75"/>
      <c r="V1229" s="52"/>
      <c r="W1229" s="52"/>
      <c r="X1229" s="52"/>
      <c r="Y1229" s="52"/>
      <c r="Z1229" s="51"/>
      <c r="AA1229" s="89"/>
      <c r="AB1229" s="89"/>
      <c r="AC1229" s="90"/>
      <c r="AD1229" s="68">
        <v>158</v>
      </c>
      <c r="AE1229" s="68">
        <v>250960</v>
      </c>
      <c r="AF1229" s="68">
        <v>106731</v>
      </c>
      <c r="AG1229" s="68">
        <v>27</v>
      </c>
      <c r="AH1229" s="68">
        <v>19800</v>
      </c>
      <c r="AI1229" s="68" t="s">
        <v>9180</v>
      </c>
      <c r="AJ1229" s="68"/>
      <c r="AK1229" s="71" t="s">
        <v>10927</v>
      </c>
      <c r="AL1229" s="68" t="s">
        <v>207</v>
      </c>
      <c r="AM1229" s="70">
        <v>40947.657025462962</v>
      </c>
      <c r="AN1229" s="68" t="s">
        <v>210</v>
      </c>
      <c r="AO1229" s="71" t="s">
        <v>14296</v>
      </c>
      <c r="AP1229" s="68" t="s">
        <v>65</v>
      </c>
    </row>
    <row r="1230" spans="1:42" x14ac:dyDescent="0.25">
      <c r="A1230" s="66" t="s">
        <v>1276</v>
      </c>
      <c r="B1230" s="84"/>
      <c r="C1230" s="84"/>
      <c r="D1230" s="85"/>
      <c r="E1230" s="104"/>
      <c r="F1230" s="76" t="s">
        <v>12371</v>
      </c>
      <c r="G1230" s="105"/>
      <c r="H1230" s="77"/>
      <c r="I1230" s="88"/>
      <c r="J1230" s="106"/>
      <c r="K1230" s="77" t="s">
        <v>16258</v>
      </c>
      <c r="L1230" s="107"/>
      <c r="M1230" s="101"/>
      <c r="N1230" s="101"/>
      <c r="O1230" s="102"/>
      <c r="P1230" s="103"/>
      <c r="Q1230" s="103"/>
      <c r="R1230" s="75"/>
      <c r="S1230" s="75"/>
      <c r="T1230" s="75"/>
      <c r="U1230" s="75"/>
      <c r="V1230" s="52"/>
      <c r="W1230" s="52"/>
      <c r="X1230" s="52"/>
      <c r="Y1230" s="52"/>
      <c r="Z1230" s="51"/>
      <c r="AA1230" s="89"/>
      <c r="AB1230" s="89"/>
      <c r="AC1230" s="90"/>
      <c r="AD1230" s="68">
        <v>5220</v>
      </c>
      <c r="AE1230" s="68">
        <v>25272</v>
      </c>
      <c r="AF1230" s="68">
        <v>129081</v>
      </c>
      <c r="AG1230" s="68">
        <v>78138</v>
      </c>
      <c r="AH1230" s="68">
        <v>19800</v>
      </c>
      <c r="AI1230" s="68" t="s">
        <v>9181</v>
      </c>
      <c r="AJ1230" s="68"/>
      <c r="AK1230" s="71" t="s">
        <v>10928</v>
      </c>
      <c r="AL1230" s="68" t="s">
        <v>208</v>
      </c>
      <c r="AM1230" s="70">
        <v>41509.539456018516</v>
      </c>
      <c r="AN1230" s="68" t="s">
        <v>210</v>
      </c>
      <c r="AO1230" s="71" t="s">
        <v>14297</v>
      </c>
      <c r="AP1230" s="68" t="s">
        <v>66</v>
      </c>
    </row>
    <row r="1231" spans="1:42" x14ac:dyDescent="0.25">
      <c r="A1231" s="66" t="s">
        <v>1277</v>
      </c>
      <c r="B1231" s="84"/>
      <c r="C1231" s="84"/>
      <c r="D1231" s="85"/>
      <c r="E1231" s="104"/>
      <c r="F1231" s="76" t="s">
        <v>12372</v>
      </c>
      <c r="G1231" s="105"/>
      <c r="H1231" s="77"/>
      <c r="I1231" s="88"/>
      <c r="J1231" s="106"/>
      <c r="K1231" s="77" t="s">
        <v>16259</v>
      </c>
      <c r="L1231" s="107"/>
      <c r="M1231" s="101"/>
      <c r="N1231" s="101"/>
      <c r="O1231" s="102"/>
      <c r="P1231" s="103"/>
      <c r="Q1231" s="103"/>
      <c r="R1231" s="75"/>
      <c r="S1231" s="75"/>
      <c r="T1231" s="75"/>
      <c r="U1231" s="75"/>
      <c r="V1231" s="52"/>
      <c r="W1231" s="52"/>
      <c r="X1231" s="52"/>
      <c r="Y1231" s="52"/>
      <c r="Z1231" s="51"/>
      <c r="AA1231" s="89"/>
      <c r="AB1231" s="89"/>
      <c r="AC1231" s="90"/>
      <c r="AD1231" s="68">
        <v>53</v>
      </c>
      <c r="AE1231" s="68">
        <v>127</v>
      </c>
      <c r="AF1231" s="68">
        <v>10065</v>
      </c>
      <c r="AG1231" s="68">
        <v>9996</v>
      </c>
      <c r="AH1231" s="68"/>
      <c r="AI1231" s="68" t="s">
        <v>9182</v>
      </c>
      <c r="AJ1231" s="68" t="s">
        <v>10270</v>
      </c>
      <c r="AK1231" s="68"/>
      <c r="AL1231" s="68"/>
      <c r="AM1231" s="70">
        <v>42634.537268518521</v>
      </c>
      <c r="AN1231" s="68" t="s">
        <v>210</v>
      </c>
      <c r="AO1231" s="71" t="s">
        <v>14298</v>
      </c>
      <c r="AP1231" s="68" t="s">
        <v>66</v>
      </c>
    </row>
    <row r="1232" spans="1:42" x14ac:dyDescent="0.25">
      <c r="A1232" s="66" t="s">
        <v>1278</v>
      </c>
      <c r="B1232" s="84"/>
      <c r="C1232" s="84"/>
      <c r="D1232" s="85"/>
      <c r="E1232" s="104"/>
      <c r="F1232" s="76" t="s">
        <v>12373</v>
      </c>
      <c r="G1232" s="105"/>
      <c r="H1232" s="77"/>
      <c r="I1232" s="88"/>
      <c r="J1232" s="106"/>
      <c r="K1232" s="77" t="s">
        <v>16260</v>
      </c>
      <c r="L1232" s="107"/>
      <c r="M1232" s="101"/>
      <c r="N1232" s="101"/>
      <c r="O1232" s="102"/>
      <c r="P1232" s="103"/>
      <c r="Q1232" s="103"/>
      <c r="R1232" s="75"/>
      <c r="S1232" s="75"/>
      <c r="T1232" s="75"/>
      <c r="U1232" s="75"/>
      <c r="V1232" s="52"/>
      <c r="W1232" s="52"/>
      <c r="X1232" s="52"/>
      <c r="Y1232" s="52"/>
      <c r="Z1232" s="51"/>
      <c r="AA1232" s="89"/>
      <c r="AB1232" s="89"/>
      <c r="AC1232" s="90"/>
      <c r="AD1232" s="68">
        <v>381</v>
      </c>
      <c r="AE1232" s="68">
        <v>411</v>
      </c>
      <c r="AF1232" s="68">
        <v>3277</v>
      </c>
      <c r="AG1232" s="68">
        <v>7</v>
      </c>
      <c r="AH1232" s="68"/>
      <c r="AI1232" s="68"/>
      <c r="AJ1232" s="68"/>
      <c r="AK1232" s="68"/>
      <c r="AL1232" s="68"/>
      <c r="AM1232" s="70">
        <v>41999.206388888888</v>
      </c>
      <c r="AN1232" s="68" t="s">
        <v>210</v>
      </c>
      <c r="AO1232" s="71" t="s">
        <v>14299</v>
      </c>
      <c r="AP1232" s="68" t="s">
        <v>66</v>
      </c>
    </row>
    <row r="1233" spans="1:42" x14ac:dyDescent="0.25">
      <c r="A1233" s="66" t="s">
        <v>1279</v>
      </c>
      <c r="B1233" s="84"/>
      <c r="C1233" s="84"/>
      <c r="D1233" s="85"/>
      <c r="E1233" s="104"/>
      <c r="F1233" s="76" t="s">
        <v>12374</v>
      </c>
      <c r="G1233" s="105"/>
      <c r="H1233" s="77"/>
      <c r="I1233" s="88"/>
      <c r="J1233" s="106"/>
      <c r="K1233" s="77" t="s">
        <v>16261</v>
      </c>
      <c r="L1233" s="107"/>
      <c r="M1233" s="101"/>
      <c r="N1233" s="101"/>
      <c r="O1233" s="102"/>
      <c r="P1233" s="103"/>
      <c r="Q1233" s="103"/>
      <c r="R1233" s="75"/>
      <c r="S1233" s="75"/>
      <c r="T1233" s="75"/>
      <c r="U1233" s="75"/>
      <c r="V1233" s="52"/>
      <c r="W1233" s="52"/>
      <c r="X1233" s="52"/>
      <c r="Y1233" s="52"/>
      <c r="Z1233" s="51"/>
      <c r="AA1233" s="89"/>
      <c r="AB1233" s="89"/>
      <c r="AC1233" s="90"/>
      <c r="AD1233" s="68">
        <v>7</v>
      </c>
      <c r="AE1233" s="68">
        <v>0</v>
      </c>
      <c r="AF1233" s="68">
        <v>33</v>
      </c>
      <c r="AG1233" s="68">
        <v>0</v>
      </c>
      <c r="AH1233" s="68"/>
      <c r="AI1233" s="68" t="s">
        <v>9183</v>
      </c>
      <c r="AJ1233" s="68"/>
      <c r="AK1233" s="68"/>
      <c r="AL1233" s="68"/>
      <c r="AM1233" s="70">
        <v>42917.668703703705</v>
      </c>
      <c r="AN1233" s="68" t="s">
        <v>210</v>
      </c>
      <c r="AO1233" s="71" t="s">
        <v>14300</v>
      </c>
      <c r="AP1233" s="68" t="s">
        <v>66</v>
      </c>
    </row>
    <row r="1234" spans="1:42" x14ac:dyDescent="0.25">
      <c r="A1234" s="66" t="s">
        <v>2086</v>
      </c>
      <c r="B1234" s="84"/>
      <c r="C1234" s="84"/>
      <c r="D1234" s="85"/>
      <c r="E1234" s="104"/>
      <c r="F1234" s="76" t="s">
        <v>12375</v>
      </c>
      <c r="G1234" s="105"/>
      <c r="H1234" s="77"/>
      <c r="I1234" s="88"/>
      <c r="J1234" s="106"/>
      <c r="K1234" s="77" t="s">
        <v>16262</v>
      </c>
      <c r="L1234" s="107"/>
      <c r="M1234" s="101"/>
      <c r="N1234" s="101"/>
      <c r="O1234" s="102"/>
      <c r="P1234" s="103"/>
      <c r="Q1234" s="103"/>
      <c r="R1234" s="75"/>
      <c r="S1234" s="75"/>
      <c r="T1234" s="75"/>
      <c r="U1234" s="75"/>
      <c r="V1234" s="52"/>
      <c r="W1234" s="52"/>
      <c r="X1234" s="52"/>
      <c r="Y1234" s="52"/>
      <c r="Z1234" s="51"/>
      <c r="AA1234" s="89"/>
      <c r="AB1234" s="89"/>
      <c r="AC1234" s="90"/>
      <c r="AD1234" s="68">
        <v>116</v>
      </c>
      <c r="AE1234" s="68">
        <v>143349</v>
      </c>
      <c r="AF1234" s="68">
        <v>3995</v>
      </c>
      <c r="AG1234" s="68">
        <v>14</v>
      </c>
      <c r="AH1234" s="68">
        <v>19800</v>
      </c>
      <c r="AI1234" s="68" t="s">
        <v>9184</v>
      </c>
      <c r="AJ1234" s="68"/>
      <c r="AK1234" s="68"/>
      <c r="AL1234" s="68" t="s">
        <v>207</v>
      </c>
      <c r="AM1234" s="70">
        <v>40911.576990740738</v>
      </c>
      <c r="AN1234" s="68" t="s">
        <v>210</v>
      </c>
      <c r="AO1234" s="71" t="s">
        <v>14301</v>
      </c>
      <c r="AP1234" s="68" t="s">
        <v>65</v>
      </c>
    </row>
    <row r="1235" spans="1:42" x14ac:dyDescent="0.25">
      <c r="A1235" s="66" t="s">
        <v>1280</v>
      </c>
      <c r="B1235" s="84"/>
      <c r="C1235" s="84"/>
      <c r="D1235" s="85"/>
      <c r="E1235" s="104"/>
      <c r="F1235" s="76" t="s">
        <v>12376</v>
      </c>
      <c r="G1235" s="105"/>
      <c r="H1235" s="77"/>
      <c r="I1235" s="88"/>
      <c r="J1235" s="106"/>
      <c r="K1235" s="77" t="s">
        <v>16263</v>
      </c>
      <c r="L1235" s="107"/>
      <c r="M1235" s="101"/>
      <c r="N1235" s="101"/>
      <c r="O1235" s="102"/>
      <c r="P1235" s="103"/>
      <c r="Q1235" s="103"/>
      <c r="R1235" s="75"/>
      <c r="S1235" s="75"/>
      <c r="T1235" s="75"/>
      <c r="U1235" s="75"/>
      <c r="V1235" s="52"/>
      <c r="W1235" s="52"/>
      <c r="X1235" s="52"/>
      <c r="Y1235" s="52"/>
      <c r="Z1235" s="51"/>
      <c r="AA1235" s="89"/>
      <c r="AB1235" s="89"/>
      <c r="AC1235" s="90"/>
      <c r="AD1235" s="68">
        <v>706</v>
      </c>
      <c r="AE1235" s="68">
        <v>374</v>
      </c>
      <c r="AF1235" s="68">
        <v>3696</v>
      </c>
      <c r="AG1235" s="68">
        <v>1301</v>
      </c>
      <c r="AH1235" s="68">
        <v>19800</v>
      </c>
      <c r="AI1235" s="68" t="s">
        <v>9185</v>
      </c>
      <c r="AJ1235" s="68" t="s">
        <v>10271</v>
      </c>
      <c r="AK1235" s="71" t="s">
        <v>10929</v>
      </c>
      <c r="AL1235" s="68" t="s">
        <v>207</v>
      </c>
      <c r="AM1235" s="70">
        <v>41584.158368055556</v>
      </c>
      <c r="AN1235" s="68" t="s">
        <v>210</v>
      </c>
      <c r="AO1235" s="71" t="s">
        <v>14302</v>
      </c>
      <c r="AP1235" s="68" t="s">
        <v>66</v>
      </c>
    </row>
    <row r="1236" spans="1:42" x14ac:dyDescent="0.25">
      <c r="A1236" s="66" t="s">
        <v>1281</v>
      </c>
      <c r="B1236" s="84"/>
      <c r="C1236" s="84"/>
      <c r="D1236" s="85"/>
      <c r="E1236" s="104"/>
      <c r="F1236" s="76" t="s">
        <v>12377</v>
      </c>
      <c r="G1236" s="105"/>
      <c r="H1236" s="77"/>
      <c r="I1236" s="88"/>
      <c r="J1236" s="106"/>
      <c r="K1236" s="77" t="s">
        <v>16264</v>
      </c>
      <c r="L1236" s="107"/>
      <c r="M1236" s="101"/>
      <c r="N1236" s="101"/>
      <c r="O1236" s="102"/>
      <c r="P1236" s="103"/>
      <c r="Q1236" s="103"/>
      <c r="R1236" s="75"/>
      <c r="S1236" s="75"/>
      <c r="T1236" s="75"/>
      <c r="U1236" s="75"/>
      <c r="V1236" s="52"/>
      <c r="W1236" s="52"/>
      <c r="X1236" s="52"/>
      <c r="Y1236" s="52"/>
      <c r="Z1236" s="51"/>
      <c r="AA1236" s="89"/>
      <c r="AB1236" s="89"/>
      <c r="AC1236" s="90"/>
      <c r="AD1236" s="68">
        <v>47</v>
      </c>
      <c r="AE1236" s="68">
        <v>368</v>
      </c>
      <c r="AF1236" s="68">
        <v>10245</v>
      </c>
      <c r="AG1236" s="68">
        <v>701</v>
      </c>
      <c r="AH1236" s="68">
        <v>19800</v>
      </c>
      <c r="AI1236" s="68" t="s">
        <v>9186</v>
      </c>
      <c r="AJ1236" s="68" t="s">
        <v>10272</v>
      </c>
      <c r="AK1236" s="68"/>
      <c r="AL1236" s="68" t="s">
        <v>208</v>
      </c>
      <c r="AM1236" s="70">
        <v>40458.437685185185</v>
      </c>
      <c r="AN1236" s="68" t="s">
        <v>210</v>
      </c>
      <c r="AO1236" s="71" t="s">
        <v>14303</v>
      </c>
      <c r="AP1236" s="68" t="s">
        <v>66</v>
      </c>
    </row>
    <row r="1237" spans="1:42" x14ac:dyDescent="0.25">
      <c r="A1237" s="66" t="s">
        <v>1282</v>
      </c>
      <c r="B1237" s="84"/>
      <c r="C1237" s="84"/>
      <c r="D1237" s="85"/>
      <c r="E1237" s="104"/>
      <c r="F1237" s="76" t="s">
        <v>12378</v>
      </c>
      <c r="G1237" s="105"/>
      <c r="H1237" s="77"/>
      <c r="I1237" s="88"/>
      <c r="J1237" s="106"/>
      <c r="K1237" s="77" t="s">
        <v>16265</v>
      </c>
      <c r="L1237" s="107"/>
      <c r="M1237" s="101"/>
      <c r="N1237" s="101"/>
      <c r="O1237" s="102"/>
      <c r="P1237" s="103"/>
      <c r="Q1237" s="103"/>
      <c r="R1237" s="75"/>
      <c r="S1237" s="75"/>
      <c r="T1237" s="75"/>
      <c r="U1237" s="75"/>
      <c r="V1237" s="52"/>
      <c r="W1237" s="52"/>
      <c r="X1237" s="52"/>
      <c r="Y1237" s="52"/>
      <c r="Z1237" s="51"/>
      <c r="AA1237" s="89"/>
      <c r="AB1237" s="89"/>
      <c r="AC1237" s="90"/>
      <c r="AD1237" s="68">
        <v>1233</v>
      </c>
      <c r="AE1237" s="68">
        <v>1548</v>
      </c>
      <c r="AF1237" s="68">
        <v>17177</v>
      </c>
      <c r="AG1237" s="68">
        <v>27207</v>
      </c>
      <c r="AH1237" s="68"/>
      <c r="AI1237" s="68" t="s">
        <v>9187</v>
      </c>
      <c r="AJ1237" s="68" t="s">
        <v>10273</v>
      </c>
      <c r="AK1237" s="68"/>
      <c r="AL1237" s="68"/>
      <c r="AM1237" s="70">
        <v>41896.390740740739</v>
      </c>
      <c r="AN1237" s="68" t="s">
        <v>210</v>
      </c>
      <c r="AO1237" s="71" t="s">
        <v>14304</v>
      </c>
      <c r="AP1237" s="68" t="s">
        <v>66</v>
      </c>
    </row>
    <row r="1238" spans="1:42" x14ac:dyDescent="0.25">
      <c r="A1238" s="66" t="s">
        <v>1285</v>
      </c>
      <c r="B1238" s="84"/>
      <c r="C1238" s="84"/>
      <c r="D1238" s="85"/>
      <c r="E1238" s="104"/>
      <c r="F1238" s="76" t="s">
        <v>12379</v>
      </c>
      <c r="G1238" s="105"/>
      <c r="H1238" s="77"/>
      <c r="I1238" s="88"/>
      <c r="J1238" s="106"/>
      <c r="K1238" s="77" t="s">
        <v>16266</v>
      </c>
      <c r="L1238" s="107"/>
      <c r="M1238" s="101"/>
      <c r="N1238" s="101"/>
      <c r="O1238" s="102"/>
      <c r="P1238" s="103"/>
      <c r="Q1238" s="103"/>
      <c r="R1238" s="75"/>
      <c r="S1238" s="75"/>
      <c r="T1238" s="75"/>
      <c r="U1238" s="75"/>
      <c r="V1238" s="52"/>
      <c r="W1238" s="52"/>
      <c r="X1238" s="52"/>
      <c r="Y1238" s="52"/>
      <c r="Z1238" s="51"/>
      <c r="AA1238" s="89"/>
      <c r="AB1238" s="89"/>
      <c r="AC1238" s="90"/>
      <c r="AD1238" s="68">
        <v>543</v>
      </c>
      <c r="AE1238" s="68">
        <v>3410</v>
      </c>
      <c r="AF1238" s="68">
        <v>4407</v>
      </c>
      <c r="AG1238" s="68">
        <v>3424</v>
      </c>
      <c r="AH1238" s="68">
        <v>19800</v>
      </c>
      <c r="AI1238" s="68" t="s">
        <v>9188</v>
      </c>
      <c r="AJ1238" s="68" t="s">
        <v>9796</v>
      </c>
      <c r="AK1238" s="68"/>
      <c r="AL1238" s="68" t="s">
        <v>208</v>
      </c>
      <c r="AM1238" s="70">
        <v>40055.318773148145</v>
      </c>
      <c r="AN1238" s="68" t="s">
        <v>210</v>
      </c>
      <c r="AO1238" s="71" t="s">
        <v>14305</v>
      </c>
      <c r="AP1238" s="68" t="s">
        <v>66</v>
      </c>
    </row>
    <row r="1239" spans="1:42" x14ac:dyDescent="0.25">
      <c r="A1239" s="66" t="s">
        <v>1283</v>
      </c>
      <c r="B1239" s="84"/>
      <c r="C1239" s="84"/>
      <c r="D1239" s="85"/>
      <c r="E1239" s="104"/>
      <c r="F1239" s="76" t="s">
        <v>12380</v>
      </c>
      <c r="G1239" s="105"/>
      <c r="H1239" s="77"/>
      <c r="I1239" s="88"/>
      <c r="J1239" s="106"/>
      <c r="K1239" s="77" t="s">
        <v>16267</v>
      </c>
      <c r="L1239" s="107"/>
      <c r="M1239" s="101"/>
      <c r="N1239" s="101"/>
      <c r="O1239" s="102"/>
      <c r="P1239" s="103"/>
      <c r="Q1239" s="103"/>
      <c r="R1239" s="75"/>
      <c r="S1239" s="75"/>
      <c r="T1239" s="75"/>
      <c r="U1239" s="75"/>
      <c r="V1239" s="52"/>
      <c r="W1239" s="52"/>
      <c r="X1239" s="52"/>
      <c r="Y1239" s="52"/>
      <c r="Z1239" s="51"/>
      <c r="AA1239" s="89"/>
      <c r="AB1239" s="89"/>
      <c r="AC1239" s="90"/>
      <c r="AD1239" s="68">
        <v>206</v>
      </c>
      <c r="AE1239" s="68">
        <v>107</v>
      </c>
      <c r="AF1239" s="68">
        <v>362</v>
      </c>
      <c r="AG1239" s="68">
        <v>252</v>
      </c>
      <c r="AH1239" s="68"/>
      <c r="AI1239" s="68" t="s">
        <v>9189</v>
      </c>
      <c r="AJ1239" s="68" t="s">
        <v>204</v>
      </c>
      <c r="AK1239" s="71" t="s">
        <v>10930</v>
      </c>
      <c r="AL1239" s="68"/>
      <c r="AM1239" s="70">
        <v>40288.715902777774</v>
      </c>
      <c r="AN1239" s="68" t="s">
        <v>210</v>
      </c>
      <c r="AO1239" s="71" t="s">
        <v>14306</v>
      </c>
      <c r="AP1239" s="68" t="s">
        <v>66</v>
      </c>
    </row>
    <row r="1240" spans="1:42" x14ac:dyDescent="0.25">
      <c r="A1240" s="66" t="s">
        <v>1284</v>
      </c>
      <c r="B1240" s="84"/>
      <c r="C1240" s="84"/>
      <c r="D1240" s="85"/>
      <c r="E1240" s="104"/>
      <c r="F1240" s="76" t="s">
        <v>12381</v>
      </c>
      <c r="G1240" s="105"/>
      <c r="H1240" s="77"/>
      <c r="I1240" s="88"/>
      <c r="J1240" s="106"/>
      <c r="K1240" s="77" t="s">
        <v>16268</v>
      </c>
      <c r="L1240" s="107"/>
      <c r="M1240" s="101"/>
      <c r="N1240" s="101"/>
      <c r="O1240" s="102"/>
      <c r="P1240" s="103"/>
      <c r="Q1240" s="103"/>
      <c r="R1240" s="75"/>
      <c r="S1240" s="75"/>
      <c r="T1240" s="75"/>
      <c r="U1240" s="75"/>
      <c r="V1240" s="52"/>
      <c r="W1240" s="52"/>
      <c r="X1240" s="52"/>
      <c r="Y1240" s="52"/>
      <c r="Z1240" s="51"/>
      <c r="AA1240" s="89"/>
      <c r="AB1240" s="89"/>
      <c r="AC1240" s="90"/>
      <c r="AD1240" s="68">
        <v>353</v>
      </c>
      <c r="AE1240" s="68">
        <v>207</v>
      </c>
      <c r="AF1240" s="68">
        <v>3541</v>
      </c>
      <c r="AG1240" s="68">
        <v>4</v>
      </c>
      <c r="AH1240" s="68"/>
      <c r="AI1240" s="68"/>
      <c r="AJ1240" s="68" t="s">
        <v>248</v>
      </c>
      <c r="AK1240" s="68"/>
      <c r="AL1240" s="68"/>
      <c r="AM1240" s="70">
        <v>40279.218090277776</v>
      </c>
      <c r="AN1240" s="68" t="s">
        <v>210</v>
      </c>
      <c r="AO1240" s="71" t="s">
        <v>14307</v>
      </c>
      <c r="AP1240" s="68" t="s">
        <v>66</v>
      </c>
    </row>
    <row r="1241" spans="1:42" x14ac:dyDescent="0.25">
      <c r="A1241" s="66" t="s">
        <v>1286</v>
      </c>
      <c r="B1241" s="84"/>
      <c r="C1241" s="84"/>
      <c r="D1241" s="85"/>
      <c r="E1241" s="104"/>
      <c r="F1241" s="76" t="s">
        <v>12382</v>
      </c>
      <c r="G1241" s="105"/>
      <c r="H1241" s="77"/>
      <c r="I1241" s="88"/>
      <c r="J1241" s="106"/>
      <c r="K1241" s="77" t="s">
        <v>16269</v>
      </c>
      <c r="L1241" s="107"/>
      <c r="M1241" s="101"/>
      <c r="N1241" s="101"/>
      <c r="O1241" s="102"/>
      <c r="P1241" s="103"/>
      <c r="Q1241" s="103"/>
      <c r="R1241" s="75"/>
      <c r="S1241" s="75"/>
      <c r="T1241" s="75"/>
      <c r="U1241" s="75"/>
      <c r="V1241" s="52"/>
      <c r="W1241" s="52"/>
      <c r="X1241" s="52"/>
      <c r="Y1241" s="52"/>
      <c r="Z1241" s="51"/>
      <c r="AA1241" s="89"/>
      <c r="AB1241" s="89"/>
      <c r="AC1241" s="90"/>
      <c r="AD1241" s="68">
        <v>1343</v>
      </c>
      <c r="AE1241" s="68">
        <v>199</v>
      </c>
      <c r="AF1241" s="68">
        <v>1564</v>
      </c>
      <c r="AG1241" s="68">
        <v>580</v>
      </c>
      <c r="AH1241" s="68">
        <v>19800</v>
      </c>
      <c r="AI1241" s="68" t="s">
        <v>9190</v>
      </c>
      <c r="AJ1241" s="68"/>
      <c r="AK1241" s="68"/>
      <c r="AL1241" s="68" t="s">
        <v>208</v>
      </c>
      <c r="AM1241" s="70">
        <v>40244.745196759257</v>
      </c>
      <c r="AN1241" s="68" t="s">
        <v>210</v>
      </c>
      <c r="AO1241" s="71" t="s">
        <v>14308</v>
      </c>
      <c r="AP1241" s="68" t="s">
        <v>66</v>
      </c>
    </row>
    <row r="1242" spans="1:42" x14ac:dyDescent="0.25">
      <c r="A1242" s="66" t="s">
        <v>1287</v>
      </c>
      <c r="B1242" s="84"/>
      <c r="C1242" s="84"/>
      <c r="D1242" s="85"/>
      <c r="E1242" s="104"/>
      <c r="F1242" s="76" t="s">
        <v>12383</v>
      </c>
      <c r="G1242" s="105"/>
      <c r="H1242" s="77"/>
      <c r="I1242" s="88"/>
      <c r="J1242" s="106"/>
      <c r="K1242" s="77" t="s">
        <v>16270</v>
      </c>
      <c r="L1242" s="107"/>
      <c r="M1242" s="101"/>
      <c r="N1242" s="101"/>
      <c r="O1242" s="102"/>
      <c r="P1242" s="103"/>
      <c r="Q1242" s="103"/>
      <c r="R1242" s="75"/>
      <c r="S1242" s="75"/>
      <c r="T1242" s="75"/>
      <c r="U1242" s="75"/>
      <c r="V1242" s="52"/>
      <c r="W1242" s="52"/>
      <c r="X1242" s="52"/>
      <c r="Y1242" s="52"/>
      <c r="Z1242" s="51"/>
      <c r="AA1242" s="89"/>
      <c r="AB1242" s="89"/>
      <c r="AC1242" s="90"/>
      <c r="AD1242" s="68">
        <v>15</v>
      </c>
      <c r="AE1242" s="68">
        <v>56</v>
      </c>
      <c r="AF1242" s="68">
        <v>2695</v>
      </c>
      <c r="AG1242" s="68">
        <v>2687</v>
      </c>
      <c r="AH1242" s="68"/>
      <c r="AI1242" s="68" t="s">
        <v>9191</v>
      </c>
      <c r="AJ1242" s="68" t="s">
        <v>10274</v>
      </c>
      <c r="AK1242" s="68"/>
      <c r="AL1242" s="68"/>
      <c r="AM1242" s="70">
        <v>42833.201574074075</v>
      </c>
      <c r="AN1242" s="68" t="s">
        <v>210</v>
      </c>
      <c r="AO1242" s="71" t="s">
        <v>14309</v>
      </c>
      <c r="AP1242" s="68" t="s">
        <v>66</v>
      </c>
    </row>
    <row r="1243" spans="1:42" x14ac:dyDescent="0.25">
      <c r="A1243" s="66" t="s">
        <v>1289</v>
      </c>
      <c r="B1243" s="84"/>
      <c r="C1243" s="84"/>
      <c r="D1243" s="85"/>
      <c r="E1243" s="104"/>
      <c r="F1243" s="76" t="s">
        <v>12384</v>
      </c>
      <c r="G1243" s="105"/>
      <c r="H1243" s="77"/>
      <c r="I1243" s="88"/>
      <c r="J1243" s="106"/>
      <c r="K1243" s="77" t="s">
        <v>16271</v>
      </c>
      <c r="L1243" s="107"/>
      <c r="M1243" s="101"/>
      <c r="N1243" s="101"/>
      <c r="O1243" s="102"/>
      <c r="P1243" s="103"/>
      <c r="Q1243" s="103"/>
      <c r="R1243" s="75"/>
      <c r="S1243" s="75"/>
      <c r="T1243" s="75"/>
      <c r="U1243" s="75"/>
      <c r="V1243" s="52"/>
      <c r="W1243" s="52"/>
      <c r="X1243" s="52"/>
      <c r="Y1243" s="52"/>
      <c r="Z1243" s="51"/>
      <c r="AA1243" s="89"/>
      <c r="AB1243" s="89"/>
      <c r="AC1243" s="90"/>
      <c r="AD1243" s="68">
        <v>174</v>
      </c>
      <c r="AE1243" s="68">
        <v>17</v>
      </c>
      <c r="AF1243" s="68">
        <v>2274</v>
      </c>
      <c r="AG1243" s="68">
        <v>264</v>
      </c>
      <c r="AH1243" s="68"/>
      <c r="AI1243" s="68"/>
      <c r="AJ1243" s="68"/>
      <c r="AK1243" s="68"/>
      <c r="AL1243" s="68"/>
      <c r="AM1243" s="70">
        <v>42914.120949074073</v>
      </c>
      <c r="AN1243" s="68" t="s">
        <v>210</v>
      </c>
      <c r="AO1243" s="71" t="s">
        <v>14310</v>
      </c>
      <c r="AP1243" s="68" t="s">
        <v>66</v>
      </c>
    </row>
    <row r="1244" spans="1:42" x14ac:dyDescent="0.25">
      <c r="A1244" s="66" t="s">
        <v>2087</v>
      </c>
      <c r="B1244" s="84"/>
      <c r="C1244" s="84"/>
      <c r="D1244" s="85"/>
      <c r="E1244" s="104"/>
      <c r="F1244" s="76" t="s">
        <v>12385</v>
      </c>
      <c r="G1244" s="105"/>
      <c r="H1244" s="77"/>
      <c r="I1244" s="88"/>
      <c r="J1244" s="106"/>
      <c r="K1244" s="77" t="s">
        <v>16272</v>
      </c>
      <c r="L1244" s="107"/>
      <c r="M1244" s="101"/>
      <c r="N1244" s="101"/>
      <c r="O1244" s="102"/>
      <c r="P1244" s="103"/>
      <c r="Q1244" s="103"/>
      <c r="R1244" s="75"/>
      <c r="S1244" s="75"/>
      <c r="T1244" s="75"/>
      <c r="U1244" s="75"/>
      <c r="V1244" s="52"/>
      <c r="W1244" s="52"/>
      <c r="X1244" s="52"/>
      <c r="Y1244" s="52"/>
      <c r="Z1244" s="51"/>
      <c r="AA1244" s="89"/>
      <c r="AB1244" s="89"/>
      <c r="AC1244" s="90"/>
      <c r="AD1244" s="68">
        <v>58</v>
      </c>
      <c r="AE1244" s="68">
        <v>438</v>
      </c>
      <c r="AF1244" s="68">
        <v>91</v>
      </c>
      <c r="AG1244" s="68">
        <v>1</v>
      </c>
      <c r="AH1244" s="68">
        <v>-25200</v>
      </c>
      <c r="AI1244" s="68"/>
      <c r="AJ1244" s="68"/>
      <c r="AK1244" s="68"/>
      <c r="AL1244" s="68" t="s">
        <v>206</v>
      </c>
      <c r="AM1244" s="70">
        <v>40367.393680555557</v>
      </c>
      <c r="AN1244" s="68" t="s">
        <v>210</v>
      </c>
      <c r="AO1244" s="71" t="s">
        <v>14311</v>
      </c>
      <c r="AP1244" s="68" t="s">
        <v>65</v>
      </c>
    </row>
    <row r="1245" spans="1:42" x14ac:dyDescent="0.25">
      <c r="A1245" s="66" t="s">
        <v>1882</v>
      </c>
      <c r="B1245" s="84"/>
      <c r="C1245" s="84"/>
      <c r="D1245" s="85"/>
      <c r="E1245" s="104"/>
      <c r="F1245" s="76" t="s">
        <v>12386</v>
      </c>
      <c r="G1245" s="105"/>
      <c r="H1245" s="77"/>
      <c r="I1245" s="88"/>
      <c r="J1245" s="106"/>
      <c r="K1245" s="77" t="s">
        <v>16273</v>
      </c>
      <c r="L1245" s="107"/>
      <c r="M1245" s="101"/>
      <c r="N1245" s="101"/>
      <c r="O1245" s="102"/>
      <c r="P1245" s="103"/>
      <c r="Q1245" s="103"/>
      <c r="R1245" s="75"/>
      <c r="S1245" s="75"/>
      <c r="T1245" s="75"/>
      <c r="U1245" s="75"/>
      <c r="V1245" s="52"/>
      <c r="W1245" s="52"/>
      <c r="X1245" s="52"/>
      <c r="Y1245" s="52"/>
      <c r="Z1245" s="51"/>
      <c r="AA1245" s="89"/>
      <c r="AB1245" s="89"/>
      <c r="AC1245" s="90"/>
      <c r="AD1245" s="68">
        <v>4250</v>
      </c>
      <c r="AE1245" s="68">
        <v>6330</v>
      </c>
      <c r="AF1245" s="68">
        <v>30414</v>
      </c>
      <c r="AG1245" s="68">
        <v>28736</v>
      </c>
      <c r="AH1245" s="68"/>
      <c r="AI1245" s="68" t="s">
        <v>9192</v>
      </c>
      <c r="AJ1245" s="68" t="s">
        <v>9787</v>
      </c>
      <c r="AK1245" s="68"/>
      <c r="AL1245" s="68"/>
      <c r="AM1245" s="70">
        <v>42076.822222222225</v>
      </c>
      <c r="AN1245" s="68" t="s">
        <v>210</v>
      </c>
      <c r="AO1245" s="71" t="s">
        <v>14312</v>
      </c>
      <c r="AP1245" s="68" t="s">
        <v>66</v>
      </c>
    </row>
    <row r="1246" spans="1:42" x14ac:dyDescent="0.25">
      <c r="A1246" s="66" t="s">
        <v>1290</v>
      </c>
      <c r="B1246" s="84"/>
      <c r="C1246" s="84"/>
      <c r="D1246" s="85"/>
      <c r="E1246" s="104"/>
      <c r="F1246" s="76" t="s">
        <v>12387</v>
      </c>
      <c r="G1246" s="105"/>
      <c r="H1246" s="77"/>
      <c r="I1246" s="88"/>
      <c r="J1246" s="106"/>
      <c r="K1246" s="77" t="s">
        <v>16274</v>
      </c>
      <c r="L1246" s="107"/>
      <c r="M1246" s="101"/>
      <c r="N1246" s="101"/>
      <c r="O1246" s="102"/>
      <c r="P1246" s="103"/>
      <c r="Q1246" s="103"/>
      <c r="R1246" s="75"/>
      <c r="S1246" s="75"/>
      <c r="T1246" s="75"/>
      <c r="U1246" s="75"/>
      <c r="V1246" s="52"/>
      <c r="W1246" s="52"/>
      <c r="X1246" s="52"/>
      <c r="Y1246" s="52"/>
      <c r="Z1246" s="51"/>
      <c r="AA1246" s="89"/>
      <c r="AB1246" s="89"/>
      <c r="AC1246" s="90"/>
      <c r="AD1246" s="68">
        <v>97</v>
      </c>
      <c r="AE1246" s="68">
        <v>66</v>
      </c>
      <c r="AF1246" s="68">
        <v>347</v>
      </c>
      <c r="AG1246" s="68">
        <v>36</v>
      </c>
      <c r="AH1246" s="68"/>
      <c r="AI1246" s="68"/>
      <c r="AJ1246" s="68" t="s">
        <v>9914</v>
      </c>
      <c r="AK1246" s="68"/>
      <c r="AL1246" s="68"/>
      <c r="AM1246" s="70">
        <v>41875.088784722226</v>
      </c>
      <c r="AN1246" s="68" t="s">
        <v>210</v>
      </c>
      <c r="AO1246" s="71" t="s">
        <v>14313</v>
      </c>
      <c r="AP1246" s="68" t="s">
        <v>66</v>
      </c>
    </row>
    <row r="1247" spans="1:42" x14ac:dyDescent="0.25">
      <c r="A1247" s="66" t="s">
        <v>1292</v>
      </c>
      <c r="B1247" s="84"/>
      <c r="C1247" s="84"/>
      <c r="D1247" s="85"/>
      <c r="E1247" s="104"/>
      <c r="F1247" s="76" t="s">
        <v>12388</v>
      </c>
      <c r="G1247" s="105"/>
      <c r="H1247" s="77"/>
      <c r="I1247" s="88"/>
      <c r="J1247" s="106"/>
      <c r="K1247" s="77" t="s">
        <v>16275</v>
      </c>
      <c r="L1247" s="107"/>
      <c r="M1247" s="101"/>
      <c r="N1247" s="101"/>
      <c r="O1247" s="102"/>
      <c r="P1247" s="103"/>
      <c r="Q1247" s="103"/>
      <c r="R1247" s="75"/>
      <c r="S1247" s="75"/>
      <c r="T1247" s="75"/>
      <c r="U1247" s="75"/>
      <c r="V1247" s="52"/>
      <c r="W1247" s="52"/>
      <c r="X1247" s="52"/>
      <c r="Y1247" s="52"/>
      <c r="Z1247" s="51"/>
      <c r="AA1247" s="89"/>
      <c r="AB1247" s="89"/>
      <c r="AC1247" s="90"/>
      <c r="AD1247" s="68">
        <v>96</v>
      </c>
      <c r="AE1247" s="68">
        <v>44</v>
      </c>
      <c r="AF1247" s="68">
        <v>45</v>
      </c>
      <c r="AG1247" s="68">
        <v>783</v>
      </c>
      <c r="AH1247" s="68"/>
      <c r="AI1247" s="68"/>
      <c r="AJ1247" s="68" t="s">
        <v>10275</v>
      </c>
      <c r="AK1247" s="68"/>
      <c r="AL1247" s="68"/>
      <c r="AM1247" s="70">
        <v>41195.739282407405</v>
      </c>
      <c r="AN1247" s="68" t="s">
        <v>210</v>
      </c>
      <c r="AO1247" s="71" t="s">
        <v>14314</v>
      </c>
      <c r="AP1247" s="68" t="s">
        <v>66</v>
      </c>
    </row>
    <row r="1248" spans="1:42" x14ac:dyDescent="0.25">
      <c r="A1248" s="66" t="s">
        <v>1293</v>
      </c>
      <c r="B1248" s="84"/>
      <c r="C1248" s="84"/>
      <c r="D1248" s="85"/>
      <c r="E1248" s="104"/>
      <c r="F1248" s="76" t="s">
        <v>12389</v>
      </c>
      <c r="G1248" s="105"/>
      <c r="H1248" s="77"/>
      <c r="I1248" s="88"/>
      <c r="J1248" s="106"/>
      <c r="K1248" s="77" t="s">
        <v>16276</v>
      </c>
      <c r="L1248" s="107"/>
      <c r="M1248" s="101"/>
      <c r="N1248" s="101"/>
      <c r="O1248" s="102"/>
      <c r="P1248" s="103"/>
      <c r="Q1248" s="103"/>
      <c r="R1248" s="75"/>
      <c r="S1248" s="75"/>
      <c r="T1248" s="75"/>
      <c r="U1248" s="75"/>
      <c r="V1248" s="52"/>
      <c r="W1248" s="52"/>
      <c r="X1248" s="52"/>
      <c r="Y1248" s="52"/>
      <c r="Z1248" s="51"/>
      <c r="AA1248" s="89"/>
      <c r="AB1248" s="89"/>
      <c r="AC1248" s="90"/>
      <c r="AD1248" s="68">
        <v>1418</v>
      </c>
      <c r="AE1248" s="68">
        <v>1419</v>
      </c>
      <c r="AF1248" s="68">
        <v>40480</v>
      </c>
      <c r="AG1248" s="68">
        <v>14034</v>
      </c>
      <c r="AH1248" s="68">
        <v>-25200</v>
      </c>
      <c r="AI1248" s="68"/>
      <c r="AJ1248" s="68" t="s">
        <v>10276</v>
      </c>
      <c r="AK1248" s="68"/>
      <c r="AL1248" s="68" t="s">
        <v>206</v>
      </c>
      <c r="AM1248" s="70">
        <v>40246.143703703703</v>
      </c>
      <c r="AN1248" s="68" t="s">
        <v>210</v>
      </c>
      <c r="AO1248" s="71" t="s">
        <v>14315</v>
      </c>
      <c r="AP1248" s="68" t="s">
        <v>66</v>
      </c>
    </row>
    <row r="1249" spans="1:42" x14ac:dyDescent="0.25">
      <c r="A1249" s="66" t="s">
        <v>1294</v>
      </c>
      <c r="B1249" s="84"/>
      <c r="C1249" s="84"/>
      <c r="D1249" s="85"/>
      <c r="E1249" s="104"/>
      <c r="F1249" s="76" t="s">
        <v>12390</v>
      </c>
      <c r="G1249" s="105"/>
      <c r="H1249" s="77"/>
      <c r="I1249" s="88"/>
      <c r="J1249" s="106"/>
      <c r="K1249" s="77" t="s">
        <v>16277</v>
      </c>
      <c r="L1249" s="107"/>
      <c r="M1249" s="101"/>
      <c r="N1249" s="101"/>
      <c r="O1249" s="102"/>
      <c r="P1249" s="103"/>
      <c r="Q1249" s="103"/>
      <c r="R1249" s="75"/>
      <c r="S1249" s="75"/>
      <c r="T1249" s="75"/>
      <c r="U1249" s="75"/>
      <c r="V1249" s="52"/>
      <c r="W1249" s="52"/>
      <c r="X1249" s="52"/>
      <c r="Y1249" s="52"/>
      <c r="Z1249" s="51"/>
      <c r="AA1249" s="89"/>
      <c r="AB1249" s="89"/>
      <c r="AC1249" s="90"/>
      <c r="AD1249" s="68">
        <v>196</v>
      </c>
      <c r="AE1249" s="68">
        <v>356</v>
      </c>
      <c r="AF1249" s="68">
        <v>34586</v>
      </c>
      <c r="AG1249" s="68">
        <v>14865</v>
      </c>
      <c r="AH1249" s="68"/>
      <c r="AI1249" s="68"/>
      <c r="AJ1249" s="68"/>
      <c r="AK1249" s="68"/>
      <c r="AL1249" s="68"/>
      <c r="AM1249" s="70">
        <v>41799.584062499998</v>
      </c>
      <c r="AN1249" s="68" t="s">
        <v>210</v>
      </c>
      <c r="AO1249" s="71" t="s">
        <v>14316</v>
      </c>
      <c r="AP1249" s="68" t="s">
        <v>66</v>
      </c>
    </row>
    <row r="1250" spans="1:42" x14ac:dyDescent="0.25">
      <c r="A1250" s="66" t="s">
        <v>1295</v>
      </c>
      <c r="B1250" s="84"/>
      <c r="C1250" s="84"/>
      <c r="D1250" s="85"/>
      <c r="E1250" s="104"/>
      <c r="F1250" s="76" t="s">
        <v>11221</v>
      </c>
      <c r="G1250" s="105"/>
      <c r="H1250" s="77"/>
      <c r="I1250" s="88"/>
      <c r="J1250" s="106"/>
      <c r="K1250" s="77" t="s">
        <v>16278</v>
      </c>
      <c r="L1250" s="107"/>
      <c r="M1250" s="101"/>
      <c r="N1250" s="101"/>
      <c r="O1250" s="102"/>
      <c r="P1250" s="103"/>
      <c r="Q1250" s="103"/>
      <c r="R1250" s="75"/>
      <c r="S1250" s="75"/>
      <c r="T1250" s="75"/>
      <c r="U1250" s="75"/>
      <c r="V1250" s="52"/>
      <c r="W1250" s="52"/>
      <c r="X1250" s="52"/>
      <c r="Y1250" s="52"/>
      <c r="Z1250" s="51"/>
      <c r="AA1250" s="89"/>
      <c r="AB1250" s="89"/>
      <c r="AC1250" s="90"/>
      <c r="AD1250" s="68">
        <v>944</v>
      </c>
      <c r="AE1250" s="68">
        <v>94</v>
      </c>
      <c r="AF1250" s="68">
        <v>4489</v>
      </c>
      <c r="AG1250" s="68">
        <v>2572</v>
      </c>
      <c r="AH1250" s="68"/>
      <c r="AI1250" s="68"/>
      <c r="AJ1250" s="68"/>
      <c r="AK1250" s="68"/>
      <c r="AL1250" s="68"/>
      <c r="AM1250" s="70">
        <v>42862.465300925927</v>
      </c>
      <c r="AN1250" s="68" t="s">
        <v>210</v>
      </c>
      <c r="AO1250" s="71" t="s">
        <v>14317</v>
      </c>
      <c r="AP1250" s="68" t="s">
        <v>66</v>
      </c>
    </row>
    <row r="1251" spans="1:42" x14ac:dyDescent="0.25">
      <c r="A1251" s="66" t="s">
        <v>1296</v>
      </c>
      <c r="B1251" s="84"/>
      <c r="C1251" s="84"/>
      <c r="D1251" s="85"/>
      <c r="E1251" s="104"/>
      <c r="F1251" s="76" t="s">
        <v>12391</v>
      </c>
      <c r="G1251" s="105"/>
      <c r="H1251" s="77"/>
      <c r="I1251" s="88"/>
      <c r="J1251" s="106"/>
      <c r="K1251" s="77" t="s">
        <v>16279</v>
      </c>
      <c r="L1251" s="107"/>
      <c r="M1251" s="101"/>
      <c r="N1251" s="101"/>
      <c r="O1251" s="102"/>
      <c r="P1251" s="103"/>
      <c r="Q1251" s="103"/>
      <c r="R1251" s="75"/>
      <c r="S1251" s="75"/>
      <c r="T1251" s="75"/>
      <c r="U1251" s="75"/>
      <c r="V1251" s="52"/>
      <c r="W1251" s="52"/>
      <c r="X1251" s="52"/>
      <c r="Y1251" s="52"/>
      <c r="Z1251" s="51"/>
      <c r="AA1251" s="89"/>
      <c r="AB1251" s="89"/>
      <c r="AC1251" s="90"/>
      <c r="AD1251" s="68">
        <v>393</v>
      </c>
      <c r="AE1251" s="68">
        <v>149</v>
      </c>
      <c r="AF1251" s="68">
        <v>5785</v>
      </c>
      <c r="AG1251" s="68">
        <v>25</v>
      </c>
      <c r="AH1251" s="68">
        <v>-25200</v>
      </c>
      <c r="AI1251" s="68" t="s">
        <v>9193</v>
      </c>
      <c r="AJ1251" s="68" t="s">
        <v>9797</v>
      </c>
      <c r="AK1251" s="68"/>
      <c r="AL1251" s="68" t="s">
        <v>206</v>
      </c>
      <c r="AM1251" s="70">
        <v>41631.349537037036</v>
      </c>
      <c r="AN1251" s="68" t="s">
        <v>210</v>
      </c>
      <c r="AO1251" s="71" t="s">
        <v>14318</v>
      </c>
      <c r="AP1251" s="68" t="s">
        <v>66</v>
      </c>
    </row>
    <row r="1252" spans="1:42" x14ac:dyDescent="0.25">
      <c r="A1252" s="66" t="s">
        <v>2088</v>
      </c>
      <c r="B1252" s="84"/>
      <c r="C1252" s="84"/>
      <c r="D1252" s="85"/>
      <c r="E1252" s="104"/>
      <c r="F1252" s="76" t="s">
        <v>12392</v>
      </c>
      <c r="G1252" s="105"/>
      <c r="H1252" s="77"/>
      <c r="I1252" s="88"/>
      <c r="J1252" s="106"/>
      <c r="K1252" s="77" t="s">
        <v>16280</v>
      </c>
      <c r="L1252" s="107"/>
      <c r="M1252" s="101"/>
      <c r="N1252" s="101"/>
      <c r="O1252" s="102"/>
      <c r="P1252" s="103"/>
      <c r="Q1252" s="103"/>
      <c r="R1252" s="75"/>
      <c r="S1252" s="75"/>
      <c r="T1252" s="75"/>
      <c r="U1252" s="75"/>
      <c r="V1252" s="52"/>
      <c r="W1252" s="52"/>
      <c r="X1252" s="52"/>
      <c r="Y1252" s="52"/>
      <c r="Z1252" s="51"/>
      <c r="AA1252" s="89"/>
      <c r="AB1252" s="89"/>
      <c r="AC1252" s="90"/>
      <c r="AD1252" s="68">
        <v>163</v>
      </c>
      <c r="AE1252" s="68">
        <v>54476</v>
      </c>
      <c r="AF1252" s="68">
        <v>7692</v>
      </c>
      <c r="AG1252" s="68">
        <v>8</v>
      </c>
      <c r="AH1252" s="68">
        <v>19800</v>
      </c>
      <c r="AI1252" s="68" t="s">
        <v>9194</v>
      </c>
      <c r="AJ1252" s="68" t="s">
        <v>10277</v>
      </c>
      <c r="AK1252" s="68"/>
      <c r="AL1252" s="68" t="s">
        <v>248</v>
      </c>
      <c r="AM1252" s="70">
        <v>42598.546909722223</v>
      </c>
      <c r="AN1252" s="68" t="s">
        <v>210</v>
      </c>
      <c r="AO1252" s="71" t="s">
        <v>14319</v>
      </c>
      <c r="AP1252" s="68" t="s">
        <v>65</v>
      </c>
    </row>
    <row r="1253" spans="1:42" x14ac:dyDescent="0.25">
      <c r="A1253" s="66" t="s">
        <v>1297</v>
      </c>
      <c r="B1253" s="84"/>
      <c r="C1253" s="84"/>
      <c r="D1253" s="85"/>
      <c r="E1253" s="104"/>
      <c r="F1253" s="76" t="s">
        <v>12393</v>
      </c>
      <c r="G1253" s="105"/>
      <c r="H1253" s="77"/>
      <c r="I1253" s="88"/>
      <c r="J1253" s="106"/>
      <c r="K1253" s="77" t="s">
        <v>16281</v>
      </c>
      <c r="L1253" s="107"/>
      <c r="M1253" s="101"/>
      <c r="N1253" s="101"/>
      <c r="O1253" s="102"/>
      <c r="P1253" s="103"/>
      <c r="Q1253" s="103"/>
      <c r="R1253" s="75"/>
      <c r="S1253" s="75"/>
      <c r="T1253" s="75"/>
      <c r="U1253" s="75"/>
      <c r="V1253" s="52"/>
      <c r="W1253" s="52"/>
      <c r="X1253" s="52"/>
      <c r="Y1253" s="52"/>
      <c r="Z1253" s="51"/>
      <c r="AA1253" s="89"/>
      <c r="AB1253" s="89"/>
      <c r="AC1253" s="90"/>
      <c r="AD1253" s="68">
        <v>988</v>
      </c>
      <c r="AE1253" s="68">
        <v>394</v>
      </c>
      <c r="AF1253" s="68">
        <v>168</v>
      </c>
      <c r="AG1253" s="68">
        <v>773</v>
      </c>
      <c r="AH1253" s="68"/>
      <c r="AI1253" s="68"/>
      <c r="AJ1253" s="68"/>
      <c r="AK1253" s="68"/>
      <c r="AL1253" s="68"/>
      <c r="AM1253" s="70">
        <v>42853.404699074075</v>
      </c>
      <c r="AN1253" s="68" t="s">
        <v>210</v>
      </c>
      <c r="AO1253" s="71" t="s">
        <v>14320</v>
      </c>
      <c r="AP1253" s="68" t="s">
        <v>66</v>
      </c>
    </row>
    <row r="1254" spans="1:42" x14ac:dyDescent="0.25">
      <c r="A1254" s="66" t="s">
        <v>1298</v>
      </c>
      <c r="B1254" s="84"/>
      <c r="C1254" s="84"/>
      <c r="D1254" s="85"/>
      <c r="E1254" s="104"/>
      <c r="F1254" s="76" t="s">
        <v>12394</v>
      </c>
      <c r="G1254" s="105"/>
      <c r="H1254" s="77"/>
      <c r="I1254" s="88"/>
      <c r="J1254" s="106"/>
      <c r="K1254" s="77" t="s">
        <v>16282</v>
      </c>
      <c r="L1254" s="107"/>
      <c r="M1254" s="101"/>
      <c r="N1254" s="101"/>
      <c r="O1254" s="102"/>
      <c r="P1254" s="103"/>
      <c r="Q1254" s="103"/>
      <c r="R1254" s="75"/>
      <c r="S1254" s="75"/>
      <c r="T1254" s="75"/>
      <c r="U1254" s="75"/>
      <c r="V1254" s="52"/>
      <c r="W1254" s="52"/>
      <c r="X1254" s="52"/>
      <c r="Y1254" s="52"/>
      <c r="Z1254" s="51"/>
      <c r="AA1254" s="89"/>
      <c r="AB1254" s="89"/>
      <c r="AC1254" s="90"/>
      <c r="AD1254" s="68">
        <v>3017</v>
      </c>
      <c r="AE1254" s="68">
        <v>2403</v>
      </c>
      <c r="AF1254" s="68">
        <v>9487</v>
      </c>
      <c r="AG1254" s="68">
        <v>350</v>
      </c>
      <c r="AH1254" s="68">
        <v>19800</v>
      </c>
      <c r="AI1254" s="68" t="s">
        <v>9195</v>
      </c>
      <c r="AJ1254" s="68" t="s">
        <v>207</v>
      </c>
      <c r="AK1254" s="71" t="s">
        <v>10931</v>
      </c>
      <c r="AL1254" s="68" t="s">
        <v>207</v>
      </c>
      <c r="AM1254" s="70">
        <v>39496.1715625</v>
      </c>
      <c r="AN1254" s="68" t="s">
        <v>210</v>
      </c>
      <c r="AO1254" s="71" t="s">
        <v>14321</v>
      </c>
      <c r="AP1254" s="68" t="s">
        <v>66</v>
      </c>
    </row>
    <row r="1255" spans="1:42" x14ac:dyDescent="0.25">
      <c r="A1255" s="66" t="s">
        <v>1299</v>
      </c>
      <c r="B1255" s="84"/>
      <c r="C1255" s="84"/>
      <c r="D1255" s="85"/>
      <c r="E1255" s="104"/>
      <c r="F1255" s="76" t="s">
        <v>12395</v>
      </c>
      <c r="G1255" s="105"/>
      <c r="H1255" s="77"/>
      <c r="I1255" s="88"/>
      <c r="J1255" s="106"/>
      <c r="K1255" s="77" t="s">
        <v>16283</v>
      </c>
      <c r="L1255" s="107"/>
      <c r="M1255" s="101"/>
      <c r="N1255" s="101"/>
      <c r="O1255" s="102"/>
      <c r="P1255" s="103"/>
      <c r="Q1255" s="103"/>
      <c r="R1255" s="75"/>
      <c r="S1255" s="75"/>
      <c r="T1255" s="75"/>
      <c r="U1255" s="75"/>
      <c r="V1255" s="52"/>
      <c r="W1255" s="52"/>
      <c r="X1255" s="52"/>
      <c r="Y1255" s="52"/>
      <c r="Z1255" s="51"/>
      <c r="AA1255" s="89"/>
      <c r="AB1255" s="89"/>
      <c r="AC1255" s="90"/>
      <c r="AD1255" s="68">
        <v>768</v>
      </c>
      <c r="AE1255" s="68">
        <v>261</v>
      </c>
      <c r="AF1255" s="68">
        <v>371</v>
      </c>
      <c r="AG1255" s="68">
        <v>45</v>
      </c>
      <c r="AH1255" s="68">
        <v>19800</v>
      </c>
      <c r="AI1255" s="68" t="s">
        <v>9196</v>
      </c>
      <c r="AJ1255" s="68" t="s">
        <v>9908</v>
      </c>
      <c r="AK1255" s="68"/>
      <c r="AL1255" s="68" t="s">
        <v>207</v>
      </c>
      <c r="AM1255" s="70">
        <v>40119.395972222221</v>
      </c>
      <c r="AN1255" s="68" t="s">
        <v>210</v>
      </c>
      <c r="AO1255" s="71" t="s">
        <v>14322</v>
      </c>
      <c r="AP1255" s="68" t="s">
        <v>66</v>
      </c>
    </row>
    <row r="1256" spans="1:42" x14ac:dyDescent="0.25">
      <c r="A1256" s="66" t="s">
        <v>1300</v>
      </c>
      <c r="B1256" s="84"/>
      <c r="C1256" s="84"/>
      <c r="D1256" s="85"/>
      <c r="E1256" s="104"/>
      <c r="F1256" s="76" t="s">
        <v>12396</v>
      </c>
      <c r="G1256" s="105"/>
      <c r="H1256" s="77"/>
      <c r="I1256" s="88"/>
      <c r="J1256" s="106"/>
      <c r="K1256" s="77" t="s">
        <v>16284</v>
      </c>
      <c r="L1256" s="107"/>
      <c r="M1256" s="101"/>
      <c r="N1256" s="101"/>
      <c r="O1256" s="102"/>
      <c r="P1256" s="103"/>
      <c r="Q1256" s="103"/>
      <c r="R1256" s="75"/>
      <c r="S1256" s="75"/>
      <c r="T1256" s="75"/>
      <c r="U1256" s="75"/>
      <c r="V1256" s="52"/>
      <c r="W1256" s="52"/>
      <c r="X1256" s="52"/>
      <c r="Y1256" s="52"/>
      <c r="Z1256" s="51"/>
      <c r="AA1256" s="89"/>
      <c r="AB1256" s="89"/>
      <c r="AC1256" s="90"/>
      <c r="AD1256" s="68">
        <v>599</v>
      </c>
      <c r="AE1256" s="68">
        <v>129</v>
      </c>
      <c r="AF1256" s="68">
        <v>5201</v>
      </c>
      <c r="AG1256" s="68">
        <v>5266</v>
      </c>
      <c r="AH1256" s="68"/>
      <c r="AI1256" s="68" t="s">
        <v>9197</v>
      </c>
      <c r="AJ1256" s="68" t="s">
        <v>10278</v>
      </c>
      <c r="AK1256" s="71" t="s">
        <v>10914</v>
      </c>
      <c r="AL1256" s="68"/>
      <c r="AM1256" s="70">
        <v>42718.411168981482</v>
      </c>
      <c r="AN1256" s="68" t="s">
        <v>210</v>
      </c>
      <c r="AO1256" s="71" t="s">
        <v>14323</v>
      </c>
      <c r="AP1256" s="68" t="s">
        <v>66</v>
      </c>
    </row>
    <row r="1257" spans="1:42" x14ac:dyDescent="0.25">
      <c r="A1257" s="66" t="s">
        <v>1301</v>
      </c>
      <c r="B1257" s="84"/>
      <c r="C1257" s="84"/>
      <c r="D1257" s="85"/>
      <c r="E1257" s="104"/>
      <c r="F1257" s="76" t="s">
        <v>12397</v>
      </c>
      <c r="G1257" s="105"/>
      <c r="H1257" s="77"/>
      <c r="I1257" s="88"/>
      <c r="J1257" s="106"/>
      <c r="K1257" s="77" t="s">
        <v>16285</v>
      </c>
      <c r="L1257" s="107"/>
      <c r="M1257" s="101"/>
      <c r="N1257" s="101"/>
      <c r="O1257" s="102"/>
      <c r="P1257" s="103"/>
      <c r="Q1257" s="103"/>
      <c r="R1257" s="75"/>
      <c r="S1257" s="75"/>
      <c r="T1257" s="75"/>
      <c r="U1257" s="75"/>
      <c r="V1257" s="52"/>
      <c r="W1257" s="52"/>
      <c r="X1257" s="52"/>
      <c r="Y1257" s="52"/>
      <c r="Z1257" s="51"/>
      <c r="AA1257" s="89"/>
      <c r="AB1257" s="89"/>
      <c r="AC1257" s="90"/>
      <c r="AD1257" s="68">
        <v>314</v>
      </c>
      <c r="AE1257" s="68">
        <v>52</v>
      </c>
      <c r="AF1257" s="68">
        <v>1544</v>
      </c>
      <c r="AG1257" s="68">
        <v>218</v>
      </c>
      <c r="AH1257" s="68">
        <v>19800</v>
      </c>
      <c r="AI1257" s="68" t="s">
        <v>9198</v>
      </c>
      <c r="AJ1257" s="68" t="s">
        <v>10279</v>
      </c>
      <c r="AK1257" s="71" t="s">
        <v>10932</v>
      </c>
      <c r="AL1257" s="68" t="s">
        <v>207</v>
      </c>
      <c r="AM1257" s="70">
        <v>41080.425671296296</v>
      </c>
      <c r="AN1257" s="68" t="s">
        <v>210</v>
      </c>
      <c r="AO1257" s="71" t="s">
        <v>14324</v>
      </c>
      <c r="AP1257" s="68" t="s">
        <v>66</v>
      </c>
    </row>
    <row r="1258" spans="1:42" x14ac:dyDescent="0.25">
      <c r="A1258" s="66" t="s">
        <v>1302</v>
      </c>
      <c r="B1258" s="84"/>
      <c r="C1258" s="84"/>
      <c r="D1258" s="85"/>
      <c r="E1258" s="104"/>
      <c r="F1258" s="76" t="s">
        <v>12398</v>
      </c>
      <c r="G1258" s="105"/>
      <c r="H1258" s="77"/>
      <c r="I1258" s="88"/>
      <c r="J1258" s="106"/>
      <c r="K1258" s="77" t="s">
        <v>16286</v>
      </c>
      <c r="L1258" s="107"/>
      <c r="M1258" s="101"/>
      <c r="N1258" s="101"/>
      <c r="O1258" s="102"/>
      <c r="P1258" s="103"/>
      <c r="Q1258" s="103"/>
      <c r="R1258" s="75"/>
      <c r="S1258" s="75"/>
      <c r="T1258" s="75"/>
      <c r="U1258" s="75"/>
      <c r="V1258" s="52"/>
      <c r="W1258" s="52"/>
      <c r="X1258" s="52"/>
      <c r="Y1258" s="52"/>
      <c r="Z1258" s="51"/>
      <c r="AA1258" s="89"/>
      <c r="AB1258" s="89"/>
      <c r="AC1258" s="90"/>
      <c r="AD1258" s="68">
        <v>158</v>
      </c>
      <c r="AE1258" s="68">
        <v>43</v>
      </c>
      <c r="AF1258" s="68">
        <v>2832</v>
      </c>
      <c r="AG1258" s="68">
        <v>450</v>
      </c>
      <c r="AH1258" s="68"/>
      <c r="AI1258" s="68"/>
      <c r="AJ1258" s="68"/>
      <c r="AK1258" s="68"/>
      <c r="AL1258" s="68"/>
      <c r="AM1258" s="70">
        <v>41503.780775462961</v>
      </c>
      <c r="AN1258" s="68" t="s">
        <v>210</v>
      </c>
      <c r="AO1258" s="71" t="s">
        <v>14325</v>
      </c>
      <c r="AP1258" s="68" t="s">
        <v>66</v>
      </c>
    </row>
    <row r="1259" spans="1:42" x14ac:dyDescent="0.25">
      <c r="A1259" s="66" t="s">
        <v>1303</v>
      </c>
      <c r="B1259" s="84"/>
      <c r="C1259" s="84"/>
      <c r="D1259" s="85"/>
      <c r="E1259" s="104"/>
      <c r="F1259" s="76" t="s">
        <v>12399</v>
      </c>
      <c r="G1259" s="105"/>
      <c r="H1259" s="77"/>
      <c r="I1259" s="88"/>
      <c r="J1259" s="106"/>
      <c r="K1259" s="77" t="s">
        <v>16287</v>
      </c>
      <c r="L1259" s="107"/>
      <c r="M1259" s="101"/>
      <c r="N1259" s="101"/>
      <c r="O1259" s="102"/>
      <c r="P1259" s="103"/>
      <c r="Q1259" s="103"/>
      <c r="R1259" s="75"/>
      <c r="S1259" s="75"/>
      <c r="T1259" s="75"/>
      <c r="U1259" s="75"/>
      <c r="V1259" s="52"/>
      <c r="W1259" s="52"/>
      <c r="X1259" s="52"/>
      <c r="Y1259" s="52"/>
      <c r="Z1259" s="51"/>
      <c r="AA1259" s="89"/>
      <c r="AB1259" s="89"/>
      <c r="AC1259" s="90"/>
      <c r="AD1259" s="68">
        <v>185</v>
      </c>
      <c r="AE1259" s="68">
        <v>71</v>
      </c>
      <c r="AF1259" s="68">
        <v>397</v>
      </c>
      <c r="AG1259" s="68">
        <v>58</v>
      </c>
      <c r="AH1259" s="68"/>
      <c r="AI1259" s="68" t="s">
        <v>9199</v>
      </c>
      <c r="AJ1259" s="68" t="s">
        <v>238</v>
      </c>
      <c r="AK1259" s="68"/>
      <c r="AL1259" s="68"/>
      <c r="AM1259" s="70">
        <v>40776.604490740741</v>
      </c>
      <c r="AN1259" s="68" t="s">
        <v>210</v>
      </c>
      <c r="AO1259" s="71" t="s">
        <v>14326</v>
      </c>
      <c r="AP1259" s="68" t="s">
        <v>66</v>
      </c>
    </row>
    <row r="1260" spans="1:42" x14ac:dyDescent="0.25">
      <c r="A1260" s="66" t="s">
        <v>1304</v>
      </c>
      <c r="B1260" s="84"/>
      <c r="C1260" s="84"/>
      <c r="D1260" s="85"/>
      <c r="E1260" s="104"/>
      <c r="F1260" s="76" t="s">
        <v>12400</v>
      </c>
      <c r="G1260" s="105"/>
      <c r="H1260" s="77"/>
      <c r="I1260" s="88"/>
      <c r="J1260" s="106"/>
      <c r="K1260" s="77" t="s">
        <v>16288</v>
      </c>
      <c r="L1260" s="107"/>
      <c r="M1260" s="101"/>
      <c r="N1260" s="101"/>
      <c r="O1260" s="102"/>
      <c r="P1260" s="103"/>
      <c r="Q1260" s="103"/>
      <c r="R1260" s="75"/>
      <c r="S1260" s="75"/>
      <c r="T1260" s="75"/>
      <c r="U1260" s="75"/>
      <c r="V1260" s="52"/>
      <c r="W1260" s="52"/>
      <c r="X1260" s="52"/>
      <c r="Y1260" s="52"/>
      <c r="Z1260" s="51"/>
      <c r="AA1260" s="89"/>
      <c r="AB1260" s="89"/>
      <c r="AC1260" s="90"/>
      <c r="AD1260" s="68">
        <v>294</v>
      </c>
      <c r="AE1260" s="68">
        <v>611</v>
      </c>
      <c r="AF1260" s="68">
        <v>6433</v>
      </c>
      <c r="AG1260" s="68">
        <v>4388</v>
      </c>
      <c r="AH1260" s="68">
        <v>19800</v>
      </c>
      <c r="AI1260" s="68" t="s">
        <v>9200</v>
      </c>
      <c r="AJ1260" s="68" t="s">
        <v>204</v>
      </c>
      <c r="AK1260" s="71" t="s">
        <v>10933</v>
      </c>
      <c r="AL1260" s="68" t="s">
        <v>207</v>
      </c>
      <c r="AM1260" s="70">
        <v>40287.372245370374</v>
      </c>
      <c r="AN1260" s="68" t="s">
        <v>210</v>
      </c>
      <c r="AO1260" s="71" t="s">
        <v>14327</v>
      </c>
      <c r="AP1260" s="68" t="s">
        <v>66</v>
      </c>
    </row>
    <row r="1261" spans="1:42" x14ac:dyDescent="0.25">
      <c r="A1261" s="66" t="s">
        <v>1305</v>
      </c>
      <c r="B1261" s="84"/>
      <c r="C1261" s="84"/>
      <c r="D1261" s="85"/>
      <c r="E1261" s="104"/>
      <c r="F1261" s="76" t="s">
        <v>12401</v>
      </c>
      <c r="G1261" s="105"/>
      <c r="H1261" s="77"/>
      <c r="I1261" s="88"/>
      <c r="J1261" s="106"/>
      <c r="K1261" s="77" t="s">
        <v>16289</v>
      </c>
      <c r="L1261" s="107"/>
      <c r="M1261" s="101"/>
      <c r="N1261" s="101"/>
      <c r="O1261" s="102"/>
      <c r="P1261" s="103"/>
      <c r="Q1261" s="103"/>
      <c r="R1261" s="75"/>
      <c r="S1261" s="75"/>
      <c r="T1261" s="75"/>
      <c r="U1261" s="75"/>
      <c r="V1261" s="52"/>
      <c r="W1261" s="52"/>
      <c r="X1261" s="52"/>
      <c r="Y1261" s="52"/>
      <c r="Z1261" s="51"/>
      <c r="AA1261" s="89"/>
      <c r="AB1261" s="89"/>
      <c r="AC1261" s="90"/>
      <c r="AD1261" s="68">
        <v>370</v>
      </c>
      <c r="AE1261" s="68">
        <v>44</v>
      </c>
      <c r="AF1261" s="68">
        <v>63</v>
      </c>
      <c r="AG1261" s="68">
        <v>6</v>
      </c>
      <c r="AH1261" s="68"/>
      <c r="AI1261" s="68" t="s">
        <v>9201</v>
      </c>
      <c r="AJ1261" s="68" t="s">
        <v>10280</v>
      </c>
      <c r="AK1261" s="68"/>
      <c r="AL1261" s="68"/>
      <c r="AM1261" s="70">
        <v>42909.272905092592</v>
      </c>
      <c r="AN1261" s="68" t="s">
        <v>210</v>
      </c>
      <c r="AO1261" s="71" t="s">
        <v>14328</v>
      </c>
      <c r="AP1261" s="68" t="s">
        <v>66</v>
      </c>
    </row>
    <row r="1262" spans="1:42" x14ac:dyDescent="0.25">
      <c r="A1262" s="66" t="s">
        <v>1306</v>
      </c>
      <c r="B1262" s="84"/>
      <c r="C1262" s="84"/>
      <c r="D1262" s="85"/>
      <c r="E1262" s="104"/>
      <c r="F1262" s="76" t="s">
        <v>12402</v>
      </c>
      <c r="G1262" s="105"/>
      <c r="H1262" s="77"/>
      <c r="I1262" s="88"/>
      <c r="J1262" s="106"/>
      <c r="K1262" s="77" t="s">
        <v>16290</v>
      </c>
      <c r="L1262" s="107"/>
      <c r="M1262" s="101"/>
      <c r="N1262" s="101"/>
      <c r="O1262" s="102"/>
      <c r="P1262" s="103"/>
      <c r="Q1262" s="103"/>
      <c r="R1262" s="75"/>
      <c r="S1262" s="75"/>
      <c r="T1262" s="75"/>
      <c r="U1262" s="75"/>
      <c r="V1262" s="52"/>
      <c r="W1262" s="52"/>
      <c r="X1262" s="52"/>
      <c r="Y1262" s="52"/>
      <c r="Z1262" s="51"/>
      <c r="AA1262" s="89"/>
      <c r="AB1262" s="89"/>
      <c r="AC1262" s="90"/>
      <c r="AD1262" s="68">
        <v>135</v>
      </c>
      <c r="AE1262" s="68">
        <v>1363</v>
      </c>
      <c r="AF1262" s="68">
        <v>30140</v>
      </c>
      <c r="AG1262" s="68">
        <v>19445</v>
      </c>
      <c r="AH1262" s="68"/>
      <c r="AI1262" s="68" t="s">
        <v>9202</v>
      </c>
      <c r="AJ1262" s="68" t="s">
        <v>10281</v>
      </c>
      <c r="AK1262" s="68"/>
      <c r="AL1262" s="68"/>
      <c r="AM1262" s="70">
        <v>41556.678159722222</v>
      </c>
      <c r="AN1262" s="68" t="s">
        <v>210</v>
      </c>
      <c r="AO1262" s="71" t="s">
        <v>14329</v>
      </c>
      <c r="AP1262" s="68" t="s">
        <v>66</v>
      </c>
    </row>
    <row r="1263" spans="1:42" x14ac:dyDescent="0.25">
      <c r="A1263" s="66" t="s">
        <v>1307</v>
      </c>
      <c r="B1263" s="84"/>
      <c r="C1263" s="84"/>
      <c r="D1263" s="85"/>
      <c r="E1263" s="104"/>
      <c r="F1263" s="76" t="s">
        <v>12403</v>
      </c>
      <c r="G1263" s="105"/>
      <c r="H1263" s="77"/>
      <c r="I1263" s="88"/>
      <c r="J1263" s="106"/>
      <c r="K1263" s="77" t="s">
        <v>16291</v>
      </c>
      <c r="L1263" s="107"/>
      <c r="M1263" s="101"/>
      <c r="N1263" s="101"/>
      <c r="O1263" s="102"/>
      <c r="P1263" s="103"/>
      <c r="Q1263" s="103"/>
      <c r="R1263" s="75"/>
      <c r="S1263" s="75"/>
      <c r="T1263" s="75"/>
      <c r="U1263" s="75"/>
      <c r="V1263" s="52"/>
      <c r="W1263" s="52"/>
      <c r="X1263" s="52"/>
      <c r="Y1263" s="52"/>
      <c r="Z1263" s="51"/>
      <c r="AA1263" s="89"/>
      <c r="AB1263" s="89"/>
      <c r="AC1263" s="90"/>
      <c r="AD1263" s="68">
        <v>59</v>
      </c>
      <c r="AE1263" s="68">
        <v>689</v>
      </c>
      <c r="AF1263" s="68">
        <v>13284</v>
      </c>
      <c r="AG1263" s="68">
        <v>15432</v>
      </c>
      <c r="AH1263" s="68"/>
      <c r="AI1263" s="68" t="s">
        <v>9203</v>
      </c>
      <c r="AJ1263" s="68" t="s">
        <v>9772</v>
      </c>
      <c r="AK1263" s="68"/>
      <c r="AL1263" s="68"/>
      <c r="AM1263" s="70">
        <v>42820.350497685184</v>
      </c>
      <c r="AN1263" s="68" t="s">
        <v>210</v>
      </c>
      <c r="AO1263" s="71" t="s">
        <v>14330</v>
      </c>
      <c r="AP1263" s="68" t="s">
        <v>66</v>
      </c>
    </row>
    <row r="1264" spans="1:42" x14ac:dyDescent="0.25">
      <c r="A1264" s="66" t="s">
        <v>1308</v>
      </c>
      <c r="B1264" s="84"/>
      <c r="C1264" s="84"/>
      <c r="D1264" s="85"/>
      <c r="E1264" s="104"/>
      <c r="F1264" s="76" t="s">
        <v>12404</v>
      </c>
      <c r="G1264" s="105"/>
      <c r="H1264" s="77"/>
      <c r="I1264" s="88"/>
      <c r="J1264" s="106"/>
      <c r="K1264" s="77" t="s">
        <v>16292</v>
      </c>
      <c r="L1264" s="107"/>
      <c r="M1264" s="101"/>
      <c r="N1264" s="101"/>
      <c r="O1264" s="102"/>
      <c r="P1264" s="103"/>
      <c r="Q1264" s="103"/>
      <c r="R1264" s="75"/>
      <c r="S1264" s="75"/>
      <c r="T1264" s="75"/>
      <c r="U1264" s="75"/>
      <c r="V1264" s="52"/>
      <c r="W1264" s="52"/>
      <c r="X1264" s="52"/>
      <c r="Y1264" s="52"/>
      <c r="Z1264" s="51"/>
      <c r="AA1264" s="89"/>
      <c r="AB1264" s="89"/>
      <c r="AC1264" s="90"/>
      <c r="AD1264" s="68">
        <v>105</v>
      </c>
      <c r="AE1264" s="68">
        <v>9</v>
      </c>
      <c r="AF1264" s="68">
        <v>9</v>
      </c>
      <c r="AG1264" s="68">
        <v>5</v>
      </c>
      <c r="AH1264" s="68"/>
      <c r="AI1264" s="68"/>
      <c r="AJ1264" s="68" t="s">
        <v>9843</v>
      </c>
      <c r="AK1264" s="68"/>
      <c r="AL1264" s="68"/>
      <c r="AM1264" s="70">
        <v>42916.190995370373</v>
      </c>
      <c r="AN1264" s="68" t="s">
        <v>210</v>
      </c>
      <c r="AO1264" s="71" t="s">
        <v>14331</v>
      </c>
      <c r="AP1264" s="68" t="s">
        <v>66</v>
      </c>
    </row>
    <row r="1265" spans="1:42" x14ac:dyDescent="0.25">
      <c r="A1265" s="66" t="s">
        <v>1839</v>
      </c>
      <c r="B1265" s="84"/>
      <c r="C1265" s="84"/>
      <c r="D1265" s="85"/>
      <c r="E1265" s="104"/>
      <c r="F1265" s="76" t="s">
        <v>12405</v>
      </c>
      <c r="G1265" s="105"/>
      <c r="H1265" s="77"/>
      <c r="I1265" s="88"/>
      <c r="J1265" s="106"/>
      <c r="K1265" s="77" t="s">
        <v>16293</v>
      </c>
      <c r="L1265" s="107"/>
      <c r="M1265" s="101"/>
      <c r="N1265" s="101"/>
      <c r="O1265" s="102"/>
      <c r="P1265" s="103"/>
      <c r="Q1265" s="103"/>
      <c r="R1265" s="75"/>
      <c r="S1265" s="75"/>
      <c r="T1265" s="75"/>
      <c r="U1265" s="75"/>
      <c r="V1265" s="52"/>
      <c r="W1265" s="52"/>
      <c r="X1265" s="52"/>
      <c r="Y1265" s="52"/>
      <c r="Z1265" s="51"/>
      <c r="AA1265" s="89"/>
      <c r="AB1265" s="89"/>
      <c r="AC1265" s="90"/>
      <c r="AD1265" s="68">
        <v>119</v>
      </c>
      <c r="AE1265" s="68">
        <v>49</v>
      </c>
      <c r="AF1265" s="68">
        <v>40</v>
      </c>
      <c r="AG1265" s="68">
        <v>5</v>
      </c>
      <c r="AH1265" s="68"/>
      <c r="AI1265" s="68"/>
      <c r="AJ1265" s="68" t="s">
        <v>237</v>
      </c>
      <c r="AK1265" s="68"/>
      <c r="AL1265" s="68"/>
      <c r="AM1265" s="70">
        <v>40866.646585648145</v>
      </c>
      <c r="AN1265" s="68" t="s">
        <v>210</v>
      </c>
      <c r="AO1265" s="71" t="s">
        <v>14332</v>
      </c>
      <c r="AP1265" s="68" t="s">
        <v>66</v>
      </c>
    </row>
    <row r="1266" spans="1:42" x14ac:dyDescent="0.25">
      <c r="A1266" s="66" t="s">
        <v>1309</v>
      </c>
      <c r="B1266" s="84"/>
      <c r="C1266" s="84"/>
      <c r="D1266" s="85"/>
      <c r="E1266" s="104"/>
      <c r="F1266" s="76" t="s">
        <v>12406</v>
      </c>
      <c r="G1266" s="105"/>
      <c r="H1266" s="77"/>
      <c r="I1266" s="88"/>
      <c r="J1266" s="106"/>
      <c r="K1266" s="77" t="s">
        <v>16294</v>
      </c>
      <c r="L1266" s="107"/>
      <c r="M1266" s="101"/>
      <c r="N1266" s="101"/>
      <c r="O1266" s="102"/>
      <c r="P1266" s="103"/>
      <c r="Q1266" s="103"/>
      <c r="R1266" s="75"/>
      <c r="S1266" s="75"/>
      <c r="T1266" s="75"/>
      <c r="U1266" s="75"/>
      <c r="V1266" s="52"/>
      <c r="W1266" s="52"/>
      <c r="X1266" s="52"/>
      <c r="Y1266" s="52"/>
      <c r="Z1266" s="51"/>
      <c r="AA1266" s="89"/>
      <c r="AB1266" s="89"/>
      <c r="AC1266" s="90"/>
      <c r="AD1266" s="68">
        <v>122</v>
      </c>
      <c r="AE1266" s="68">
        <v>3689</v>
      </c>
      <c r="AF1266" s="68">
        <v>22082</v>
      </c>
      <c r="AG1266" s="68">
        <v>1374</v>
      </c>
      <c r="AH1266" s="68"/>
      <c r="AI1266" s="68" t="s">
        <v>9204</v>
      </c>
      <c r="AJ1266" s="68" t="s">
        <v>10282</v>
      </c>
      <c r="AK1266" s="71" t="s">
        <v>10934</v>
      </c>
      <c r="AL1266" s="68"/>
      <c r="AM1266" s="70">
        <v>42785.585173611114</v>
      </c>
      <c r="AN1266" s="68" t="s">
        <v>210</v>
      </c>
      <c r="AO1266" s="71" t="s">
        <v>14333</v>
      </c>
      <c r="AP1266" s="68" t="s">
        <v>66</v>
      </c>
    </row>
    <row r="1267" spans="1:42" x14ac:dyDescent="0.25">
      <c r="A1267" s="66" t="s">
        <v>1311</v>
      </c>
      <c r="B1267" s="84"/>
      <c r="C1267" s="84"/>
      <c r="D1267" s="85"/>
      <c r="E1267" s="104"/>
      <c r="F1267" s="76" t="s">
        <v>11221</v>
      </c>
      <c r="G1267" s="105"/>
      <c r="H1267" s="77"/>
      <c r="I1267" s="88"/>
      <c r="J1267" s="106"/>
      <c r="K1267" s="77" t="s">
        <v>16295</v>
      </c>
      <c r="L1267" s="107"/>
      <c r="M1267" s="101"/>
      <c r="N1267" s="101"/>
      <c r="O1267" s="102"/>
      <c r="P1267" s="103"/>
      <c r="Q1267" s="103"/>
      <c r="R1267" s="75"/>
      <c r="S1267" s="75"/>
      <c r="T1267" s="75"/>
      <c r="U1267" s="75"/>
      <c r="V1267" s="52"/>
      <c r="W1267" s="52"/>
      <c r="X1267" s="52"/>
      <c r="Y1267" s="52"/>
      <c r="Z1267" s="51"/>
      <c r="AA1267" s="89"/>
      <c r="AB1267" s="89"/>
      <c r="AC1267" s="90"/>
      <c r="AD1267" s="68">
        <v>514</v>
      </c>
      <c r="AE1267" s="68">
        <v>61</v>
      </c>
      <c r="AF1267" s="68">
        <v>5017</v>
      </c>
      <c r="AG1267" s="68">
        <v>1571</v>
      </c>
      <c r="AH1267" s="68"/>
      <c r="AI1267" s="68" t="s">
        <v>9205</v>
      </c>
      <c r="AJ1267" s="68" t="s">
        <v>9805</v>
      </c>
      <c r="AK1267" s="68"/>
      <c r="AL1267" s="68"/>
      <c r="AM1267" s="70">
        <v>42496.745648148149</v>
      </c>
      <c r="AN1267" s="68" t="s">
        <v>210</v>
      </c>
      <c r="AO1267" s="71" t="s">
        <v>14334</v>
      </c>
      <c r="AP1267" s="68" t="s">
        <v>66</v>
      </c>
    </row>
    <row r="1268" spans="1:42" x14ac:dyDescent="0.25">
      <c r="A1268" s="66" t="s">
        <v>1312</v>
      </c>
      <c r="B1268" s="84"/>
      <c r="C1268" s="84"/>
      <c r="D1268" s="85"/>
      <c r="E1268" s="104"/>
      <c r="F1268" s="76" t="s">
        <v>12407</v>
      </c>
      <c r="G1268" s="105"/>
      <c r="H1268" s="77"/>
      <c r="I1268" s="88"/>
      <c r="J1268" s="106"/>
      <c r="K1268" s="77" t="s">
        <v>16296</v>
      </c>
      <c r="L1268" s="107"/>
      <c r="M1268" s="101"/>
      <c r="N1268" s="101"/>
      <c r="O1268" s="102"/>
      <c r="P1268" s="103"/>
      <c r="Q1268" s="103"/>
      <c r="R1268" s="75"/>
      <c r="S1268" s="75"/>
      <c r="T1268" s="75"/>
      <c r="U1268" s="75"/>
      <c r="V1268" s="52"/>
      <c r="W1268" s="52"/>
      <c r="X1268" s="52"/>
      <c r="Y1268" s="52"/>
      <c r="Z1268" s="51"/>
      <c r="AA1268" s="89"/>
      <c r="AB1268" s="89"/>
      <c r="AC1268" s="90"/>
      <c r="AD1268" s="68">
        <v>175</v>
      </c>
      <c r="AE1268" s="68">
        <v>394</v>
      </c>
      <c r="AF1268" s="68">
        <v>11696</v>
      </c>
      <c r="AG1268" s="68">
        <v>9478</v>
      </c>
      <c r="AH1268" s="68"/>
      <c r="AI1268" s="68"/>
      <c r="AJ1268" s="68" t="s">
        <v>9773</v>
      </c>
      <c r="AK1268" s="68"/>
      <c r="AL1268" s="68"/>
      <c r="AM1268" s="70">
        <v>42523.50540509259</v>
      </c>
      <c r="AN1268" s="68" t="s">
        <v>210</v>
      </c>
      <c r="AO1268" s="71" t="s">
        <v>14335</v>
      </c>
      <c r="AP1268" s="68" t="s">
        <v>66</v>
      </c>
    </row>
    <row r="1269" spans="1:42" x14ac:dyDescent="0.25">
      <c r="A1269" s="66" t="s">
        <v>1314</v>
      </c>
      <c r="B1269" s="84"/>
      <c r="C1269" s="84"/>
      <c r="D1269" s="85"/>
      <c r="E1269" s="104"/>
      <c r="F1269" s="76" t="s">
        <v>12408</v>
      </c>
      <c r="G1269" s="105"/>
      <c r="H1269" s="77"/>
      <c r="I1269" s="88"/>
      <c r="J1269" s="106"/>
      <c r="K1269" s="77" t="s">
        <v>16297</v>
      </c>
      <c r="L1269" s="107"/>
      <c r="M1269" s="101"/>
      <c r="N1269" s="101"/>
      <c r="O1269" s="102"/>
      <c r="P1269" s="103"/>
      <c r="Q1269" s="103"/>
      <c r="R1269" s="75"/>
      <c r="S1269" s="75"/>
      <c r="T1269" s="75"/>
      <c r="U1269" s="75"/>
      <c r="V1269" s="52"/>
      <c r="W1269" s="52"/>
      <c r="X1269" s="52"/>
      <c r="Y1269" s="52"/>
      <c r="Z1269" s="51"/>
      <c r="AA1269" s="89"/>
      <c r="AB1269" s="89"/>
      <c r="AC1269" s="90"/>
      <c r="AD1269" s="68">
        <v>654</v>
      </c>
      <c r="AE1269" s="68">
        <v>329</v>
      </c>
      <c r="AF1269" s="68">
        <v>2055</v>
      </c>
      <c r="AG1269" s="68">
        <v>3663</v>
      </c>
      <c r="AH1269" s="68"/>
      <c r="AI1269" s="68" t="s">
        <v>9206</v>
      </c>
      <c r="AJ1269" s="68" t="s">
        <v>10283</v>
      </c>
      <c r="AK1269" s="68"/>
      <c r="AL1269" s="68"/>
      <c r="AM1269" s="70">
        <v>42288.540162037039</v>
      </c>
      <c r="AN1269" s="68" t="s">
        <v>210</v>
      </c>
      <c r="AO1269" s="71" t="s">
        <v>14336</v>
      </c>
      <c r="AP1269" s="68" t="s">
        <v>66</v>
      </c>
    </row>
    <row r="1270" spans="1:42" x14ac:dyDescent="0.25">
      <c r="A1270" s="66" t="s">
        <v>1315</v>
      </c>
      <c r="B1270" s="84"/>
      <c r="C1270" s="84"/>
      <c r="D1270" s="85"/>
      <c r="E1270" s="104"/>
      <c r="F1270" s="76" t="s">
        <v>12409</v>
      </c>
      <c r="G1270" s="105"/>
      <c r="H1270" s="77"/>
      <c r="I1270" s="88"/>
      <c r="J1270" s="106"/>
      <c r="K1270" s="77" t="s">
        <v>16298</v>
      </c>
      <c r="L1270" s="107"/>
      <c r="M1270" s="101"/>
      <c r="N1270" s="101"/>
      <c r="O1270" s="102"/>
      <c r="P1270" s="103"/>
      <c r="Q1270" s="103"/>
      <c r="R1270" s="75"/>
      <c r="S1270" s="75"/>
      <c r="T1270" s="75"/>
      <c r="U1270" s="75"/>
      <c r="V1270" s="52"/>
      <c r="W1270" s="52"/>
      <c r="X1270" s="52"/>
      <c r="Y1270" s="52"/>
      <c r="Z1270" s="51"/>
      <c r="AA1270" s="89"/>
      <c r="AB1270" s="89"/>
      <c r="AC1270" s="90"/>
      <c r="AD1270" s="68">
        <v>151</v>
      </c>
      <c r="AE1270" s="68">
        <v>64</v>
      </c>
      <c r="AF1270" s="68">
        <v>2500</v>
      </c>
      <c r="AG1270" s="68">
        <v>2630</v>
      </c>
      <c r="AH1270" s="68"/>
      <c r="AI1270" s="68" t="s">
        <v>9207</v>
      </c>
      <c r="AJ1270" s="68" t="s">
        <v>10284</v>
      </c>
      <c r="AK1270" s="68"/>
      <c r="AL1270" s="68"/>
      <c r="AM1270" s="70">
        <v>42915.161006944443</v>
      </c>
      <c r="AN1270" s="68" t="s">
        <v>210</v>
      </c>
      <c r="AO1270" s="71" t="s">
        <v>14337</v>
      </c>
      <c r="AP1270" s="68" t="s">
        <v>66</v>
      </c>
    </row>
    <row r="1271" spans="1:42" x14ac:dyDescent="0.25">
      <c r="A1271" s="66" t="s">
        <v>1317</v>
      </c>
      <c r="B1271" s="84"/>
      <c r="C1271" s="84"/>
      <c r="D1271" s="85"/>
      <c r="E1271" s="104"/>
      <c r="F1271" s="76" t="s">
        <v>12410</v>
      </c>
      <c r="G1271" s="105"/>
      <c r="H1271" s="77"/>
      <c r="I1271" s="88"/>
      <c r="J1271" s="106"/>
      <c r="K1271" s="77" t="s">
        <v>16299</v>
      </c>
      <c r="L1271" s="107"/>
      <c r="M1271" s="101"/>
      <c r="N1271" s="101"/>
      <c r="O1271" s="102"/>
      <c r="P1271" s="103"/>
      <c r="Q1271" s="103"/>
      <c r="R1271" s="75"/>
      <c r="S1271" s="75"/>
      <c r="T1271" s="75"/>
      <c r="U1271" s="75"/>
      <c r="V1271" s="52"/>
      <c r="W1271" s="52"/>
      <c r="X1271" s="52"/>
      <c r="Y1271" s="52"/>
      <c r="Z1271" s="51"/>
      <c r="AA1271" s="89"/>
      <c r="AB1271" s="89"/>
      <c r="AC1271" s="90"/>
      <c r="AD1271" s="68">
        <v>467</v>
      </c>
      <c r="AE1271" s="68">
        <v>504</v>
      </c>
      <c r="AF1271" s="68">
        <v>2024</v>
      </c>
      <c r="AG1271" s="68">
        <v>169</v>
      </c>
      <c r="AH1271" s="68">
        <v>19800</v>
      </c>
      <c r="AI1271" s="68" t="s">
        <v>9208</v>
      </c>
      <c r="AJ1271" s="68" t="s">
        <v>9763</v>
      </c>
      <c r="AK1271" s="68"/>
      <c r="AL1271" s="68" t="s">
        <v>248</v>
      </c>
      <c r="AM1271" s="70">
        <v>40243.669456018521</v>
      </c>
      <c r="AN1271" s="68" t="s">
        <v>210</v>
      </c>
      <c r="AO1271" s="71" t="s">
        <v>14338</v>
      </c>
      <c r="AP1271" s="68" t="s">
        <v>66</v>
      </c>
    </row>
    <row r="1272" spans="1:42" x14ac:dyDescent="0.25">
      <c r="A1272" s="66" t="s">
        <v>1318</v>
      </c>
      <c r="B1272" s="84"/>
      <c r="C1272" s="84"/>
      <c r="D1272" s="85"/>
      <c r="E1272" s="104"/>
      <c r="F1272" s="76" t="s">
        <v>12411</v>
      </c>
      <c r="G1272" s="105"/>
      <c r="H1272" s="77"/>
      <c r="I1272" s="88"/>
      <c r="J1272" s="106"/>
      <c r="K1272" s="77" t="s">
        <v>16300</v>
      </c>
      <c r="L1272" s="107"/>
      <c r="M1272" s="101"/>
      <c r="N1272" s="101"/>
      <c r="O1272" s="102"/>
      <c r="P1272" s="103"/>
      <c r="Q1272" s="103"/>
      <c r="R1272" s="75"/>
      <c r="S1272" s="75"/>
      <c r="T1272" s="75"/>
      <c r="U1272" s="75"/>
      <c r="V1272" s="52"/>
      <c r="W1272" s="52"/>
      <c r="X1272" s="52"/>
      <c r="Y1272" s="52"/>
      <c r="Z1272" s="51"/>
      <c r="AA1272" s="89"/>
      <c r="AB1272" s="89"/>
      <c r="AC1272" s="90"/>
      <c r="AD1272" s="68">
        <v>254</v>
      </c>
      <c r="AE1272" s="68">
        <v>54</v>
      </c>
      <c r="AF1272" s="68">
        <v>197</v>
      </c>
      <c r="AG1272" s="68">
        <v>342</v>
      </c>
      <c r="AH1272" s="68"/>
      <c r="AI1272" s="68" t="s">
        <v>9209</v>
      </c>
      <c r="AJ1272" s="68" t="s">
        <v>239</v>
      </c>
      <c r="AK1272" s="68"/>
      <c r="AL1272" s="68"/>
      <c r="AM1272" s="70">
        <v>41442.517800925925</v>
      </c>
      <c r="AN1272" s="68" t="s">
        <v>210</v>
      </c>
      <c r="AO1272" s="71" t="s">
        <v>14339</v>
      </c>
      <c r="AP1272" s="68" t="s">
        <v>66</v>
      </c>
    </row>
    <row r="1273" spans="1:42" x14ac:dyDescent="0.25">
      <c r="A1273" s="66" t="s">
        <v>1319</v>
      </c>
      <c r="B1273" s="84"/>
      <c r="C1273" s="84"/>
      <c r="D1273" s="85"/>
      <c r="E1273" s="104"/>
      <c r="F1273" s="76" t="s">
        <v>12412</v>
      </c>
      <c r="G1273" s="105"/>
      <c r="H1273" s="77"/>
      <c r="I1273" s="88"/>
      <c r="J1273" s="106"/>
      <c r="K1273" s="77" t="s">
        <v>16301</v>
      </c>
      <c r="L1273" s="107"/>
      <c r="M1273" s="101"/>
      <c r="N1273" s="101"/>
      <c r="O1273" s="102"/>
      <c r="P1273" s="103"/>
      <c r="Q1273" s="103"/>
      <c r="R1273" s="75"/>
      <c r="S1273" s="75"/>
      <c r="T1273" s="75"/>
      <c r="U1273" s="75"/>
      <c r="V1273" s="52"/>
      <c r="W1273" s="52"/>
      <c r="X1273" s="52"/>
      <c r="Y1273" s="52"/>
      <c r="Z1273" s="51"/>
      <c r="AA1273" s="89"/>
      <c r="AB1273" s="89"/>
      <c r="AC1273" s="90"/>
      <c r="AD1273" s="68">
        <v>373</v>
      </c>
      <c r="AE1273" s="68">
        <v>302</v>
      </c>
      <c r="AF1273" s="68">
        <v>1823</v>
      </c>
      <c r="AG1273" s="68">
        <v>33</v>
      </c>
      <c r="AH1273" s="68">
        <v>19800</v>
      </c>
      <c r="AI1273" s="68"/>
      <c r="AJ1273" s="68" t="s">
        <v>10285</v>
      </c>
      <c r="AK1273" s="68"/>
      <c r="AL1273" s="68" t="s">
        <v>208</v>
      </c>
      <c r="AM1273" s="70">
        <v>42059.52925925926</v>
      </c>
      <c r="AN1273" s="68" t="s">
        <v>210</v>
      </c>
      <c r="AO1273" s="71" t="s">
        <v>14340</v>
      </c>
      <c r="AP1273" s="68" t="s">
        <v>66</v>
      </c>
    </row>
    <row r="1274" spans="1:42" x14ac:dyDescent="0.25">
      <c r="A1274" s="66" t="s">
        <v>1320</v>
      </c>
      <c r="B1274" s="84"/>
      <c r="C1274" s="84"/>
      <c r="D1274" s="85"/>
      <c r="E1274" s="104"/>
      <c r="F1274" s="76" t="s">
        <v>12413</v>
      </c>
      <c r="G1274" s="105"/>
      <c r="H1274" s="77"/>
      <c r="I1274" s="88"/>
      <c r="J1274" s="106"/>
      <c r="K1274" s="77" t="s">
        <v>16302</v>
      </c>
      <c r="L1274" s="107"/>
      <c r="M1274" s="101"/>
      <c r="N1274" s="101"/>
      <c r="O1274" s="102"/>
      <c r="P1274" s="103"/>
      <c r="Q1274" s="103"/>
      <c r="R1274" s="75"/>
      <c r="S1274" s="75"/>
      <c r="T1274" s="75"/>
      <c r="U1274" s="75"/>
      <c r="V1274" s="52"/>
      <c r="W1274" s="52"/>
      <c r="X1274" s="52"/>
      <c r="Y1274" s="52"/>
      <c r="Z1274" s="51"/>
      <c r="AA1274" s="89"/>
      <c r="AB1274" s="89"/>
      <c r="AC1274" s="90"/>
      <c r="AD1274" s="68">
        <v>50</v>
      </c>
      <c r="AE1274" s="68">
        <v>94</v>
      </c>
      <c r="AF1274" s="68">
        <v>2355</v>
      </c>
      <c r="AG1274" s="68">
        <v>9</v>
      </c>
      <c r="AH1274" s="68">
        <v>19800</v>
      </c>
      <c r="AI1274" s="68" t="s">
        <v>9210</v>
      </c>
      <c r="AJ1274" s="68" t="s">
        <v>231</v>
      </c>
      <c r="AK1274" s="71" t="s">
        <v>10935</v>
      </c>
      <c r="AL1274" s="68" t="s">
        <v>207</v>
      </c>
      <c r="AM1274" s="70">
        <v>41904.854317129626</v>
      </c>
      <c r="AN1274" s="68" t="s">
        <v>210</v>
      </c>
      <c r="AO1274" s="71" t="s">
        <v>14341</v>
      </c>
      <c r="AP1274" s="68" t="s">
        <v>66</v>
      </c>
    </row>
    <row r="1275" spans="1:42" x14ac:dyDescent="0.25">
      <c r="A1275" s="66" t="s">
        <v>1321</v>
      </c>
      <c r="B1275" s="84"/>
      <c r="C1275" s="84"/>
      <c r="D1275" s="85"/>
      <c r="E1275" s="104"/>
      <c r="F1275" s="76" t="s">
        <v>12414</v>
      </c>
      <c r="G1275" s="105"/>
      <c r="H1275" s="77"/>
      <c r="I1275" s="88"/>
      <c r="J1275" s="106"/>
      <c r="K1275" s="77" t="s">
        <v>16303</v>
      </c>
      <c r="L1275" s="107"/>
      <c r="M1275" s="101"/>
      <c r="N1275" s="101"/>
      <c r="O1275" s="102"/>
      <c r="P1275" s="103"/>
      <c r="Q1275" s="103"/>
      <c r="R1275" s="75"/>
      <c r="S1275" s="75"/>
      <c r="T1275" s="75"/>
      <c r="U1275" s="75"/>
      <c r="V1275" s="52"/>
      <c r="W1275" s="52"/>
      <c r="X1275" s="52"/>
      <c r="Y1275" s="52"/>
      <c r="Z1275" s="51"/>
      <c r="AA1275" s="89"/>
      <c r="AB1275" s="89"/>
      <c r="AC1275" s="90"/>
      <c r="AD1275" s="68">
        <v>71</v>
      </c>
      <c r="AE1275" s="68">
        <v>4</v>
      </c>
      <c r="AF1275" s="68">
        <v>37</v>
      </c>
      <c r="AG1275" s="68">
        <v>267</v>
      </c>
      <c r="AH1275" s="68"/>
      <c r="AI1275" s="68" t="s">
        <v>9211</v>
      </c>
      <c r="AJ1275" s="68"/>
      <c r="AK1275" s="68"/>
      <c r="AL1275" s="68"/>
      <c r="AM1275" s="70">
        <v>42400.764363425929</v>
      </c>
      <c r="AN1275" s="68" t="s">
        <v>210</v>
      </c>
      <c r="AO1275" s="71" t="s">
        <v>14342</v>
      </c>
      <c r="AP1275" s="68" t="s">
        <v>66</v>
      </c>
    </row>
    <row r="1276" spans="1:42" x14ac:dyDescent="0.25">
      <c r="A1276" s="66" t="s">
        <v>2089</v>
      </c>
      <c r="B1276" s="84"/>
      <c r="C1276" s="84"/>
      <c r="D1276" s="85"/>
      <c r="E1276" s="104"/>
      <c r="F1276" s="76" t="s">
        <v>12415</v>
      </c>
      <c r="G1276" s="105"/>
      <c r="H1276" s="77"/>
      <c r="I1276" s="88"/>
      <c r="J1276" s="106"/>
      <c r="K1276" s="77" t="s">
        <v>16304</v>
      </c>
      <c r="L1276" s="107"/>
      <c r="M1276" s="101"/>
      <c r="N1276" s="101"/>
      <c r="O1276" s="102"/>
      <c r="P1276" s="103"/>
      <c r="Q1276" s="103"/>
      <c r="R1276" s="75"/>
      <c r="S1276" s="75"/>
      <c r="T1276" s="75"/>
      <c r="U1276" s="75"/>
      <c r="V1276" s="52"/>
      <c r="W1276" s="52"/>
      <c r="X1276" s="52"/>
      <c r="Y1276" s="52"/>
      <c r="Z1276" s="51"/>
      <c r="AA1276" s="89"/>
      <c r="AB1276" s="89"/>
      <c r="AC1276" s="90"/>
      <c r="AD1276" s="68">
        <v>98</v>
      </c>
      <c r="AE1276" s="68">
        <v>12018</v>
      </c>
      <c r="AF1276" s="68">
        <v>84440</v>
      </c>
      <c r="AG1276" s="68">
        <v>6763</v>
      </c>
      <c r="AH1276" s="68">
        <v>19800</v>
      </c>
      <c r="AI1276" s="68" t="s">
        <v>9212</v>
      </c>
      <c r="AJ1276" s="68"/>
      <c r="AK1276" s="71" t="s">
        <v>10936</v>
      </c>
      <c r="AL1276" s="68" t="s">
        <v>11164</v>
      </c>
      <c r="AM1276" s="70">
        <v>41754.242939814816</v>
      </c>
      <c r="AN1276" s="68" t="s">
        <v>210</v>
      </c>
      <c r="AO1276" s="71" t="s">
        <v>14343</v>
      </c>
      <c r="AP1276" s="68" t="s">
        <v>65</v>
      </c>
    </row>
    <row r="1277" spans="1:42" x14ac:dyDescent="0.25">
      <c r="A1277" s="66" t="s">
        <v>1322</v>
      </c>
      <c r="B1277" s="84"/>
      <c r="C1277" s="84"/>
      <c r="D1277" s="85"/>
      <c r="E1277" s="104"/>
      <c r="F1277" s="76" t="s">
        <v>12416</v>
      </c>
      <c r="G1277" s="105"/>
      <c r="H1277" s="77"/>
      <c r="I1277" s="88"/>
      <c r="J1277" s="106"/>
      <c r="K1277" s="77" t="s">
        <v>16305</v>
      </c>
      <c r="L1277" s="107"/>
      <c r="M1277" s="101"/>
      <c r="N1277" s="101"/>
      <c r="O1277" s="102"/>
      <c r="P1277" s="103"/>
      <c r="Q1277" s="103"/>
      <c r="R1277" s="75"/>
      <c r="S1277" s="75"/>
      <c r="T1277" s="75"/>
      <c r="U1277" s="75"/>
      <c r="V1277" s="52"/>
      <c r="W1277" s="52"/>
      <c r="X1277" s="52"/>
      <c r="Y1277" s="52"/>
      <c r="Z1277" s="51"/>
      <c r="AA1277" s="89"/>
      <c r="AB1277" s="89"/>
      <c r="AC1277" s="90"/>
      <c r="AD1277" s="68">
        <v>158</v>
      </c>
      <c r="AE1277" s="68">
        <v>106</v>
      </c>
      <c r="AF1277" s="68">
        <v>12518</v>
      </c>
      <c r="AG1277" s="68">
        <v>83</v>
      </c>
      <c r="AH1277" s="68"/>
      <c r="AI1277" s="68" t="s">
        <v>9213</v>
      </c>
      <c r="AJ1277" s="68" t="s">
        <v>10140</v>
      </c>
      <c r="AK1277" s="71" t="s">
        <v>10937</v>
      </c>
      <c r="AL1277" s="68"/>
      <c r="AM1277" s="70">
        <v>42690.355682870373</v>
      </c>
      <c r="AN1277" s="68" t="s">
        <v>210</v>
      </c>
      <c r="AO1277" s="71" t="s">
        <v>14344</v>
      </c>
      <c r="AP1277" s="68" t="s">
        <v>66</v>
      </c>
    </row>
    <row r="1278" spans="1:42" x14ac:dyDescent="0.25">
      <c r="A1278" s="66" t="s">
        <v>1323</v>
      </c>
      <c r="B1278" s="84"/>
      <c r="C1278" s="84"/>
      <c r="D1278" s="85"/>
      <c r="E1278" s="104"/>
      <c r="F1278" s="76" t="s">
        <v>12417</v>
      </c>
      <c r="G1278" s="105"/>
      <c r="H1278" s="77"/>
      <c r="I1278" s="88"/>
      <c r="J1278" s="106"/>
      <c r="K1278" s="77" t="s">
        <v>16306</v>
      </c>
      <c r="L1278" s="107"/>
      <c r="M1278" s="101"/>
      <c r="N1278" s="101"/>
      <c r="O1278" s="102"/>
      <c r="P1278" s="103"/>
      <c r="Q1278" s="103"/>
      <c r="R1278" s="75"/>
      <c r="S1278" s="75"/>
      <c r="T1278" s="75"/>
      <c r="U1278" s="75"/>
      <c r="V1278" s="52"/>
      <c r="W1278" s="52"/>
      <c r="X1278" s="52"/>
      <c r="Y1278" s="52"/>
      <c r="Z1278" s="51"/>
      <c r="AA1278" s="89"/>
      <c r="AB1278" s="89"/>
      <c r="AC1278" s="90"/>
      <c r="AD1278" s="68">
        <v>23</v>
      </c>
      <c r="AE1278" s="68">
        <v>2</v>
      </c>
      <c r="AF1278" s="68">
        <v>32</v>
      </c>
      <c r="AG1278" s="68">
        <v>32</v>
      </c>
      <c r="AH1278" s="68"/>
      <c r="AI1278" s="68" t="s">
        <v>9214</v>
      </c>
      <c r="AJ1278" s="68" t="s">
        <v>10286</v>
      </c>
      <c r="AK1278" s="68"/>
      <c r="AL1278" s="68"/>
      <c r="AM1278" s="70">
        <v>42908.519525462965</v>
      </c>
      <c r="AN1278" s="68" t="s">
        <v>210</v>
      </c>
      <c r="AO1278" s="71" t="s">
        <v>14345</v>
      </c>
      <c r="AP1278" s="68" t="s">
        <v>66</v>
      </c>
    </row>
    <row r="1279" spans="1:42" x14ac:dyDescent="0.25">
      <c r="A1279" s="66" t="s">
        <v>1324</v>
      </c>
      <c r="B1279" s="84"/>
      <c r="C1279" s="84"/>
      <c r="D1279" s="85"/>
      <c r="E1279" s="104"/>
      <c r="F1279" s="76" t="s">
        <v>12418</v>
      </c>
      <c r="G1279" s="105"/>
      <c r="H1279" s="77"/>
      <c r="I1279" s="88"/>
      <c r="J1279" s="106"/>
      <c r="K1279" s="77" t="s">
        <v>16307</v>
      </c>
      <c r="L1279" s="107"/>
      <c r="M1279" s="101"/>
      <c r="N1279" s="101"/>
      <c r="O1279" s="102"/>
      <c r="P1279" s="103"/>
      <c r="Q1279" s="103"/>
      <c r="R1279" s="75"/>
      <c r="S1279" s="75"/>
      <c r="T1279" s="75"/>
      <c r="U1279" s="75"/>
      <c r="V1279" s="52"/>
      <c r="W1279" s="52"/>
      <c r="X1279" s="52"/>
      <c r="Y1279" s="52"/>
      <c r="Z1279" s="51"/>
      <c r="AA1279" s="89"/>
      <c r="AB1279" s="89"/>
      <c r="AC1279" s="90"/>
      <c r="AD1279" s="68">
        <v>119</v>
      </c>
      <c r="AE1279" s="68">
        <v>75</v>
      </c>
      <c r="AF1279" s="68">
        <v>2742</v>
      </c>
      <c r="AG1279" s="68">
        <v>713</v>
      </c>
      <c r="AH1279" s="68">
        <v>19800</v>
      </c>
      <c r="AI1279" s="68" t="s">
        <v>9215</v>
      </c>
      <c r="AJ1279" s="68" t="s">
        <v>204</v>
      </c>
      <c r="AK1279" s="71" t="s">
        <v>10938</v>
      </c>
      <c r="AL1279" s="68" t="s">
        <v>248</v>
      </c>
      <c r="AM1279" s="70">
        <v>40385.494756944441</v>
      </c>
      <c r="AN1279" s="68" t="s">
        <v>210</v>
      </c>
      <c r="AO1279" s="71" t="s">
        <v>14346</v>
      </c>
      <c r="AP1279" s="68" t="s">
        <v>66</v>
      </c>
    </row>
    <row r="1280" spans="1:42" x14ac:dyDescent="0.25">
      <c r="A1280" s="66" t="s">
        <v>1326</v>
      </c>
      <c r="B1280" s="84"/>
      <c r="C1280" s="84"/>
      <c r="D1280" s="85"/>
      <c r="E1280" s="104"/>
      <c r="F1280" s="76" t="s">
        <v>12419</v>
      </c>
      <c r="G1280" s="105"/>
      <c r="H1280" s="77"/>
      <c r="I1280" s="88"/>
      <c r="J1280" s="106"/>
      <c r="K1280" s="77" t="s">
        <v>16308</v>
      </c>
      <c r="L1280" s="107"/>
      <c r="M1280" s="101"/>
      <c r="N1280" s="101"/>
      <c r="O1280" s="102"/>
      <c r="P1280" s="103"/>
      <c r="Q1280" s="103"/>
      <c r="R1280" s="75"/>
      <c r="S1280" s="75"/>
      <c r="T1280" s="75"/>
      <c r="U1280" s="75"/>
      <c r="V1280" s="52"/>
      <c r="W1280" s="52"/>
      <c r="X1280" s="52"/>
      <c r="Y1280" s="52"/>
      <c r="Z1280" s="51"/>
      <c r="AA1280" s="89"/>
      <c r="AB1280" s="89"/>
      <c r="AC1280" s="90"/>
      <c r="AD1280" s="68">
        <v>646</v>
      </c>
      <c r="AE1280" s="68">
        <v>295</v>
      </c>
      <c r="AF1280" s="68">
        <v>260</v>
      </c>
      <c r="AG1280" s="68">
        <v>2639</v>
      </c>
      <c r="AH1280" s="68"/>
      <c r="AI1280" s="68" t="s">
        <v>9216</v>
      </c>
      <c r="AJ1280" s="68" t="s">
        <v>9869</v>
      </c>
      <c r="AK1280" s="68"/>
      <c r="AL1280" s="68"/>
      <c r="AM1280" s="70">
        <v>40498.749756944446</v>
      </c>
      <c r="AN1280" s="68" t="s">
        <v>210</v>
      </c>
      <c r="AO1280" s="71" t="s">
        <v>14347</v>
      </c>
      <c r="AP1280" s="68" t="s">
        <v>66</v>
      </c>
    </row>
    <row r="1281" spans="1:42" x14ac:dyDescent="0.25">
      <c r="A1281" s="66" t="s">
        <v>1327</v>
      </c>
      <c r="B1281" s="84"/>
      <c r="C1281" s="84"/>
      <c r="D1281" s="85"/>
      <c r="E1281" s="104"/>
      <c r="F1281" s="76" t="s">
        <v>12420</v>
      </c>
      <c r="G1281" s="105"/>
      <c r="H1281" s="77"/>
      <c r="I1281" s="88"/>
      <c r="J1281" s="106"/>
      <c r="K1281" s="77" t="s">
        <v>16309</v>
      </c>
      <c r="L1281" s="107"/>
      <c r="M1281" s="101"/>
      <c r="N1281" s="101"/>
      <c r="O1281" s="102"/>
      <c r="P1281" s="103"/>
      <c r="Q1281" s="103"/>
      <c r="R1281" s="75"/>
      <c r="S1281" s="75"/>
      <c r="T1281" s="75"/>
      <c r="U1281" s="75"/>
      <c r="V1281" s="52"/>
      <c r="W1281" s="52"/>
      <c r="X1281" s="52"/>
      <c r="Y1281" s="52"/>
      <c r="Z1281" s="51"/>
      <c r="AA1281" s="89"/>
      <c r="AB1281" s="89"/>
      <c r="AC1281" s="90"/>
      <c r="AD1281" s="68">
        <v>1826</v>
      </c>
      <c r="AE1281" s="68">
        <v>365</v>
      </c>
      <c r="AF1281" s="68">
        <v>4719</v>
      </c>
      <c r="AG1281" s="68">
        <v>1317</v>
      </c>
      <c r="AH1281" s="68">
        <v>19800</v>
      </c>
      <c r="AI1281" s="68" t="s">
        <v>9217</v>
      </c>
      <c r="AJ1281" s="68" t="s">
        <v>204</v>
      </c>
      <c r="AK1281" s="68"/>
      <c r="AL1281" s="68" t="s">
        <v>248</v>
      </c>
      <c r="AM1281" s="70">
        <v>40711.21429398148</v>
      </c>
      <c r="AN1281" s="68" t="s">
        <v>210</v>
      </c>
      <c r="AO1281" s="71" t="s">
        <v>14348</v>
      </c>
      <c r="AP1281" s="68" t="s">
        <v>66</v>
      </c>
    </row>
    <row r="1282" spans="1:42" x14ac:dyDescent="0.25">
      <c r="A1282" s="66" t="s">
        <v>1328</v>
      </c>
      <c r="B1282" s="84"/>
      <c r="C1282" s="84"/>
      <c r="D1282" s="85"/>
      <c r="E1282" s="104"/>
      <c r="F1282" s="76" t="s">
        <v>12421</v>
      </c>
      <c r="G1282" s="105"/>
      <c r="H1282" s="77"/>
      <c r="I1282" s="88"/>
      <c r="J1282" s="106"/>
      <c r="K1282" s="77" t="s">
        <v>16310</v>
      </c>
      <c r="L1282" s="107"/>
      <c r="M1282" s="101"/>
      <c r="N1282" s="101"/>
      <c r="O1282" s="102"/>
      <c r="P1282" s="103"/>
      <c r="Q1282" s="103"/>
      <c r="R1282" s="75"/>
      <c r="S1282" s="75"/>
      <c r="T1282" s="75"/>
      <c r="U1282" s="75"/>
      <c r="V1282" s="52"/>
      <c r="W1282" s="52"/>
      <c r="X1282" s="52"/>
      <c r="Y1282" s="52"/>
      <c r="Z1282" s="51"/>
      <c r="AA1282" s="89"/>
      <c r="AB1282" s="89"/>
      <c r="AC1282" s="90"/>
      <c r="AD1282" s="68">
        <v>38</v>
      </c>
      <c r="AE1282" s="68">
        <v>4</v>
      </c>
      <c r="AF1282" s="68">
        <v>30</v>
      </c>
      <c r="AG1282" s="68">
        <v>1</v>
      </c>
      <c r="AH1282" s="68">
        <v>-25200</v>
      </c>
      <c r="AI1282" s="68"/>
      <c r="AJ1282" s="68" t="s">
        <v>9781</v>
      </c>
      <c r="AK1282" s="71" t="s">
        <v>10939</v>
      </c>
      <c r="AL1282" s="68" t="s">
        <v>206</v>
      </c>
      <c r="AM1282" s="70">
        <v>42482.896874999999</v>
      </c>
      <c r="AN1282" s="68" t="s">
        <v>210</v>
      </c>
      <c r="AO1282" s="71" t="s">
        <v>14349</v>
      </c>
      <c r="AP1282" s="68" t="s">
        <v>66</v>
      </c>
    </row>
    <row r="1283" spans="1:42" x14ac:dyDescent="0.25">
      <c r="A1283" s="66" t="s">
        <v>1329</v>
      </c>
      <c r="B1283" s="84"/>
      <c r="C1283" s="84"/>
      <c r="D1283" s="85"/>
      <c r="E1283" s="104"/>
      <c r="F1283" s="76" t="s">
        <v>11221</v>
      </c>
      <c r="G1283" s="105"/>
      <c r="H1283" s="77"/>
      <c r="I1283" s="88"/>
      <c r="J1283" s="106"/>
      <c r="K1283" s="77" t="s">
        <v>16311</v>
      </c>
      <c r="L1283" s="107"/>
      <c r="M1283" s="101"/>
      <c r="N1283" s="101"/>
      <c r="O1283" s="102"/>
      <c r="P1283" s="103"/>
      <c r="Q1283" s="103"/>
      <c r="R1283" s="75"/>
      <c r="S1283" s="75"/>
      <c r="T1283" s="75"/>
      <c r="U1283" s="75"/>
      <c r="V1283" s="52"/>
      <c r="W1283" s="52"/>
      <c r="X1283" s="52"/>
      <c r="Y1283" s="52"/>
      <c r="Z1283" s="51"/>
      <c r="AA1283" s="89"/>
      <c r="AB1283" s="89"/>
      <c r="AC1283" s="90"/>
      <c r="AD1283" s="68">
        <v>127</v>
      </c>
      <c r="AE1283" s="68">
        <v>58</v>
      </c>
      <c r="AF1283" s="68">
        <v>7081</v>
      </c>
      <c r="AG1283" s="68">
        <v>11220</v>
      </c>
      <c r="AH1283" s="68"/>
      <c r="AI1283" s="68"/>
      <c r="AJ1283" s="68" t="s">
        <v>9966</v>
      </c>
      <c r="AK1283" s="68"/>
      <c r="AL1283" s="68"/>
      <c r="AM1283" s="70">
        <v>42878.786689814813</v>
      </c>
      <c r="AN1283" s="68" t="s">
        <v>210</v>
      </c>
      <c r="AO1283" s="71" t="s">
        <v>14350</v>
      </c>
      <c r="AP1283" s="68" t="s">
        <v>66</v>
      </c>
    </row>
    <row r="1284" spans="1:42" x14ac:dyDescent="0.25">
      <c r="A1284" s="66" t="s">
        <v>2090</v>
      </c>
      <c r="B1284" s="84"/>
      <c r="C1284" s="84"/>
      <c r="D1284" s="85"/>
      <c r="E1284" s="104"/>
      <c r="F1284" s="76" t="s">
        <v>12422</v>
      </c>
      <c r="G1284" s="105"/>
      <c r="H1284" s="77"/>
      <c r="I1284" s="88"/>
      <c r="J1284" s="106"/>
      <c r="K1284" s="77" t="s">
        <v>16312</v>
      </c>
      <c r="L1284" s="107"/>
      <c r="M1284" s="101"/>
      <c r="N1284" s="101"/>
      <c r="O1284" s="102"/>
      <c r="P1284" s="103"/>
      <c r="Q1284" s="103"/>
      <c r="R1284" s="75"/>
      <c r="S1284" s="75"/>
      <c r="T1284" s="75"/>
      <c r="U1284" s="75"/>
      <c r="V1284" s="52"/>
      <c r="W1284" s="52"/>
      <c r="X1284" s="52"/>
      <c r="Y1284" s="52"/>
      <c r="Z1284" s="51"/>
      <c r="AA1284" s="89"/>
      <c r="AB1284" s="89"/>
      <c r="AC1284" s="90"/>
      <c r="AD1284" s="68">
        <v>1918</v>
      </c>
      <c r="AE1284" s="68">
        <v>1765</v>
      </c>
      <c r="AF1284" s="68">
        <v>2701</v>
      </c>
      <c r="AG1284" s="68">
        <v>10833</v>
      </c>
      <c r="AH1284" s="68">
        <v>-25200</v>
      </c>
      <c r="AI1284" s="68" t="s">
        <v>9218</v>
      </c>
      <c r="AJ1284" s="68" t="s">
        <v>9844</v>
      </c>
      <c r="AK1284" s="71" t="s">
        <v>10940</v>
      </c>
      <c r="AL1284" s="68" t="s">
        <v>206</v>
      </c>
      <c r="AM1284" s="70">
        <v>42513.664953703701</v>
      </c>
      <c r="AN1284" s="68" t="s">
        <v>210</v>
      </c>
      <c r="AO1284" s="71" t="s">
        <v>14351</v>
      </c>
      <c r="AP1284" s="68" t="s">
        <v>65</v>
      </c>
    </row>
    <row r="1285" spans="1:42" x14ac:dyDescent="0.25">
      <c r="A1285" s="66" t="s">
        <v>1330</v>
      </c>
      <c r="B1285" s="84"/>
      <c r="C1285" s="84"/>
      <c r="D1285" s="85"/>
      <c r="E1285" s="104"/>
      <c r="F1285" s="76" t="s">
        <v>12423</v>
      </c>
      <c r="G1285" s="105"/>
      <c r="H1285" s="77"/>
      <c r="I1285" s="88"/>
      <c r="J1285" s="106"/>
      <c r="K1285" s="77" t="s">
        <v>16313</v>
      </c>
      <c r="L1285" s="107"/>
      <c r="M1285" s="101"/>
      <c r="N1285" s="101"/>
      <c r="O1285" s="102"/>
      <c r="P1285" s="103"/>
      <c r="Q1285" s="103"/>
      <c r="R1285" s="75"/>
      <c r="S1285" s="75"/>
      <c r="T1285" s="75"/>
      <c r="U1285" s="75"/>
      <c r="V1285" s="52"/>
      <c r="W1285" s="52"/>
      <c r="X1285" s="52"/>
      <c r="Y1285" s="52"/>
      <c r="Z1285" s="51"/>
      <c r="AA1285" s="89"/>
      <c r="AB1285" s="89"/>
      <c r="AC1285" s="90"/>
      <c r="AD1285" s="68">
        <v>378</v>
      </c>
      <c r="AE1285" s="68">
        <v>131</v>
      </c>
      <c r="AF1285" s="68">
        <v>375</v>
      </c>
      <c r="AG1285" s="68">
        <v>7390</v>
      </c>
      <c r="AH1285" s="68"/>
      <c r="AI1285" s="68" t="s">
        <v>9219</v>
      </c>
      <c r="AJ1285" s="68" t="s">
        <v>10053</v>
      </c>
      <c r="AK1285" s="71" t="s">
        <v>10941</v>
      </c>
      <c r="AL1285" s="68"/>
      <c r="AM1285" s="70">
        <v>41573.355428240742</v>
      </c>
      <c r="AN1285" s="68" t="s">
        <v>210</v>
      </c>
      <c r="AO1285" s="71" t="s">
        <v>14352</v>
      </c>
      <c r="AP1285" s="68" t="s">
        <v>66</v>
      </c>
    </row>
    <row r="1286" spans="1:42" x14ac:dyDescent="0.25">
      <c r="A1286" s="66" t="s">
        <v>1331</v>
      </c>
      <c r="B1286" s="84"/>
      <c r="C1286" s="84"/>
      <c r="D1286" s="85"/>
      <c r="E1286" s="104"/>
      <c r="F1286" s="76" t="s">
        <v>12424</v>
      </c>
      <c r="G1286" s="105"/>
      <c r="H1286" s="77"/>
      <c r="I1286" s="88"/>
      <c r="J1286" s="106"/>
      <c r="K1286" s="77" t="s">
        <v>16314</v>
      </c>
      <c r="L1286" s="107"/>
      <c r="M1286" s="101"/>
      <c r="N1286" s="101"/>
      <c r="O1286" s="102"/>
      <c r="P1286" s="103"/>
      <c r="Q1286" s="103"/>
      <c r="R1286" s="75"/>
      <c r="S1286" s="75"/>
      <c r="T1286" s="75"/>
      <c r="U1286" s="75"/>
      <c r="V1286" s="52"/>
      <c r="W1286" s="52"/>
      <c r="X1286" s="52"/>
      <c r="Y1286" s="52"/>
      <c r="Z1286" s="51"/>
      <c r="AA1286" s="89"/>
      <c r="AB1286" s="89"/>
      <c r="AC1286" s="90"/>
      <c r="AD1286" s="68">
        <v>265</v>
      </c>
      <c r="AE1286" s="68">
        <v>405</v>
      </c>
      <c r="AF1286" s="68">
        <v>8531</v>
      </c>
      <c r="AG1286" s="68">
        <v>11849</v>
      </c>
      <c r="AH1286" s="68"/>
      <c r="AI1286" s="68" t="s">
        <v>9220</v>
      </c>
      <c r="AJ1286" s="68" t="s">
        <v>10287</v>
      </c>
      <c r="AK1286" s="68"/>
      <c r="AL1286" s="68"/>
      <c r="AM1286" s="70">
        <v>41118.704930555556</v>
      </c>
      <c r="AN1286" s="68" t="s">
        <v>210</v>
      </c>
      <c r="AO1286" s="71" t="s">
        <v>14353</v>
      </c>
      <c r="AP1286" s="68" t="s">
        <v>66</v>
      </c>
    </row>
    <row r="1287" spans="1:42" x14ac:dyDescent="0.25">
      <c r="A1287" s="66" t="s">
        <v>1332</v>
      </c>
      <c r="B1287" s="84"/>
      <c r="C1287" s="84"/>
      <c r="D1287" s="85"/>
      <c r="E1287" s="104"/>
      <c r="F1287" s="76" t="s">
        <v>12425</v>
      </c>
      <c r="G1287" s="105"/>
      <c r="H1287" s="77"/>
      <c r="I1287" s="88"/>
      <c r="J1287" s="106"/>
      <c r="K1287" s="77" t="s">
        <v>16315</v>
      </c>
      <c r="L1287" s="107"/>
      <c r="M1287" s="101"/>
      <c r="N1287" s="101"/>
      <c r="O1287" s="102"/>
      <c r="P1287" s="103"/>
      <c r="Q1287" s="103"/>
      <c r="R1287" s="75"/>
      <c r="S1287" s="75"/>
      <c r="T1287" s="75"/>
      <c r="U1287" s="75"/>
      <c r="V1287" s="52"/>
      <c r="W1287" s="52"/>
      <c r="X1287" s="52"/>
      <c r="Y1287" s="52"/>
      <c r="Z1287" s="51"/>
      <c r="AA1287" s="89"/>
      <c r="AB1287" s="89"/>
      <c r="AC1287" s="90"/>
      <c r="AD1287" s="68">
        <v>293</v>
      </c>
      <c r="AE1287" s="68">
        <v>4861</v>
      </c>
      <c r="AF1287" s="68">
        <v>113616</v>
      </c>
      <c r="AG1287" s="68">
        <v>90107</v>
      </c>
      <c r="AH1287" s="68"/>
      <c r="AI1287" s="68" t="s">
        <v>9221</v>
      </c>
      <c r="AJ1287" s="68" t="s">
        <v>10288</v>
      </c>
      <c r="AK1287" s="68"/>
      <c r="AL1287" s="68"/>
      <c r="AM1287" s="70">
        <v>42087.507268518515</v>
      </c>
      <c r="AN1287" s="68" t="s">
        <v>210</v>
      </c>
      <c r="AO1287" s="71" t="s">
        <v>14354</v>
      </c>
      <c r="AP1287" s="68" t="s">
        <v>66</v>
      </c>
    </row>
    <row r="1288" spans="1:42" x14ac:dyDescent="0.25">
      <c r="A1288" s="66" t="s">
        <v>1333</v>
      </c>
      <c r="B1288" s="84"/>
      <c r="C1288" s="84"/>
      <c r="D1288" s="85"/>
      <c r="E1288" s="104"/>
      <c r="F1288" s="76" t="s">
        <v>12426</v>
      </c>
      <c r="G1288" s="105"/>
      <c r="H1288" s="77"/>
      <c r="I1288" s="88"/>
      <c r="J1288" s="106"/>
      <c r="K1288" s="77" t="s">
        <v>16316</v>
      </c>
      <c r="L1288" s="107"/>
      <c r="M1288" s="101"/>
      <c r="N1288" s="101"/>
      <c r="O1288" s="102"/>
      <c r="P1288" s="103"/>
      <c r="Q1288" s="103"/>
      <c r="R1288" s="75"/>
      <c r="S1288" s="75"/>
      <c r="T1288" s="75"/>
      <c r="U1288" s="75"/>
      <c r="V1288" s="52"/>
      <c r="W1288" s="52"/>
      <c r="X1288" s="52"/>
      <c r="Y1288" s="52"/>
      <c r="Z1288" s="51"/>
      <c r="AA1288" s="89"/>
      <c r="AB1288" s="89"/>
      <c r="AC1288" s="90"/>
      <c r="AD1288" s="68">
        <v>198</v>
      </c>
      <c r="AE1288" s="68">
        <v>25</v>
      </c>
      <c r="AF1288" s="68">
        <v>1858</v>
      </c>
      <c r="AG1288" s="68">
        <v>1006</v>
      </c>
      <c r="AH1288" s="68"/>
      <c r="AI1288" s="68"/>
      <c r="AJ1288" s="68"/>
      <c r="AK1288" s="68"/>
      <c r="AL1288" s="68"/>
      <c r="AM1288" s="70">
        <v>42646.392743055556</v>
      </c>
      <c r="AN1288" s="68" t="s">
        <v>210</v>
      </c>
      <c r="AO1288" s="71" t="s">
        <v>14355</v>
      </c>
      <c r="AP1288" s="68" t="s">
        <v>66</v>
      </c>
    </row>
    <row r="1289" spans="1:42" x14ac:dyDescent="0.25">
      <c r="A1289" s="66" t="s">
        <v>2091</v>
      </c>
      <c r="B1289" s="84"/>
      <c r="C1289" s="84"/>
      <c r="D1289" s="85"/>
      <c r="E1289" s="104"/>
      <c r="F1289" s="76" t="s">
        <v>12427</v>
      </c>
      <c r="G1289" s="105"/>
      <c r="H1289" s="77"/>
      <c r="I1289" s="88"/>
      <c r="J1289" s="106"/>
      <c r="K1289" s="77" t="s">
        <v>16317</v>
      </c>
      <c r="L1289" s="107"/>
      <c r="M1289" s="101"/>
      <c r="N1289" s="101"/>
      <c r="O1289" s="102"/>
      <c r="P1289" s="103"/>
      <c r="Q1289" s="103"/>
      <c r="R1289" s="75"/>
      <c r="S1289" s="75"/>
      <c r="T1289" s="75"/>
      <c r="U1289" s="75"/>
      <c r="V1289" s="52"/>
      <c r="W1289" s="52"/>
      <c r="X1289" s="52"/>
      <c r="Y1289" s="52"/>
      <c r="Z1289" s="51"/>
      <c r="AA1289" s="89"/>
      <c r="AB1289" s="89"/>
      <c r="AC1289" s="90"/>
      <c r="AD1289" s="68">
        <v>150</v>
      </c>
      <c r="AE1289" s="68">
        <v>154</v>
      </c>
      <c r="AF1289" s="68">
        <v>31</v>
      </c>
      <c r="AG1289" s="68">
        <v>3</v>
      </c>
      <c r="AH1289" s="68">
        <v>7200</v>
      </c>
      <c r="AI1289" s="68" t="s">
        <v>9222</v>
      </c>
      <c r="AJ1289" s="68" t="s">
        <v>10289</v>
      </c>
      <c r="AK1289" s="68"/>
      <c r="AL1289" s="68" t="s">
        <v>11183</v>
      </c>
      <c r="AM1289" s="70">
        <v>40416.355011574073</v>
      </c>
      <c r="AN1289" s="68" t="s">
        <v>210</v>
      </c>
      <c r="AO1289" s="71" t="s">
        <v>14356</v>
      </c>
      <c r="AP1289" s="68" t="s">
        <v>65</v>
      </c>
    </row>
    <row r="1290" spans="1:42" x14ac:dyDescent="0.25">
      <c r="A1290" s="66" t="s">
        <v>1334</v>
      </c>
      <c r="B1290" s="84"/>
      <c r="C1290" s="84"/>
      <c r="D1290" s="85"/>
      <c r="E1290" s="104"/>
      <c r="F1290" s="76" t="s">
        <v>12428</v>
      </c>
      <c r="G1290" s="105"/>
      <c r="H1290" s="77"/>
      <c r="I1290" s="88"/>
      <c r="J1290" s="106"/>
      <c r="K1290" s="77" t="s">
        <v>16318</v>
      </c>
      <c r="L1290" s="107"/>
      <c r="M1290" s="101"/>
      <c r="N1290" s="101"/>
      <c r="O1290" s="102"/>
      <c r="P1290" s="103"/>
      <c r="Q1290" s="103"/>
      <c r="R1290" s="75"/>
      <c r="S1290" s="75"/>
      <c r="T1290" s="75"/>
      <c r="U1290" s="75"/>
      <c r="V1290" s="52"/>
      <c r="W1290" s="52"/>
      <c r="X1290" s="52"/>
      <c r="Y1290" s="52"/>
      <c r="Z1290" s="51"/>
      <c r="AA1290" s="89"/>
      <c r="AB1290" s="89"/>
      <c r="AC1290" s="90"/>
      <c r="AD1290" s="68">
        <v>497</v>
      </c>
      <c r="AE1290" s="68">
        <v>818</v>
      </c>
      <c r="AF1290" s="68">
        <v>25179</v>
      </c>
      <c r="AG1290" s="68">
        <v>37</v>
      </c>
      <c r="AH1290" s="68"/>
      <c r="AI1290" s="68" t="s">
        <v>9223</v>
      </c>
      <c r="AJ1290" s="68" t="s">
        <v>10290</v>
      </c>
      <c r="AK1290" s="71" t="s">
        <v>10942</v>
      </c>
      <c r="AL1290" s="68"/>
      <c r="AM1290" s="70">
        <v>41744.722337962965</v>
      </c>
      <c r="AN1290" s="68" t="s">
        <v>210</v>
      </c>
      <c r="AO1290" s="71" t="s">
        <v>14357</v>
      </c>
      <c r="AP1290" s="68" t="s">
        <v>66</v>
      </c>
    </row>
    <row r="1291" spans="1:42" x14ac:dyDescent="0.25">
      <c r="A1291" s="66" t="s">
        <v>1335</v>
      </c>
      <c r="B1291" s="84"/>
      <c r="C1291" s="84"/>
      <c r="D1291" s="85"/>
      <c r="E1291" s="104"/>
      <c r="F1291" s="76" t="s">
        <v>12429</v>
      </c>
      <c r="G1291" s="105"/>
      <c r="H1291" s="77"/>
      <c r="I1291" s="88"/>
      <c r="J1291" s="106"/>
      <c r="K1291" s="77" t="s">
        <v>16319</v>
      </c>
      <c r="L1291" s="107"/>
      <c r="M1291" s="101"/>
      <c r="N1291" s="101"/>
      <c r="O1291" s="102"/>
      <c r="P1291" s="103"/>
      <c r="Q1291" s="103"/>
      <c r="R1291" s="75"/>
      <c r="S1291" s="75"/>
      <c r="T1291" s="75"/>
      <c r="U1291" s="75"/>
      <c r="V1291" s="52"/>
      <c r="W1291" s="52"/>
      <c r="X1291" s="52"/>
      <c r="Y1291" s="52"/>
      <c r="Z1291" s="51"/>
      <c r="AA1291" s="89"/>
      <c r="AB1291" s="89"/>
      <c r="AC1291" s="90"/>
      <c r="AD1291" s="68">
        <v>2774</v>
      </c>
      <c r="AE1291" s="68">
        <v>2839</v>
      </c>
      <c r="AF1291" s="68">
        <v>16766</v>
      </c>
      <c r="AG1291" s="68">
        <v>4492</v>
      </c>
      <c r="AH1291" s="68"/>
      <c r="AI1291" s="68"/>
      <c r="AJ1291" s="68" t="s">
        <v>10291</v>
      </c>
      <c r="AK1291" s="68"/>
      <c r="AL1291" s="68"/>
      <c r="AM1291" s="70">
        <v>41470.797511574077</v>
      </c>
      <c r="AN1291" s="68" t="s">
        <v>210</v>
      </c>
      <c r="AO1291" s="71" t="s">
        <v>14358</v>
      </c>
      <c r="AP1291" s="68" t="s">
        <v>66</v>
      </c>
    </row>
    <row r="1292" spans="1:42" x14ac:dyDescent="0.25">
      <c r="A1292" s="66" t="s">
        <v>1336</v>
      </c>
      <c r="B1292" s="84"/>
      <c r="C1292" s="84"/>
      <c r="D1292" s="85"/>
      <c r="E1292" s="104"/>
      <c r="F1292" s="76" t="s">
        <v>12430</v>
      </c>
      <c r="G1292" s="105"/>
      <c r="H1292" s="77"/>
      <c r="I1292" s="88"/>
      <c r="J1292" s="106"/>
      <c r="K1292" s="77" t="s">
        <v>16320</v>
      </c>
      <c r="L1292" s="107"/>
      <c r="M1292" s="101"/>
      <c r="N1292" s="101"/>
      <c r="O1292" s="102"/>
      <c r="P1292" s="103"/>
      <c r="Q1292" s="103"/>
      <c r="R1292" s="75"/>
      <c r="S1292" s="75"/>
      <c r="T1292" s="75"/>
      <c r="U1292" s="75"/>
      <c r="V1292" s="52"/>
      <c r="W1292" s="52"/>
      <c r="X1292" s="52"/>
      <c r="Y1292" s="52"/>
      <c r="Z1292" s="51"/>
      <c r="AA1292" s="89"/>
      <c r="AB1292" s="89"/>
      <c r="AC1292" s="90"/>
      <c r="AD1292" s="68">
        <v>1477</v>
      </c>
      <c r="AE1292" s="68">
        <v>3514</v>
      </c>
      <c r="AF1292" s="68">
        <v>18624</v>
      </c>
      <c r="AG1292" s="68">
        <v>19261</v>
      </c>
      <c r="AH1292" s="68"/>
      <c r="AI1292" s="68" t="s">
        <v>9224</v>
      </c>
      <c r="AJ1292" s="68" t="s">
        <v>10292</v>
      </c>
      <c r="AK1292" s="68"/>
      <c r="AL1292" s="68"/>
      <c r="AM1292" s="70">
        <v>41526.479143518518</v>
      </c>
      <c r="AN1292" s="68" t="s">
        <v>210</v>
      </c>
      <c r="AO1292" s="71" t="s">
        <v>14359</v>
      </c>
      <c r="AP1292" s="68" t="s">
        <v>66</v>
      </c>
    </row>
    <row r="1293" spans="1:42" x14ac:dyDescent="0.25">
      <c r="A1293" s="66" t="s">
        <v>1583</v>
      </c>
      <c r="B1293" s="84"/>
      <c r="C1293" s="84"/>
      <c r="D1293" s="85"/>
      <c r="E1293" s="104"/>
      <c r="F1293" s="76" t="s">
        <v>12431</v>
      </c>
      <c r="G1293" s="105"/>
      <c r="H1293" s="77"/>
      <c r="I1293" s="88"/>
      <c r="J1293" s="106"/>
      <c r="K1293" s="77" t="s">
        <v>16321</v>
      </c>
      <c r="L1293" s="107"/>
      <c r="M1293" s="101"/>
      <c r="N1293" s="101"/>
      <c r="O1293" s="102"/>
      <c r="P1293" s="103"/>
      <c r="Q1293" s="103"/>
      <c r="R1293" s="75"/>
      <c r="S1293" s="75"/>
      <c r="T1293" s="75"/>
      <c r="U1293" s="75"/>
      <c r="V1293" s="52"/>
      <c r="W1293" s="52"/>
      <c r="X1293" s="52"/>
      <c r="Y1293" s="52"/>
      <c r="Z1293" s="51"/>
      <c r="AA1293" s="89"/>
      <c r="AB1293" s="89"/>
      <c r="AC1293" s="90"/>
      <c r="AD1293" s="68">
        <v>1</v>
      </c>
      <c r="AE1293" s="68">
        <v>704</v>
      </c>
      <c r="AF1293" s="68">
        <v>22003</v>
      </c>
      <c r="AG1293" s="68">
        <v>0</v>
      </c>
      <c r="AH1293" s="68">
        <v>-25200</v>
      </c>
      <c r="AI1293" s="68" t="s">
        <v>9225</v>
      </c>
      <c r="AJ1293" s="68" t="s">
        <v>9795</v>
      </c>
      <c r="AK1293" s="71" t="s">
        <v>10943</v>
      </c>
      <c r="AL1293" s="68" t="s">
        <v>206</v>
      </c>
      <c r="AM1293" s="70">
        <v>42451.529942129629</v>
      </c>
      <c r="AN1293" s="68" t="s">
        <v>210</v>
      </c>
      <c r="AO1293" s="71" t="s">
        <v>14360</v>
      </c>
      <c r="AP1293" s="68" t="s">
        <v>66</v>
      </c>
    </row>
    <row r="1294" spans="1:42" x14ac:dyDescent="0.25">
      <c r="A1294" s="66" t="s">
        <v>1337</v>
      </c>
      <c r="B1294" s="84"/>
      <c r="C1294" s="84"/>
      <c r="D1294" s="85"/>
      <c r="E1294" s="104"/>
      <c r="F1294" s="76" t="s">
        <v>12432</v>
      </c>
      <c r="G1294" s="105"/>
      <c r="H1294" s="77"/>
      <c r="I1294" s="88"/>
      <c r="J1294" s="106"/>
      <c r="K1294" s="77" t="s">
        <v>16322</v>
      </c>
      <c r="L1294" s="107"/>
      <c r="M1294" s="101"/>
      <c r="N1294" s="101"/>
      <c r="O1294" s="102"/>
      <c r="P1294" s="103"/>
      <c r="Q1294" s="103"/>
      <c r="R1294" s="75"/>
      <c r="S1294" s="75"/>
      <c r="T1294" s="75"/>
      <c r="U1294" s="75"/>
      <c r="V1294" s="52"/>
      <c r="W1294" s="52"/>
      <c r="X1294" s="52"/>
      <c r="Y1294" s="52"/>
      <c r="Z1294" s="51"/>
      <c r="AA1294" s="89"/>
      <c r="AB1294" s="89"/>
      <c r="AC1294" s="90"/>
      <c r="AD1294" s="68">
        <v>207</v>
      </c>
      <c r="AE1294" s="68">
        <v>190</v>
      </c>
      <c r="AF1294" s="68">
        <v>30092</v>
      </c>
      <c r="AG1294" s="68">
        <v>27506</v>
      </c>
      <c r="AH1294" s="68"/>
      <c r="AI1294" s="68" t="s">
        <v>9226</v>
      </c>
      <c r="AJ1294" s="68"/>
      <c r="AK1294" s="68"/>
      <c r="AL1294" s="68"/>
      <c r="AM1294" s="70">
        <v>40210.344629629632</v>
      </c>
      <c r="AN1294" s="68" t="s">
        <v>210</v>
      </c>
      <c r="AO1294" s="71" t="s">
        <v>14361</v>
      </c>
      <c r="AP1294" s="68" t="s">
        <v>66</v>
      </c>
    </row>
    <row r="1295" spans="1:42" x14ac:dyDescent="0.25">
      <c r="A1295" s="66" t="s">
        <v>1338</v>
      </c>
      <c r="B1295" s="84"/>
      <c r="C1295" s="84"/>
      <c r="D1295" s="85"/>
      <c r="E1295" s="104"/>
      <c r="F1295" s="76" t="s">
        <v>12433</v>
      </c>
      <c r="G1295" s="105"/>
      <c r="H1295" s="77"/>
      <c r="I1295" s="88"/>
      <c r="J1295" s="106"/>
      <c r="K1295" s="77" t="s">
        <v>16323</v>
      </c>
      <c r="L1295" s="107"/>
      <c r="M1295" s="101"/>
      <c r="N1295" s="101"/>
      <c r="O1295" s="102"/>
      <c r="P1295" s="103"/>
      <c r="Q1295" s="103"/>
      <c r="R1295" s="75"/>
      <c r="S1295" s="75"/>
      <c r="T1295" s="75"/>
      <c r="U1295" s="75"/>
      <c r="V1295" s="52"/>
      <c r="W1295" s="52"/>
      <c r="X1295" s="52"/>
      <c r="Y1295" s="52"/>
      <c r="Z1295" s="51"/>
      <c r="AA1295" s="89"/>
      <c r="AB1295" s="89"/>
      <c r="AC1295" s="90"/>
      <c r="AD1295" s="68">
        <v>80</v>
      </c>
      <c r="AE1295" s="68">
        <v>106</v>
      </c>
      <c r="AF1295" s="68">
        <v>4217</v>
      </c>
      <c r="AG1295" s="68">
        <v>171</v>
      </c>
      <c r="AH1295" s="68">
        <v>19800</v>
      </c>
      <c r="AI1295" s="68" t="s">
        <v>9227</v>
      </c>
      <c r="AJ1295" s="68" t="s">
        <v>10293</v>
      </c>
      <c r="AK1295" s="68"/>
      <c r="AL1295" s="68" t="s">
        <v>208</v>
      </c>
      <c r="AM1295" s="70">
        <v>40220.763935185183</v>
      </c>
      <c r="AN1295" s="68" t="s">
        <v>210</v>
      </c>
      <c r="AO1295" s="71" t="s">
        <v>14362</v>
      </c>
      <c r="AP1295" s="68" t="s">
        <v>66</v>
      </c>
    </row>
    <row r="1296" spans="1:42" x14ac:dyDescent="0.25">
      <c r="A1296" s="66" t="s">
        <v>1339</v>
      </c>
      <c r="B1296" s="84"/>
      <c r="C1296" s="84"/>
      <c r="D1296" s="85"/>
      <c r="E1296" s="104"/>
      <c r="F1296" s="76" t="s">
        <v>12434</v>
      </c>
      <c r="G1296" s="105"/>
      <c r="H1296" s="77"/>
      <c r="I1296" s="88"/>
      <c r="J1296" s="106"/>
      <c r="K1296" s="77" t="s">
        <v>16324</v>
      </c>
      <c r="L1296" s="107"/>
      <c r="M1296" s="101"/>
      <c r="N1296" s="101"/>
      <c r="O1296" s="102"/>
      <c r="P1296" s="103"/>
      <c r="Q1296" s="103"/>
      <c r="R1296" s="75"/>
      <c r="S1296" s="75"/>
      <c r="T1296" s="75"/>
      <c r="U1296" s="75"/>
      <c r="V1296" s="52"/>
      <c r="W1296" s="52"/>
      <c r="X1296" s="52"/>
      <c r="Y1296" s="52"/>
      <c r="Z1296" s="51"/>
      <c r="AA1296" s="89"/>
      <c r="AB1296" s="89"/>
      <c r="AC1296" s="90"/>
      <c r="AD1296" s="68">
        <v>170</v>
      </c>
      <c r="AE1296" s="68">
        <v>31</v>
      </c>
      <c r="AF1296" s="68">
        <v>1517</v>
      </c>
      <c r="AG1296" s="68">
        <v>843</v>
      </c>
      <c r="AH1296" s="68"/>
      <c r="AI1296" s="68" t="s">
        <v>9228</v>
      </c>
      <c r="AJ1296" s="68" t="s">
        <v>10294</v>
      </c>
      <c r="AK1296" s="68"/>
      <c r="AL1296" s="68"/>
      <c r="AM1296" s="70">
        <v>41937.382557870369</v>
      </c>
      <c r="AN1296" s="68" t="s">
        <v>210</v>
      </c>
      <c r="AO1296" s="71" t="s">
        <v>14363</v>
      </c>
      <c r="AP1296" s="68" t="s">
        <v>66</v>
      </c>
    </row>
    <row r="1297" spans="1:42" x14ac:dyDescent="0.25">
      <c r="A1297" s="66" t="s">
        <v>2092</v>
      </c>
      <c r="B1297" s="84"/>
      <c r="C1297" s="84"/>
      <c r="D1297" s="85"/>
      <c r="E1297" s="104"/>
      <c r="F1297" s="76" t="s">
        <v>12435</v>
      </c>
      <c r="G1297" s="105"/>
      <c r="H1297" s="77"/>
      <c r="I1297" s="88"/>
      <c r="J1297" s="106"/>
      <c r="K1297" s="77" t="s">
        <v>16325</v>
      </c>
      <c r="L1297" s="107"/>
      <c r="M1297" s="101"/>
      <c r="N1297" s="101"/>
      <c r="O1297" s="102"/>
      <c r="P1297" s="103"/>
      <c r="Q1297" s="103"/>
      <c r="R1297" s="75"/>
      <c r="S1297" s="75"/>
      <c r="T1297" s="75"/>
      <c r="U1297" s="75"/>
      <c r="V1297" s="52"/>
      <c r="W1297" s="52"/>
      <c r="X1297" s="52"/>
      <c r="Y1297" s="52"/>
      <c r="Z1297" s="51"/>
      <c r="AA1297" s="89"/>
      <c r="AB1297" s="89"/>
      <c r="AC1297" s="90"/>
      <c r="AD1297" s="68">
        <v>747</v>
      </c>
      <c r="AE1297" s="68">
        <v>109256</v>
      </c>
      <c r="AF1297" s="68">
        <v>29938</v>
      </c>
      <c r="AG1297" s="68">
        <v>146253</v>
      </c>
      <c r="AH1297" s="68">
        <v>19800</v>
      </c>
      <c r="AI1297" s="68" t="s">
        <v>9229</v>
      </c>
      <c r="AJ1297" s="68" t="s">
        <v>10295</v>
      </c>
      <c r="AK1297" s="71" t="s">
        <v>10944</v>
      </c>
      <c r="AL1297" s="68" t="s">
        <v>207</v>
      </c>
      <c r="AM1297" s="70">
        <v>40245.854768518519</v>
      </c>
      <c r="AN1297" s="68" t="s">
        <v>210</v>
      </c>
      <c r="AO1297" s="71" t="s">
        <v>14364</v>
      </c>
      <c r="AP1297" s="68" t="s">
        <v>65</v>
      </c>
    </row>
    <row r="1298" spans="1:42" x14ac:dyDescent="0.25">
      <c r="A1298" s="66" t="s">
        <v>2093</v>
      </c>
      <c r="B1298" s="84"/>
      <c r="C1298" s="84"/>
      <c r="D1298" s="85"/>
      <c r="E1298" s="104"/>
      <c r="F1298" s="76" t="s">
        <v>12436</v>
      </c>
      <c r="G1298" s="105"/>
      <c r="H1298" s="77"/>
      <c r="I1298" s="88"/>
      <c r="J1298" s="106"/>
      <c r="K1298" s="77" t="s">
        <v>16326</v>
      </c>
      <c r="L1298" s="107"/>
      <c r="M1298" s="101"/>
      <c r="N1298" s="101"/>
      <c r="O1298" s="102"/>
      <c r="P1298" s="103"/>
      <c r="Q1298" s="103"/>
      <c r="R1298" s="75"/>
      <c r="S1298" s="75"/>
      <c r="T1298" s="75"/>
      <c r="U1298" s="75"/>
      <c r="V1298" s="52"/>
      <c r="W1298" s="52"/>
      <c r="X1298" s="52"/>
      <c r="Y1298" s="52"/>
      <c r="Z1298" s="51"/>
      <c r="AA1298" s="89"/>
      <c r="AB1298" s="89"/>
      <c r="AC1298" s="90"/>
      <c r="AD1298" s="68">
        <v>157</v>
      </c>
      <c r="AE1298" s="68">
        <v>1414</v>
      </c>
      <c r="AF1298" s="68">
        <v>6236</v>
      </c>
      <c r="AG1298" s="68">
        <v>2545</v>
      </c>
      <c r="AH1298" s="68"/>
      <c r="AI1298" s="68" t="s">
        <v>9230</v>
      </c>
      <c r="AJ1298" s="68" t="s">
        <v>10296</v>
      </c>
      <c r="AK1298" s="71" t="s">
        <v>10945</v>
      </c>
      <c r="AL1298" s="68"/>
      <c r="AM1298" s="70">
        <v>42886.64607638889</v>
      </c>
      <c r="AN1298" s="68" t="s">
        <v>210</v>
      </c>
      <c r="AO1298" s="71" t="s">
        <v>14365</v>
      </c>
      <c r="AP1298" s="68" t="s">
        <v>65</v>
      </c>
    </row>
    <row r="1299" spans="1:42" x14ac:dyDescent="0.25">
      <c r="A1299" s="66" t="s">
        <v>1340</v>
      </c>
      <c r="B1299" s="84"/>
      <c r="C1299" s="84"/>
      <c r="D1299" s="85"/>
      <c r="E1299" s="104"/>
      <c r="F1299" s="76" t="s">
        <v>12437</v>
      </c>
      <c r="G1299" s="105"/>
      <c r="H1299" s="77"/>
      <c r="I1299" s="88"/>
      <c r="J1299" s="106"/>
      <c r="K1299" s="77" t="s">
        <v>16327</v>
      </c>
      <c r="L1299" s="107"/>
      <c r="M1299" s="101"/>
      <c r="N1299" s="101"/>
      <c r="O1299" s="102"/>
      <c r="P1299" s="103"/>
      <c r="Q1299" s="103"/>
      <c r="R1299" s="75"/>
      <c r="S1299" s="75"/>
      <c r="T1299" s="75"/>
      <c r="U1299" s="75"/>
      <c r="V1299" s="52"/>
      <c r="W1299" s="52"/>
      <c r="X1299" s="52"/>
      <c r="Y1299" s="52"/>
      <c r="Z1299" s="51"/>
      <c r="AA1299" s="89"/>
      <c r="AB1299" s="89"/>
      <c r="AC1299" s="90"/>
      <c r="AD1299" s="68">
        <v>1142</v>
      </c>
      <c r="AE1299" s="68">
        <v>834</v>
      </c>
      <c r="AF1299" s="68">
        <v>6009</v>
      </c>
      <c r="AG1299" s="68">
        <v>653</v>
      </c>
      <c r="AH1299" s="68">
        <v>3600</v>
      </c>
      <c r="AI1299" s="68" t="s">
        <v>9231</v>
      </c>
      <c r="AJ1299" s="68" t="s">
        <v>10297</v>
      </c>
      <c r="AK1299" s="68"/>
      <c r="AL1299" s="68" t="s">
        <v>11177</v>
      </c>
      <c r="AM1299" s="70">
        <v>41181.028171296297</v>
      </c>
      <c r="AN1299" s="68" t="s">
        <v>210</v>
      </c>
      <c r="AO1299" s="71" t="s">
        <v>14366</v>
      </c>
      <c r="AP1299" s="68" t="s">
        <v>66</v>
      </c>
    </row>
    <row r="1300" spans="1:42" x14ac:dyDescent="0.25">
      <c r="A1300" s="66" t="s">
        <v>2094</v>
      </c>
      <c r="B1300" s="84"/>
      <c r="C1300" s="84"/>
      <c r="D1300" s="85"/>
      <c r="E1300" s="104"/>
      <c r="F1300" s="76" t="s">
        <v>11221</v>
      </c>
      <c r="G1300" s="105"/>
      <c r="H1300" s="77"/>
      <c r="I1300" s="88"/>
      <c r="J1300" s="106"/>
      <c r="K1300" s="77" t="s">
        <v>16328</v>
      </c>
      <c r="L1300" s="107"/>
      <c r="M1300" s="101"/>
      <c r="N1300" s="101"/>
      <c r="O1300" s="102"/>
      <c r="P1300" s="103"/>
      <c r="Q1300" s="103"/>
      <c r="R1300" s="75"/>
      <c r="S1300" s="75"/>
      <c r="T1300" s="75"/>
      <c r="U1300" s="75"/>
      <c r="V1300" s="52"/>
      <c r="W1300" s="52"/>
      <c r="X1300" s="52"/>
      <c r="Y1300" s="52"/>
      <c r="Z1300" s="51"/>
      <c r="AA1300" s="89"/>
      <c r="AB1300" s="89"/>
      <c r="AC1300" s="90"/>
      <c r="AD1300" s="68">
        <v>0</v>
      </c>
      <c r="AE1300" s="68">
        <v>13</v>
      </c>
      <c r="AF1300" s="68">
        <v>0</v>
      </c>
      <c r="AG1300" s="68">
        <v>0</v>
      </c>
      <c r="AH1300" s="68"/>
      <c r="AI1300" s="68"/>
      <c r="AJ1300" s="68"/>
      <c r="AK1300" s="68"/>
      <c r="AL1300" s="68"/>
      <c r="AM1300" s="70">
        <v>40808.88517361111</v>
      </c>
      <c r="AN1300" s="68" t="s">
        <v>210</v>
      </c>
      <c r="AO1300" s="71" t="s">
        <v>14367</v>
      </c>
      <c r="AP1300" s="68" t="s">
        <v>65</v>
      </c>
    </row>
    <row r="1301" spans="1:42" x14ac:dyDescent="0.25">
      <c r="A1301" s="66" t="s">
        <v>1362</v>
      </c>
      <c r="B1301" s="84"/>
      <c r="C1301" s="84"/>
      <c r="D1301" s="85"/>
      <c r="E1301" s="104"/>
      <c r="F1301" s="76" t="s">
        <v>12438</v>
      </c>
      <c r="G1301" s="105"/>
      <c r="H1301" s="77"/>
      <c r="I1301" s="88"/>
      <c r="J1301" s="106"/>
      <c r="K1301" s="77" t="s">
        <v>16329</v>
      </c>
      <c r="L1301" s="107"/>
      <c r="M1301" s="101"/>
      <c r="N1301" s="101"/>
      <c r="O1301" s="102"/>
      <c r="P1301" s="103"/>
      <c r="Q1301" s="103"/>
      <c r="R1301" s="75"/>
      <c r="S1301" s="75"/>
      <c r="T1301" s="75"/>
      <c r="U1301" s="75"/>
      <c r="V1301" s="52"/>
      <c r="W1301" s="52"/>
      <c r="X1301" s="52"/>
      <c r="Y1301" s="52"/>
      <c r="Z1301" s="51"/>
      <c r="AA1301" s="89"/>
      <c r="AB1301" s="89"/>
      <c r="AC1301" s="90"/>
      <c r="AD1301" s="68">
        <v>731</v>
      </c>
      <c r="AE1301" s="68">
        <v>3513</v>
      </c>
      <c r="AF1301" s="68">
        <v>12219</v>
      </c>
      <c r="AG1301" s="68">
        <v>314</v>
      </c>
      <c r="AH1301" s="68">
        <v>19800</v>
      </c>
      <c r="AI1301" s="68" t="s">
        <v>9232</v>
      </c>
      <c r="AJ1301" s="68"/>
      <c r="AK1301" s="71" t="s">
        <v>10946</v>
      </c>
      <c r="AL1301" s="68" t="s">
        <v>248</v>
      </c>
      <c r="AM1301" s="70">
        <v>40686.433761574073</v>
      </c>
      <c r="AN1301" s="68" t="s">
        <v>210</v>
      </c>
      <c r="AO1301" s="71" t="s">
        <v>14368</v>
      </c>
      <c r="AP1301" s="68" t="s">
        <v>66</v>
      </c>
    </row>
    <row r="1302" spans="1:42" x14ac:dyDescent="0.25">
      <c r="A1302" s="66" t="s">
        <v>1341</v>
      </c>
      <c r="B1302" s="84"/>
      <c r="C1302" s="84"/>
      <c r="D1302" s="85"/>
      <c r="E1302" s="104"/>
      <c r="F1302" s="76" t="s">
        <v>12439</v>
      </c>
      <c r="G1302" s="105"/>
      <c r="H1302" s="77"/>
      <c r="I1302" s="88"/>
      <c r="J1302" s="106"/>
      <c r="K1302" s="77" t="s">
        <v>16330</v>
      </c>
      <c r="L1302" s="107"/>
      <c r="M1302" s="101"/>
      <c r="N1302" s="101"/>
      <c r="O1302" s="102"/>
      <c r="P1302" s="103"/>
      <c r="Q1302" s="103"/>
      <c r="R1302" s="75"/>
      <c r="S1302" s="75"/>
      <c r="T1302" s="75"/>
      <c r="U1302" s="75"/>
      <c r="V1302" s="52"/>
      <c r="W1302" s="52"/>
      <c r="X1302" s="52"/>
      <c r="Y1302" s="52"/>
      <c r="Z1302" s="51"/>
      <c r="AA1302" s="89"/>
      <c r="AB1302" s="89"/>
      <c r="AC1302" s="90"/>
      <c r="AD1302" s="68">
        <v>207</v>
      </c>
      <c r="AE1302" s="68">
        <v>3162</v>
      </c>
      <c r="AF1302" s="68">
        <v>139691</v>
      </c>
      <c r="AG1302" s="68">
        <v>65944</v>
      </c>
      <c r="AH1302" s="68"/>
      <c r="AI1302" s="68" t="s">
        <v>9233</v>
      </c>
      <c r="AJ1302" s="68" t="s">
        <v>10140</v>
      </c>
      <c r="AK1302" s="71" t="s">
        <v>10947</v>
      </c>
      <c r="AL1302" s="68"/>
      <c r="AM1302" s="70">
        <v>40892.577870370369</v>
      </c>
      <c r="AN1302" s="68" t="s">
        <v>210</v>
      </c>
      <c r="AO1302" s="71" t="s">
        <v>14369</v>
      </c>
      <c r="AP1302" s="68" t="s">
        <v>66</v>
      </c>
    </row>
    <row r="1303" spans="1:42" x14ac:dyDescent="0.25">
      <c r="A1303" s="66" t="s">
        <v>1342</v>
      </c>
      <c r="B1303" s="84"/>
      <c r="C1303" s="84"/>
      <c r="D1303" s="85"/>
      <c r="E1303" s="104"/>
      <c r="F1303" s="76" t="s">
        <v>11221</v>
      </c>
      <c r="G1303" s="105"/>
      <c r="H1303" s="77"/>
      <c r="I1303" s="88"/>
      <c r="J1303" s="106"/>
      <c r="K1303" s="77" t="s">
        <v>16331</v>
      </c>
      <c r="L1303" s="107"/>
      <c r="M1303" s="101"/>
      <c r="N1303" s="101"/>
      <c r="O1303" s="102"/>
      <c r="P1303" s="103"/>
      <c r="Q1303" s="103"/>
      <c r="R1303" s="75"/>
      <c r="S1303" s="75"/>
      <c r="T1303" s="75"/>
      <c r="U1303" s="75"/>
      <c r="V1303" s="52"/>
      <c r="W1303" s="52"/>
      <c r="X1303" s="52"/>
      <c r="Y1303" s="52"/>
      <c r="Z1303" s="51"/>
      <c r="AA1303" s="89"/>
      <c r="AB1303" s="89"/>
      <c r="AC1303" s="90"/>
      <c r="AD1303" s="68">
        <v>92</v>
      </c>
      <c r="AE1303" s="68">
        <v>6</v>
      </c>
      <c r="AF1303" s="68">
        <v>3246</v>
      </c>
      <c r="AG1303" s="68">
        <v>0</v>
      </c>
      <c r="AH1303" s="68">
        <v>-25200</v>
      </c>
      <c r="AI1303" s="68"/>
      <c r="AJ1303" s="68"/>
      <c r="AK1303" s="68"/>
      <c r="AL1303" s="68" t="s">
        <v>206</v>
      </c>
      <c r="AM1303" s="70">
        <v>42788.250277777777</v>
      </c>
      <c r="AN1303" s="68" t="s">
        <v>210</v>
      </c>
      <c r="AO1303" s="71" t="s">
        <v>14370</v>
      </c>
      <c r="AP1303" s="68" t="s">
        <v>66</v>
      </c>
    </row>
    <row r="1304" spans="1:42" x14ac:dyDescent="0.25">
      <c r="A1304" s="66" t="s">
        <v>1343</v>
      </c>
      <c r="B1304" s="84"/>
      <c r="C1304" s="84"/>
      <c r="D1304" s="85"/>
      <c r="E1304" s="104"/>
      <c r="F1304" s="76" t="s">
        <v>12440</v>
      </c>
      <c r="G1304" s="105"/>
      <c r="H1304" s="77"/>
      <c r="I1304" s="88"/>
      <c r="J1304" s="106"/>
      <c r="K1304" s="77" t="s">
        <v>16332</v>
      </c>
      <c r="L1304" s="107"/>
      <c r="M1304" s="101"/>
      <c r="N1304" s="101"/>
      <c r="O1304" s="102"/>
      <c r="P1304" s="103"/>
      <c r="Q1304" s="103"/>
      <c r="R1304" s="75"/>
      <c r="S1304" s="75"/>
      <c r="T1304" s="75"/>
      <c r="U1304" s="75"/>
      <c r="V1304" s="52"/>
      <c r="W1304" s="52"/>
      <c r="X1304" s="52"/>
      <c r="Y1304" s="52"/>
      <c r="Z1304" s="51"/>
      <c r="AA1304" s="89"/>
      <c r="AB1304" s="89"/>
      <c r="AC1304" s="90"/>
      <c r="AD1304" s="68">
        <v>1</v>
      </c>
      <c r="AE1304" s="68">
        <v>6</v>
      </c>
      <c r="AF1304" s="68">
        <v>3869</v>
      </c>
      <c r="AG1304" s="68">
        <v>0</v>
      </c>
      <c r="AH1304" s="68"/>
      <c r="AI1304" s="68"/>
      <c r="AJ1304" s="68"/>
      <c r="AK1304" s="68"/>
      <c r="AL1304" s="68"/>
      <c r="AM1304" s="70">
        <v>42746.248703703706</v>
      </c>
      <c r="AN1304" s="68" t="s">
        <v>210</v>
      </c>
      <c r="AO1304" s="71" t="s">
        <v>14371</v>
      </c>
      <c r="AP1304" s="68" t="s">
        <v>66</v>
      </c>
    </row>
    <row r="1305" spans="1:42" x14ac:dyDescent="0.25">
      <c r="A1305" s="66" t="s">
        <v>1344</v>
      </c>
      <c r="B1305" s="84"/>
      <c r="C1305" s="84"/>
      <c r="D1305" s="85"/>
      <c r="E1305" s="104"/>
      <c r="F1305" s="76" t="s">
        <v>12441</v>
      </c>
      <c r="G1305" s="105"/>
      <c r="H1305" s="77"/>
      <c r="I1305" s="88"/>
      <c r="J1305" s="106"/>
      <c r="K1305" s="77" t="s">
        <v>16333</v>
      </c>
      <c r="L1305" s="107"/>
      <c r="M1305" s="101"/>
      <c r="N1305" s="101"/>
      <c r="O1305" s="102"/>
      <c r="P1305" s="103"/>
      <c r="Q1305" s="103"/>
      <c r="R1305" s="75"/>
      <c r="S1305" s="75"/>
      <c r="T1305" s="75"/>
      <c r="U1305" s="75"/>
      <c r="V1305" s="52"/>
      <c r="W1305" s="52"/>
      <c r="X1305" s="52"/>
      <c r="Y1305" s="52"/>
      <c r="Z1305" s="51"/>
      <c r="AA1305" s="89"/>
      <c r="AB1305" s="89"/>
      <c r="AC1305" s="90"/>
      <c r="AD1305" s="68">
        <v>341</v>
      </c>
      <c r="AE1305" s="68">
        <v>116</v>
      </c>
      <c r="AF1305" s="68">
        <v>4477</v>
      </c>
      <c r="AG1305" s="68">
        <v>305</v>
      </c>
      <c r="AH1305" s="68"/>
      <c r="AI1305" s="68" t="s">
        <v>9234</v>
      </c>
      <c r="AJ1305" s="68" t="s">
        <v>239</v>
      </c>
      <c r="AK1305" s="68"/>
      <c r="AL1305" s="68"/>
      <c r="AM1305" s="70">
        <v>41360.29582175926</v>
      </c>
      <c r="AN1305" s="68" t="s">
        <v>210</v>
      </c>
      <c r="AO1305" s="71" t="s">
        <v>14372</v>
      </c>
      <c r="AP1305" s="68" t="s">
        <v>66</v>
      </c>
    </row>
    <row r="1306" spans="1:42" x14ac:dyDescent="0.25">
      <c r="A1306" s="66" t="s">
        <v>1345</v>
      </c>
      <c r="B1306" s="84"/>
      <c r="C1306" s="84"/>
      <c r="D1306" s="85"/>
      <c r="E1306" s="104"/>
      <c r="F1306" s="76" t="s">
        <v>12442</v>
      </c>
      <c r="G1306" s="105"/>
      <c r="H1306" s="77"/>
      <c r="I1306" s="88"/>
      <c r="J1306" s="106"/>
      <c r="K1306" s="77" t="s">
        <v>16334</v>
      </c>
      <c r="L1306" s="107"/>
      <c r="M1306" s="101"/>
      <c r="N1306" s="101"/>
      <c r="O1306" s="102"/>
      <c r="P1306" s="103"/>
      <c r="Q1306" s="103"/>
      <c r="R1306" s="75"/>
      <c r="S1306" s="75"/>
      <c r="T1306" s="75"/>
      <c r="U1306" s="75"/>
      <c r="V1306" s="52"/>
      <c r="W1306" s="52"/>
      <c r="X1306" s="52"/>
      <c r="Y1306" s="52"/>
      <c r="Z1306" s="51"/>
      <c r="AA1306" s="89"/>
      <c r="AB1306" s="89"/>
      <c r="AC1306" s="90"/>
      <c r="AD1306" s="68">
        <v>62</v>
      </c>
      <c r="AE1306" s="68">
        <v>12</v>
      </c>
      <c r="AF1306" s="68">
        <v>4203</v>
      </c>
      <c r="AG1306" s="68">
        <v>1</v>
      </c>
      <c r="AH1306" s="68"/>
      <c r="AI1306" s="68"/>
      <c r="AJ1306" s="68"/>
      <c r="AK1306" s="68"/>
      <c r="AL1306" s="68"/>
      <c r="AM1306" s="70">
        <v>42710.481851851851</v>
      </c>
      <c r="AN1306" s="68" t="s">
        <v>210</v>
      </c>
      <c r="AO1306" s="71" t="s">
        <v>14373</v>
      </c>
      <c r="AP1306" s="68" t="s">
        <v>66</v>
      </c>
    </row>
    <row r="1307" spans="1:42" x14ac:dyDescent="0.25">
      <c r="A1307" s="66" t="s">
        <v>1346</v>
      </c>
      <c r="B1307" s="84"/>
      <c r="C1307" s="84"/>
      <c r="D1307" s="85"/>
      <c r="E1307" s="104"/>
      <c r="F1307" s="76" t="s">
        <v>12443</v>
      </c>
      <c r="G1307" s="105"/>
      <c r="H1307" s="77"/>
      <c r="I1307" s="88"/>
      <c r="J1307" s="106"/>
      <c r="K1307" s="77" t="s">
        <v>16335</v>
      </c>
      <c r="L1307" s="107"/>
      <c r="M1307" s="101"/>
      <c r="N1307" s="101"/>
      <c r="O1307" s="102"/>
      <c r="P1307" s="103"/>
      <c r="Q1307" s="103"/>
      <c r="R1307" s="75"/>
      <c r="S1307" s="75"/>
      <c r="T1307" s="75"/>
      <c r="U1307" s="75"/>
      <c r="V1307" s="52"/>
      <c r="W1307" s="52"/>
      <c r="X1307" s="52"/>
      <c r="Y1307" s="52"/>
      <c r="Z1307" s="51"/>
      <c r="AA1307" s="89"/>
      <c r="AB1307" s="89"/>
      <c r="AC1307" s="90"/>
      <c r="AD1307" s="68">
        <v>80</v>
      </c>
      <c r="AE1307" s="68">
        <v>17</v>
      </c>
      <c r="AF1307" s="68">
        <v>3021</v>
      </c>
      <c r="AG1307" s="68">
        <v>23</v>
      </c>
      <c r="AH1307" s="68"/>
      <c r="AI1307" s="68" t="s">
        <v>9235</v>
      </c>
      <c r="AJ1307" s="68" t="s">
        <v>10298</v>
      </c>
      <c r="AK1307" s="68"/>
      <c r="AL1307" s="68"/>
      <c r="AM1307" s="70">
        <v>42822.633194444446</v>
      </c>
      <c r="AN1307" s="68" t="s">
        <v>210</v>
      </c>
      <c r="AO1307" s="71" t="s">
        <v>14374</v>
      </c>
      <c r="AP1307" s="68" t="s">
        <v>66</v>
      </c>
    </row>
    <row r="1308" spans="1:42" x14ac:dyDescent="0.25">
      <c r="A1308" s="66" t="s">
        <v>1347</v>
      </c>
      <c r="B1308" s="84"/>
      <c r="C1308" s="84"/>
      <c r="D1308" s="85"/>
      <c r="E1308" s="104"/>
      <c r="F1308" s="76" t="s">
        <v>12444</v>
      </c>
      <c r="G1308" s="105"/>
      <c r="H1308" s="77"/>
      <c r="I1308" s="88"/>
      <c r="J1308" s="106"/>
      <c r="K1308" s="77" t="s">
        <v>16336</v>
      </c>
      <c r="L1308" s="107"/>
      <c r="M1308" s="101"/>
      <c r="N1308" s="101"/>
      <c r="O1308" s="102"/>
      <c r="P1308" s="103"/>
      <c r="Q1308" s="103"/>
      <c r="R1308" s="75"/>
      <c r="S1308" s="75"/>
      <c r="T1308" s="75"/>
      <c r="U1308" s="75"/>
      <c r="V1308" s="52"/>
      <c r="W1308" s="52"/>
      <c r="X1308" s="52"/>
      <c r="Y1308" s="52"/>
      <c r="Z1308" s="51"/>
      <c r="AA1308" s="89"/>
      <c r="AB1308" s="89"/>
      <c r="AC1308" s="90"/>
      <c r="AD1308" s="68">
        <v>21</v>
      </c>
      <c r="AE1308" s="68">
        <v>5</v>
      </c>
      <c r="AF1308" s="68">
        <v>967</v>
      </c>
      <c r="AG1308" s="68">
        <v>0</v>
      </c>
      <c r="AH1308" s="68"/>
      <c r="AI1308" s="68"/>
      <c r="AJ1308" s="68"/>
      <c r="AK1308" s="68"/>
      <c r="AL1308" s="68"/>
      <c r="AM1308" s="70">
        <v>42888.426249999997</v>
      </c>
      <c r="AN1308" s="68" t="s">
        <v>210</v>
      </c>
      <c r="AO1308" s="71" t="s">
        <v>14375</v>
      </c>
      <c r="AP1308" s="68" t="s">
        <v>66</v>
      </c>
    </row>
    <row r="1309" spans="1:42" x14ac:dyDescent="0.25">
      <c r="A1309" s="66" t="s">
        <v>1348</v>
      </c>
      <c r="B1309" s="84"/>
      <c r="C1309" s="84"/>
      <c r="D1309" s="85"/>
      <c r="E1309" s="104"/>
      <c r="F1309" s="76" t="s">
        <v>12445</v>
      </c>
      <c r="G1309" s="105"/>
      <c r="H1309" s="77"/>
      <c r="I1309" s="88"/>
      <c r="J1309" s="106"/>
      <c r="K1309" s="77" t="s">
        <v>16337</v>
      </c>
      <c r="L1309" s="107"/>
      <c r="M1309" s="101"/>
      <c r="N1309" s="101"/>
      <c r="O1309" s="102"/>
      <c r="P1309" s="103"/>
      <c r="Q1309" s="103"/>
      <c r="R1309" s="75"/>
      <c r="S1309" s="75"/>
      <c r="T1309" s="75"/>
      <c r="U1309" s="75"/>
      <c r="V1309" s="52"/>
      <c r="W1309" s="52"/>
      <c r="X1309" s="52"/>
      <c r="Y1309" s="52"/>
      <c r="Z1309" s="51"/>
      <c r="AA1309" s="89"/>
      <c r="AB1309" s="89"/>
      <c r="AC1309" s="90"/>
      <c r="AD1309" s="68">
        <v>350</v>
      </c>
      <c r="AE1309" s="68">
        <v>27</v>
      </c>
      <c r="AF1309" s="68">
        <v>3958</v>
      </c>
      <c r="AG1309" s="68">
        <v>92</v>
      </c>
      <c r="AH1309" s="68"/>
      <c r="AI1309" s="68"/>
      <c r="AJ1309" s="68" t="s">
        <v>10299</v>
      </c>
      <c r="AK1309" s="68"/>
      <c r="AL1309" s="68"/>
      <c r="AM1309" s="70">
        <v>42516.279039351852</v>
      </c>
      <c r="AN1309" s="68" t="s">
        <v>210</v>
      </c>
      <c r="AO1309" s="71" t="s">
        <v>14376</v>
      </c>
      <c r="AP1309" s="68" t="s">
        <v>66</v>
      </c>
    </row>
    <row r="1310" spans="1:42" x14ac:dyDescent="0.25">
      <c r="A1310" s="66" t="s">
        <v>1349</v>
      </c>
      <c r="B1310" s="84"/>
      <c r="C1310" s="84"/>
      <c r="D1310" s="85"/>
      <c r="E1310" s="104"/>
      <c r="F1310" s="76" t="s">
        <v>12446</v>
      </c>
      <c r="G1310" s="105"/>
      <c r="H1310" s="77"/>
      <c r="I1310" s="88"/>
      <c r="J1310" s="106"/>
      <c r="K1310" s="77" t="s">
        <v>16338</v>
      </c>
      <c r="L1310" s="107"/>
      <c r="M1310" s="101"/>
      <c r="N1310" s="101"/>
      <c r="O1310" s="102"/>
      <c r="P1310" s="103"/>
      <c r="Q1310" s="103"/>
      <c r="R1310" s="75"/>
      <c r="S1310" s="75"/>
      <c r="T1310" s="75"/>
      <c r="U1310" s="75"/>
      <c r="V1310" s="52"/>
      <c r="W1310" s="52"/>
      <c r="X1310" s="52"/>
      <c r="Y1310" s="52"/>
      <c r="Z1310" s="51"/>
      <c r="AA1310" s="89"/>
      <c r="AB1310" s="89"/>
      <c r="AC1310" s="90"/>
      <c r="AD1310" s="68">
        <v>40</v>
      </c>
      <c r="AE1310" s="68">
        <v>3</v>
      </c>
      <c r="AF1310" s="68">
        <v>1687</v>
      </c>
      <c r="AG1310" s="68">
        <v>0</v>
      </c>
      <c r="AH1310" s="68"/>
      <c r="AI1310" s="68"/>
      <c r="AJ1310" s="68"/>
      <c r="AK1310" s="68"/>
      <c r="AL1310" s="68"/>
      <c r="AM1310" s="70">
        <v>42864.221666666665</v>
      </c>
      <c r="AN1310" s="68" t="s">
        <v>210</v>
      </c>
      <c r="AO1310" s="71" t="s">
        <v>14377</v>
      </c>
      <c r="AP1310" s="68" t="s">
        <v>66</v>
      </c>
    </row>
    <row r="1311" spans="1:42" x14ac:dyDescent="0.25">
      <c r="A1311" s="66" t="s">
        <v>1350</v>
      </c>
      <c r="B1311" s="84"/>
      <c r="C1311" s="84"/>
      <c r="D1311" s="85"/>
      <c r="E1311" s="104"/>
      <c r="F1311" s="76" t="s">
        <v>12447</v>
      </c>
      <c r="G1311" s="105"/>
      <c r="H1311" s="77"/>
      <c r="I1311" s="88"/>
      <c r="J1311" s="106"/>
      <c r="K1311" s="77" t="s">
        <v>16339</v>
      </c>
      <c r="L1311" s="107"/>
      <c r="M1311" s="101"/>
      <c r="N1311" s="101"/>
      <c r="O1311" s="102"/>
      <c r="P1311" s="103"/>
      <c r="Q1311" s="103"/>
      <c r="R1311" s="75"/>
      <c r="S1311" s="75"/>
      <c r="T1311" s="75"/>
      <c r="U1311" s="75"/>
      <c r="V1311" s="52"/>
      <c r="W1311" s="52"/>
      <c r="X1311" s="52"/>
      <c r="Y1311" s="52"/>
      <c r="Z1311" s="51"/>
      <c r="AA1311" s="89"/>
      <c r="AB1311" s="89"/>
      <c r="AC1311" s="90"/>
      <c r="AD1311" s="68">
        <v>5</v>
      </c>
      <c r="AE1311" s="68">
        <v>18</v>
      </c>
      <c r="AF1311" s="68">
        <v>2550</v>
      </c>
      <c r="AG1311" s="68">
        <v>3</v>
      </c>
      <c r="AH1311" s="68"/>
      <c r="AI1311" s="68" t="s">
        <v>9236</v>
      </c>
      <c r="AJ1311" s="68"/>
      <c r="AK1311" s="68"/>
      <c r="AL1311" s="68"/>
      <c r="AM1311" s="70">
        <v>42835.436701388891</v>
      </c>
      <c r="AN1311" s="68" t="s">
        <v>210</v>
      </c>
      <c r="AO1311" s="71" t="s">
        <v>14378</v>
      </c>
      <c r="AP1311" s="68" t="s">
        <v>66</v>
      </c>
    </row>
    <row r="1312" spans="1:42" x14ac:dyDescent="0.25">
      <c r="A1312" s="66" t="s">
        <v>1351</v>
      </c>
      <c r="B1312" s="84"/>
      <c r="C1312" s="84"/>
      <c r="D1312" s="85"/>
      <c r="E1312" s="104"/>
      <c r="F1312" s="76" t="s">
        <v>12448</v>
      </c>
      <c r="G1312" s="105"/>
      <c r="H1312" s="77"/>
      <c r="I1312" s="88"/>
      <c r="J1312" s="106"/>
      <c r="K1312" s="77" t="s">
        <v>16340</v>
      </c>
      <c r="L1312" s="107"/>
      <c r="M1312" s="101"/>
      <c r="N1312" s="101"/>
      <c r="O1312" s="102"/>
      <c r="P1312" s="103"/>
      <c r="Q1312" s="103"/>
      <c r="R1312" s="75"/>
      <c r="S1312" s="75"/>
      <c r="T1312" s="75"/>
      <c r="U1312" s="75"/>
      <c r="V1312" s="52"/>
      <c r="W1312" s="52"/>
      <c r="X1312" s="52"/>
      <c r="Y1312" s="52"/>
      <c r="Z1312" s="51"/>
      <c r="AA1312" s="89"/>
      <c r="AB1312" s="89"/>
      <c r="AC1312" s="90"/>
      <c r="AD1312" s="68">
        <v>1930</v>
      </c>
      <c r="AE1312" s="68">
        <v>1369</v>
      </c>
      <c r="AF1312" s="68">
        <v>18329</v>
      </c>
      <c r="AG1312" s="68">
        <v>1851</v>
      </c>
      <c r="AH1312" s="68">
        <v>19800</v>
      </c>
      <c r="AI1312" s="68" t="s">
        <v>9237</v>
      </c>
      <c r="AJ1312" s="68" t="s">
        <v>239</v>
      </c>
      <c r="AK1312" s="71" t="s">
        <v>10948</v>
      </c>
      <c r="AL1312" s="68" t="s">
        <v>248</v>
      </c>
      <c r="AM1312" s="70">
        <v>39914.461539351854</v>
      </c>
      <c r="AN1312" s="68" t="s">
        <v>210</v>
      </c>
      <c r="AO1312" s="71" t="s">
        <v>14379</v>
      </c>
      <c r="AP1312" s="68" t="s">
        <v>66</v>
      </c>
    </row>
    <row r="1313" spans="1:42" x14ac:dyDescent="0.25">
      <c r="A1313" s="66" t="s">
        <v>1352</v>
      </c>
      <c r="B1313" s="84"/>
      <c r="C1313" s="84"/>
      <c r="D1313" s="85"/>
      <c r="E1313" s="104"/>
      <c r="F1313" s="76" t="s">
        <v>12449</v>
      </c>
      <c r="G1313" s="105"/>
      <c r="H1313" s="77"/>
      <c r="I1313" s="88"/>
      <c r="J1313" s="106"/>
      <c r="K1313" s="77" t="s">
        <v>16341</v>
      </c>
      <c r="L1313" s="107"/>
      <c r="M1313" s="101"/>
      <c r="N1313" s="101"/>
      <c r="O1313" s="102"/>
      <c r="P1313" s="103"/>
      <c r="Q1313" s="103"/>
      <c r="R1313" s="75"/>
      <c r="S1313" s="75"/>
      <c r="T1313" s="75"/>
      <c r="U1313" s="75"/>
      <c r="V1313" s="52"/>
      <c r="W1313" s="52"/>
      <c r="X1313" s="52"/>
      <c r="Y1313" s="52"/>
      <c r="Z1313" s="51"/>
      <c r="AA1313" s="89"/>
      <c r="AB1313" s="89"/>
      <c r="AC1313" s="90"/>
      <c r="AD1313" s="68">
        <v>97</v>
      </c>
      <c r="AE1313" s="68">
        <v>15</v>
      </c>
      <c r="AF1313" s="68">
        <v>3124</v>
      </c>
      <c r="AG1313" s="68">
        <v>43</v>
      </c>
      <c r="AH1313" s="68">
        <v>-25200</v>
      </c>
      <c r="AI1313" s="68"/>
      <c r="AJ1313" s="68" t="s">
        <v>239</v>
      </c>
      <c r="AK1313" s="68"/>
      <c r="AL1313" s="68" t="s">
        <v>206</v>
      </c>
      <c r="AM1313" s="70">
        <v>41588.23096064815</v>
      </c>
      <c r="AN1313" s="68" t="s">
        <v>210</v>
      </c>
      <c r="AO1313" s="71" t="s">
        <v>14380</v>
      </c>
      <c r="AP1313" s="68" t="s">
        <v>66</v>
      </c>
    </row>
    <row r="1314" spans="1:42" x14ac:dyDescent="0.25">
      <c r="A1314" s="66" t="s">
        <v>1353</v>
      </c>
      <c r="B1314" s="84"/>
      <c r="C1314" s="84"/>
      <c r="D1314" s="85"/>
      <c r="E1314" s="104"/>
      <c r="F1314" s="76" t="s">
        <v>12450</v>
      </c>
      <c r="G1314" s="105"/>
      <c r="H1314" s="77"/>
      <c r="I1314" s="88"/>
      <c r="J1314" s="106"/>
      <c r="K1314" s="77" t="s">
        <v>16342</v>
      </c>
      <c r="L1314" s="107"/>
      <c r="M1314" s="101"/>
      <c r="N1314" s="101"/>
      <c r="O1314" s="102"/>
      <c r="P1314" s="103"/>
      <c r="Q1314" s="103"/>
      <c r="R1314" s="75"/>
      <c r="S1314" s="75"/>
      <c r="T1314" s="75"/>
      <c r="U1314" s="75"/>
      <c r="V1314" s="52"/>
      <c r="W1314" s="52"/>
      <c r="X1314" s="52"/>
      <c r="Y1314" s="52"/>
      <c r="Z1314" s="51"/>
      <c r="AA1314" s="89"/>
      <c r="AB1314" s="89"/>
      <c r="AC1314" s="90"/>
      <c r="AD1314" s="68">
        <v>556</v>
      </c>
      <c r="AE1314" s="68">
        <v>232</v>
      </c>
      <c r="AF1314" s="68">
        <v>4282</v>
      </c>
      <c r="AG1314" s="68">
        <v>70</v>
      </c>
      <c r="AH1314" s="68"/>
      <c r="AI1314" s="68" t="s">
        <v>9238</v>
      </c>
      <c r="AJ1314" s="68" t="s">
        <v>248</v>
      </c>
      <c r="AK1314" s="68"/>
      <c r="AL1314" s="68"/>
      <c r="AM1314" s="70">
        <v>42027.399375000001</v>
      </c>
      <c r="AN1314" s="68" t="s">
        <v>210</v>
      </c>
      <c r="AO1314" s="71" t="s">
        <v>14381</v>
      </c>
      <c r="AP1314" s="68" t="s">
        <v>66</v>
      </c>
    </row>
    <row r="1315" spans="1:42" x14ac:dyDescent="0.25">
      <c r="A1315" s="66" t="s">
        <v>1354</v>
      </c>
      <c r="B1315" s="84"/>
      <c r="C1315" s="84"/>
      <c r="D1315" s="85"/>
      <c r="E1315" s="104"/>
      <c r="F1315" s="76" t="s">
        <v>12451</v>
      </c>
      <c r="G1315" s="105"/>
      <c r="H1315" s="77"/>
      <c r="I1315" s="88"/>
      <c r="J1315" s="106"/>
      <c r="K1315" s="77" t="s">
        <v>16343</v>
      </c>
      <c r="L1315" s="107"/>
      <c r="M1315" s="101"/>
      <c r="N1315" s="101"/>
      <c r="O1315" s="102"/>
      <c r="P1315" s="103"/>
      <c r="Q1315" s="103"/>
      <c r="R1315" s="75"/>
      <c r="S1315" s="75"/>
      <c r="T1315" s="75"/>
      <c r="U1315" s="75"/>
      <c r="V1315" s="52"/>
      <c r="W1315" s="52"/>
      <c r="X1315" s="52"/>
      <c r="Y1315" s="52"/>
      <c r="Z1315" s="51"/>
      <c r="AA1315" s="89"/>
      <c r="AB1315" s="89"/>
      <c r="AC1315" s="90"/>
      <c r="AD1315" s="68">
        <v>79</v>
      </c>
      <c r="AE1315" s="68">
        <v>3</v>
      </c>
      <c r="AF1315" s="68">
        <v>883</v>
      </c>
      <c r="AG1315" s="68">
        <v>1</v>
      </c>
      <c r="AH1315" s="68"/>
      <c r="AI1315" s="68" t="s">
        <v>9239</v>
      </c>
      <c r="AJ1315" s="68"/>
      <c r="AK1315" s="68"/>
      <c r="AL1315" s="68"/>
      <c r="AM1315" s="70">
        <v>42888.420694444445</v>
      </c>
      <c r="AN1315" s="68" t="s">
        <v>210</v>
      </c>
      <c r="AO1315" s="71" t="s">
        <v>14382</v>
      </c>
      <c r="AP1315" s="68" t="s">
        <v>66</v>
      </c>
    </row>
    <row r="1316" spans="1:42" x14ac:dyDescent="0.25">
      <c r="A1316" s="66" t="s">
        <v>1355</v>
      </c>
      <c r="B1316" s="84"/>
      <c r="C1316" s="84"/>
      <c r="D1316" s="85"/>
      <c r="E1316" s="104"/>
      <c r="F1316" s="76" t="s">
        <v>12452</v>
      </c>
      <c r="G1316" s="105"/>
      <c r="H1316" s="77"/>
      <c r="I1316" s="88"/>
      <c r="J1316" s="106"/>
      <c r="K1316" s="77" t="s">
        <v>16344</v>
      </c>
      <c r="L1316" s="107"/>
      <c r="M1316" s="101"/>
      <c r="N1316" s="101"/>
      <c r="O1316" s="102"/>
      <c r="P1316" s="103"/>
      <c r="Q1316" s="103"/>
      <c r="R1316" s="75"/>
      <c r="S1316" s="75"/>
      <c r="T1316" s="75"/>
      <c r="U1316" s="75"/>
      <c r="V1316" s="52"/>
      <c r="W1316" s="52"/>
      <c r="X1316" s="52"/>
      <c r="Y1316" s="52"/>
      <c r="Z1316" s="51"/>
      <c r="AA1316" s="89"/>
      <c r="AB1316" s="89"/>
      <c r="AC1316" s="90"/>
      <c r="AD1316" s="68">
        <v>9</v>
      </c>
      <c r="AE1316" s="68">
        <v>5</v>
      </c>
      <c r="AF1316" s="68">
        <v>3785</v>
      </c>
      <c r="AG1316" s="68">
        <v>0</v>
      </c>
      <c r="AH1316" s="68"/>
      <c r="AI1316" s="68"/>
      <c r="AJ1316" s="68"/>
      <c r="AK1316" s="68"/>
      <c r="AL1316" s="68"/>
      <c r="AM1316" s="70">
        <v>42746.262384259258</v>
      </c>
      <c r="AN1316" s="68" t="s">
        <v>210</v>
      </c>
      <c r="AO1316" s="71" t="s">
        <v>14383</v>
      </c>
      <c r="AP1316" s="68" t="s">
        <v>66</v>
      </c>
    </row>
    <row r="1317" spans="1:42" x14ac:dyDescent="0.25">
      <c r="A1317" s="66" t="s">
        <v>1356</v>
      </c>
      <c r="B1317" s="84"/>
      <c r="C1317" s="84"/>
      <c r="D1317" s="85"/>
      <c r="E1317" s="104"/>
      <c r="F1317" s="76" t="s">
        <v>12453</v>
      </c>
      <c r="G1317" s="105"/>
      <c r="H1317" s="77"/>
      <c r="I1317" s="88"/>
      <c r="J1317" s="106"/>
      <c r="K1317" s="77" t="s">
        <v>16345</v>
      </c>
      <c r="L1317" s="107"/>
      <c r="M1317" s="101"/>
      <c r="N1317" s="101"/>
      <c r="O1317" s="102"/>
      <c r="P1317" s="103"/>
      <c r="Q1317" s="103"/>
      <c r="R1317" s="75"/>
      <c r="S1317" s="75"/>
      <c r="T1317" s="75"/>
      <c r="U1317" s="75"/>
      <c r="V1317" s="52"/>
      <c r="W1317" s="52"/>
      <c r="X1317" s="52"/>
      <c r="Y1317" s="52"/>
      <c r="Z1317" s="51"/>
      <c r="AA1317" s="89"/>
      <c r="AB1317" s="89"/>
      <c r="AC1317" s="90"/>
      <c r="AD1317" s="68">
        <v>20</v>
      </c>
      <c r="AE1317" s="68">
        <v>14</v>
      </c>
      <c r="AF1317" s="68">
        <v>2904</v>
      </c>
      <c r="AG1317" s="68">
        <v>0</v>
      </c>
      <c r="AH1317" s="68"/>
      <c r="AI1317" s="68"/>
      <c r="AJ1317" s="68"/>
      <c r="AK1317" s="68"/>
      <c r="AL1317" s="68"/>
      <c r="AM1317" s="70">
        <v>42818.39267361111</v>
      </c>
      <c r="AN1317" s="68" t="s">
        <v>210</v>
      </c>
      <c r="AO1317" s="71" t="s">
        <v>14384</v>
      </c>
      <c r="AP1317" s="68" t="s">
        <v>66</v>
      </c>
    </row>
    <row r="1318" spans="1:42" x14ac:dyDescent="0.25">
      <c r="A1318" s="66" t="s">
        <v>1357</v>
      </c>
      <c r="B1318" s="84"/>
      <c r="C1318" s="84"/>
      <c r="D1318" s="85"/>
      <c r="E1318" s="104"/>
      <c r="F1318" s="76" t="s">
        <v>12454</v>
      </c>
      <c r="G1318" s="105"/>
      <c r="H1318" s="77"/>
      <c r="I1318" s="88"/>
      <c r="J1318" s="106"/>
      <c r="K1318" s="77" t="s">
        <v>16346</v>
      </c>
      <c r="L1318" s="107"/>
      <c r="M1318" s="101"/>
      <c r="N1318" s="101"/>
      <c r="O1318" s="102"/>
      <c r="P1318" s="103"/>
      <c r="Q1318" s="103"/>
      <c r="R1318" s="75"/>
      <c r="S1318" s="75"/>
      <c r="T1318" s="75"/>
      <c r="U1318" s="75"/>
      <c r="V1318" s="52"/>
      <c r="W1318" s="52"/>
      <c r="X1318" s="52"/>
      <c r="Y1318" s="52"/>
      <c r="Z1318" s="51"/>
      <c r="AA1318" s="89"/>
      <c r="AB1318" s="89"/>
      <c r="AC1318" s="90"/>
      <c r="AD1318" s="68">
        <v>104</v>
      </c>
      <c r="AE1318" s="68">
        <v>16</v>
      </c>
      <c r="AF1318" s="68">
        <v>3636</v>
      </c>
      <c r="AG1318" s="68">
        <v>1</v>
      </c>
      <c r="AH1318" s="68"/>
      <c r="AI1318" s="68" t="s">
        <v>9240</v>
      </c>
      <c r="AJ1318" s="68" t="s">
        <v>239</v>
      </c>
      <c r="AK1318" s="71" t="s">
        <v>10949</v>
      </c>
      <c r="AL1318" s="68"/>
      <c r="AM1318" s="70">
        <v>42784.477256944447</v>
      </c>
      <c r="AN1318" s="68" t="s">
        <v>210</v>
      </c>
      <c r="AO1318" s="71" t="s">
        <v>14385</v>
      </c>
      <c r="AP1318" s="68" t="s">
        <v>66</v>
      </c>
    </row>
    <row r="1319" spans="1:42" x14ac:dyDescent="0.25">
      <c r="A1319" s="66" t="s">
        <v>1358</v>
      </c>
      <c r="B1319" s="84"/>
      <c r="C1319" s="84"/>
      <c r="D1319" s="85"/>
      <c r="E1319" s="104"/>
      <c r="F1319" s="76" t="s">
        <v>12455</v>
      </c>
      <c r="G1319" s="105"/>
      <c r="H1319" s="77"/>
      <c r="I1319" s="88"/>
      <c r="J1319" s="106"/>
      <c r="K1319" s="77" t="s">
        <v>16347</v>
      </c>
      <c r="L1319" s="107"/>
      <c r="M1319" s="101"/>
      <c r="N1319" s="101"/>
      <c r="O1319" s="102"/>
      <c r="P1319" s="103"/>
      <c r="Q1319" s="103"/>
      <c r="R1319" s="75"/>
      <c r="S1319" s="75"/>
      <c r="T1319" s="75"/>
      <c r="U1319" s="75"/>
      <c r="V1319" s="52"/>
      <c r="W1319" s="52"/>
      <c r="X1319" s="52"/>
      <c r="Y1319" s="52"/>
      <c r="Z1319" s="51"/>
      <c r="AA1319" s="89"/>
      <c r="AB1319" s="89"/>
      <c r="AC1319" s="90"/>
      <c r="AD1319" s="68">
        <v>548</v>
      </c>
      <c r="AE1319" s="68">
        <v>1142</v>
      </c>
      <c r="AF1319" s="68">
        <v>3478</v>
      </c>
      <c r="AG1319" s="68">
        <v>19</v>
      </c>
      <c r="AH1319" s="68"/>
      <c r="AI1319" s="68" t="s">
        <v>9241</v>
      </c>
      <c r="AJ1319" s="68" t="s">
        <v>10300</v>
      </c>
      <c r="AK1319" s="71" t="s">
        <v>10950</v>
      </c>
      <c r="AL1319" s="68"/>
      <c r="AM1319" s="70">
        <v>41646.218564814815</v>
      </c>
      <c r="AN1319" s="68" t="s">
        <v>210</v>
      </c>
      <c r="AO1319" s="71" t="s">
        <v>14386</v>
      </c>
      <c r="AP1319" s="68" t="s">
        <v>66</v>
      </c>
    </row>
    <row r="1320" spans="1:42" x14ac:dyDescent="0.25">
      <c r="A1320" s="66" t="s">
        <v>1359</v>
      </c>
      <c r="B1320" s="84"/>
      <c r="C1320" s="84"/>
      <c r="D1320" s="85"/>
      <c r="E1320" s="104"/>
      <c r="F1320" s="76" t="s">
        <v>12456</v>
      </c>
      <c r="G1320" s="105"/>
      <c r="H1320" s="77"/>
      <c r="I1320" s="88"/>
      <c r="J1320" s="106"/>
      <c r="K1320" s="77" t="s">
        <v>16348</v>
      </c>
      <c r="L1320" s="107"/>
      <c r="M1320" s="101"/>
      <c r="N1320" s="101"/>
      <c r="O1320" s="102"/>
      <c r="P1320" s="103"/>
      <c r="Q1320" s="103"/>
      <c r="R1320" s="75"/>
      <c r="S1320" s="75"/>
      <c r="T1320" s="75"/>
      <c r="U1320" s="75"/>
      <c r="V1320" s="52"/>
      <c r="W1320" s="52"/>
      <c r="X1320" s="52"/>
      <c r="Y1320" s="52"/>
      <c r="Z1320" s="51"/>
      <c r="AA1320" s="89"/>
      <c r="AB1320" s="89"/>
      <c r="AC1320" s="90"/>
      <c r="AD1320" s="68">
        <v>21</v>
      </c>
      <c r="AE1320" s="68">
        <v>8</v>
      </c>
      <c r="AF1320" s="68">
        <v>2656</v>
      </c>
      <c r="AG1320" s="68">
        <v>0</v>
      </c>
      <c r="AH1320" s="68"/>
      <c r="AI1320" s="68"/>
      <c r="AJ1320" s="68"/>
      <c r="AK1320" s="68"/>
      <c r="AL1320" s="68"/>
      <c r="AM1320" s="70">
        <v>42818.385694444441</v>
      </c>
      <c r="AN1320" s="68" t="s">
        <v>210</v>
      </c>
      <c r="AO1320" s="71" t="s">
        <v>14387</v>
      </c>
      <c r="AP1320" s="68" t="s">
        <v>66</v>
      </c>
    </row>
    <row r="1321" spans="1:42" x14ac:dyDescent="0.25">
      <c r="A1321" s="66" t="s">
        <v>1360</v>
      </c>
      <c r="B1321" s="84"/>
      <c r="C1321" s="84"/>
      <c r="D1321" s="85"/>
      <c r="E1321" s="104"/>
      <c r="F1321" s="76" t="s">
        <v>12457</v>
      </c>
      <c r="G1321" s="105"/>
      <c r="H1321" s="77"/>
      <c r="I1321" s="88"/>
      <c r="J1321" s="106"/>
      <c r="K1321" s="77" t="s">
        <v>16349</v>
      </c>
      <c r="L1321" s="107"/>
      <c r="M1321" s="101"/>
      <c r="N1321" s="101"/>
      <c r="O1321" s="102"/>
      <c r="P1321" s="103"/>
      <c r="Q1321" s="103"/>
      <c r="R1321" s="75"/>
      <c r="S1321" s="75"/>
      <c r="T1321" s="75"/>
      <c r="U1321" s="75"/>
      <c r="V1321" s="52"/>
      <c r="W1321" s="52"/>
      <c r="X1321" s="52"/>
      <c r="Y1321" s="52"/>
      <c r="Z1321" s="51"/>
      <c r="AA1321" s="89"/>
      <c r="AB1321" s="89"/>
      <c r="AC1321" s="90"/>
      <c r="AD1321" s="68">
        <v>985</v>
      </c>
      <c r="AE1321" s="68">
        <v>8299</v>
      </c>
      <c r="AF1321" s="68">
        <v>3127</v>
      </c>
      <c r="AG1321" s="68">
        <v>374</v>
      </c>
      <c r="AH1321" s="68">
        <v>-39600</v>
      </c>
      <c r="AI1321" s="68" t="s">
        <v>9242</v>
      </c>
      <c r="AJ1321" s="68" t="s">
        <v>9977</v>
      </c>
      <c r="AK1321" s="71" t="s">
        <v>10951</v>
      </c>
      <c r="AL1321" s="68" t="s">
        <v>11167</v>
      </c>
      <c r="AM1321" s="70">
        <v>41713.25677083333</v>
      </c>
      <c r="AN1321" s="68" t="s">
        <v>210</v>
      </c>
      <c r="AO1321" s="71" t="s">
        <v>14388</v>
      </c>
      <c r="AP1321" s="68" t="s">
        <v>66</v>
      </c>
    </row>
    <row r="1322" spans="1:42" x14ac:dyDescent="0.25">
      <c r="A1322" s="66" t="s">
        <v>2095</v>
      </c>
      <c r="B1322" s="84"/>
      <c r="C1322" s="84"/>
      <c r="D1322" s="85"/>
      <c r="E1322" s="104"/>
      <c r="F1322" s="76" t="s">
        <v>12458</v>
      </c>
      <c r="G1322" s="105"/>
      <c r="H1322" s="77"/>
      <c r="I1322" s="88"/>
      <c r="J1322" s="106"/>
      <c r="K1322" s="77" t="s">
        <v>16350</v>
      </c>
      <c r="L1322" s="107"/>
      <c r="M1322" s="101"/>
      <c r="N1322" s="101"/>
      <c r="O1322" s="102"/>
      <c r="P1322" s="103"/>
      <c r="Q1322" s="103"/>
      <c r="R1322" s="75"/>
      <c r="S1322" s="75"/>
      <c r="T1322" s="75"/>
      <c r="U1322" s="75"/>
      <c r="V1322" s="52"/>
      <c r="W1322" s="52"/>
      <c r="X1322" s="52"/>
      <c r="Y1322" s="52"/>
      <c r="Z1322" s="51"/>
      <c r="AA1322" s="89"/>
      <c r="AB1322" s="89"/>
      <c r="AC1322" s="90"/>
      <c r="AD1322" s="68">
        <v>105</v>
      </c>
      <c r="AE1322" s="68">
        <v>60096</v>
      </c>
      <c r="AF1322" s="68">
        <v>1770</v>
      </c>
      <c r="AG1322" s="68">
        <v>951</v>
      </c>
      <c r="AH1322" s="68">
        <v>19800</v>
      </c>
      <c r="AI1322" s="68" t="s">
        <v>9243</v>
      </c>
      <c r="AJ1322" s="68"/>
      <c r="AK1322" s="68"/>
      <c r="AL1322" s="68" t="s">
        <v>207</v>
      </c>
      <c r="AM1322" s="70">
        <v>40569.857037037036</v>
      </c>
      <c r="AN1322" s="68" t="s">
        <v>210</v>
      </c>
      <c r="AO1322" s="71" t="s">
        <v>14389</v>
      </c>
      <c r="AP1322" s="68" t="s">
        <v>65</v>
      </c>
    </row>
    <row r="1323" spans="1:42" x14ac:dyDescent="0.25">
      <c r="A1323" s="66" t="s">
        <v>1361</v>
      </c>
      <c r="B1323" s="84"/>
      <c r="C1323" s="84"/>
      <c r="D1323" s="85"/>
      <c r="E1323" s="104"/>
      <c r="F1323" s="76" t="s">
        <v>12459</v>
      </c>
      <c r="G1323" s="105"/>
      <c r="H1323" s="77"/>
      <c r="I1323" s="88"/>
      <c r="J1323" s="106"/>
      <c r="K1323" s="77" t="s">
        <v>16351</v>
      </c>
      <c r="L1323" s="107"/>
      <c r="M1323" s="101"/>
      <c r="N1323" s="101"/>
      <c r="O1323" s="102"/>
      <c r="P1323" s="103"/>
      <c r="Q1323" s="103"/>
      <c r="R1323" s="75"/>
      <c r="S1323" s="75"/>
      <c r="T1323" s="75"/>
      <c r="U1323" s="75"/>
      <c r="V1323" s="52"/>
      <c r="W1323" s="52"/>
      <c r="X1323" s="52"/>
      <c r="Y1323" s="52"/>
      <c r="Z1323" s="51"/>
      <c r="AA1323" s="89"/>
      <c r="AB1323" s="89"/>
      <c r="AC1323" s="90"/>
      <c r="AD1323" s="68">
        <v>747</v>
      </c>
      <c r="AE1323" s="68">
        <v>1015</v>
      </c>
      <c r="AF1323" s="68">
        <v>3041</v>
      </c>
      <c r="AG1323" s="68">
        <v>1095</v>
      </c>
      <c r="AH1323" s="68">
        <v>19800</v>
      </c>
      <c r="AI1323" s="68" t="s">
        <v>9244</v>
      </c>
      <c r="AJ1323" s="68" t="s">
        <v>204</v>
      </c>
      <c r="AK1323" s="68"/>
      <c r="AL1323" s="68" t="s">
        <v>248</v>
      </c>
      <c r="AM1323" s="70">
        <v>40049.628240740742</v>
      </c>
      <c r="AN1323" s="68" t="s">
        <v>210</v>
      </c>
      <c r="AO1323" s="71" t="s">
        <v>14390</v>
      </c>
      <c r="AP1323" s="68" t="s">
        <v>66</v>
      </c>
    </row>
    <row r="1324" spans="1:42" x14ac:dyDescent="0.25">
      <c r="A1324" s="66" t="s">
        <v>2096</v>
      </c>
      <c r="B1324" s="84"/>
      <c r="C1324" s="84"/>
      <c r="D1324" s="85"/>
      <c r="E1324" s="104"/>
      <c r="F1324" s="76" t="s">
        <v>12460</v>
      </c>
      <c r="G1324" s="105"/>
      <c r="H1324" s="77"/>
      <c r="I1324" s="88"/>
      <c r="J1324" s="106"/>
      <c r="K1324" s="77" t="s">
        <v>16352</v>
      </c>
      <c r="L1324" s="107"/>
      <c r="M1324" s="101"/>
      <c r="N1324" s="101"/>
      <c r="O1324" s="102"/>
      <c r="P1324" s="103"/>
      <c r="Q1324" s="103"/>
      <c r="R1324" s="75"/>
      <c r="S1324" s="75"/>
      <c r="T1324" s="75"/>
      <c r="U1324" s="75"/>
      <c r="V1324" s="52"/>
      <c r="W1324" s="52"/>
      <c r="X1324" s="52"/>
      <c r="Y1324" s="52"/>
      <c r="Z1324" s="51"/>
      <c r="AA1324" s="89"/>
      <c r="AB1324" s="89"/>
      <c r="AC1324" s="90"/>
      <c r="AD1324" s="68">
        <v>25</v>
      </c>
      <c r="AE1324" s="68">
        <v>18411038</v>
      </c>
      <c r="AF1324" s="68">
        <v>15558</v>
      </c>
      <c r="AG1324" s="68">
        <v>260</v>
      </c>
      <c r="AH1324" s="68">
        <v>19800</v>
      </c>
      <c r="AI1324" s="68"/>
      <c r="AJ1324" s="68"/>
      <c r="AK1324" s="71" t="s">
        <v>10952</v>
      </c>
      <c r="AL1324" s="68" t="s">
        <v>248</v>
      </c>
      <c r="AM1324" s="70">
        <v>39918.22452546296</v>
      </c>
      <c r="AN1324" s="68" t="s">
        <v>210</v>
      </c>
      <c r="AO1324" s="71" t="s">
        <v>14391</v>
      </c>
      <c r="AP1324" s="68" t="s">
        <v>65</v>
      </c>
    </row>
    <row r="1325" spans="1:42" x14ac:dyDescent="0.25">
      <c r="A1325" s="66" t="s">
        <v>1363</v>
      </c>
      <c r="B1325" s="84"/>
      <c r="C1325" s="84"/>
      <c r="D1325" s="85"/>
      <c r="E1325" s="104"/>
      <c r="F1325" s="76" t="s">
        <v>12461</v>
      </c>
      <c r="G1325" s="105"/>
      <c r="H1325" s="77"/>
      <c r="I1325" s="88"/>
      <c r="J1325" s="106"/>
      <c r="K1325" s="77" t="s">
        <v>16353</v>
      </c>
      <c r="L1325" s="107"/>
      <c r="M1325" s="101"/>
      <c r="N1325" s="101"/>
      <c r="O1325" s="102"/>
      <c r="P1325" s="103"/>
      <c r="Q1325" s="103"/>
      <c r="R1325" s="75"/>
      <c r="S1325" s="75"/>
      <c r="T1325" s="75"/>
      <c r="U1325" s="75"/>
      <c r="V1325" s="52"/>
      <c r="W1325" s="52"/>
      <c r="X1325" s="52"/>
      <c r="Y1325" s="52"/>
      <c r="Z1325" s="51"/>
      <c r="AA1325" s="89"/>
      <c r="AB1325" s="89"/>
      <c r="AC1325" s="90"/>
      <c r="AD1325" s="68">
        <v>6</v>
      </c>
      <c r="AE1325" s="68">
        <v>10</v>
      </c>
      <c r="AF1325" s="68">
        <v>3835</v>
      </c>
      <c r="AG1325" s="68">
        <v>5</v>
      </c>
      <c r="AH1325" s="68"/>
      <c r="AI1325" s="68" t="s">
        <v>9245</v>
      </c>
      <c r="AJ1325" s="68"/>
      <c r="AK1325" s="68"/>
      <c r="AL1325" s="68"/>
      <c r="AM1325" s="70">
        <v>42738.408935185187</v>
      </c>
      <c r="AN1325" s="68" t="s">
        <v>210</v>
      </c>
      <c r="AO1325" s="71" t="s">
        <v>14392</v>
      </c>
      <c r="AP1325" s="68" t="s">
        <v>66</v>
      </c>
    </row>
    <row r="1326" spans="1:42" x14ac:dyDescent="0.25">
      <c r="A1326" s="66" t="s">
        <v>1364</v>
      </c>
      <c r="B1326" s="84"/>
      <c r="C1326" s="84"/>
      <c r="D1326" s="85"/>
      <c r="E1326" s="104"/>
      <c r="F1326" s="76" t="s">
        <v>12462</v>
      </c>
      <c r="G1326" s="105"/>
      <c r="H1326" s="77"/>
      <c r="I1326" s="88"/>
      <c r="J1326" s="106"/>
      <c r="K1326" s="77" t="s">
        <v>16354</v>
      </c>
      <c r="L1326" s="107"/>
      <c r="M1326" s="101"/>
      <c r="N1326" s="101"/>
      <c r="O1326" s="102"/>
      <c r="P1326" s="103"/>
      <c r="Q1326" s="103"/>
      <c r="R1326" s="75"/>
      <c r="S1326" s="75"/>
      <c r="T1326" s="75"/>
      <c r="U1326" s="75"/>
      <c r="V1326" s="52"/>
      <c r="W1326" s="52"/>
      <c r="X1326" s="52"/>
      <c r="Y1326" s="52"/>
      <c r="Z1326" s="51"/>
      <c r="AA1326" s="89"/>
      <c r="AB1326" s="89"/>
      <c r="AC1326" s="90"/>
      <c r="AD1326" s="68">
        <v>105</v>
      </c>
      <c r="AE1326" s="68">
        <v>93</v>
      </c>
      <c r="AF1326" s="68">
        <v>8904</v>
      </c>
      <c r="AG1326" s="68">
        <v>2329</v>
      </c>
      <c r="AH1326" s="68"/>
      <c r="AI1326" s="68"/>
      <c r="AJ1326" s="68"/>
      <c r="AK1326" s="68"/>
      <c r="AL1326" s="68"/>
      <c r="AM1326" s="70">
        <v>42610.394895833335</v>
      </c>
      <c r="AN1326" s="68" t="s">
        <v>210</v>
      </c>
      <c r="AO1326" s="71" t="s">
        <v>14393</v>
      </c>
      <c r="AP1326" s="68" t="s">
        <v>66</v>
      </c>
    </row>
    <row r="1327" spans="1:42" x14ac:dyDescent="0.25">
      <c r="A1327" s="66" t="s">
        <v>1365</v>
      </c>
      <c r="B1327" s="84"/>
      <c r="C1327" s="84"/>
      <c r="D1327" s="85"/>
      <c r="E1327" s="104"/>
      <c r="F1327" s="76" t="s">
        <v>12463</v>
      </c>
      <c r="G1327" s="105"/>
      <c r="H1327" s="77"/>
      <c r="I1327" s="88"/>
      <c r="J1327" s="106"/>
      <c r="K1327" s="77" t="s">
        <v>16355</v>
      </c>
      <c r="L1327" s="107"/>
      <c r="M1327" s="101"/>
      <c r="N1327" s="101"/>
      <c r="O1327" s="102"/>
      <c r="P1327" s="103"/>
      <c r="Q1327" s="103"/>
      <c r="R1327" s="75"/>
      <c r="S1327" s="75"/>
      <c r="T1327" s="75"/>
      <c r="U1327" s="75"/>
      <c r="V1327" s="52"/>
      <c r="W1327" s="52"/>
      <c r="X1327" s="52"/>
      <c r="Y1327" s="52"/>
      <c r="Z1327" s="51"/>
      <c r="AA1327" s="89"/>
      <c r="AB1327" s="89"/>
      <c r="AC1327" s="90"/>
      <c r="AD1327" s="68">
        <v>820</v>
      </c>
      <c r="AE1327" s="68">
        <v>949</v>
      </c>
      <c r="AF1327" s="68">
        <v>6166</v>
      </c>
      <c r="AG1327" s="68">
        <v>3449</v>
      </c>
      <c r="AH1327" s="68">
        <v>-25200</v>
      </c>
      <c r="AI1327" s="68" t="s">
        <v>9246</v>
      </c>
      <c r="AJ1327" s="68" t="s">
        <v>204</v>
      </c>
      <c r="AK1327" s="71" t="s">
        <v>10953</v>
      </c>
      <c r="AL1327" s="68" t="s">
        <v>206</v>
      </c>
      <c r="AM1327" s="70">
        <v>41846.911689814813</v>
      </c>
      <c r="AN1327" s="68" t="s">
        <v>210</v>
      </c>
      <c r="AO1327" s="71" t="s">
        <v>14394</v>
      </c>
      <c r="AP1327" s="68" t="s">
        <v>66</v>
      </c>
    </row>
    <row r="1328" spans="1:42" x14ac:dyDescent="0.25">
      <c r="A1328" s="66" t="s">
        <v>1366</v>
      </c>
      <c r="B1328" s="84"/>
      <c r="C1328" s="84"/>
      <c r="D1328" s="85"/>
      <c r="E1328" s="104"/>
      <c r="F1328" s="76" t="s">
        <v>12464</v>
      </c>
      <c r="G1328" s="105"/>
      <c r="H1328" s="77"/>
      <c r="I1328" s="88"/>
      <c r="J1328" s="106"/>
      <c r="K1328" s="77" t="s">
        <v>16356</v>
      </c>
      <c r="L1328" s="107"/>
      <c r="M1328" s="101"/>
      <c r="N1328" s="101"/>
      <c r="O1328" s="102"/>
      <c r="P1328" s="103"/>
      <c r="Q1328" s="103"/>
      <c r="R1328" s="75"/>
      <c r="S1328" s="75"/>
      <c r="T1328" s="75"/>
      <c r="U1328" s="75"/>
      <c r="V1328" s="52"/>
      <c r="W1328" s="52"/>
      <c r="X1328" s="52"/>
      <c r="Y1328" s="52"/>
      <c r="Z1328" s="51"/>
      <c r="AA1328" s="89"/>
      <c r="AB1328" s="89"/>
      <c r="AC1328" s="90"/>
      <c r="AD1328" s="68">
        <v>171</v>
      </c>
      <c r="AE1328" s="68">
        <v>313</v>
      </c>
      <c r="AF1328" s="68">
        <v>52553</v>
      </c>
      <c r="AG1328" s="68">
        <v>62</v>
      </c>
      <c r="AH1328" s="68"/>
      <c r="AI1328" s="68" t="s">
        <v>9247</v>
      </c>
      <c r="AJ1328" s="68" t="s">
        <v>10301</v>
      </c>
      <c r="AK1328" s="68"/>
      <c r="AL1328" s="68"/>
      <c r="AM1328" s="70">
        <v>40234.445671296293</v>
      </c>
      <c r="AN1328" s="68" t="s">
        <v>210</v>
      </c>
      <c r="AO1328" s="71" t="s">
        <v>14395</v>
      </c>
      <c r="AP1328" s="68" t="s">
        <v>66</v>
      </c>
    </row>
    <row r="1329" spans="1:42" x14ac:dyDescent="0.25">
      <c r="A1329" s="66" t="s">
        <v>1367</v>
      </c>
      <c r="B1329" s="84"/>
      <c r="C1329" s="84"/>
      <c r="D1329" s="85"/>
      <c r="E1329" s="104"/>
      <c r="F1329" s="76" t="s">
        <v>12465</v>
      </c>
      <c r="G1329" s="105"/>
      <c r="H1329" s="77"/>
      <c r="I1329" s="88"/>
      <c r="J1329" s="106"/>
      <c r="K1329" s="77" t="s">
        <v>16357</v>
      </c>
      <c r="L1329" s="107"/>
      <c r="M1329" s="101"/>
      <c r="N1329" s="101"/>
      <c r="O1329" s="102"/>
      <c r="P1329" s="103"/>
      <c r="Q1329" s="103"/>
      <c r="R1329" s="75"/>
      <c r="S1329" s="75"/>
      <c r="T1329" s="75"/>
      <c r="U1329" s="75"/>
      <c r="V1329" s="52"/>
      <c r="W1329" s="52"/>
      <c r="X1329" s="52"/>
      <c r="Y1329" s="52"/>
      <c r="Z1329" s="51"/>
      <c r="AA1329" s="89"/>
      <c r="AB1329" s="89"/>
      <c r="AC1329" s="90"/>
      <c r="AD1329" s="68">
        <v>148</v>
      </c>
      <c r="AE1329" s="68">
        <v>1461</v>
      </c>
      <c r="AF1329" s="68">
        <v>10025</v>
      </c>
      <c r="AG1329" s="68">
        <v>9868</v>
      </c>
      <c r="AH1329" s="68"/>
      <c r="AI1329" s="68"/>
      <c r="AJ1329" s="68"/>
      <c r="AK1329" s="68"/>
      <c r="AL1329" s="68"/>
      <c r="AM1329" s="70">
        <v>42063.392210648148</v>
      </c>
      <c r="AN1329" s="68" t="s">
        <v>210</v>
      </c>
      <c r="AO1329" s="71" t="s">
        <v>14396</v>
      </c>
      <c r="AP1329" s="68" t="s">
        <v>66</v>
      </c>
    </row>
    <row r="1330" spans="1:42" x14ac:dyDescent="0.25">
      <c r="A1330" s="66" t="s">
        <v>1368</v>
      </c>
      <c r="B1330" s="84"/>
      <c r="C1330" s="84"/>
      <c r="D1330" s="85"/>
      <c r="E1330" s="104"/>
      <c r="F1330" s="76" t="s">
        <v>12466</v>
      </c>
      <c r="G1330" s="105"/>
      <c r="H1330" s="77"/>
      <c r="I1330" s="88"/>
      <c r="J1330" s="106"/>
      <c r="K1330" s="77" t="s">
        <v>16358</v>
      </c>
      <c r="L1330" s="107"/>
      <c r="M1330" s="101"/>
      <c r="N1330" s="101"/>
      <c r="O1330" s="102"/>
      <c r="P1330" s="103"/>
      <c r="Q1330" s="103"/>
      <c r="R1330" s="75"/>
      <c r="S1330" s="75"/>
      <c r="T1330" s="75"/>
      <c r="U1330" s="75"/>
      <c r="V1330" s="52"/>
      <c r="W1330" s="52"/>
      <c r="X1330" s="52"/>
      <c r="Y1330" s="52"/>
      <c r="Z1330" s="51"/>
      <c r="AA1330" s="89"/>
      <c r="AB1330" s="89"/>
      <c r="AC1330" s="90"/>
      <c r="AD1330" s="68">
        <v>50</v>
      </c>
      <c r="AE1330" s="68">
        <v>51</v>
      </c>
      <c r="AF1330" s="68">
        <v>2909</v>
      </c>
      <c r="AG1330" s="68">
        <v>250</v>
      </c>
      <c r="AH1330" s="68"/>
      <c r="AI1330" s="68" t="s">
        <v>9248</v>
      </c>
      <c r="AJ1330" s="68" t="s">
        <v>10121</v>
      </c>
      <c r="AK1330" s="68"/>
      <c r="AL1330" s="68"/>
      <c r="AM1330" s="70">
        <v>42282.660254629627</v>
      </c>
      <c r="AN1330" s="68" t="s">
        <v>210</v>
      </c>
      <c r="AO1330" s="71" t="s">
        <v>14397</v>
      </c>
      <c r="AP1330" s="68" t="s">
        <v>66</v>
      </c>
    </row>
    <row r="1331" spans="1:42" x14ac:dyDescent="0.25">
      <c r="A1331" s="66" t="s">
        <v>1369</v>
      </c>
      <c r="B1331" s="84"/>
      <c r="C1331" s="84"/>
      <c r="D1331" s="85"/>
      <c r="E1331" s="104"/>
      <c r="F1331" s="76" t="s">
        <v>12467</v>
      </c>
      <c r="G1331" s="105"/>
      <c r="H1331" s="77"/>
      <c r="I1331" s="88"/>
      <c r="J1331" s="106"/>
      <c r="K1331" s="77" t="s">
        <v>16359</v>
      </c>
      <c r="L1331" s="107"/>
      <c r="M1331" s="101"/>
      <c r="N1331" s="101"/>
      <c r="O1331" s="102"/>
      <c r="P1331" s="103"/>
      <c r="Q1331" s="103"/>
      <c r="R1331" s="75"/>
      <c r="S1331" s="75"/>
      <c r="T1331" s="75"/>
      <c r="U1331" s="75"/>
      <c r="V1331" s="52"/>
      <c r="W1331" s="52"/>
      <c r="X1331" s="52"/>
      <c r="Y1331" s="52"/>
      <c r="Z1331" s="51"/>
      <c r="AA1331" s="89"/>
      <c r="AB1331" s="89"/>
      <c r="AC1331" s="90"/>
      <c r="AD1331" s="68">
        <v>951</v>
      </c>
      <c r="AE1331" s="68">
        <v>2559</v>
      </c>
      <c r="AF1331" s="68">
        <v>6316</v>
      </c>
      <c r="AG1331" s="68">
        <v>0</v>
      </c>
      <c r="AH1331" s="68">
        <v>19800</v>
      </c>
      <c r="AI1331" s="68" t="s">
        <v>9249</v>
      </c>
      <c r="AJ1331" s="68" t="s">
        <v>9795</v>
      </c>
      <c r="AK1331" s="71" t="s">
        <v>10954</v>
      </c>
      <c r="AL1331" s="68" t="s">
        <v>207</v>
      </c>
      <c r="AM1331" s="70">
        <v>41801.760289351849</v>
      </c>
      <c r="AN1331" s="68" t="s">
        <v>210</v>
      </c>
      <c r="AO1331" s="71" t="s">
        <v>14398</v>
      </c>
      <c r="AP1331" s="68" t="s">
        <v>66</v>
      </c>
    </row>
    <row r="1332" spans="1:42" x14ac:dyDescent="0.25">
      <c r="A1332" s="66" t="s">
        <v>1370</v>
      </c>
      <c r="B1332" s="84"/>
      <c r="C1332" s="84"/>
      <c r="D1332" s="85"/>
      <c r="E1332" s="104"/>
      <c r="F1332" s="76" t="s">
        <v>12468</v>
      </c>
      <c r="G1332" s="105"/>
      <c r="H1332" s="77"/>
      <c r="I1332" s="88"/>
      <c r="J1332" s="106"/>
      <c r="K1332" s="77" t="s">
        <v>16360</v>
      </c>
      <c r="L1332" s="107"/>
      <c r="M1332" s="101"/>
      <c r="N1332" s="101"/>
      <c r="O1332" s="102"/>
      <c r="P1332" s="103"/>
      <c r="Q1332" s="103"/>
      <c r="R1332" s="75"/>
      <c r="S1332" s="75"/>
      <c r="T1332" s="75"/>
      <c r="U1332" s="75"/>
      <c r="V1332" s="52"/>
      <c r="W1332" s="52"/>
      <c r="X1332" s="52"/>
      <c r="Y1332" s="52"/>
      <c r="Z1332" s="51"/>
      <c r="AA1332" s="89"/>
      <c r="AB1332" s="89"/>
      <c r="AC1332" s="90"/>
      <c r="AD1332" s="68">
        <v>501</v>
      </c>
      <c r="AE1332" s="68">
        <v>547</v>
      </c>
      <c r="AF1332" s="68">
        <v>7232</v>
      </c>
      <c r="AG1332" s="68">
        <v>58</v>
      </c>
      <c r="AH1332" s="68">
        <v>19800</v>
      </c>
      <c r="AI1332" s="68"/>
      <c r="AJ1332" s="68" t="s">
        <v>10302</v>
      </c>
      <c r="AK1332" s="68"/>
      <c r="AL1332" s="68" t="s">
        <v>248</v>
      </c>
      <c r="AM1332" s="70">
        <v>39918.387152777781</v>
      </c>
      <c r="AN1332" s="68" t="s">
        <v>210</v>
      </c>
      <c r="AO1332" s="71" t="s">
        <v>14399</v>
      </c>
      <c r="AP1332" s="68" t="s">
        <v>66</v>
      </c>
    </row>
    <row r="1333" spans="1:42" x14ac:dyDescent="0.25">
      <c r="A1333" s="66" t="s">
        <v>1371</v>
      </c>
      <c r="B1333" s="84"/>
      <c r="C1333" s="84"/>
      <c r="D1333" s="85"/>
      <c r="E1333" s="104"/>
      <c r="F1333" s="76" t="s">
        <v>12469</v>
      </c>
      <c r="G1333" s="105"/>
      <c r="H1333" s="77"/>
      <c r="I1333" s="88"/>
      <c r="J1333" s="106"/>
      <c r="K1333" s="77" t="s">
        <v>16361</v>
      </c>
      <c r="L1333" s="107"/>
      <c r="M1333" s="101"/>
      <c r="N1333" s="101"/>
      <c r="O1333" s="102"/>
      <c r="P1333" s="103"/>
      <c r="Q1333" s="103"/>
      <c r="R1333" s="75"/>
      <c r="S1333" s="75"/>
      <c r="T1333" s="75"/>
      <c r="U1333" s="75"/>
      <c r="V1333" s="52"/>
      <c r="W1333" s="52"/>
      <c r="X1333" s="52"/>
      <c r="Y1333" s="52"/>
      <c r="Z1333" s="51"/>
      <c r="AA1333" s="89"/>
      <c r="AB1333" s="89"/>
      <c r="AC1333" s="90"/>
      <c r="AD1333" s="68">
        <v>2421</v>
      </c>
      <c r="AE1333" s="68">
        <v>16624</v>
      </c>
      <c r="AF1333" s="68">
        <v>91015</v>
      </c>
      <c r="AG1333" s="68">
        <v>28905</v>
      </c>
      <c r="AH1333" s="68">
        <v>19800</v>
      </c>
      <c r="AI1333" s="68" t="s">
        <v>9250</v>
      </c>
      <c r="AJ1333" s="68" t="s">
        <v>231</v>
      </c>
      <c r="AK1333" s="71" t="s">
        <v>10955</v>
      </c>
      <c r="AL1333" s="68" t="s">
        <v>207</v>
      </c>
      <c r="AM1333" s="70">
        <v>41047.466851851852</v>
      </c>
      <c r="AN1333" s="68" t="s">
        <v>210</v>
      </c>
      <c r="AO1333" s="71" t="s">
        <v>14400</v>
      </c>
      <c r="AP1333" s="68" t="s">
        <v>66</v>
      </c>
    </row>
    <row r="1334" spans="1:42" x14ac:dyDescent="0.25">
      <c r="A1334" s="66" t="s">
        <v>1372</v>
      </c>
      <c r="B1334" s="84"/>
      <c r="C1334" s="84"/>
      <c r="D1334" s="85"/>
      <c r="E1334" s="104"/>
      <c r="F1334" s="76" t="s">
        <v>12470</v>
      </c>
      <c r="G1334" s="105"/>
      <c r="H1334" s="77"/>
      <c r="I1334" s="88"/>
      <c r="J1334" s="106"/>
      <c r="K1334" s="77" t="s">
        <v>16362</v>
      </c>
      <c r="L1334" s="107"/>
      <c r="M1334" s="101"/>
      <c r="N1334" s="101"/>
      <c r="O1334" s="102"/>
      <c r="P1334" s="103"/>
      <c r="Q1334" s="103"/>
      <c r="R1334" s="75"/>
      <c r="S1334" s="75"/>
      <c r="T1334" s="75"/>
      <c r="U1334" s="75"/>
      <c r="V1334" s="52"/>
      <c r="W1334" s="52"/>
      <c r="X1334" s="52"/>
      <c r="Y1334" s="52"/>
      <c r="Z1334" s="51"/>
      <c r="AA1334" s="89"/>
      <c r="AB1334" s="89"/>
      <c r="AC1334" s="90"/>
      <c r="AD1334" s="68">
        <v>134</v>
      </c>
      <c r="AE1334" s="68">
        <v>23</v>
      </c>
      <c r="AF1334" s="68">
        <v>227</v>
      </c>
      <c r="AG1334" s="68">
        <v>28</v>
      </c>
      <c r="AH1334" s="68">
        <v>19800</v>
      </c>
      <c r="AI1334" s="68" t="s">
        <v>9251</v>
      </c>
      <c r="AJ1334" s="68" t="s">
        <v>10303</v>
      </c>
      <c r="AK1334" s="71" t="s">
        <v>10956</v>
      </c>
      <c r="AL1334" s="68" t="s">
        <v>208</v>
      </c>
      <c r="AM1334" s="70">
        <v>40468.590358796297</v>
      </c>
      <c r="AN1334" s="68" t="s">
        <v>210</v>
      </c>
      <c r="AO1334" s="71" t="s">
        <v>14401</v>
      </c>
      <c r="AP1334" s="68" t="s">
        <v>66</v>
      </c>
    </row>
    <row r="1335" spans="1:42" x14ac:dyDescent="0.25">
      <c r="A1335" s="66" t="s">
        <v>1373</v>
      </c>
      <c r="B1335" s="84"/>
      <c r="C1335" s="84"/>
      <c r="D1335" s="85"/>
      <c r="E1335" s="104"/>
      <c r="F1335" s="76" t="s">
        <v>12471</v>
      </c>
      <c r="G1335" s="105"/>
      <c r="H1335" s="77"/>
      <c r="I1335" s="88"/>
      <c r="J1335" s="106"/>
      <c r="K1335" s="77" t="s">
        <v>16363</v>
      </c>
      <c r="L1335" s="107"/>
      <c r="M1335" s="101"/>
      <c r="N1335" s="101"/>
      <c r="O1335" s="102"/>
      <c r="P1335" s="103"/>
      <c r="Q1335" s="103"/>
      <c r="R1335" s="75"/>
      <c r="S1335" s="75"/>
      <c r="T1335" s="75"/>
      <c r="U1335" s="75"/>
      <c r="V1335" s="52"/>
      <c r="W1335" s="52"/>
      <c r="X1335" s="52"/>
      <c r="Y1335" s="52"/>
      <c r="Z1335" s="51"/>
      <c r="AA1335" s="89"/>
      <c r="AB1335" s="89"/>
      <c r="AC1335" s="90"/>
      <c r="AD1335" s="68">
        <v>77</v>
      </c>
      <c r="AE1335" s="68">
        <v>284</v>
      </c>
      <c r="AF1335" s="68">
        <v>52776</v>
      </c>
      <c r="AG1335" s="68">
        <v>5049</v>
      </c>
      <c r="AH1335" s="68"/>
      <c r="AI1335" s="68" t="s">
        <v>9252</v>
      </c>
      <c r="AJ1335" s="68" t="s">
        <v>204</v>
      </c>
      <c r="AK1335" s="68"/>
      <c r="AL1335" s="68"/>
      <c r="AM1335" s="70">
        <v>42641.790370370371</v>
      </c>
      <c r="AN1335" s="68" t="s">
        <v>210</v>
      </c>
      <c r="AO1335" s="71" t="s">
        <v>14402</v>
      </c>
      <c r="AP1335" s="68" t="s">
        <v>66</v>
      </c>
    </row>
    <row r="1336" spans="1:42" x14ac:dyDescent="0.25">
      <c r="A1336" s="66" t="s">
        <v>1374</v>
      </c>
      <c r="B1336" s="84"/>
      <c r="C1336" s="84"/>
      <c r="D1336" s="85"/>
      <c r="E1336" s="104"/>
      <c r="F1336" s="76" t="s">
        <v>12472</v>
      </c>
      <c r="G1336" s="105"/>
      <c r="H1336" s="77"/>
      <c r="I1336" s="88"/>
      <c r="J1336" s="106"/>
      <c r="K1336" s="77" t="s">
        <v>16364</v>
      </c>
      <c r="L1336" s="107"/>
      <c r="M1336" s="101"/>
      <c r="N1336" s="101"/>
      <c r="O1336" s="102"/>
      <c r="P1336" s="103"/>
      <c r="Q1336" s="103"/>
      <c r="R1336" s="75"/>
      <c r="S1336" s="75"/>
      <c r="T1336" s="75"/>
      <c r="U1336" s="75"/>
      <c r="V1336" s="52"/>
      <c r="W1336" s="52"/>
      <c r="X1336" s="52"/>
      <c r="Y1336" s="52"/>
      <c r="Z1336" s="51"/>
      <c r="AA1336" s="89"/>
      <c r="AB1336" s="89"/>
      <c r="AC1336" s="90"/>
      <c r="AD1336" s="68">
        <v>4981</v>
      </c>
      <c r="AE1336" s="68">
        <v>2525</v>
      </c>
      <c r="AF1336" s="68">
        <v>147836</v>
      </c>
      <c r="AG1336" s="68">
        <v>80324</v>
      </c>
      <c r="AH1336" s="68">
        <v>19800</v>
      </c>
      <c r="AI1336" s="68"/>
      <c r="AJ1336" s="68" t="s">
        <v>10304</v>
      </c>
      <c r="AK1336" s="71" t="s">
        <v>10957</v>
      </c>
      <c r="AL1336" s="68" t="s">
        <v>207</v>
      </c>
      <c r="AM1336" s="70">
        <v>40791.249456018515</v>
      </c>
      <c r="AN1336" s="68" t="s">
        <v>210</v>
      </c>
      <c r="AO1336" s="71" t="s">
        <v>14403</v>
      </c>
      <c r="AP1336" s="68" t="s">
        <v>66</v>
      </c>
    </row>
    <row r="1337" spans="1:42" x14ac:dyDescent="0.25">
      <c r="A1337" s="66" t="s">
        <v>1376</v>
      </c>
      <c r="B1337" s="84"/>
      <c r="C1337" s="84"/>
      <c r="D1337" s="85"/>
      <c r="E1337" s="104"/>
      <c r="F1337" s="76" t="s">
        <v>12473</v>
      </c>
      <c r="G1337" s="105"/>
      <c r="H1337" s="77"/>
      <c r="I1337" s="88"/>
      <c r="J1337" s="106"/>
      <c r="K1337" s="77" t="s">
        <v>16365</v>
      </c>
      <c r="L1337" s="107"/>
      <c r="M1337" s="101"/>
      <c r="N1337" s="101"/>
      <c r="O1337" s="102"/>
      <c r="P1337" s="103"/>
      <c r="Q1337" s="103"/>
      <c r="R1337" s="75"/>
      <c r="S1337" s="75"/>
      <c r="T1337" s="75"/>
      <c r="U1337" s="75"/>
      <c r="V1337" s="52"/>
      <c r="W1337" s="52"/>
      <c r="X1337" s="52"/>
      <c r="Y1337" s="52"/>
      <c r="Z1337" s="51"/>
      <c r="AA1337" s="89"/>
      <c r="AB1337" s="89"/>
      <c r="AC1337" s="90"/>
      <c r="AD1337" s="68">
        <v>149</v>
      </c>
      <c r="AE1337" s="68">
        <v>127</v>
      </c>
      <c r="AF1337" s="68">
        <v>351</v>
      </c>
      <c r="AG1337" s="68">
        <v>11270</v>
      </c>
      <c r="AH1337" s="68"/>
      <c r="AI1337" s="68" t="s">
        <v>9253</v>
      </c>
      <c r="AJ1337" s="68" t="s">
        <v>10305</v>
      </c>
      <c r="AK1337" s="68"/>
      <c r="AL1337" s="68"/>
      <c r="AM1337" s="70">
        <v>42625.627511574072</v>
      </c>
      <c r="AN1337" s="68" t="s">
        <v>210</v>
      </c>
      <c r="AO1337" s="71" t="s">
        <v>14404</v>
      </c>
      <c r="AP1337" s="68" t="s">
        <v>66</v>
      </c>
    </row>
    <row r="1338" spans="1:42" x14ac:dyDescent="0.25">
      <c r="A1338" s="66" t="s">
        <v>1377</v>
      </c>
      <c r="B1338" s="84"/>
      <c r="C1338" s="84"/>
      <c r="D1338" s="85"/>
      <c r="E1338" s="104"/>
      <c r="F1338" s="76" t="s">
        <v>12474</v>
      </c>
      <c r="G1338" s="105"/>
      <c r="H1338" s="77"/>
      <c r="I1338" s="88"/>
      <c r="J1338" s="106"/>
      <c r="K1338" s="77" t="s">
        <v>16366</v>
      </c>
      <c r="L1338" s="107"/>
      <c r="M1338" s="101"/>
      <c r="N1338" s="101"/>
      <c r="O1338" s="102"/>
      <c r="P1338" s="103"/>
      <c r="Q1338" s="103"/>
      <c r="R1338" s="75"/>
      <c r="S1338" s="75"/>
      <c r="T1338" s="75"/>
      <c r="U1338" s="75"/>
      <c r="V1338" s="52"/>
      <c r="W1338" s="52"/>
      <c r="X1338" s="52"/>
      <c r="Y1338" s="52"/>
      <c r="Z1338" s="51"/>
      <c r="AA1338" s="89"/>
      <c r="AB1338" s="89"/>
      <c r="AC1338" s="90"/>
      <c r="AD1338" s="68">
        <v>126</v>
      </c>
      <c r="AE1338" s="68">
        <v>190</v>
      </c>
      <c r="AF1338" s="68">
        <v>19390</v>
      </c>
      <c r="AG1338" s="68">
        <v>14898</v>
      </c>
      <c r="AH1338" s="68"/>
      <c r="AI1338" s="68"/>
      <c r="AJ1338" s="68" t="s">
        <v>10306</v>
      </c>
      <c r="AK1338" s="68"/>
      <c r="AL1338" s="68"/>
      <c r="AM1338" s="70">
        <v>42356.310682870368</v>
      </c>
      <c r="AN1338" s="68" t="s">
        <v>210</v>
      </c>
      <c r="AO1338" s="71" t="s">
        <v>14405</v>
      </c>
      <c r="AP1338" s="68" t="s">
        <v>66</v>
      </c>
    </row>
    <row r="1339" spans="1:42" x14ac:dyDescent="0.25">
      <c r="A1339" s="66" t="s">
        <v>1378</v>
      </c>
      <c r="B1339" s="84"/>
      <c r="C1339" s="84"/>
      <c r="D1339" s="85"/>
      <c r="E1339" s="104"/>
      <c r="F1339" s="76" t="s">
        <v>12475</v>
      </c>
      <c r="G1339" s="105"/>
      <c r="H1339" s="77"/>
      <c r="I1339" s="88"/>
      <c r="J1339" s="106"/>
      <c r="K1339" s="77" t="s">
        <v>16367</v>
      </c>
      <c r="L1339" s="107"/>
      <c r="M1339" s="101"/>
      <c r="N1339" s="101"/>
      <c r="O1339" s="102"/>
      <c r="P1339" s="103"/>
      <c r="Q1339" s="103"/>
      <c r="R1339" s="75"/>
      <c r="S1339" s="75"/>
      <c r="T1339" s="75"/>
      <c r="U1339" s="75"/>
      <c r="V1339" s="52"/>
      <c r="W1339" s="52"/>
      <c r="X1339" s="52"/>
      <c r="Y1339" s="52"/>
      <c r="Z1339" s="51"/>
      <c r="AA1339" s="89"/>
      <c r="AB1339" s="89"/>
      <c r="AC1339" s="90"/>
      <c r="AD1339" s="68">
        <v>168</v>
      </c>
      <c r="AE1339" s="68">
        <v>37163</v>
      </c>
      <c r="AF1339" s="68">
        <v>21051</v>
      </c>
      <c r="AG1339" s="68">
        <v>0</v>
      </c>
      <c r="AH1339" s="68">
        <v>19800</v>
      </c>
      <c r="AI1339" s="68" t="s">
        <v>9254</v>
      </c>
      <c r="AJ1339" s="68" t="s">
        <v>208</v>
      </c>
      <c r="AK1339" s="71" t="s">
        <v>10958</v>
      </c>
      <c r="AL1339" s="68" t="s">
        <v>207</v>
      </c>
      <c r="AM1339" s="70">
        <v>41554.338229166664</v>
      </c>
      <c r="AN1339" s="68" t="s">
        <v>210</v>
      </c>
      <c r="AO1339" s="71" t="s">
        <v>14406</v>
      </c>
      <c r="AP1339" s="68" t="s">
        <v>66</v>
      </c>
    </row>
    <row r="1340" spans="1:42" x14ac:dyDescent="0.25">
      <c r="A1340" s="66" t="s">
        <v>1379</v>
      </c>
      <c r="B1340" s="84"/>
      <c r="C1340" s="84"/>
      <c r="D1340" s="85"/>
      <c r="E1340" s="104"/>
      <c r="F1340" s="76" t="s">
        <v>12476</v>
      </c>
      <c r="G1340" s="105"/>
      <c r="H1340" s="77"/>
      <c r="I1340" s="88"/>
      <c r="J1340" s="106"/>
      <c r="K1340" s="77" t="s">
        <v>16368</v>
      </c>
      <c r="L1340" s="107"/>
      <c r="M1340" s="101"/>
      <c r="N1340" s="101"/>
      <c r="O1340" s="102"/>
      <c r="P1340" s="103"/>
      <c r="Q1340" s="103"/>
      <c r="R1340" s="75"/>
      <c r="S1340" s="75"/>
      <c r="T1340" s="75"/>
      <c r="U1340" s="75"/>
      <c r="V1340" s="52"/>
      <c r="W1340" s="52"/>
      <c r="X1340" s="52"/>
      <c r="Y1340" s="52"/>
      <c r="Z1340" s="51"/>
      <c r="AA1340" s="89"/>
      <c r="AB1340" s="89"/>
      <c r="AC1340" s="90"/>
      <c r="AD1340" s="68">
        <v>966</v>
      </c>
      <c r="AE1340" s="68">
        <v>1138</v>
      </c>
      <c r="AF1340" s="68">
        <v>144818</v>
      </c>
      <c r="AG1340" s="68">
        <v>2840</v>
      </c>
      <c r="AH1340" s="68"/>
      <c r="AI1340" s="68" t="s">
        <v>9255</v>
      </c>
      <c r="AJ1340" s="68"/>
      <c r="AK1340" s="68"/>
      <c r="AL1340" s="68"/>
      <c r="AM1340" s="70">
        <v>40505.245648148149</v>
      </c>
      <c r="AN1340" s="68" t="s">
        <v>210</v>
      </c>
      <c r="AO1340" s="71" t="s">
        <v>14407</v>
      </c>
      <c r="AP1340" s="68" t="s">
        <v>66</v>
      </c>
    </row>
    <row r="1341" spans="1:42" x14ac:dyDescent="0.25">
      <c r="A1341" s="66" t="s">
        <v>1380</v>
      </c>
      <c r="B1341" s="84"/>
      <c r="C1341" s="84"/>
      <c r="D1341" s="85"/>
      <c r="E1341" s="104"/>
      <c r="F1341" s="76" t="s">
        <v>12477</v>
      </c>
      <c r="G1341" s="105"/>
      <c r="H1341" s="77"/>
      <c r="I1341" s="88"/>
      <c r="J1341" s="106"/>
      <c r="K1341" s="77" t="s">
        <v>16369</v>
      </c>
      <c r="L1341" s="107"/>
      <c r="M1341" s="101"/>
      <c r="N1341" s="101"/>
      <c r="O1341" s="102"/>
      <c r="P1341" s="103"/>
      <c r="Q1341" s="103"/>
      <c r="R1341" s="75"/>
      <c r="S1341" s="75"/>
      <c r="T1341" s="75"/>
      <c r="U1341" s="75"/>
      <c r="V1341" s="52"/>
      <c r="W1341" s="52"/>
      <c r="X1341" s="52"/>
      <c r="Y1341" s="52"/>
      <c r="Z1341" s="51"/>
      <c r="AA1341" s="89"/>
      <c r="AB1341" s="89"/>
      <c r="AC1341" s="90"/>
      <c r="AD1341" s="68">
        <v>357</v>
      </c>
      <c r="AE1341" s="68">
        <v>105</v>
      </c>
      <c r="AF1341" s="68">
        <v>153</v>
      </c>
      <c r="AG1341" s="68">
        <v>421</v>
      </c>
      <c r="AH1341" s="68"/>
      <c r="AI1341" s="68" t="s">
        <v>9256</v>
      </c>
      <c r="AJ1341" s="68" t="s">
        <v>10307</v>
      </c>
      <c r="AK1341" s="71" t="s">
        <v>10959</v>
      </c>
      <c r="AL1341" s="68"/>
      <c r="AM1341" s="70">
        <v>42905.63040509259</v>
      </c>
      <c r="AN1341" s="68" t="s">
        <v>210</v>
      </c>
      <c r="AO1341" s="71" t="s">
        <v>14408</v>
      </c>
      <c r="AP1341" s="68" t="s">
        <v>66</v>
      </c>
    </row>
    <row r="1342" spans="1:42" x14ac:dyDescent="0.25">
      <c r="A1342" s="66" t="s">
        <v>2097</v>
      </c>
      <c r="B1342" s="84"/>
      <c r="C1342" s="84"/>
      <c r="D1342" s="85"/>
      <c r="E1342" s="104"/>
      <c r="F1342" s="76" t="s">
        <v>12478</v>
      </c>
      <c r="G1342" s="105"/>
      <c r="H1342" s="77"/>
      <c r="I1342" s="88"/>
      <c r="J1342" s="106"/>
      <c r="K1342" s="77" t="s">
        <v>16370</v>
      </c>
      <c r="L1342" s="107"/>
      <c r="M1342" s="101"/>
      <c r="N1342" s="101"/>
      <c r="O1342" s="102"/>
      <c r="P1342" s="103"/>
      <c r="Q1342" s="103"/>
      <c r="R1342" s="75"/>
      <c r="S1342" s="75"/>
      <c r="T1342" s="75"/>
      <c r="U1342" s="75"/>
      <c r="V1342" s="52"/>
      <c r="W1342" s="52"/>
      <c r="X1342" s="52"/>
      <c r="Y1342" s="52"/>
      <c r="Z1342" s="51"/>
      <c r="AA1342" s="89"/>
      <c r="AB1342" s="89"/>
      <c r="AC1342" s="90"/>
      <c r="AD1342" s="68">
        <v>111</v>
      </c>
      <c r="AE1342" s="68">
        <v>152</v>
      </c>
      <c r="AF1342" s="68">
        <v>144</v>
      </c>
      <c r="AG1342" s="68">
        <v>122</v>
      </c>
      <c r="AH1342" s="68">
        <v>7200</v>
      </c>
      <c r="AI1342" s="68"/>
      <c r="AJ1342" s="68"/>
      <c r="AK1342" s="71" t="s">
        <v>10960</v>
      </c>
      <c r="AL1342" s="68" t="s">
        <v>11183</v>
      </c>
      <c r="AM1342" s="70">
        <v>39616.377002314817</v>
      </c>
      <c r="AN1342" s="68" t="s">
        <v>210</v>
      </c>
      <c r="AO1342" s="71" t="s">
        <v>14409</v>
      </c>
      <c r="AP1342" s="68" t="s">
        <v>65</v>
      </c>
    </row>
    <row r="1343" spans="1:42" x14ac:dyDescent="0.25">
      <c r="A1343" s="66" t="s">
        <v>1381</v>
      </c>
      <c r="B1343" s="84"/>
      <c r="C1343" s="84"/>
      <c r="D1343" s="85"/>
      <c r="E1343" s="104"/>
      <c r="F1343" s="76" t="s">
        <v>12479</v>
      </c>
      <c r="G1343" s="105"/>
      <c r="H1343" s="77"/>
      <c r="I1343" s="88"/>
      <c r="J1343" s="106"/>
      <c r="K1343" s="77" t="s">
        <v>16371</v>
      </c>
      <c r="L1343" s="107"/>
      <c r="M1343" s="101"/>
      <c r="N1343" s="101"/>
      <c r="O1343" s="102"/>
      <c r="P1343" s="103"/>
      <c r="Q1343" s="103"/>
      <c r="R1343" s="75"/>
      <c r="S1343" s="75"/>
      <c r="T1343" s="75"/>
      <c r="U1343" s="75"/>
      <c r="V1343" s="52"/>
      <c r="W1343" s="52"/>
      <c r="X1343" s="52"/>
      <c r="Y1343" s="52"/>
      <c r="Z1343" s="51"/>
      <c r="AA1343" s="89"/>
      <c r="AB1343" s="89"/>
      <c r="AC1343" s="90"/>
      <c r="AD1343" s="68">
        <v>201</v>
      </c>
      <c r="AE1343" s="68">
        <v>41</v>
      </c>
      <c r="AF1343" s="68">
        <v>352</v>
      </c>
      <c r="AG1343" s="68">
        <v>701</v>
      </c>
      <c r="AH1343" s="68"/>
      <c r="AI1343" s="68" t="s">
        <v>9257</v>
      </c>
      <c r="AJ1343" s="68" t="s">
        <v>10308</v>
      </c>
      <c r="AK1343" s="71" t="s">
        <v>10961</v>
      </c>
      <c r="AL1343" s="68"/>
      <c r="AM1343" s="70">
        <v>41402.535497685189</v>
      </c>
      <c r="AN1343" s="68" t="s">
        <v>210</v>
      </c>
      <c r="AO1343" s="71" t="s">
        <v>14410</v>
      </c>
      <c r="AP1343" s="68" t="s">
        <v>66</v>
      </c>
    </row>
    <row r="1344" spans="1:42" x14ac:dyDescent="0.25">
      <c r="A1344" s="66" t="s">
        <v>1382</v>
      </c>
      <c r="B1344" s="84"/>
      <c r="C1344" s="84"/>
      <c r="D1344" s="85"/>
      <c r="E1344" s="104"/>
      <c r="F1344" s="76" t="s">
        <v>11221</v>
      </c>
      <c r="G1344" s="105"/>
      <c r="H1344" s="77"/>
      <c r="I1344" s="88"/>
      <c r="J1344" s="106"/>
      <c r="K1344" s="77" t="s">
        <v>16372</v>
      </c>
      <c r="L1344" s="107"/>
      <c r="M1344" s="101"/>
      <c r="N1344" s="101"/>
      <c r="O1344" s="102"/>
      <c r="P1344" s="103"/>
      <c r="Q1344" s="103"/>
      <c r="R1344" s="75"/>
      <c r="S1344" s="75"/>
      <c r="T1344" s="75"/>
      <c r="U1344" s="75"/>
      <c r="V1344" s="52"/>
      <c r="W1344" s="52"/>
      <c r="X1344" s="52"/>
      <c r="Y1344" s="52"/>
      <c r="Z1344" s="51"/>
      <c r="AA1344" s="89"/>
      <c r="AB1344" s="89"/>
      <c r="AC1344" s="90"/>
      <c r="AD1344" s="68">
        <v>178</v>
      </c>
      <c r="AE1344" s="68">
        <v>172</v>
      </c>
      <c r="AF1344" s="68">
        <v>91123</v>
      </c>
      <c r="AG1344" s="68">
        <v>63</v>
      </c>
      <c r="AH1344" s="68"/>
      <c r="AI1344" s="68"/>
      <c r="AJ1344" s="68" t="s">
        <v>10170</v>
      </c>
      <c r="AK1344" s="68"/>
      <c r="AL1344" s="68"/>
      <c r="AM1344" s="70">
        <v>40188.425729166665</v>
      </c>
      <c r="AN1344" s="68" t="s">
        <v>210</v>
      </c>
      <c r="AO1344" s="71" t="s">
        <v>14411</v>
      </c>
      <c r="AP1344" s="68" t="s">
        <v>66</v>
      </c>
    </row>
    <row r="1345" spans="1:42" x14ac:dyDescent="0.25">
      <c r="A1345" s="66" t="s">
        <v>1383</v>
      </c>
      <c r="B1345" s="84"/>
      <c r="C1345" s="84"/>
      <c r="D1345" s="85"/>
      <c r="E1345" s="104"/>
      <c r="F1345" s="76" t="s">
        <v>11221</v>
      </c>
      <c r="G1345" s="105"/>
      <c r="H1345" s="77"/>
      <c r="I1345" s="88"/>
      <c r="J1345" s="106"/>
      <c r="K1345" s="77" t="s">
        <v>16373</v>
      </c>
      <c r="L1345" s="107"/>
      <c r="M1345" s="101"/>
      <c r="N1345" s="101"/>
      <c r="O1345" s="102"/>
      <c r="P1345" s="103"/>
      <c r="Q1345" s="103"/>
      <c r="R1345" s="75"/>
      <c r="S1345" s="75"/>
      <c r="T1345" s="75"/>
      <c r="U1345" s="75"/>
      <c r="V1345" s="52"/>
      <c r="W1345" s="52"/>
      <c r="X1345" s="52"/>
      <c r="Y1345" s="52"/>
      <c r="Z1345" s="51"/>
      <c r="AA1345" s="89"/>
      <c r="AB1345" s="89"/>
      <c r="AC1345" s="90"/>
      <c r="AD1345" s="68">
        <v>101</v>
      </c>
      <c r="AE1345" s="68">
        <v>8</v>
      </c>
      <c r="AF1345" s="68">
        <v>13</v>
      </c>
      <c r="AG1345" s="68">
        <v>32</v>
      </c>
      <c r="AH1345" s="68"/>
      <c r="AI1345" s="68"/>
      <c r="AJ1345" s="68"/>
      <c r="AK1345" s="68"/>
      <c r="AL1345" s="68"/>
      <c r="AM1345" s="70">
        <v>42900.478275462963</v>
      </c>
      <c r="AN1345" s="68" t="s">
        <v>210</v>
      </c>
      <c r="AO1345" s="71" t="s">
        <v>14412</v>
      </c>
      <c r="AP1345" s="68" t="s">
        <v>66</v>
      </c>
    </row>
    <row r="1346" spans="1:42" x14ac:dyDescent="0.25">
      <c r="A1346" s="66" t="s">
        <v>1384</v>
      </c>
      <c r="B1346" s="84"/>
      <c r="C1346" s="84"/>
      <c r="D1346" s="85"/>
      <c r="E1346" s="104"/>
      <c r="F1346" s="76" t="s">
        <v>12480</v>
      </c>
      <c r="G1346" s="105"/>
      <c r="H1346" s="77"/>
      <c r="I1346" s="88"/>
      <c r="J1346" s="106"/>
      <c r="K1346" s="77" t="s">
        <v>16374</v>
      </c>
      <c r="L1346" s="107"/>
      <c r="M1346" s="101"/>
      <c r="N1346" s="101"/>
      <c r="O1346" s="102"/>
      <c r="P1346" s="103"/>
      <c r="Q1346" s="103"/>
      <c r="R1346" s="75"/>
      <c r="S1346" s="75"/>
      <c r="T1346" s="75"/>
      <c r="U1346" s="75"/>
      <c r="V1346" s="52"/>
      <c r="W1346" s="52"/>
      <c r="X1346" s="52"/>
      <c r="Y1346" s="52"/>
      <c r="Z1346" s="51"/>
      <c r="AA1346" s="89"/>
      <c r="AB1346" s="89"/>
      <c r="AC1346" s="90"/>
      <c r="AD1346" s="68">
        <v>100</v>
      </c>
      <c r="AE1346" s="68">
        <v>5</v>
      </c>
      <c r="AF1346" s="68">
        <v>80</v>
      </c>
      <c r="AG1346" s="68">
        <v>14</v>
      </c>
      <c r="AH1346" s="68"/>
      <c r="AI1346" s="68"/>
      <c r="AJ1346" s="68" t="s">
        <v>204</v>
      </c>
      <c r="AK1346" s="68"/>
      <c r="AL1346" s="68"/>
      <c r="AM1346" s="70">
        <v>42811.351203703707</v>
      </c>
      <c r="AN1346" s="68" t="s">
        <v>210</v>
      </c>
      <c r="AO1346" s="71" t="s">
        <v>14413</v>
      </c>
      <c r="AP1346" s="68" t="s">
        <v>66</v>
      </c>
    </row>
    <row r="1347" spans="1:42" x14ac:dyDescent="0.25">
      <c r="A1347" s="66" t="s">
        <v>1385</v>
      </c>
      <c r="B1347" s="84"/>
      <c r="C1347" s="84"/>
      <c r="D1347" s="85"/>
      <c r="E1347" s="104"/>
      <c r="F1347" s="76" t="s">
        <v>12481</v>
      </c>
      <c r="G1347" s="105"/>
      <c r="H1347" s="77"/>
      <c r="I1347" s="88"/>
      <c r="J1347" s="106"/>
      <c r="K1347" s="77" t="s">
        <v>16375</v>
      </c>
      <c r="L1347" s="107"/>
      <c r="M1347" s="101"/>
      <c r="N1347" s="101"/>
      <c r="O1347" s="102"/>
      <c r="P1347" s="103"/>
      <c r="Q1347" s="103"/>
      <c r="R1347" s="75"/>
      <c r="S1347" s="75"/>
      <c r="T1347" s="75"/>
      <c r="U1347" s="75"/>
      <c r="V1347" s="52"/>
      <c r="W1347" s="52"/>
      <c r="X1347" s="52"/>
      <c r="Y1347" s="52"/>
      <c r="Z1347" s="51"/>
      <c r="AA1347" s="89"/>
      <c r="AB1347" s="89"/>
      <c r="AC1347" s="90"/>
      <c r="AD1347" s="68">
        <v>847</v>
      </c>
      <c r="AE1347" s="68">
        <v>59</v>
      </c>
      <c r="AF1347" s="68">
        <v>2086</v>
      </c>
      <c r="AG1347" s="68">
        <v>28</v>
      </c>
      <c r="AH1347" s="68">
        <v>19800</v>
      </c>
      <c r="AI1347" s="68" t="s">
        <v>9258</v>
      </c>
      <c r="AJ1347" s="68"/>
      <c r="AK1347" s="68"/>
      <c r="AL1347" s="68" t="s">
        <v>207</v>
      </c>
      <c r="AM1347" s="70">
        <v>40230.741053240738</v>
      </c>
      <c r="AN1347" s="68" t="s">
        <v>210</v>
      </c>
      <c r="AO1347" s="71" t="s">
        <v>14414</v>
      </c>
      <c r="AP1347" s="68" t="s">
        <v>66</v>
      </c>
    </row>
    <row r="1348" spans="1:42" x14ac:dyDescent="0.25">
      <c r="A1348" s="66" t="s">
        <v>1386</v>
      </c>
      <c r="B1348" s="84"/>
      <c r="C1348" s="84"/>
      <c r="D1348" s="85"/>
      <c r="E1348" s="104"/>
      <c r="F1348" s="76" t="s">
        <v>12482</v>
      </c>
      <c r="G1348" s="105"/>
      <c r="H1348" s="77"/>
      <c r="I1348" s="88"/>
      <c r="J1348" s="106"/>
      <c r="K1348" s="77" t="s">
        <v>16376</v>
      </c>
      <c r="L1348" s="107"/>
      <c r="M1348" s="101"/>
      <c r="N1348" s="101"/>
      <c r="O1348" s="102"/>
      <c r="P1348" s="103"/>
      <c r="Q1348" s="103"/>
      <c r="R1348" s="75"/>
      <c r="S1348" s="75"/>
      <c r="T1348" s="75"/>
      <c r="U1348" s="75"/>
      <c r="V1348" s="52"/>
      <c r="W1348" s="52"/>
      <c r="X1348" s="52"/>
      <c r="Y1348" s="52"/>
      <c r="Z1348" s="51"/>
      <c r="AA1348" s="89"/>
      <c r="AB1348" s="89"/>
      <c r="AC1348" s="90"/>
      <c r="AD1348" s="68">
        <v>110140</v>
      </c>
      <c r="AE1348" s="68">
        <v>152054</v>
      </c>
      <c r="AF1348" s="68">
        <v>262589</v>
      </c>
      <c r="AG1348" s="68">
        <v>65329</v>
      </c>
      <c r="AH1348" s="68"/>
      <c r="AI1348" s="68" t="s">
        <v>9259</v>
      </c>
      <c r="AJ1348" s="68" t="s">
        <v>10309</v>
      </c>
      <c r="AK1348" s="68"/>
      <c r="AL1348" s="68"/>
      <c r="AM1348" s="70">
        <v>41739.619050925925</v>
      </c>
      <c r="AN1348" s="68" t="s">
        <v>210</v>
      </c>
      <c r="AO1348" s="71" t="s">
        <v>14415</v>
      </c>
      <c r="AP1348" s="68" t="s">
        <v>66</v>
      </c>
    </row>
    <row r="1349" spans="1:42" x14ac:dyDescent="0.25">
      <c r="A1349" s="66" t="s">
        <v>1387</v>
      </c>
      <c r="B1349" s="84"/>
      <c r="C1349" s="84"/>
      <c r="D1349" s="85"/>
      <c r="E1349" s="104"/>
      <c r="F1349" s="76" t="s">
        <v>12483</v>
      </c>
      <c r="G1349" s="105"/>
      <c r="H1349" s="77"/>
      <c r="I1349" s="88"/>
      <c r="J1349" s="106"/>
      <c r="K1349" s="77" t="s">
        <v>16377</v>
      </c>
      <c r="L1349" s="107"/>
      <c r="M1349" s="101"/>
      <c r="N1349" s="101"/>
      <c r="O1349" s="102"/>
      <c r="P1349" s="103"/>
      <c r="Q1349" s="103"/>
      <c r="R1349" s="75"/>
      <c r="S1349" s="75"/>
      <c r="T1349" s="75"/>
      <c r="U1349" s="75"/>
      <c r="V1349" s="52"/>
      <c r="W1349" s="52"/>
      <c r="X1349" s="52"/>
      <c r="Y1349" s="52"/>
      <c r="Z1349" s="51"/>
      <c r="AA1349" s="89"/>
      <c r="AB1349" s="89"/>
      <c r="AC1349" s="90"/>
      <c r="AD1349" s="68">
        <v>1419</v>
      </c>
      <c r="AE1349" s="68">
        <v>5005</v>
      </c>
      <c r="AF1349" s="68">
        <v>4658</v>
      </c>
      <c r="AG1349" s="68">
        <v>933</v>
      </c>
      <c r="AH1349" s="68">
        <v>19800</v>
      </c>
      <c r="AI1349" s="68" t="s">
        <v>9260</v>
      </c>
      <c r="AJ1349" s="68" t="s">
        <v>9799</v>
      </c>
      <c r="AK1349" s="71" t="s">
        <v>10962</v>
      </c>
      <c r="AL1349" s="68" t="s">
        <v>248</v>
      </c>
      <c r="AM1349" s="70">
        <v>42227.296238425923</v>
      </c>
      <c r="AN1349" s="68" t="s">
        <v>210</v>
      </c>
      <c r="AO1349" s="71" t="s">
        <v>14416</v>
      </c>
      <c r="AP1349" s="68" t="s">
        <v>66</v>
      </c>
    </row>
    <row r="1350" spans="1:42" x14ac:dyDescent="0.25">
      <c r="A1350" s="66" t="s">
        <v>1388</v>
      </c>
      <c r="B1350" s="84"/>
      <c r="C1350" s="84"/>
      <c r="D1350" s="85"/>
      <c r="E1350" s="104"/>
      <c r="F1350" s="76" t="s">
        <v>12484</v>
      </c>
      <c r="G1350" s="105"/>
      <c r="H1350" s="77"/>
      <c r="I1350" s="88"/>
      <c r="J1350" s="106"/>
      <c r="K1350" s="77" t="s">
        <v>16378</v>
      </c>
      <c r="L1350" s="107"/>
      <c r="M1350" s="101"/>
      <c r="N1350" s="101"/>
      <c r="O1350" s="102"/>
      <c r="P1350" s="103"/>
      <c r="Q1350" s="103"/>
      <c r="R1350" s="75"/>
      <c r="S1350" s="75"/>
      <c r="T1350" s="75"/>
      <c r="U1350" s="75"/>
      <c r="V1350" s="52"/>
      <c r="W1350" s="52"/>
      <c r="X1350" s="52"/>
      <c r="Y1350" s="52"/>
      <c r="Z1350" s="51"/>
      <c r="AA1350" s="89"/>
      <c r="AB1350" s="89"/>
      <c r="AC1350" s="90"/>
      <c r="AD1350" s="68">
        <v>124</v>
      </c>
      <c r="AE1350" s="68">
        <v>45</v>
      </c>
      <c r="AF1350" s="68">
        <v>42</v>
      </c>
      <c r="AG1350" s="68">
        <v>21</v>
      </c>
      <c r="AH1350" s="68"/>
      <c r="AI1350" s="68"/>
      <c r="AJ1350" s="68" t="s">
        <v>10310</v>
      </c>
      <c r="AK1350" s="68"/>
      <c r="AL1350" s="68"/>
      <c r="AM1350" s="70">
        <v>40276.474016203705</v>
      </c>
      <c r="AN1350" s="68" t="s">
        <v>210</v>
      </c>
      <c r="AO1350" s="71" t="s">
        <v>14417</v>
      </c>
      <c r="AP1350" s="68" t="s">
        <v>66</v>
      </c>
    </row>
    <row r="1351" spans="1:42" x14ac:dyDescent="0.25">
      <c r="A1351" s="66" t="s">
        <v>1389</v>
      </c>
      <c r="B1351" s="84"/>
      <c r="C1351" s="84"/>
      <c r="D1351" s="85"/>
      <c r="E1351" s="104"/>
      <c r="F1351" s="76" t="s">
        <v>12485</v>
      </c>
      <c r="G1351" s="105"/>
      <c r="H1351" s="77"/>
      <c r="I1351" s="88"/>
      <c r="J1351" s="106"/>
      <c r="K1351" s="77" t="s">
        <v>16379</v>
      </c>
      <c r="L1351" s="107"/>
      <c r="M1351" s="101"/>
      <c r="N1351" s="101"/>
      <c r="O1351" s="102"/>
      <c r="P1351" s="103"/>
      <c r="Q1351" s="103"/>
      <c r="R1351" s="75"/>
      <c r="S1351" s="75"/>
      <c r="T1351" s="75"/>
      <c r="U1351" s="75"/>
      <c r="V1351" s="52"/>
      <c r="W1351" s="52"/>
      <c r="X1351" s="52"/>
      <c r="Y1351" s="52"/>
      <c r="Z1351" s="51"/>
      <c r="AA1351" s="89"/>
      <c r="AB1351" s="89"/>
      <c r="AC1351" s="90"/>
      <c r="AD1351" s="68">
        <v>619</v>
      </c>
      <c r="AE1351" s="68">
        <v>561</v>
      </c>
      <c r="AF1351" s="68">
        <v>38629</v>
      </c>
      <c r="AG1351" s="68">
        <v>1476</v>
      </c>
      <c r="AH1351" s="68">
        <v>19800</v>
      </c>
      <c r="AI1351" s="68" t="s">
        <v>9261</v>
      </c>
      <c r="AJ1351" s="68"/>
      <c r="AK1351" s="68"/>
      <c r="AL1351" s="68" t="s">
        <v>207</v>
      </c>
      <c r="AM1351" s="70">
        <v>41152.384444444448</v>
      </c>
      <c r="AN1351" s="68" t="s">
        <v>210</v>
      </c>
      <c r="AO1351" s="71" t="s">
        <v>14418</v>
      </c>
      <c r="AP1351" s="68" t="s">
        <v>66</v>
      </c>
    </row>
    <row r="1352" spans="1:42" x14ac:dyDescent="0.25">
      <c r="A1352" s="66" t="s">
        <v>1390</v>
      </c>
      <c r="B1352" s="84"/>
      <c r="C1352" s="84"/>
      <c r="D1352" s="85"/>
      <c r="E1352" s="104"/>
      <c r="F1352" s="76" t="s">
        <v>12486</v>
      </c>
      <c r="G1352" s="105"/>
      <c r="H1352" s="77"/>
      <c r="I1352" s="88"/>
      <c r="J1352" s="106"/>
      <c r="K1352" s="77" t="s">
        <v>16380</v>
      </c>
      <c r="L1352" s="107"/>
      <c r="M1352" s="101"/>
      <c r="N1352" s="101"/>
      <c r="O1352" s="102"/>
      <c r="P1352" s="103"/>
      <c r="Q1352" s="103"/>
      <c r="R1352" s="75"/>
      <c r="S1352" s="75"/>
      <c r="T1352" s="75"/>
      <c r="U1352" s="75"/>
      <c r="V1352" s="52"/>
      <c r="W1352" s="52"/>
      <c r="X1352" s="52"/>
      <c r="Y1352" s="52"/>
      <c r="Z1352" s="51"/>
      <c r="AA1352" s="89"/>
      <c r="AB1352" s="89"/>
      <c r="AC1352" s="90"/>
      <c r="AD1352" s="68">
        <v>226</v>
      </c>
      <c r="AE1352" s="68">
        <v>79</v>
      </c>
      <c r="AF1352" s="68">
        <v>1885</v>
      </c>
      <c r="AG1352" s="68">
        <v>4360</v>
      </c>
      <c r="AH1352" s="68"/>
      <c r="AI1352" s="68" t="s">
        <v>9262</v>
      </c>
      <c r="AJ1352" s="68" t="s">
        <v>10311</v>
      </c>
      <c r="AK1352" s="68"/>
      <c r="AL1352" s="68"/>
      <c r="AM1352" s="70">
        <v>42192.483900462961</v>
      </c>
      <c r="AN1352" s="68" t="s">
        <v>210</v>
      </c>
      <c r="AO1352" s="71" t="s">
        <v>14419</v>
      </c>
      <c r="AP1352" s="68" t="s">
        <v>66</v>
      </c>
    </row>
    <row r="1353" spans="1:42" x14ac:dyDescent="0.25">
      <c r="A1353" s="66" t="s">
        <v>1391</v>
      </c>
      <c r="B1353" s="84"/>
      <c r="C1353" s="84"/>
      <c r="D1353" s="85"/>
      <c r="E1353" s="104"/>
      <c r="F1353" s="76" t="s">
        <v>12487</v>
      </c>
      <c r="G1353" s="105"/>
      <c r="H1353" s="77"/>
      <c r="I1353" s="88"/>
      <c r="J1353" s="106"/>
      <c r="K1353" s="77" t="s">
        <v>16381</v>
      </c>
      <c r="L1353" s="107"/>
      <c r="M1353" s="101"/>
      <c r="N1353" s="101"/>
      <c r="O1353" s="102"/>
      <c r="P1353" s="103"/>
      <c r="Q1353" s="103"/>
      <c r="R1353" s="75"/>
      <c r="S1353" s="75"/>
      <c r="T1353" s="75"/>
      <c r="U1353" s="75"/>
      <c r="V1353" s="52"/>
      <c r="W1353" s="52"/>
      <c r="X1353" s="52"/>
      <c r="Y1353" s="52"/>
      <c r="Z1353" s="51"/>
      <c r="AA1353" s="89"/>
      <c r="AB1353" s="89"/>
      <c r="AC1353" s="90"/>
      <c r="AD1353" s="68">
        <v>506</v>
      </c>
      <c r="AE1353" s="68">
        <v>183</v>
      </c>
      <c r="AF1353" s="68">
        <v>23154</v>
      </c>
      <c r="AG1353" s="68">
        <v>12161</v>
      </c>
      <c r="AH1353" s="68">
        <v>-25200</v>
      </c>
      <c r="AI1353" s="68"/>
      <c r="AJ1353" s="68"/>
      <c r="AK1353" s="68"/>
      <c r="AL1353" s="68" t="s">
        <v>206</v>
      </c>
      <c r="AM1353" s="70">
        <v>42062.350428240738</v>
      </c>
      <c r="AN1353" s="68" t="s">
        <v>210</v>
      </c>
      <c r="AO1353" s="71" t="s">
        <v>14420</v>
      </c>
      <c r="AP1353" s="68" t="s">
        <v>66</v>
      </c>
    </row>
    <row r="1354" spans="1:42" x14ac:dyDescent="0.25">
      <c r="A1354" s="66" t="s">
        <v>1392</v>
      </c>
      <c r="B1354" s="84"/>
      <c r="C1354" s="84"/>
      <c r="D1354" s="85"/>
      <c r="E1354" s="104"/>
      <c r="F1354" s="76" t="s">
        <v>12488</v>
      </c>
      <c r="G1354" s="105"/>
      <c r="H1354" s="77"/>
      <c r="I1354" s="88"/>
      <c r="J1354" s="106"/>
      <c r="K1354" s="77" t="s">
        <v>16382</v>
      </c>
      <c r="L1354" s="107"/>
      <c r="M1354" s="101"/>
      <c r="N1354" s="101"/>
      <c r="O1354" s="102"/>
      <c r="P1354" s="103"/>
      <c r="Q1354" s="103"/>
      <c r="R1354" s="75"/>
      <c r="S1354" s="75"/>
      <c r="T1354" s="75"/>
      <c r="U1354" s="75"/>
      <c r="V1354" s="52"/>
      <c r="W1354" s="52"/>
      <c r="X1354" s="52"/>
      <c r="Y1354" s="52"/>
      <c r="Z1354" s="51"/>
      <c r="AA1354" s="89"/>
      <c r="AB1354" s="89"/>
      <c r="AC1354" s="90"/>
      <c r="AD1354" s="68">
        <v>104</v>
      </c>
      <c r="AE1354" s="68">
        <v>15</v>
      </c>
      <c r="AF1354" s="68">
        <v>935</v>
      </c>
      <c r="AG1354" s="68">
        <v>487</v>
      </c>
      <c r="AH1354" s="68">
        <v>19800</v>
      </c>
      <c r="AI1354" s="68" t="s">
        <v>9263</v>
      </c>
      <c r="AJ1354" s="68" t="s">
        <v>10312</v>
      </c>
      <c r="AK1354" s="68"/>
      <c r="AL1354" s="68" t="s">
        <v>207</v>
      </c>
      <c r="AM1354" s="70">
        <v>40786.537986111114</v>
      </c>
      <c r="AN1354" s="68" t="s">
        <v>210</v>
      </c>
      <c r="AO1354" s="71" t="s">
        <v>14421</v>
      </c>
      <c r="AP1354" s="68" t="s">
        <v>66</v>
      </c>
    </row>
    <row r="1355" spans="1:42" x14ac:dyDescent="0.25">
      <c r="A1355" s="66" t="s">
        <v>1393</v>
      </c>
      <c r="B1355" s="84"/>
      <c r="C1355" s="84"/>
      <c r="D1355" s="85"/>
      <c r="E1355" s="104"/>
      <c r="F1355" s="76" t="s">
        <v>12489</v>
      </c>
      <c r="G1355" s="105"/>
      <c r="H1355" s="77"/>
      <c r="I1355" s="88"/>
      <c r="J1355" s="106"/>
      <c r="K1355" s="77" t="s">
        <v>16383</v>
      </c>
      <c r="L1355" s="107"/>
      <c r="M1355" s="101"/>
      <c r="N1355" s="101"/>
      <c r="O1355" s="102"/>
      <c r="P1355" s="103"/>
      <c r="Q1355" s="103"/>
      <c r="R1355" s="75"/>
      <c r="S1355" s="75"/>
      <c r="T1355" s="75"/>
      <c r="U1355" s="75"/>
      <c r="V1355" s="52"/>
      <c r="W1355" s="52"/>
      <c r="X1355" s="52"/>
      <c r="Y1355" s="52"/>
      <c r="Z1355" s="51"/>
      <c r="AA1355" s="89"/>
      <c r="AB1355" s="89"/>
      <c r="AC1355" s="90"/>
      <c r="AD1355" s="68">
        <v>136</v>
      </c>
      <c r="AE1355" s="68">
        <v>137</v>
      </c>
      <c r="AF1355" s="68">
        <v>173</v>
      </c>
      <c r="AG1355" s="68">
        <v>1</v>
      </c>
      <c r="AH1355" s="68">
        <v>19800</v>
      </c>
      <c r="AI1355" s="68"/>
      <c r="AJ1355" s="68"/>
      <c r="AK1355" s="68"/>
      <c r="AL1355" s="68" t="s">
        <v>208</v>
      </c>
      <c r="AM1355" s="70">
        <v>42460.204965277779</v>
      </c>
      <c r="AN1355" s="68" t="s">
        <v>210</v>
      </c>
      <c r="AO1355" s="71" t="s">
        <v>14422</v>
      </c>
      <c r="AP1355" s="68" t="s">
        <v>66</v>
      </c>
    </row>
    <row r="1356" spans="1:42" x14ac:dyDescent="0.25">
      <c r="A1356" s="66" t="s">
        <v>1394</v>
      </c>
      <c r="B1356" s="84"/>
      <c r="C1356" s="84"/>
      <c r="D1356" s="85"/>
      <c r="E1356" s="104"/>
      <c r="F1356" s="76" t="s">
        <v>12490</v>
      </c>
      <c r="G1356" s="105"/>
      <c r="H1356" s="77"/>
      <c r="I1356" s="88"/>
      <c r="J1356" s="106"/>
      <c r="K1356" s="77" t="s">
        <v>16384</v>
      </c>
      <c r="L1356" s="107"/>
      <c r="M1356" s="101"/>
      <c r="N1356" s="101"/>
      <c r="O1356" s="102"/>
      <c r="P1356" s="103"/>
      <c r="Q1356" s="103"/>
      <c r="R1356" s="75"/>
      <c r="S1356" s="75"/>
      <c r="T1356" s="75"/>
      <c r="U1356" s="75"/>
      <c r="V1356" s="52"/>
      <c r="W1356" s="52"/>
      <c r="X1356" s="52"/>
      <c r="Y1356" s="52"/>
      <c r="Z1356" s="51"/>
      <c r="AA1356" s="89"/>
      <c r="AB1356" s="89"/>
      <c r="AC1356" s="90"/>
      <c r="AD1356" s="68">
        <v>3102</v>
      </c>
      <c r="AE1356" s="68">
        <v>1311</v>
      </c>
      <c r="AF1356" s="68">
        <v>28700</v>
      </c>
      <c r="AG1356" s="68">
        <v>22553</v>
      </c>
      <c r="AH1356" s="68"/>
      <c r="AI1356" s="68" t="s">
        <v>9264</v>
      </c>
      <c r="AJ1356" s="68" t="s">
        <v>10313</v>
      </c>
      <c r="AK1356" s="68"/>
      <c r="AL1356" s="68"/>
      <c r="AM1356" s="70">
        <v>41700.368900462963</v>
      </c>
      <c r="AN1356" s="68" t="s">
        <v>210</v>
      </c>
      <c r="AO1356" s="71" t="s">
        <v>14423</v>
      </c>
      <c r="AP1356" s="68" t="s">
        <v>66</v>
      </c>
    </row>
    <row r="1357" spans="1:42" x14ac:dyDescent="0.25">
      <c r="A1357" s="66" t="s">
        <v>1395</v>
      </c>
      <c r="B1357" s="84"/>
      <c r="C1357" s="84"/>
      <c r="D1357" s="85"/>
      <c r="E1357" s="104"/>
      <c r="F1357" s="76" t="s">
        <v>12491</v>
      </c>
      <c r="G1357" s="105"/>
      <c r="H1357" s="77"/>
      <c r="I1357" s="88"/>
      <c r="J1357" s="106"/>
      <c r="K1357" s="77" t="s">
        <v>16385</v>
      </c>
      <c r="L1357" s="107"/>
      <c r="M1357" s="101"/>
      <c r="N1357" s="101"/>
      <c r="O1357" s="102"/>
      <c r="P1357" s="103"/>
      <c r="Q1357" s="103"/>
      <c r="R1357" s="75"/>
      <c r="S1357" s="75"/>
      <c r="T1357" s="75"/>
      <c r="U1357" s="75"/>
      <c r="V1357" s="52"/>
      <c r="W1357" s="52"/>
      <c r="X1357" s="52"/>
      <c r="Y1357" s="52"/>
      <c r="Z1357" s="51"/>
      <c r="AA1357" s="89"/>
      <c r="AB1357" s="89"/>
      <c r="AC1357" s="90"/>
      <c r="AD1357" s="68">
        <v>1006</v>
      </c>
      <c r="AE1357" s="68">
        <v>233</v>
      </c>
      <c r="AF1357" s="68">
        <v>2837</v>
      </c>
      <c r="AG1357" s="68">
        <v>3375</v>
      </c>
      <c r="AH1357" s="68">
        <v>-39600</v>
      </c>
      <c r="AI1357" s="68" t="s">
        <v>9265</v>
      </c>
      <c r="AJ1357" s="68" t="s">
        <v>9954</v>
      </c>
      <c r="AK1357" s="68"/>
      <c r="AL1357" s="68" t="s">
        <v>11185</v>
      </c>
      <c r="AM1357" s="70">
        <v>40991.379652777781</v>
      </c>
      <c r="AN1357" s="68" t="s">
        <v>210</v>
      </c>
      <c r="AO1357" s="71" t="s">
        <v>14424</v>
      </c>
      <c r="AP1357" s="68" t="s">
        <v>66</v>
      </c>
    </row>
    <row r="1358" spans="1:42" x14ac:dyDescent="0.25">
      <c r="A1358" s="66" t="s">
        <v>1396</v>
      </c>
      <c r="B1358" s="84"/>
      <c r="C1358" s="84"/>
      <c r="D1358" s="85"/>
      <c r="E1358" s="104"/>
      <c r="F1358" s="76" t="s">
        <v>12492</v>
      </c>
      <c r="G1358" s="105"/>
      <c r="H1358" s="77"/>
      <c r="I1358" s="88"/>
      <c r="J1358" s="106"/>
      <c r="K1358" s="77" t="s">
        <v>16386</v>
      </c>
      <c r="L1358" s="107"/>
      <c r="M1358" s="101"/>
      <c r="N1358" s="101"/>
      <c r="O1358" s="102"/>
      <c r="P1358" s="103"/>
      <c r="Q1358" s="103"/>
      <c r="R1358" s="75"/>
      <c r="S1358" s="75"/>
      <c r="T1358" s="75"/>
      <c r="U1358" s="75"/>
      <c r="V1358" s="52"/>
      <c r="W1358" s="52"/>
      <c r="X1358" s="52"/>
      <c r="Y1358" s="52"/>
      <c r="Z1358" s="51"/>
      <c r="AA1358" s="89"/>
      <c r="AB1358" s="89"/>
      <c r="AC1358" s="90"/>
      <c r="AD1358" s="68">
        <v>117</v>
      </c>
      <c r="AE1358" s="68">
        <v>760</v>
      </c>
      <c r="AF1358" s="68">
        <v>63261</v>
      </c>
      <c r="AG1358" s="68">
        <v>27808</v>
      </c>
      <c r="AH1358" s="68"/>
      <c r="AI1358" s="68" t="s">
        <v>9266</v>
      </c>
      <c r="AJ1358" s="68"/>
      <c r="AK1358" s="68"/>
      <c r="AL1358" s="68"/>
      <c r="AM1358" s="70">
        <v>42115.123194444444</v>
      </c>
      <c r="AN1358" s="68" t="s">
        <v>210</v>
      </c>
      <c r="AO1358" s="71" t="s">
        <v>14425</v>
      </c>
      <c r="AP1358" s="68" t="s">
        <v>66</v>
      </c>
    </row>
    <row r="1359" spans="1:42" x14ac:dyDescent="0.25">
      <c r="A1359" s="66" t="s">
        <v>1397</v>
      </c>
      <c r="B1359" s="84"/>
      <c r="C1359" s="84"/>
      <c r="D1359" s="85"/>
      <c r="E1359" s="104"/>
      <c r="F1359" s="76" t="s">
        <v>12493</v>
      </c>
      <c r="G1359" s="105"/>
      <c r="H1359" s="77"/>
      <c r="I1359" s="88"/>
      <c r="J1359" s="106"/>
      <c r="K1359" s="77" t="s">
        <v>16387</v>
      </c>
      <c r="L1359" s="107"/>
      <c r="M1359" s="101"/>
      <c r="N1359" s="101"/>
      <c r="O1359" s="102"/>
      <c r="P1359" s="103"/>
      <c r="Q1359" s="103"/>
      <c r="R1359" s="75"/>
      <c r="S1359" s="75"/>
      <c r="T1359" s="75"/>
      <c r="U1359" s="75"/>
      <c r="V1359" s="52"/>
      <c r="W1359" s="52"/>
      <c r="X1359" s="52"/>
      <c r="Y1359" s="52"/>
      <c r="Z1359" s="51"/>
      <c r="AA1359" s="89"/>
      <c r="AB1359" s="89"/>
      <c r="AC1359" s="90"/>
      <c r="AD1359" s="68">
        <v>494</v>
      </c>
      <c r="AE1359" s="68">
        <v>814</v>
      </c>
      <c r="AF1359" s="68">
        <v>2051</v>
      </c>
      <c r="AG1359" s="68">
        <v>282</v>
      </c>
      <c r="AH1359" s="68">
        <v>19800</v>
      </c>
      <c r="AI1359" s="68" t="s">
        <v>9267</v>
      </c>
      <c r="AJ1359" s="68" t="s">
        <v>10314</v>
      </c>
      <c r="AK1359" s="68"/>
      <c r="AL1359" s="68" t="s">
        <v>247</v>
      </c>
      <c r="AM1359" s="70">
        <v>39969.244571759256</v>
      </c>
      <c r="AN1359" s="68" t="s">
        <v>210</v>
      </c>
      <c r="AO1359" s="71" t="s">
        <v>14426</v>
      </c>
      <c r="AP1359" s="68" t="s">
        <v>66</v>
      </c>
    </row>
    <row r="1360" spans="1:42" x14ac:dyDescent="0.25">
      <c r="A1360" s="66" t="s">
        <v>1398</v>
      </c>
      <c r="B1360" s="84"/>
      <c r="C1360" s="84"/>
      <c r="D1360" s="85"/>
      <c r="E1360" s="104"/>
      <c r="F1360" s="76" t="s">
        <v>12494</v>
      </c>
      <c r="G1360" s="105"/>
      <c r="H1360" s="77"/>
      <c r="I1360" s="88"/>
      <c r="J1360" s="106"/>
      <c r="K1360" s="77" t="s">
        <v>16388</v>
      </c>
      <c r="L1360" s="107"/>
      <c r="M1360" s="101"/>
      <c r="N1360" s="101"/>
      <c r="O1360" s="102"/>
      <c r="P1360" s="103"/>
      <c r="Q1360" s="103"/>
      <c r="R1360" s="75"/>
      <c r="S1360" s="75"/>
      <c r="T1360" s="75"/>
      <c r="U1360" s="75"/>
      <c r="V1360" s="52"/>
      <c r="W1360" s="52"/>
      <c r="X1360" s="52"/>
      <c r="Y1360" s="52"/>
      <c r="Z1360" s="51"/>
      <c r="AA1360" s="89"/>
      <c r="AB1360" s="89"/>
      <c r="AC1360" s="90"/>
      <c r="AD1360" s="68">
        <v>9</v>
      </c>
      <c r="AE1360" s="68">
        <v>10</v>
      </c>
      <c r="AF1360" s="68">
        <v>132</v>
      </c>
      <c r="AG1360" s="68">
        <v>1</v>
      </c>
      <c r="AH1360" s="68"/>
      <c r="AI1360" s="68" t="s">
        <v>9268</v>
      </c>
      <c r="AJ1360" s="68" t="s">
        <v>10315</v>
      </c>
      <c r="AK1360" s="68"/>
      <c r="AL1360" s="68"/>
      <c r="AM1360" s="70">
        <v>42913.3981712963</v>
      </c>
      <c r="AN1360" s="68" t="s">
        <v>210</v>
      </c>
      <c r="AO1360" s="71" t="s">
        <v>14427</v>
      </c>
      <c r="AP1360" s="68" t="s">
        <v>66</v>
      </c>
    </row>
    <row r="1361" spans="1:42" x14ac:dyDescent="0.25">
      <c r="A1361" s="66" t="s">
        <v>1399</v>
      </c>
      <c r="B1361" s="84"/>
      <c r="C1361" s="84"/>
      <c r="D1361" s="85"/>
      <c r="E1361" s="104"/>
      <c r="F1361" s="76" t="s">
        <v>12495</v>
      </c>
      <c r="G1361" s="105"/>
      <c r="H1361" s="77"/>
      <c r="I1361" s="88"/>
      <c r="J1361" s="106"/>
      <c r="K1361" s="77" t="s">
        <v>16389</v>
      </c>
      <c r="L1361" s="107"/>
      <c r="M1361" s="101"/>
      <c r="N1361" s="101"/>
      <c r="O1361" s="102"/>
      <c r="P1361" s="103"/>
      <c r="Q1361" s="103"/>
      <c r="R1361" s="75"/>
      <c r="S1361" s="75"/>
      <c r="T1361" s="75"/>
      <c r="U1361" s="75"/>
      <c r="V1361" s="52"/>
      <c r="W1361" s="52"/>
      <c r="X1361" s="52"/>
      <c r="Y1361" s="52"/>
      <c r="Z1361" s="51"/>
      <c r="AA1361" s="89"/>
      <c r="AB1361" s="89"/>
      <c r="AC1361" s="90"/>
      <c r="AD1361" s="68">
        <v>1782</v>
      </c>
      <c r="AE1361" s="68">
        <v>144</v>
      </c>
      <c r="AF1361" s="68">
        <v>2879</v>
      </c>
      <c r="AG1361" s="68">
        <v>2725</v>
      </c>
      <c r="AH1361" s="68"/>
      <c r="AI1361" s="68" t="s">
        <v>9269</v>
      </c>
      <c r="AJ1361" s="68" t="s">
        <v>242</v>
      </c>
      <c r="AK1361" s="68"/>
      <c r="AL1361" s="68"/>
      <c r="AM1361" s="70">
        <v>41991.836018518516</v>
      </c>
      <c r="AN1361" s="68" t="s">
        <v>210</v>
      </c>
      <c r="AO1361" s="71" t="s">
        <v>14428</v>
      </c>
      <c r="AP1361" s="68" t="s">
        <v>66</v>
      </c>
    </row>
    <row r="1362" spans="1:42" x14ac:dyDescent="0.25">
      <c r="A1362" s="66" t="s">
        <v>1400</v>
      </c>
      <c r="B1362" s="84"/>
      <c r="C1362" s="84"/>
      <c r="D1362" s="85"/>
      <c r="E1362" s="104"/>
      <c r="F1362" s="76" t="s">
        <v>12496</v>
      </c>
      <c r="G1362" s="105"/>
      <c r="H1362" s="77"/>
      <c r="I1362" s="88"/>
      <c r="J1362" s="106"/>
      <c r="K1362" s="77" t="s">
        <v>16390</v>
      </c>
      <c r="L1362" s="107"/>
      <c r="M1362" s="101"/>
      <c r="N1362" s="101"/>
      <c r="O1362" s="102"/>
      <c r="P1362" s="103"/>
      <c r="Q1362" s="103"/>
      <c r="R1362" s="75"/>
      <c r="S1362" s="75"/>
      <c r="T1362" s="75"/>
      <c r="U1362" s="75"/>
      <c r="V1362" s="52"/>
      <c r="W1362" s="52"/>
      <c r="X1362" s="52"/>
      <c r="Y1362" s="52"/>
      <c r="Z1362" s="51"/>
      <c r="AA1362" s="89"/>
      <c r="AB1362" s="89"/>
      <c r="AC1362" s="90"/>
      <c r="AD1362" s="68">
        <v>425</v>
      </c>
      <c r="AE1362" s="68">
        <v>1646</v>
      </c>
      <c r="AF1362" s="68">
        <v>530</v>
      </c>
      <c r="AG1362" s="68">
        <v>1315</v>
      </c>
      <c r="AH1362" s="68"/>
      <c r="AI1362" s="68" t="s">
        <v>9270</v>
      </c>
      <c r="AJ1362" s="68" t="s">
        <v>10316</v>
      </c>
      <c r="AK1362" s="68"/>
      <c r="AL1362" s="68"/>
      <c r="AM1362" s="70">
        <v>40903.422766203701</v>
      </c>
      <c r="AN1362" s="68" t="s">
        <v>210</v>
      </c>
      <c r="AO1362" s="71" t="s">
        <v>14429</v>
      </c>
      <c r="AP1362" s="68" t="s">
        <v>66</v>
      </c>
    </row>
    <row r="1363" spans="1:42" x14ac:dyDescent="0.25">
      <c r="A1363" s="66" t="s">
        <v>1401</v>
      </c>
      <c r="B1363" s="84"/>
      <c r="C1363" s="84"/>
      <c r="D1363" s="85"/>
      <c r="E1363" s="104"/>
      <c r="F1363" s="76" t="s">
        <v>11221</v>
      </c>
      <c r="G1363" s="105"/>
      <c r="H1363" s="77"/>
      <c r="I1363" s="88"/>
      <c r="J1363" s="106"/>
      <c r="K1363" s="77" t="s">
        <v>16391</v>
      </c>
      <c r="L1363" s="107"/>
      <c r="M1363" s="101"/>
      <c r="N1363" s="101"/>
      <c r="O1363" s="102"/>
      <c r="P1363" s="103"/>
      <c r="Q1363" s="103"/>
      <c r="R1363" s="75"/>
      <c r="S1363" s="75"/>
      <c r="T1363" s="75"/>
      <c r="U1363" s="75"/>
      <c r="V1363" s="52"/>
      <c r="W1363" s="52"/>
      <c r="X1363" s="52"/>
      <c r="Y1363" s="52"/>
      <c r="Z1363" s="51"/>
      <c r="AA1363" s="89"/>
      <c r="AB1363" s="89"/>
      <c r="AC1363" s="90"/>
      <c r="AD1363" s="68">
        <v>74</v>
      </c>
      <c r="AE1363" s="68">
        <v>50</v>
      </c>
      <c r="AF1363" s="68">
        <v>13281</v>
      </c>
      <c r="AG1363" s="68">
        <v>1312</v>
      </c>
      <c r="AH1363" s="68"/>
      <c r="AI1363" s="68"/>
      <c r="AJ1363" s="68"/>
      <c r="AK1363" s="68"/>
      <c r="AL1363" s="68"/>
      <c r="AM1363" s="70">
        <v>42479.160127314812</v>
      </c>
      <c r="AN1363" s="68" t="s">
        <v>210</v>
      </c>
      <c r="AO1363" s="71" t="s">
        <v>14430</v>
      </c>
      <c r="AP1363" s="68" t="s">
        <v>66</v>
      </c>
    </row>
    <row r="1364" spans="1:42" x14ac:dyDescent="0.25">
      <c r="A1364" s="66" t="s">
        <v>1402</v>
      </c>
      <c r="B1364" s="84"/>
      <c r="C1364" s="84"/>
      <c r="D1364" s="85"/>
      <c r="E1364" s="104"/>
      <c r="F1364" s="76" t="s">
        <v>12497</v>
      </c>
      <c r="G1364" s="105"/>
      <c r="H1364" s="77"/>
      <c r="I1364" s="88"/>
      <c r="J1364" s="106"/>
      <c r="K1364" s="77" t="s">
        <v>16392</v>
      </c>
      <c r="L1364" s="107"/>
      <c r="M1364" s="101"/>
      <c r="N1364" s="101"/>
      <c r="O1364" s="102"/>
      <c r="P1364" s="103"/>
      <c r="Q1364" s="103"/>
      <c r="R1364" s="75"/>
      <c r="S1364" s="75"/>
      <c r="T1364" s="75"/>
      <c r="U1364" s="75"/>
      <c r="V1364" s="52"/>
      <c r="W1364" s="52"/>
      <c r="X1364" s="52"/>
      <c r="Y1364" s="52"/>
      <c r="Z1364" s="51"/>
      <c r="AA1364" s="89"/>
      <c r="AB1364" s="89"/>
      <c r="AC1364" s="90"/>
      <c r="AD1364" s="68">
        <v>25</v>
      </c>
      <c r="AE1364" s="68">
        <v>2</v>
      </c>
      <c r="AF1364" s="68">
        <v>5</v>
      </c>
      <c r="AG1364" s="68">
        <v>24</v>
      </c>
      <c r="AH1364" s="68"/>
      <c r="AI1364" s="68"/>
      <c r="AJ1364" s="68"/>
      <c r="AK1364" s="68"/>
      <c r="AL1364" s="68"/>
      <c r="AM1364" s="70">
        <v>42819.271435185183</v>
      </c>
      <c r="AN1364" s="68" t="s">
        <v>210</v>
      </c>
      <c r="AO1364" s="71" t="s">
        <v>14431</v>
      </c>
      <c r="AP1364" s="68" t="s">
        <v>66</v>
      </c>
    </row>
    <row r="1365" spans="1:42" x14ac:dyDescent="0.25">
      <c r="A1365" s="66" t="s">
        <v>1403</v>
      </c>
      <c r="B1365" s="84"/>
      <c r="C1365" s="84"/>
      <c r="D1365" s="85"/>
      <c r="E1365" s="104"/>
      <c r="F1365" s="76" t="s">
        <v>12498</v>
      </c>
      <c r="G1365" s="105"/>
      <c r="H1365" s="77"/>
      <c r="I1365" s="88"/>
      <c r="J1365" s="106"/>
      <c r="K1365" s="77" t="s">
        <v>16393</v>
      </c>
      <c r="L1365" s="107"/>
      <c r="M1365" s="101"/>
      <c r="N1365" s="101"/>
      <c r="O1365" s="102"/>
      <c r="P1365" s="103"/>
      <c r="Q1365" s="103"/>
      <c r="R1365" s="75"/>
      <c r="S1365" s="75"/>
      <c r="T1365" s="75"/>
      <c r="U1365" s="75"/>
      <c r="V1365" s="52"/>
      <c r="W1365" s="52"/>
      <c r="X1365" s="52"/>
      <c r="Y1365" s="52"/>
      <c r="Z1365" s="51"/>
      <c r="AA1365" s="89"/>
      <c r="AB1365" s="89"/>
      <c r="AC1365" s="90"/>
      <c r="AD1365" s="68">
        <v>190</v>
      </c>
      <c r="AE1365" s="68">
        <v>56</v>
      </c>
      <c r="AF1365" s="68">
        <v>209</v>
      </c>
      <c r="AG1365" s="68">
        <v>1280</v>
      </c>
      <c r="AH1365" s="68"/>
      <c r="AI1365" s="68" t="s">
        <v>9271</v>
      </c>
      <c r="AJ1365" s="68" t="s">
        <v>10317</v>
      </c>
      <c r="AK1365" s="68"/>
      <c r="AL1365" s="68"/>
      <c r="AM1365" s="70">
        <v>41000.229849537034</v>
      </c>
      <c r="AN1365" s="68" t="s">
        <v>210</v>
      </c>
      <c r="AO1365" s="71" t="s">
        <v>14432</v>
      </c>
      <c r="AP1365" s="68" t="s">
        <v>66</v>
      </c>
    </row>
    <row r="1366" spans="1:42" x14ac:dyDescent="0.25">
      <c r="A1366" s="66" t="s">
        <v>1404</v>
      </c>
      <c r="B1366" s="84"/>
      <c r="C1366" s="84"/>
      <c r="D1366" s="85"/>
      <c r="E1366" s="104"/>
      <c r="F1366" s="76" t="s">
        <v>12499</v>
      </c>
      <c r="G1366" s="105"/>
      <c r="H1366" s="77"/>
      <c r="I1366" s="88"/>
      <c r="J1366" s="106"/>
      <c r="K1366" s="77" t="s">
        <v>16394</v>
      </c>
      <c r="L1366" s="107"/>
      <c r="M1366" s="101"/>
      <c r="N1366" s="101"/>
      <c r="O1366" s="102"/>
      <c r="P1366" s="103"/>
      <c r="Q1366" s="103"/>
      <c r="R1366" s="75"/>
      <c r="S1366" s="75"/>
      <c r="T1366" s="75"/>
      <c r="U1366" s="75"/>
      <c r="V1366" s="52"/>
      <c r="W1366" s="52"/>
      <c r="X1366" s="52"/>
      <c r="Y1366" s="52"/>
      <c r="Z1366" s="51"/>
      <c r="AA1366" s="89"/>
      <c r="AB1366" s="89"/>
      <c r="AC1366" s="90"/>
      <c r="AD1366" s="68">
        <v>172</v>
      </c>
      <c r="AE1366" s="68">
        <v>98</v>
      </c>
      <c r="AF1366" s="68">
        <v>168</v>
      </c>
      <c r="AG1366" s="68">
        <v>2498</v>
      </c>
      <c r="AH1366" s="68">
        <v>19800</v>
      </c>
      <c r="AI1366" s="68"/>
      <c r="AJ1366" s="68"/>
      <c r="AK1366" s="68"/>
      <c r="AL1366" s="68" t="s">
        <v>248</v>
      </c>
      <c r="AM1366" s="70">
        <v>39897.21980324074</v>
      </c>
      <c r="AN1366" s="68" t="s">
        <v>210</v>
      </c>
      <c r="AO1366" s="71" t="s">
        <v>14433</v>
      </c>
      <c r="AP1366" s="68" t="s">
        <v>66</v>
      </c>
    </row>
    <row r="1367" spans="1:42" x14ac:dyDescent="0.25">
      <c r="A1367" s="66" t="s">
        <v>2098</v>
      </c>
      <c r="B1367" s="84"/>
      <c r="C1367" s="84"/>
      <c r="D1367" s="85"/>
      <c r="E1367" s="104"/>
      <c r="F1367" s="76" t="s">
        <v>11221</v>
      </c>
      <c r="G1367" s="105"/>
      <c r="H1367" s="77"/>
      <c r="I1367" s="88"/>
      <c r="J1367" s="106"/>
      <c r="K1367" s="77" t="s">
        <v>16395</v>
      </c>
      <c r="L1367" s="107"/>
      <c r="M1367" s="101"/>
      <c r="N1367" s="101"/>
      <c r="O1367" s="102"/>
      <c r="P1367" s="103"/>
      <c r="Q1367" s="103"/>
      <c r="R1367" s="75"/>
      <c r="S1367" s="75"/>
      <c r="T1367" s="75"/>
      <c r="U1367" s="75"/>
      <c r="V1367" s="52"/>
      <c r="W1367" s="52"/>
      <c r="X1367" s="52"/>
      <c r="Y1367" s="52"/>
      <c r="Z1367" s="51"/>
      <c r="AA1367" s="89"/>
      <c r="AB1367" s="89"/>
      <c r="AC1367" s="90"/>
      <c r="AD1367" s="68">
        <v>0</v>
      </c>
      <c r="AE1367" s="68">
        <v>56</v>
      </c>
      <c r="AF1367" s="68">
        <v>0</v>
      </c>
      <c r="AG1367" s="68">
        <v>0</v>
      </c>
      <c r="AH1367" s="68"/>
      <c r="AI1367" s="68"/>
      <c r="AJ1367" s="68"/>
      <c r="AK1367" s="68"/>
      <c r="AL1367" s="68"/>
      <c r="AM1367" s="70">
        <v>42236.443067129629</v>
      </c>
      <c r="AN1367" s="68" t="s">
        <v>210</v>
      </c>
      <c r="AO1367" s="71" t="s">
        <v>14434</v>
      </c>
      <c r="AP1367" s="68" t="s">
        <v>65</v>
      </c>
    </row>
    <row r="1368" spans="1:42" x14ac:dyDescent="0.25">
      <c r="A1368" s="66" t="s">
        <v>2099</v>
      </c>
      <c r="B1368" s="84"/>
      <c r="C1368" s="84"/>
      <c r="D1368" s="85"/>
      <c r="E1368" s="104"/>
      <c r="F1368" s="76" t="s">
        <v>12500</v>
      </c>
      <c r="G1368" s="105"/>
      <c r="H1368" s="77"/>
      <c r="I1368" s="88"/>
      <c r="J1368" s="106"/>
      <c r="K1368" s="77" t="s">
        <v>16396</v>
      </c>
      <c r="L1368" s="107"/>
      <c r="M1368" s="101"/>
      <c r="N1368" s="101"/>
      <c r="O1368" s="102"/>
      <c r="P1368" s="103"/>
      <c r="Q1368" s="103"/>
      <c r="R1368" s="75"/>
      <c r="S1368" s="75"/>
      <c r="T1368" s="75"/>
      <c r="U1368" s="75"/>
      <c r="V1368" s="52"/>
      <c r="W1368" s="52"/>
      <c r="X1368" s="52"/>
      <c r="Y1368" s="52"/>
      <c r="Z1368" s="51"/>
      <c r="AA1368" s="89"/>
      <c r="AB1368" s="89"/>
      <c r="AC1368" s="90"/>
      <c r="AD1368" s="68">
        <v>191</v>
      </c>
      <c r="AE1368" s="68">
        <v>64175</v>
      </c>
      <c r="AF1368" s="68">
        <v>10959</v>
      </c>
      <c r="AG1368" s="68">
        <v>4368</v>
      </c>
      <c r="AH1368" s="68">
        <v>19800</v>
      </c>
      <c r="AI1368" s="68" t="s">
        <v>9272</v>
      </c>
      <c r="AJ1368" s="68" t="s">
        <v>9813</v>
      </c>
      <c r="AK1368" s="71" t="s">
        <v>10963</v>
      </c>
      <c r="AL1368" s="68" t="s">
        <v>208</v>
      </c>
      <c r="AM1368" s="70">
        <v>41121.235833333332</v>
      </c>
      <c r="AN1368" s="68" t="s">
        <v>210</v>
      </c>
      <c r="AO1368" s="71" t="s">
        <v>14435</v>
      </c>
      <c r="AP1368" s="68" t="s">
        <v>65</v>
      </c>
    </row>
    <row r="1369" spans="1:42" x14ac:dyDescent="0.25">
      <c r="A1369" s="66" t="s">
        <v>1405</v>
      </c>
      <c r="B1369" s="84"/>
      <c r="C1369" s="84"/>
      <c r="D1369" s="85"/>
      <c r="E1369" s="104"/>
      <c r="F1369" s="76" t="s">
        <v>12501</v>
      </c>
      <c r="G1369" s="105"/>
      <c r="H1369" s="77"/>
      <c r="I1369" s="88"/>
      <c r="J1369" s="106"/>
      <c r="K1369" s="77" t="s">
        <v>16397</v>
      </c>
      <c r="L1369" s="107"/>
      <c r="M1369" s="101"/>
      <c r="N1369" s="101"/>
      <c r="O1369" s="102"/>
      <c r="P1369" s="103"/>
      <c r="Q1369" s="103"/>
      <c r="R1369" s="75"/>
      <c r="S1369" s="75"/>
      <c r="T1369" s="75"/>
      <c r="U1369" s="75"/>
      <c r="V1369" s="52"/>
      <c r="W1369" s="52"/>
      <c r="X1369" s="52"/>
      <c r="Y1369" s="52"/>
      <c r="Z1369" s="51"/>
      <c r="AA1369" s="89"/>
      <c r="AB1369" s="89"/>
      <c r="AC1369" s="90"/>
      <c r="AD1369" s="68">
        <v>770</v>
      </c>
      <c r="AE1369" s="68">
        <v>348</v>
      </c>
      <c r="AF1369" s="68">
        <v>1629</v>
      </c>
      <c r="AG1369" s="68">
        <v>746</v>
      </c>
      <c r="AH1369" s="68">
        <v>19800</v>
      </c>
      <c r="AI1369" s="68" t="s">
        <v>9273</v>
      </c>
      <c r="AJ1369" s="68" t="s">
        <v>248</v>
      </c>
      <c r="AK1369" s="71" t="s">
        <v>10964</v>
      </c>
      <c r="AL1369" s="68" t="s">
        <v>248</v>
      </c>
      <c r="AM1369" s="70">
        <v>40007.196273148147</v>
      </c>
      <c r="AN1369" s="68" t="s">
        <v>210</v>
      </c>
      <c r="AO1369" s="71" t="s">
        <v>14436</v>
      </c>
      <c r="AP1369" s="68" t="s">
        <v>66</v>
      </c>
    </row>
    <row r="1370" spans="1:42" x14ac:dyDescent="0.25">
      <c r="A1370" s="66" t="s">
        <v>1406</v>
      </c>
      <c r="B1370" s="84"/>
      <c r="C1370" s="84"/>
      <c r="D1370" s="85"/>
      <c r="E1370" s="104"/>
      <c r="F1370" s="76" t="s">
        <v>12502</v>
      </c>
      <c r="G1370" s="105"/>
      <c r="H1370" s="77"/>
      <c r="I1370" s="88"/>
      <c r="J1370" s="106"/>
      <c r="K1370" s="77" t="s">
        <v>16398</v>
      </c>
      <c r="L1370" s="107"/>
      <c r="M1370" s="101"/>
      <c r="N1370" s="101"/>
      <c r="O1370" s="102"/>
      <c r="P1370" s="103"/>
      <c r="Q1370" s="103"/>
      <c r="R1370" s="75"/>
      <c r="S1370" s="75"/>
      <c r="T1370" s="75"/>
      <c r="U1370" s="75"/>
      <c r="V1370" s="52"/>
      <c r="W1370" s="52"/>
      <c r="X1370" s="52"/>
      <c r="Y1370" s="52"/>
      <c r="Z1370" s="51"/>
      <c r="AA1370" s="89"/>
      <c r="AB1370" s="89"/>
      <c r="AC1370" s="90"/>
      <c r="AD1370" s="68">
        <v>238</v>
      </c>
      <c r="AE1370" s="68">
        <v>302</v>
      </c>
      <c r="AF1370" s="68">
        <v>4986</v>
      </c>
      <c r="AG1370" s="68">
        <v>25</v>
      </c>
      <c r="AH1370" s="68">
        <v>19800</v>
      </c>
      <c r="AI1370" s="68" t="s">
        <v>9274</v>
      </c>
      <c r="AJ1370" s="68" t="s">
        <v>239</v>
      </c>
      <c r="AK1370" s="68"/>
      <c r="AL1370" s="68" t="s">
        <v>248</v>
      </c>
      <c r="AM1370" s="70">
        <v>40105.152731481481</v>
      </c>
      <c r="AN1370" s="68" t="s">
        <v>210</v>
      </c>
      <c r="AO1370" s="71" t="s">
        <v>14437</v>
      </c>
      <c r="AP1370" s="68" t="s">
        <v>66</v>
      </c>
    </row>
    <row r="1371" spans="1:42" x14ac:dyDescent="0.25">
      <c r="A1371" s="66" t="s">
        <v>1407</v>
      </c>
      <c r="B1371" s="84"/>
      <c r="C1371" s="84"/>
      <c r="D1371" s="85"/>
      <c r="E1371" s="104"/>
      <c r="F1371" s="76" t="s">
        <v>12503</v>
      </c>
      <c r="G1371" s="105"/>
      <c r="H1371" s="77"/>
      <c r="I1371" s="88"/>
      <c r="J1371" s="106"/>
      <c r="K1371" s="77" t="s">
        <v>16399</v>
      </c>
      <c r="L1371" s="107"/>
      <c r="M1371" s="101"/>
      <c r="N1371" s="101"/>
      <c r="O1371" s="102"/>
      <c r="P1371" s="103"/>
      <c r="Q1371" s="103"/>
      <c r="R1371" s="75"/>
      <c r="S1371" s="75"/>
      <c r="T1371" s="75"/>
      <c r="U1371" s="75"/>
      <c r="V1371" s="52"/>
      <c r="W1371" s="52"/>
      <c r="X1371" s="52"/>
      <c r="Y1371" s="52"/>
      <c r="Z1371" s="51"/>
      <c r="AA1371" s="89"/>
      <c r="AB1371" s="89"/>
      <c r="AC1371" s="90"/>
      <c r="AD1371" s="68">
        <v>88</v>
      </c>
      <c r="AE1371" s="68">
        <v>83</v>
      </c>
      <c r="AF1371" s="68">
        <v>1530</v>
      </c>
      <c r="AG1371" s="68">
        <v>5274</v>
      </c>
      <c r="AH1371" s="68">
        <v>-25200</v>
      </c>
      <c r="AI1371" s="68" t="s">
        <v>9275</v>
      </c>
      <c r="AJ1371" s="68"/>
      <c r="AK1371" s="71" t="s">
        <v>10965</v>
      </c>
      <c r="AL1371" s="68" t="s">
        <v>206</v>
      </c>
      <c r="AM1371" s="70">
        <v>42859.446701388886</v>
      </c>
      <c r="AN1371" s="68" t="s">
        <v>210</v>
      </c>
      <c r="AO1371" s="71" t="s">
        <v>14438</v>
      </c>
      <c r="AP1371" s="68" t="s">
        <v>66</v>
      </c>
    </row>
    <row r="1372" spans="1:42" x14ac:dyDescent="0.25">
      <c r="A1372" s="66" t="s">
        <v>1408</v>
      </c>
      <c r="B1372" s="84"/>
      <c r="C1372" s="84"/>
      <c r="D1372" s="85"/>
      <c r="E1372" s="104"/>
      <c r="F1372" s="76" t="s">
        <v>12504</v>
      </c>
      <c r="G1372" s="105"/>
      <c r="H1372" s="77"/>
      <c r="I1372" s="88"/>
      <c r="J1372" s="106"/>
      <c r="K1372" s="77" t="s">
        <v>16400</v>
      </c>
      <c r="L1372" s="107"/>
      <c r="M1372" s="101"/>
      <c r="N1372" s="101"/>
      <c r="O1372" s="102"/>
      <c r="P1372" s="103"/>
      <c r="Q1372" s="103"/>
      <c r="R1372" s="75"/>
      <c r="S1372" s="75"/>
      <c r="T1372" s="75"/>
      <c r="U1372" s="75"/>
      <c r="V1372" s="52"/>
      <c r="W1372" s="52"/>
      <c r="X1372" s="52"/>
      <c r="Y1372" s="52"/>
      <c r="Z1372" s="51"/>
      <c r="AA1372" s="89"/>
      <c r="AB1372" s="89"/>
      <c r="AC1372" s="90"/>
      <c r="AD1372" s="68">
        <v>203</v>
      </c>
      <c r="AE1372" s="68">
        <v>53</v>
      </c>
      <c r="AF1372" s="68">
        <v>73</v>
      </c>
      <c r="AG1372" s="68">
        <v>89</v>
      </c>
      <c r="AH1372" s="68"/>
      <c r="AI1372" s="68" t="s">
        <v>9276</v>
      </c>
      <c r="AJ1372" s="68"/>
      <c r="AK1372" s="68"/>
      <c r="AL1372" s="68"/>
      <c r="AM1372" s="70">
        <v>42194.080277777779</v>
      </c>
      <c r="AN1372" s="68" t="s">
        <v>210</v>
      </c>
      <c r="AO1372" s="71" t="s">
        <v>14439</v>
      </c>
      <c r="AP1372" s="68" t="s">
        <v>66</v>
      </c>
    </row>
    <row r="1373" spans="1:42" x14ac:dyDescent="0.25">
      <c r="A1373" s="66" t="s">
        <v>1409</v>
      </c>
      <c r="B1373" s="84"/>
      <c r="C1373" s="84"/>
      <c r="D1373" s="85"/>
      <c r="E1373" s="104"/>
      <c r="F1373" s="76" t="s">
        <v>12505</v>
      </c>
      <c r="G1373" s="105"/>
      <c r="H1373" s="77"/>
      <c r="I1373" s="88"/>
      <c r="J1373" s="106"/>
      <c r="K1373" s="77" t="s">
        <v>16401</v>
      </c>
      <c r="L1373" s="107"/>
      <c r="M1373" s="101"/>
      <c r="N1373" s="101"/>
      <c r="O1373" s="102"/>
      <c r="P1373" s="103"/>
      <c r="Q1373" s="103"/>
      <c r="R1373" s="75"/>
      <c r="S1373" s="75"/>
      <c r="T1373" s="75"/>
      <c r="U1373" s="75"/>
      <c r="V1373" s="52"/>
      <c r="W1373" s="52"/>
      <c r="X1373" s="52"/>
      <c r="Y1373" s="52"/>
      <c r="Z1373" s="51"/>
      <c r="AA1373" s="89"/>
      <c r="AB1373" s="89"/>
      <c r="AC1373" s="90"/>
      <c r="AD1373" s="68">
        <v>436</v>
      </c>
      <c r="AE1373" s="68">
        <v>550</v>
      </c>
      <c r="AF1373" s="68">
        <v>2743</v>
      </c>
      <c r="AG1373" s="68">
        <v>31358</v>
      </c>
      <c r="AH1373" s="68">
        <v>-25200</v>
      </c>
      <c r="AI1373" s="68" t="s">
        <v>9277</v>
      </c>
      <c r="AJ1373" s="68" t="s">
        <v>10318</v>
      </c>
      <c r="AK1373" s="71" t="s">
        <v>10966</v>
      </c>
      <c r="AL1373" s="68" t="s">
        <v>206</v>
      </c>
      <c r="AM1373" s="70">
        <v>42346.284039351849</v>
      </c>
      <c r="AN1373" s="68" t="s">
        <v>210</v>
      </c>
      <c r="AO1373" s="71" t="s">
        <v>14440</v>
      </c>
      <c r="AP1373" s="68" t="s">
        <v>66</v>
      </c>
    </row>
    <row r="1374" spans="1:42" x14ac:dyDescent="0.25">
      <c r="A1374" s="66" t="s">
        <v>2100</v>
      </c>
      <c r="B1374" s="84"/>
      <c r="C1374" s="84"/>
      <c r="D1374" s="85"/>
      <c r="E1374" s="104"/>
      <c r="F1374" s="76" t="s">
        <v>12506</v>
      </c>
      <c r="G1374" s="105"/>
      <c r="H1374" s="77"/>
      <c r="I1374" s="88"/>
      <c r="J1374" s="106"/>
      <c r="K1374" s="77" t="s">
        <v>16402</v>
      </c>
      <c r="L1374" s="107"/>
      <c r="M1374" s="101"/>
      <c r="N1374" s="101"/>
      <c r="O1374" s="102"/>
      <c r="P1374" s="103"/>
      <c r="Q1374" s="103"/>
      <c r="R1374" s="75"/>
      <c r="S1374" s="75"/>
      <c r="T1374" s="75"/>
      <c r="U1374" s="75"/>
      <c r="V1374" s="52"/>
      <c r="W1374" s="52"/>
      <c r="X1374" s="52"/>
      <c r="Y1374" s="52"/>
      <c r="Z1374" s="51"/>
      <c r="AA1374" s="89"/>
      <c r="AB1374" s="89"/>
      <c r="AC1374" s="90"/>
      <c r="AD1374" s="68">
        <v>349</v>
      </c>
      <c r="AE1374" s="68">
        <v>1640121</v>
      </c>
      <c r="AF1374" s="68">
        <v>216814</v>
      </c>
      <c r="AG1374" s="68">
        <v>441</v>
      </c>
      <c r="AH1374" s="68">
        <v>19800</v>
      </c>
      <c r="AI1374" s="68" t="s">
        <v>9278</v>
      </c>
      <c r="AJ1374" s="68" t="s">
        <v>204</v>
      </c>
      <c r="AK1374" s="71" t="s">
        <v>10967</v>
      </c>
      <c r="AL1374" s="68" t="s">
        <v>207</v>
      </c>
      <c r="AM1374" s="70">
        <v>39779.380300925928</v>
      </c>
      <c r="AN1374" s="68" t="s">
        <v>210</v>
      </c>
      <c r="AO1374" s="71" t="s">
        <v>14441</v>
      </c>
      <c r="AP1374" s="68" t="s">
        <v>65</v>
      </c>
    </row>
    <row r="1375" spans="1:42" x14ac:dyDescent="0.25">
      <c r="A1375" s="66" t="s">
        <v>1410</v>
      </c>
      <c r="B1375" s="84"/>
      <c r="C1375" s="84"/>
      <c r="D1375" s="85"/>
      <c r="E1375" s="104"/>
      <c r="F1375" s="76" t="s">
        <v>12507</v>
      </c>
      <c r="G1375" s="105"/>
      <c r="H1375" s="77"/>
      <c r="I1375" s="88"/>
      <c r="J1375" s="106"/>
      <c r="K1375" s="77" t="s">
        <v>16403</v>
      </c>
      <c r="L1375" s="107"/>
      <c r="M1375" s="101"/>
      <c r="N1375" s="101"/>
      <c r="O1375" s="102"/>
      <c r="P1375" s="103"/>
      <c r="Q1375" s="103"/>
      <c r="R1375" s="75"/>
      <c r="S1375" s="75"/>
      <c r="T1375" s="75"/>
      <c r="U1375" s="75"/>
      <c r="V1375" s="52"/>
      <c r="W1375" s="52"/>
      <c r="X1375" s="52"/>
      <c r="Y1375" s="52"/>
      <c r="Z1375" s="51"/>
      <c r="AA1375" s="89"/>
      <c r="AB1375" s="89"/>
      <c r="AC1375" s="90"/>
      <c r="AD1375" s="68">
        <v>5004</v>
      </c>
      <c r="AE1375" s="68">
        <v>3855</v>
      </c>
      <c r="AF1375" s="68">
        <v>177673</v>
      </c>
      <c r="AG1375" s="68">
        <v>448435</v>
      </c>
      <c r="AH1375" s="68">
        <v>19800</v>
      </c>
      <c r="AI1375" s="68" t="s">
        <v>9279</v>
      </c>
      <c r="AJ1375" s="68" t="s">
        <v>10319</v>
      </c>
      <c r="AK1375" s="68"/>
      <c r="AL1375" s="68" t="s">
        <v>208</v>
      </c>
      <c r="AM1375" s="70">
        <v>40206.520636574074</v>
      </c>
      <c r="AN1375" s="68" t="s">
        <v>210</v>
      </c>
      <c r="AO1375" s="71" t="s">
        <v>14442</v>
      </c>
      <c r="AP1375" s="68" t="s">
        <v>66</v>
      </c>
    </row>
    <row r="1376" spans="1:42" x14ac:dyDescent="0.25">
      <c r="A1376" s="66" t="s">
        <v>1411</v>
      </c>
      <c r="B1376" s="84"/>
      <c r="C1376" s="84"/>
      <c r="D1376" s="85"/>
      <c r="E1376" s="104"/>
      <c r="F1376" s="76" t="s">
        <v>12508</v>
      </c>
      <c r="G1376" s="105"/>
      <c r="H1376" s="77"/>
      <c r="I1376" s="88"/>
      <c r="J1376" s="106"/>
      <c r="K1376" s="77" t="s">
        <v>16404</v>
      </c>
      <c r="L1376" s="107"/>
      <c r="M1376" s="101"/>
      <c r="N1376" s="101"/>
      <c r="O1376" s="102"/>
      <c r="P1376" s="103"/>
      <c r="Q1376" s="103"/>
      <c r="R1376" s="75"/>
      <c r="S1376" s="75"/>
      <c r="T1376" s="75"/>
      <c r="U1376" s="75"/>
      <c r="V1376" s="52"/>
      <c r="W1376" s="52"/>
      <c r="X1376" s="52"/>
      <c r="Y1376" s="52"/>
      <c r="Z1376" s="51"/>
      <c r="AA1376" s="89"/>
      <c r="AB1376" s="89"/>
      <c r="AC1376" s="90"/>
      <c r="AD1376" s="68">
        <v>2171</v>
      </c>
      <c r="AE1376" s="68">
        <v>711</v>
      </c>
      <c r="AF1376" s="68">
        <v>10174</v>
      </c>
      <c r="AG1376" s="68">
        <v>11478</v>
      </c>
      <c r="AH1376" s="68"/>
      <c r="AI1376" s="68" t="s">
        <v>9280</v>
      </c>
      <c r="AJ1376" s="68" t="s">
        <v>231</v>
      </c>
      <c r="AK1376" s="68"/>
      <c r="AL1376" s="68"/>
      <c r="AM1376" s="70">
        <v>42606.440972222219</v>
      </c>
      <c r="AN1376" s="68" t="s">
        <v>210</v>
      </c>
      <c r="AO1376" s="71" t="s">
        <v>14443</v>
      </c>
      <c r="AP1376" s="68" t="s">
        <v>66</v>
      </c>
    </row>
    <row r="1377" spans="1:42" x14ac:dyDescent="0.25">
      <c r="A1377" s="66" t="s">
        <v>1412</v>
      </c>
      <c r="B1377" s="84"/>
      <c r="C1377" s="84"/>
      <c r="D1377" s="85"/>
      <c r="E1377" s="104"/>
      <c r="F1377" s="76" t="s">
        <v>12509</v>
      </c>
      <c r="G1377" s="105"/>
      <c r="H1377" s="77"/>
      <c r="I1377" s="88"/>
      <c r="J1377" s="106"/>
      <c r="K1377" s="77" t="s">
        <v>16405</v>
      </c>
      <c r="L1377" s="107"/>
      <c r="M1377" s="101"/>
      <c r="N1377" s="101"/>
      <c r="O1377" s="102"/>
      <c r="P1377" s="103"/>
      <c r="Q1377" s="103"/>
      <c r="R1377" s="75"/>
      <c r="S1377" s="75"/>
      <c r="T1377" s="75"/>
      <c r="U1377" s="75"/>
      <c r="V1377" s="52"/>
      <c r="W1377" s="52"/>
      <c r="X1377" s="52"/>
      <c r="Y1377" s="52"/>
      <c r="Z1377" s="51"/>
      <c r="AA1377" s="89"/>
      <c r="AB1377" s="89"/>
      <c r="AC1377" s="90"/>
      <c r="AD1377" s="68">
        <v>171</v>
      </c>
      <c r="AE1377" s="68">
        <v>170</v>
      </c>
      <c r="AF1377" s="68">
        <v>12195</v>
      </c>
      <c r="AG1377" s="68">
        <v>3523</v>
      </c>
      <c r="AH1377" s="68">
        <v>19800</v>
      </c>
      <c r="AI1377" s="68" t="s">
        <v>9281</v>
      </c>
      <c r="AJ1377" s="68" t="s">
        <v>248</v>
      </c>
      <c r="AK1377" s="68"/>
      <c r="AL1377" s="68" t="s">
        <v>248</v>
      </c>
      <c r="AM1377" s="70">
        <v>40283.534525462965</v>
      </c>
      <c r="AN1377" s="68" t="s">
        <v>210</v>
      </c>
      <c r="AO1377" s="71" t="s">
        <v>14444</v>
      </c>
      <c r="AP1377" s="68" t="s">
        <v>66</v>
      </c>
    </row>
    <row r="1378" spans="1:42" x14ac:dyDescent="0.25">
      <c r="A1378" s="66" t="s">
        <v>1413</v>
      </c>
      <c r="B1378" s="84"/>
      <c r="C1378" s="84"/>
      <c r="D1378" s="85"/>
      <c r="E1378" s="104"/>
      <c r="F1378" s="76" t="s">
        <v>12510</v>
      </c>
      <c r="G1378" s="105"/>
      <c r="H1378" s="77"/>
      <c r="I1378" s="88"/>
      <c r="J1378" s="106"/>
      <c r="K1378" s="77" t="s">
        <v>16406</v>
      </c>
      <c r="L1378" s="107"/>
      <c r="M1378" s="101"/>
      <c r="N1378" s="101"/>
      <c r="O1378" s="102"/>
      <c r="P1378" s="103"/>
      <c r="Q1378" s="103"/>
      <c r="R1378" s="75"/>
      <c r="S1378" s="75"/>
      <c r="T1378" s="75"/>
      <c r="U1378" s="75"/>
      <c r="V1378" s="52"/>
      <c r="W1378" s="52"/>
      <c r="X1378" s="52"/>
      <c r="Y1378" s="52"/>
      <c r="Z1378" s="51"/>
      <c r="AA1378" s="89"/>
      <c r="AB1378" s="89"/>
      <c r="AC1378" s="90"/>
      <c r="AD1378" s="68">
        <v>1459</v>
      </c>
      <c r="AE1378" s="68">
        <v>570</v>
      </c>
      <c r="AF1378" s="68">
        <v>38002</v>
      </c>
      <c r="AG1378" s="68">
        <v>6396</v>
      </c>
      <c r="AH1378" s="68">
        <v>19800</v>
      </c>
      <c r="AI1378" s="68" t="s">
        <v>9282</v>
      </c>
      <c r="AJ1378" s="68" t="s">
        <v>9795</v>
      </c>
      <c r="AK1378" s="68"/>
      <c r="AL1378" s="68" t="s">
        <v>207</v>
      </c>
      <c r="AM1378" s="70">
        <v>40522.456574074073</v>
      </c>
      <c r="AN1378" s="68" t="s">
        <v>210</v>
      </c>
      <c r="AO1378" s="71" t="s">
        <v>14445</v>
      </c>
      <c r="AP1378" s="68" t="s">
        <v>66</v>
      </c>
    </row>
    <row r="1379" spans="1:42" x14ac:dyDescent="0.25">
      <c r="A1379" s="66" t="s">
        <v>1414</v>
      </c>
      <c r="B1379" s="84"/>
      <c r="C1379" s="84"/>
      <c r="D1379" s="85"/>
      <c r="E1379" s="104"/>
      <c r="F1379" s="76" t="s">
        <v>12511</v>
      </c>
      <c r="G1379" s="105"/>
      <c r="H1379" s="77"/>
      <c r="I1379" s="88"/>
      <c r="J1379" s="106"/>
      <c r="K1379" s="77" t="s">
        <v>16407</v>
      </c>
      <c r="L1379" s="107"/>
      <c r="M1379" s="101"/>
      <c r="N1379" s="101"/>
      <c r="O1379" s="102"/>
      <c r="P1379" s="103"/>
      <c r="Q1379" s="103"/>
      <c r="R1379" s="75"/>
      <c r="S1379" s="75"/>
      <c r="T1379" s="75"/>
      <c r="U1379" s="75"/>
      <c r="V1379" s="52"/>
      <c r="W1379" s="52"/>
      <c r="X1379" s="52"/>
      <c r="Y1379" s="52"/>
      <c r="Z1379" s="51"/>
      <c r="AA1379" s="89"/>
      <c r="AB1379" s="89"/>
      <c r="AC1379" s="90"/>
      <c r="AD1379" s="68">
        <v>187</v>
      </c>
      <c r="AE1379" s="68">
        <v>107</v>
      </c>
      <c r="AF1379" s="68">
        <v>1424</v>
      </c>
      <c r="AG1379" s="68">
        <v>291</v>
      </c>
      <c r="AH1379" s="68"/>
      <c r="AI1379" s="68" t="s">
        <v>9283</v>
      </c>
      <c r="AJ1379" s="68" t="s">
        <v>9787</v>
      </c>
      <c r="AK1379" s="68"/>
      <c r="AL1379" s="68"/>
      <c r="AM1379" s="70">
        <v>40749.394803240742</v>
      </c>
      <c r="AN1379" s="68" t="s">
        <v>210</v>
      </c>
      <c r="AO1379" s="71" t="s">
        <v>14446</v>
      </c>
      <c r="AP1379" s="68" t="s">
        <v>66</v>
      </c>
    </row>
    <row r="1380" spans="1:42" x14ac:dyDescent="0.25">
      <c r="A1380" s="66" t="s">
        <v>1720</v>
      </c>
      <c r="B1380" s="84"/>
      <c r="C1380" s="84"/>
      <c r="D1380" s="85"/>
      <c r="E1380" s="104"/>
      <c r="F1380" s="76" t="s">
        <v>12512</v>
      </c>
      <c r="G1380" s="105"/>
      <c r="H1380" s="77"/>
      <c r="I1380" s="88"/>
      <c r="J1380" s="106"/>
      <c r="K1380" s="77" t="s">
        <v>16408</v>
      </c>
      <c r="L1380" s="107"/>
      <c r="M1380" s="101"/>
      <c r="N1380" s="101"/>
      <c r="O1380" s="102"/>
      <c r="P1380" s="103"/>
      <c r="Q1380" s="103"/>
      <c r="R1380" s="75"/>
      <c r="S1380" s="75"/>
      <c r="T1380" s="75"/>
      <c r="U1380" s="75"/>
      <c r="V1380" s="52"/>
      <c r="W1380" s="52"/>
      <c r="X1380" s="52"/>
      <c r="Y1380" s="52"/>
      <c r="Z1380" s="51"/>
      <c r="AA1380" s="89"/>
      <c r="AB1380" s="89"/>
      <c r="AC1380" s="90"/>
      <c r="AD1380" s="68">
        <v>320</v>
      </c>
      <c r="AE1380" s="68">
        <v>93752</v>
      </c>
      <c r="AF1380" s="68">
        <v>33434</v>
      </c>
      <c r="AG1380" s="68">
        <v>504</v>
      </c>
      <c r="AH1380" s="68">
        <v>19800</v>
      </c>
      <c r="AI1380" s="68" t="s">
        <v>9284</v>
      </c>
      <c r="AJ1380" s="68"/>
      <c r="AK1380" s="71" t="s">
        <v>10968</v>
      </c>
      <c r="AL1380" s="68" t="s">
        <v>207</v>
      </c>
      <c r="AM1380" s="70">
        <v>40799.272696759261</v>
      </c>
      <c r="AN1380" s="68" t="s">
        <v>210</v>
      </c>
      <c r="AO1380" s="71" t="s">
        <v>14447</v>
      </c>
      <c r="AP1380" s="68" t="s">
        <v>66</v>
      </c>
    </row>
    <row r="1381" spans="1:42" x14ac:dyDescent="0.25">
      <c r="A1381" s="66" t="s">
        <v>1415</v>
      </c>
      <c r="B1381" s="84"/>
      <c r="C1381" s="84"/>
      <c r="D1381" s="85"/>
      <c r="E1381" s="104"/>
      <c r="F1381" s="76" t="s">
        <v>11221</v>
      </c>
      <c r="G1381" s="105"/>
      <c r="H1381" s="77"/>
      <c r="I1381" s="88"/>
      <c r="J1381" s="106"/>
      <c r="K1381" s="77" t="s">
        <v>16409</v>
      </c>
      <c r="L1381" s="107"/>
      <c r="M1381" s="101"/>
      <c r="N1381" s="101"/>
      <c r="O1381" s="102"/>
      <c r="P1381" s="103"/>
      <c r="Q1381" s="103"/>
      <c r="R1381" s="75"/>
      <c r="S1381" s="75"/>
      <c r="T1381" s="75"/>
      <c r="U1381" s="75"/>
      <c r="V1381" s="52"/>
      <c r="W1381" s="52"/>
      <c r="X1381" s="52"/>
      <c r="Y1381" s="52"/>
      <c r="Z1381" s="51"/>
      <c r="AA1381" s="89"/>
      <c r="AB1381" s="89"/>
      <c r="AC1381" s="90"/>
      <c r="AD1381" s="68">
        <v>70</v>
      </c>
      <c r="AE1381" s="68">
        <v>11</v>
      </c>
      <c r="AF1381" s="68">
        <v>13</v>
      </c>
      <c r="AG1381" s="68">
        <v>17</v>
      </c>
      <c r="AH1381" s="68"/>
      <c r="AI1381" s="68"/>
      <c r="AJ1381" s="68"/>
      <c r="AK1381" s="68"/>
      <c r="AL1381" s="68"/>
      <c r="AM1381" s="70">
        <v>40409.400393518517</v>
      </c>
      <c r="AN1381" s="68" t="s">
        <v>210</v>
      </c>
      <c r="AO1381" s="71" t="s">
        <v>14448</v>
      </c>
      <c r="AP1381" s="68" t="s">
        <v>66</v>
      </c>
    </row>
    <row r="1382" spans="1:42" x14ac:dyDescent="0.25">
      <c r="A1382" s="66" t="s">
        <v>1416</v>
      </c>
      <c r="B1382" s="84"/>
      <c r="C1382" s="84"/>
      <c r="D1382" s="85"/>
      <c r="E1382" s="104"/>
      <c r="F1382" s="76" t="s">
        <v>12513</v>
      </c>
      <c r="G1382" s="105"/>
      <c r="H1382" s="77"/>
      <c r="I1382" s="88"/>
      <c r="J1382" s="106"/>
      <c r="K1382" s="77" t="s">
        <v>16410</v>
      </c>
      <c r="L1382" s="107"/>
      <c r="M1382" s="101"/>
      <c r="N1382" s="101"/>
      <c r="O1382" s="102"/>
      <c r="P1382" s="103"/>
      <c r="Q1382" s="103"/>
      <c r="R1382" s="75"/>
      <c r="S1382" s="75"/>
      <c r="T1382" s="75"/>
      <c r="U1382" s="75"/>
      <c r="V1382" s="52"/>
      <c r="W1382" s="52"/>
      <c r="X1382" s="52"/>
      <c r="Y1382" s="52"/>
      <c r="Z1382" s="51"/>
      <c r="AA1382" s="89"/>
      <c r="AB1382" s="89"/>
      <c r="AC1382" s="90"/>
      <c r="AD1382" s="68">
        <v>51</v>
      </c>
      <c r="AE1382" s="68">
        <v>260</v>
      </c>
      <c r="AF1382" s="68">
        <v>3749</v>
      </c>
      <c r="AG1382" s="68">
        <v>56</v>
      </c>
      <c r="AH1382" s="68">
        <v>19800</v>
      </c>
      <c r="AI1382" s="68" t="s">
        <v>9285</v>
      </c>
      <c r="AJ1382" s="68" t="s">
        <v>10320</v>
      </c>
      <c r="AK1382" s="71" t="s">
        <v>10969</v>
      </c>
      <c r="AL1382" s="68" t="s">
        <v>248</v>
      </c>
      <c r="AM1382" s="70">
        <v>40230.397812499999</v>
      </c>
      <c r="AN1382" s="68" t="s">
        <v>210</v>
      </c>
      <c r="AO1382" s="71" t="s">
        <v>14449</v>
      </c>
      <c r="AP1382" s="68" t="s">
        <v>66</v>
      </c>
    </row>
    <row r="1383" spans="1:42" x14ac:dyDescent="0.25">
      <c r="A1383" s="66" t="s">
        <v>1418</v>
      </c>
      <c r="B1383" s="84"/>
      <c r="C1383" s="84"/>
      <c r="D1383" s="85"/>
      <c r="E1383" s="104"/>
      <c r="F1383" s="76" t="s">
        <v>12514</v>
      </c>
      <c r="G1383" s="105"/>
      <c r="H1383" s="77"/>
      <c r="I1383" s="88"/>
      <c r="J1383" s="106"/>
      <c r="K1383" s="77" t="s">
        <v>16411</v>
      </c>
      <c r="L1383" s="107"/>
      <c r="M1383" s="101"/>
      <c r="N1383" s="101"/>
      <c r="O1383" s="102"/>
      <c r="P1383" s="103"/>
      <c r="Q1383" s="103"/>
      <c r="R1383" s="75"/>
      <c r="S1383" s="75"/>
      <c r="T1383" s="75"/>
      <c r="U1383" s="75"/>
      <c r="V1383" s="52"/>
      <c r="W1383" s="52"/>
      <c r="X1383" s="52"/>
      <c r="Y1383" s="52"/>
      <c r="Z1383" s="51"/>
      <c r="AA1383" s="89"/>
      <c r="AB1383" s="89"/>
      <c r="AC1383" s="90"/>
      <c r="AD1383" s="68">
        <v>3389</v>
      </c>
      <c r="AE1383" s="68">
        <v>577</v>
      </c>
      <c r="AF1383" s="68">
        <v>1273</v>
      </c>
      <c r="AG1383" s="68">
        <v>3005</v>
      </c>
      <c r="AH1383" s="68"/>
      <c r="AI1383" s="68" t="s">
        <v>9286</v>
      </c>
      <c r="AJ1383" s="68" t="s">
        <v>10321</v>
      </c>
      <c r="AK1383" s="68"/>
      <c r="AL1383" s="68"/>
      <c r="AM1383" s="70">
        <v>42493.690763888888</v>
      </c>
      <c r="AN1383" s="68" t="s">
        <v>210</v>
      </c>
      <c r="AO1383" s="71" t="s">
        <v>14450</v>
      </c>
      <c r="AP1383" s="68" t="s">
        <v>66</v>
      </c>
    </row>
    <row r="1384" spans="1:42" x14ac:dyDescent="0.25">
      <c r="A1384" s="66" t="s">
        <v>1419</v>
      </c>
      <c r="B1384" s="84"/>
      <c r="C1384" s="84"/>
      <c r="D1384" s="85"/>
      <c r="E1384" s="104"/>
      <c r="F1384" s="76" t="s">
        <v>12515</v>
      </c>
      <c r="G1384" s="105"/>
      <c r="H1384" s="77"/>
      <c r="I1384" s="88"/>
      <c r="J1384" s="106"/>
      <c r="K1384" s="77" t="s">
        <v>16412</v>
      </c>
      <c r="L1384" s="107"/>
      <c r="M1384" s="101"/>
      <c r="N1384" s="101"/>
      <c r="O1384" s="102"/>
      <c r="P1384" s="103"/>
      <c r="Q1384" s="103"/>
      <c r="R1384" s="75"/>
      <c r="S1384" s="75"/>
      <c r="T1384" s="75"/>
      <c r="U1384" s="75"/>
      <c r="V1384" s="52"/>
      <c r="W1384" s="52"/>
      <c r="X1384" s="52"/>
      <c r="Y1384" s="52"/>
      <c r="Z1384" s="51"/>
      <c r="AA1384" s="89"/>
      <c r="AB1384" s="89"/>
      <c r="AC1384" s="90"/>
      <c r="AD1384" s="68">
        <v>12</v>
      </c>
      <c r="AE1384" s="68">
        <v>0</v>
      </c>
      <c r="AF1384" s="68">
        <v>97</v>
      </c>
      <c r="AG1384" s="68">
        <v>95</v>
      </c>
      <c r="AH1384" s="68"/>
      <c r="AI1384" s="68"/>
      <c r="AJ1384" s="68"/>
      <c r="AK1384" s="68"/>
      <c r="AL1384" s="68"/>
      <c r="AM1384" s="70">
        <v>42902.360763888886</v>
      </c>
      <c r="AN1384" s="68" t="s">
        <v>210</v>
      </c>
      <c r="AO1384" s="71" t="s">
        <v>14451</v>
      </c>
      <c r="AP1384" s="68" t="s">
        <v>66</v>
      </c>
    </row>
    <row r="1385" spans="1:42" x14ac:dyDescent="0.25">
      <c r="A1385" s="66" t="s">
        <v>2101</v>
      </c>
      <c r="B1385" s="84"/>
      <c r="C1385" s="84"/>
      <c r="D1385" s="85"/>
      <c r="E1385" s="104"/>
      <c r="F1385" s="76" t="s">
        <v>12516</v>
      </c>
      <c r="G1385" s="105"/>
      <c r="H1385" s="77"/>
      <c r="I1385" s="88"/>
      <c r="J1385" s="106"/>
      <c r="K1385" s="77" t="s">
        <v>16413</v>
      </c>
      <c r="L1385" s="107"/>
      <c r="M1385" s="101"/>
      <c r="N1385" s="101"/>
      <c r="O1385" s="102"/>
      <c r="P1385" s="103"/>
      <c r="Q1385" s="103"/>
      <c r="R1385" s="75"/>
      <c r="S1385" s="75"/>
      <c r="T1385" s="75"/>
      <c r="U1385" s="75"/>
      <c r="V1385" s="52"/>
      <c r="W1385" s="52"/>
      <c r="X1385" s="52"/>
      <c r="Y1385" s="52"/>
      <c r="Z1385" s="51"/>
      <c r="AA1385" s="89"/>
      <c r="AB1385" s="89"/>
      <c r="AC1385" s="90"/>
      <c r="AD1385" s="68">
        <v>199</v>
      </c>
      <c r="AE1385" s="68">
        <v>150</v>
      </c>
      <c r="AF1385" s="68">
        <v>2011</v>
      </c>
      <c r="AG1385" s="68">
        <v>109</v>
      </c>
      <c r="AH1385" s="68">
        <v>19800</v>
      </c>
      <c r="AI1385" s="68" t="s">
        <v>9287</v>
      </c>
      <c r="AJ1385" s="68" t="s">
        <v>10322</v>
      </c>
      <c r="AK1385" s="71" t="s">
        <v>10970</v>
      </c>
      <c r="AL1385" s="68" t="s">
        <v>248</v>
      </c>
      <c r="AM1385" s="70">
        <v>39982.762604166666</v>
      </c>
      <c r="AN1385" s="68" t="s">
        <v>210</v>
      </c>
      <c r="AO1385" s="71" t="s">
        <v>14452</v>
      </c>
      <c r="AP1385" s="68" t="s">
        <v>65</v>
      </c>
    </row>
    <row r="1386" spans="1:42" x14ac:dyDescent="0.25">
      <c r="A1386" s="66" t="s">
        <v>1420</v>
      </c>
      <c r="B1386" s="84"/>
      <c r="C1386" s="84"/>
      <c r="D1386" s="85"/>
      <c r="E1386" s="104"/>
      <c r="F1386" s="76" t="s">
        <v>12517</v>
      </c>
      <c r="G1386" s="105"/>
      <c r="H1386" s="77"/>
      <c r="I1386" s="88"/>
      <c r="J1386" s="106"/>
      <c r="K1386" s="77" t="s">
        <v>16414</v>
      </c>
      <c r="L1386" s="107"/>
      <c r="M1386" s="101"/>
      <c r="N1386" s="101"/>
      <c r="O1386" s="102"/>
      <c r="P1386" s="103"/>
      <c r="Q1386" s="103"/>
      <c r="R1386" s="75"/>
      <c r="S1386" s="75"/>
      <c r="T1386" s="75"/>
      <c r="U1386" s="75"/>
      <c r="V1386" s="52"/>
      <c r="W1386" s="52"/>
      <c r="X1386" s="52"/>
      <c r="Y1386" s="52"/>
      <c r="Z1386" s="51"/>
      <c r="AA1386" s="89"/>
      <c r="AB1386" s="89"/>
      <c r="AC1386" s="90"/>
      <c r="AD1386" s="68">
        <v>186</v>
      </c>
      <c r="AE1386" s="68">
        <v>20</v>
      </c>
      <c r="AF1386" s="68">
        <v>37</v>
      </c>
      <c r="AG1386" s="68">
        <v>42</v>
      </c>
      <c r="AH1386" s="68"/>
      <c r="AI1386" s="68" t="s">
        <v>9288</v>
      </c>
      <c r="AJ1386" s="68" t="s">
        <v>10323</v>
      </c>
      <c r="AK1386" s="68"/>
      <c r="AL1386" s="68"/>
      <c r="AM1386" s="70">
        <v>41459.323460648149</v>
      </c>
      <c r="AN1386" s="68" t="s">
        <v>210</v>
      </c>
      <c r="AO1386" s="71" t="s">
        <v>14453</v>
      </c>
      <c r="AP1386" s="68" t="s">
        <v>66</v>
      </c>
    </row>
    <row r="1387" spans="1:42" x14ac:dyDescent="0.25">
      <c r="A1387" s="66" t="s">
        <v>1421</v>
      </c>
      <c r="B1387" s="84"/>
      <c r="C1387" s="84"/>
      <c r="D1387" s="85"/>
      <c r="E1387" s="104"/>
      <c r="F1387" s="76" t="s">
        <v>12518</v>
      </c>
      <c r="G1387" s="105"/>
      <c r="H1387" s="77"/>
      <c r="I1387" s="88"/>
      <c r="J1387" s="106"/>
      <c r="K1387" s="77" t="s">
        <v>16415</v>
      </c>
      <c r="L1387" s="107"/>
      <c r="M1387" s="101"/>
      <c r="N1387" s="101"/>
      <c r="O1387" s="102"/>
      <c r="P1387" s="103"/>
      <c r="Q1387" s="103"/>
      <c r="R1387" s="75"/>
      <c r="S1387" s="75"/>
      <c r="T1387" s="75"/>
      <c r="U1387" s="75"/>
      <c r="V1387" s="52"/>
      <c r="W1387" s="52"/>
      <c r="X1387" s="52"/>
      <c r="Y1387" s="52"/>
      <c r="Z1387" s="51"/>
      <c r="AA1387" s="89"/>
      <c r="AB1387" s="89"/>
      <c r="AC1387" s="90"/>
      <c r="AD1387" s="68">
        <v>9</v>
      </c>
      <c r="AE1387" s="68">
        <v>33</v>
      </c>
      <c r="AF1387" s="68">
        <v>121</v>
      </c>
      <c r="AG1387" s="68">
        <v>3</v>
      </c>
      <c r="AH1387" s="68">
        <v>-25200</v>
      </c>
      <c r="AI1387" s="68"/>
      <c r="AJ1387" s="68"/>
      <c r="AK1387" s="68"/>
      <c r="AL1387" s="68" t="s">
        <v>206</v>
      </c>
      <c r="AM1387" s="70">
        <v>42461.616435185184</v>
      </c>
      <c r="AN1387" s="68" t="s">
        <v>210</v>
      </c>
      <c r="AO1387" s="71" t="s">
        <v>14454</v>
      </c>
      <c r="AP1387" s="68" t="s">
        <v>66</v>
      </c>
    </row>
    <row r="1388" spans="1:42" x14ac:dyDescent="0.25">
      <c r="A1388" s="66" t="s">
        <v>1422</v>
      </c>
      <c r="B1388" s="84"/>
      <c r="C1388" s="84"/>
      <c r="D1388" s="85"/>
      <c r="E1388" s="104"/>
      <c r="F1388" s="76" t="s">
        <v>12519</v>
      </c>
      <c r="G1388" s="105"/>
      <c r="H1388" s="77"/>
      <c r="I1388" s="88"/>
      <c r="J1388" s="106"/>
      <c r="K1388" s="77" t="s">
        <v>16416</v>
      </c>
      <c r="L1388" s="107"/>
      <c r="M1388" s="101"/>
      <c r="N1388" s="101"/>
      <c r="O1388" s="102"/>
      <c r="P1388" s="103"/>
      <c r="Q1388" s="103"/>
      <c r="R1388" s="75"/>
      <c r="S1388" s="75"/>
      <c r="T1388" s="75"/>
      <c r="U1388" s="75"/>
      <c r="V1388" s="52"/>
      <c r="W1388" s="52"/>
      <c r="X1388" s="52"/>
      <c r="Y1388" s="52"/>
      <c r="Z1388" s="51"/>
      <c r="AA1388" s="89"/>
      <c r="AB1388" s="89"/>
      <c r="AC1388" s="90"/>
      <c r="AD1388" s="68">
        <v>224</v>
      </c>
      <c r="AE1388" s="68">
        <v>61404</v>
      </c>
      <c r="AF1388" s="68">
        <v>13765</v>
      </c>
      <c r="AG1388" s="68">
        <v>87</v>
      </c>
      <c r="AH1388" s="68">
        <v>19800</v>
      </c>
      <c r="AI1388" s="68" t="s">
        <v>9289</v>
      </c>
      <c r="AJ1388" s="68" t="s">
        <v>9799</v>
      </c>
      <c r="AK1388" s="71" t="s">
        <v>10971</v>
      </c>
      <c r="AL1388" s="68" t="s">
        <v>208</v>
      </c>
      <c r="AM1388" s="70">
        <v>41248.484548611108</v>
      </c>
      <c r="AN1388" s="68" t="s">
        <v>210</v>
      </c>
      <c r="AO1388" s="71" t="s">
        <v>14455</v>
      </c>
      <c r="AP1388" s="68" t="s">
        <v>66</v>
      </c>
    </row>
    <row r="1389" spans="1:42" x14ac:dyDescent="0.25">
      <c r="A1389" s="66" t="s">
        <v>2102</v>
      </c>
      <c r="B1389" s="84"/>
      <c r="C1389" s="84"/>
      <c r="D1389" s="85"/>
      <c r="E1389" s="104"/>
      <c r="F1389" s="76" t="s">
        <v>12520</v>
      </c>
      <c r="G1389" s="105"/>
      <c r="H1389" s="77"/>
      <c r="I1389" s="88"/>
      <c r="J1389" s="106"/>
      <c r="K1389" s="77" t="s">
        <v>16417</v>
      </c>
      <c r="L1389" s="107"/>
      <c r="M1389" s="101"/>
      <c r="N1389" s="101"/>
      <c r="O1389" s="102"/>
      <c r="P1389" s="103"/>
      <c r="Q1389" s="103"/>
      <c r="R1389" s="75"/>
      <c r="S1389" s="75"/>
      <c r="T1389" s="75"/>
      <c r="U1389" s="75"/>
      <c r="V1389" s="52"/>
      <c r="W1389" s="52"/>
      <c r="X1389" s="52"/>
      <c r="Y1389" s="52"/>
      <c r="Z1389" s="51"/>
      <c r="AA1389" s="89"/>
      <c r="AB1389" s="89"/>
      <c r="AC1389" s="90"/>
      <c r="AD1389" s="68">
        <v>24</v>
      </c>
      <c r="AE1389" s="68">
        <v>3967713</v>
      </c>
      <c r="AF1389" s="68">
        <v>67</v>
      </c>
      <c r="AG1389" s="68">
        <v>0</v>
      </c>
      <c r="AH1389" s="68">
        <v>19800</v>
      </c>
      <c r="AI1389" s="68" t="s">
        <v>9290</v>
      </c>
      <c r="AJ1389" s="68"/>
      <c r="AK1389" s="68"/>
      <c r="AL1389" s="68" t="s">
        <v>208</v>
      </c>
      <c r="AM1389" s="70">
        <v>41318.714675925927</v>
      </c>
      <c r="AN1389" s="68" t="s">
        <v>210</v>
      </c>
      <c r="AO1389" s="71" t="s">
        <v>14456</v>
      </c>
      <c r="AP1389" s="68" t="s">
        <v>65</v>
      </c>
    </row>
    <row r="1390" spans="1:42" x14ac:dyDescent="0.25">
      <c r="A1390" s="66" t="s">
        <v>1423</v>
      </c>
      <c r="B1390" s="84"/>
      <c r="C1390" s="84"/>
      <c r="D1390" s="85"/>
      <c r="E1390" s="104"/>
      <c r="F1390" s="76" t="s">
        <v>12521</v>
      </c>
      <c r="G1390" s="105"/>
      <c r="H1390" s="77"/>
      <c r="I1390" s="88"/>
      <c r="J1390" s="106"/>
      <c r="K1390" s="77" t="s">
        <v>16418</v>
      </c>
      <c r="L1390" s="107"/>
      <c r="M1390" s="101"/>
      <c r="N1390" s="101"/>
      <c r="O1390" s="102"/>
      <c r="P1390" s="103"/>
      <c r="Q1390" s="103"/>
      <c r="R1390" s="75"/>
      <c r="S1390" s="75"/>
      <c r="T1390" s="75"/>
      <c r="U1390" s="75"/>
      <c r="V1390" s="52"/>
      <c r="W1390" s="52"/>
      <c r="X1390" s="52"/>
      <c r="Y1390" s="52"/>
      <c r="Z1390" s="51"/>
      <c r="AA1390" s="89"/>
      <c r="AB1390" s="89"/>
      <c r="AC1390" s="90"/>
      <c r="AD1390" s="68">
        <v>765</v>
      </c>
      <c r="AE1390" s="68">
        <v>536</v>
      </c>
      <c r="AF1390" s="68">
        <v>12905</v>
      </c>
      <c r="AG1390" s="68">
        <v>1802</v>
      </c>
      <c r="AH1390" s="68">
        <v>19800</v>
      </c>
      <c r="AI1390" s="68" t="s">
        <v>9291</v>
      </c>
      <c r="AJ1390" s="68"/>
      <c r="AK1390" s="68"/>
      <c r="AL1390" s="68" t="s">
        <v>207</v>
      </c>
      <c r="AM1390" s="70">
        <v>39580.852500000001</v>
      </c>
      <c r="AN1390" s="68" t="s">
        <v>210</v>
      </c>
      <c r="AO1390" s="71" t="s">
        <v>14457</v>
      </c>
      <c r="AP1390" s="68" t="s">
        <v>66</v>
      </c>
    </row>
    <row r="1391" spans="1:42" x14ac:dyDescent="0.25">
      <c r="A1391" s="66" t="s">
        <v>1424</v>
      </c>
      <c r="B1391" s="84"/>
      <c r="C1391" s="84"/>
      <c r="D1391" s="85"/>
      <c r="E1391" s="104"/>
      <c r="F1391" s="76" t="s">
        <v>11221</v>
      </c>
      <c r="G1391" s="105"/>
      <c r="H1391" s="77"/>
      <c r="I1391" s="88"/>
      <c r="J1391" s="106"/>
      <c r="K1391" s="77" t="s">
        <v>16419</v>
      </c>
      <c r="L1391" s="107"/>
      <c r="M1391" s="101"/>
      <c r="N1391" s="101"/>
      <c r="O1391" s="102"/>
      <c r="P1391" s="103"/>
      <c r="Q1391" s="103"/>
      <c r="R1391" s="75"/>
      <c r="S1391" s="75"/>
      <c r="T1391" s="75"/>
      <c r="U1391" s="75"/>
      <c r="V1391" s="52"/>
      <c r="W1391" s="52"/>
      <c r="X1391" s="52"/>
      <c r="Y1391" s="52"/>
      <c r="Z1391" s="51"/>
      <c r="AA1391" s="89"/>
      <c r="AB1391" s="89"/>
      <c r="AC1391" s="90"/>
      <c r="AD1391" s="68">
        <v>126</v>
      </c>
      <c r="AE1391" s="68">
        <v>79</v>
      </c>
      <c r="AF1391" s="68">
        <v>37611</v>
      </c>
      <c r="AG1391" s="68">
        <v>18</v>
      </c>
      <c r="AH1391" s="68"/>
      <c r="AI1391" s="68"/>
      <c r="AJ1391" s="68"/>
      <c r="AK1391" s="68"/>
      <c r="AL1391" s="68"/>
      <c r="AM1391" s="70">
        <v>40397.119733796295</v>
      </c>
      <c r="AN1391" s="68" t="s">
        <v>210</v>
      </c>
      <c r="AO1391" s="71" t="s">
        <v>14458</v>
      </c>
      <c r="AP1391" s="68" t="s">
        <v>66</v>
      </c>
    </row>
    <row r="1392" spans="1:42" x14ac:dyDescent="0.25">
      <c r="A1392" s="66" t="s">
        <v>1425</v>
      </c>
      <c r="B1392" s="84"/>
      <c r="C1392" s="84"/>
      <c r="D1392" s="85"/>
      <c r="E1392" s="104"/>
      <c r="F1392" s="76" t="s">
        <v>12522</v>
      </c>
      <c r="G1392" s="105"/>
      <c r="H1392" s="77"/>
      <c r="I1392" s="88"/>
      <c r="J1392" s="106"/>
      <c r="K1392" s="77" t="s">
        <v>16420</v>
      </c>
      <c r="L1392" s="107"/>
      <c r="M1392" s="101"/>
      <c r="N1392" s="101"/>
      <c r="O1392" s="102"/>
      <c r="P1392" s="103"/>
      <c r="Q1392" s="103"/>
      <c r="R1392" s="75"/>
      <c r="S1392" s="75"/>
      <c r="T1392" s="75"/>
      <c r="U1392" s="75"/>
      <c r="V1392" s="52"/>
      <c r="W1392" s="52"/>
      <c r="X1392" s="52"/>
      <c r="Y1392" s="52"/>
      <c r="Z1392" s="51"/>
      <c r="AA1392" s="89"/>
      <c r="AB1392" s="89"/>
      <c r="AC1392" s="90"/>
      <c r="AD1392" s="68">
        <v>49</v>
      </c>
      <c r="AE1392" s="68">
        <v>118</v>
      </c>
      <c r="AF1392" s="68">
        <v>702</v>
      </c>
      <c r="AG1392" s="68">
        <v>196</v>
      </c>
      <c r="AH1392" s="68"/>
      <c r="AI1392" s="68"/>
      <c r="AJ1392" s="68"/>
      <c r="AK1392" s="68"/>
      <c r="AL1392" s="68"/>
      <c r="AM1392" s="70">
        <v>42356.259386574071</v>
      </c>
      <c r="AN1392" s="68" t="s">
        <v>210</v>
      </c>
      <c r="AO1392" s="71" t="s">
        <v>14459</v>
      </c>
      <c r="AP1392" s="68" t="s">
        <v>66</v>
      </c>
    </row>
    <row r="1393" spans="1:42" x14ac:dyDescent="0.25">
      <c r="A1393" s="66" t="s">
        <v>1426</v>
      </c>
      <c r="B1393" s="84"/>
      <c r="C1393" s="84"/>
      <c r="D1393" s="85"/>
      <c r="E1393" s="104"/>
      <c r="F1393" s="76" t="s">
        <v>12523</v>
      </c>
      <c r="G1393" s="105"/>
      <c r="H1393" s="77"/>
      <c r="I1393" s="88"/>
      <c r="J1393" s="106"/>
      <c r="K1393" s="77" t="s">
        <v>16421</v>
      </c>
      <c r="L1393" s="107"/>
      <c r="M1393" s="101"/>
      <c r="N1393" s="101"/>
      <c r="O1393" s="102"/>
      <c r="P1393" s="103"/>
      <c r="Q1393" s="103"/>
      <c r="R1393" s="75"/>
      <c r="S1393" s="75"/>
      <c r="T1393" s="75"/>
      <c r="U1393" s="75"/>
      <c r="V1393" s="52"/>
      <c r="W1393" s="52"/>
      <c r="X1393" s="52"/>
      <c r="Y1393" s="52"/>
      <c r="Z1393" s="51"/>
      <c r="AA1393" s="89"/>
      <c r="AB1393" s="89"/>
      <c r="AC1393" s="90"/>
      <c r="AD1393" s="68">
        <v>482</v>
      </c>
      <c r="AE1393" s="68">
        <v>71</v>
      </c>
      <c r="AF1393" s="68">
        <v>3574</v>
      </c>
      <c r="AG1393" s="68">
        <v>1621</v>
      </c>
      <c r="AH1393" s="68">
        <v>-25200</v>
      </c>
      <c r="AI1393" s="68" t="s">
        <v>9292</v>
      </c>
      <c r="AJ1393" s="68" t="s">
        <v>9843</v>
      </c>
      <c r="AK1393" s="68"/>
      <c r="AL1393" s="68" t="s">
        <v>206</v>
      </c>
      <c r="AM1393" s="70">
        <v>42595.574756944443</v>
      </c>
      <c r="AN1393" s="68" t="s">
        <v>210</v>
      </c>
      <c r="AO1393" s="71" t="s">
        <v>14460</v>
      </c>
      <c r="AP1393" s="68" t="s">
        <v>66</v>
      </c>
    </row>
    <row r="1394" spans="1:42" x14ac:dyDescent="0.25">
      <c r="A1394" s="66" t="s">
        <v>1427</v>
      </c>
      <c r="B1394" s="84"/>
      <c r="C1394" s="84"/>
      <c r="D1394" s="85"/>
      <c r="E1394" s="104"/>
      <c r="F1394" s="76" t="s">
        <v>12524</v>
      </c>
      <c r="G1394" s="105"/>
      <c r="H1394" s="77"/>
      <c r="I1394" s="88"/>
      <c r="J1394" s="106"/>
      <c r="K1394" s="77" t="s">
        <v>16422</v>
      </c>
      <c r="L1394" s="107"/>
      <c r="M1394" s="101"/>
      <c r="N1394" s="101"/>
      <c r="O1394" s="102"/>
      <c r="P1394" s="103"/>
      <c r="Q1394" s="103"/>
      <c r="R1394" s="75"/>
      <c r="S1394" s="75"/>
      <c r="T1394" s="75"/>
      <c r="U1394" s="75"/>
      <c r="V1394" s="52"/>
      <c r="W1394" s="52"/>
      <c r="X1394" s="52"/>
      <c r="Y1394" s="52"/>
      <c r="Z1394" s="51"/>
      <c r="AA1394" s="89"/>
      <c r="AB1394" s="89"/>
      <c r="AC1394" s="90"/>
      <c r="AD1394" s="68">
        <v>366</v>
      </c>
      <c r="AE1394" s="68">
        <v>49</v>
      </c>
      <c r="AF1394" s="68">
        <v>3205</v>
      </c>
      <c r="AG1394" s="68">
        <v>1759</v>
      </c>
      <c r="AH1394" s="68"/>
      <c r="AI1394" s="68" t="s">
        <v>9293</v>
      </c>
      <c r="AJ1394" s="68" t="s">
        <v>9843</v>
      </c>
      <c r="AK1394" s="68"/>
      <c r="AL1394" s="68"/>
      <c r="AM1394" s="70">
        <v>42595.283043981479</v>
      </c>
      <c r="AN1394" s="68" t="s">
        <v>210</v>
      </c>
      <c r="AO1394" s="71" t="s">
        <v>14461</v>
      </c>
      <c r="AP1394" s="68" t="s">
        <v>66</v>
      </c>
    </row>
    <row r="1395" spans="1:42" x14ac:dyDescent="0.25">
      <c r="A1395" s="66" t="s">
        <v>1428</v>
      </c>
      <c r="B1395" s="84"/>
      <c r="C1395" s="84"/>
      <c r="D1395" s="85"/>
      <c r="E1395" s="104"/>
      <c r="F1395" s="76" t="s">
        <v>12525</v>
      </c>
      <c r="G1395" s="105"/>
      <c r="H1395" s="77"/>
      <c r="I1395" s="88"/>
      <c r="J1395" s="106"/>
      <c r="K1395" s="77" t="s">
        <v>16423</v>
      </c>
      <c r="L1395" s="107"/>
      <c r="M1395" s="101"/>
      <c r="N1395" s="101"/>
      <c r="O1395" s="102"/>
      <c r="P1395" s="103"/>
      <c r="Q1395" s="103"/>
      <c r="R1395" s="75"/>
      <c r="S1395" s="75"/>
      <c r="T1395" s="75"/>
      <c r="U1395" s="75"/>
      <c r="V1395" s="52"/>
      <c r="W1395" s="52"/>
      <c r="X1395" s="52"/>
      <c r="Y1395" s="52"/>
      <c r="Z1395" s="51"/>
      <c r="AA1395" s="89"/>
      <c r="AB1395" s="89"/>
      <c r="AC1395" s="90"/>
      <c r="AD1395" s="68">
        <v>268</v>
      </c>
      <c r="AE1395" s="68">
        <v>1048</v>
      </c>
      <c r="AF1395" s="68">
        <v>21934</v>
      </c>
      <c r="AG1395" s="68">
        <v>5220</v>
      </c>
      <c r="AH1395" s="68">
        <v>19800</v>
      </c>
      <c r="AI1395" s="68" t="s">
        <v>9294</v>
      </c>
      <c r="AJ1395" s="68" t="s">
        <v>10324</v>
      </c>
      <c r="AK1395" s="71" t="s">
        <v>10972</v>
      </c>
      <c r="AL1395" s="68" t="s">
        <v>247</v>
      </c>
      <c r="AM1395" s="70">
        <v>39854.374548611115</v>
      </c>
      <c r="AN1395" s="68" t="s">
        <v>210</v>
      </c>
      <c r="AO1395" s="71" t="s">
        <v>14462</v>
      </c>
      <c r="AP1395" s="68" t="s">
        <v>66</v>
      </c>
    </row>
    <row r="1396" spans="1:42" x14ac:dyDescent="0.25">
      <c r="A1396" s="66" t="s">
        <v>1429</v>
      </c>
      <c r="B1396" s="84"/>
      <c r="C1396" s="84"/>
      <c r="D1396" s="85"/>
      <c r="E1396" s="104"/>
      <c r="F1396" s="76" t="s">
        <v>12526</v>
      </c>
      <c r="G1396" s="105"/>
      <c r="H1396" s="77"/>
      <c r="I1396" s="88"/>
      <c r="J1396" s="106"/>
      <c r="K1396" s="77" t="s">
        <v>16424</v>
      </c>
      <c r="L1396" s="107"/>
      <c r="M1396" s="101"/>
      <c r="N1396" s="101"/>
      <c r="O1396" s="102"/>
      <c r="P1396" s="103"/>
      <c r="Q1396" s="103"/>
      <c r="R1396" s="75"/>
      <c r="S1396" s="75"/>
      <c r="T1396" s="75"/>
      <c r="U1396" s="75"/>
      <c r="V1396" s="52"/>
      <c r="W1396" s="52"/>
      <c r="X1396" s="52"/>
      <c r="Y1396" s="52"/>
      <c r="Z1396" s="51"/>
      <c r="AA1396" s="89"/>
      <c r="AB1396" s="89"/>
      <c r="AC1396" s="90"/>
      <c r="AD1396" s="68">
        <v>4424</v>
      </c>
      <c r="AE1396" s="68">
        <v>5651</v>
      </c>
      <c r="AF1396" s="68">
        <v>115747</v>
      </c>
      <c r="AG1396" s="68">
        <v>3200</v>
      </c>
      <c r="AH1396" s="68"/>
      <c r="AI1396" s="68" t="s">
        <v>9295</v>
      </c>
      <c r="AJ1396" s="68"/>
      <c r="AK1396" s="68"/>
      <c r="AL1396" s="68"/>
      <c r="AM1396" s="70">
        <v>41460.649363425924</v>
      </c>
      <c r="AN1396" s="68" t="s">
        <v>210</v>
      </c>
      <c r="AO1396" s="71" t="s">
        <v>14463</v>
      </c>
      <c r="AP1396" s="68" t="s">
        <v>66</v>
      </c>
    </row>
    <row r="1397" spans="1:42" x14ac:dyDescent="0.25">
      <c r="A1397" s="66" t="s">
        <v>1719</v>
      </c>
      <c r="B1397" s="84"/>
      <c r="C1397" s="84"/>
      <c r="D1397" s="85"/>
      <c r="E1397" s="104"/>
      <c r="F1397" s="76" t="s">
        <v>12527</v>
      </c>
      <c r="G1397" s="105"/>
      <c r="H1397" s="77"/>
      <c r="I1397" s="88"/>
      <c r="J1397" s="106"/>
      <c r="K1397" s="77" t="s">
        <v>16425</v>
      </c>
      <c r="L1397" s="107"/>
      <c r="M1397" s="101"/>
      <c r="N1397" s="101"/>
      <c r="O1397" s="102"/>
      <c r="P1397" s="103"/>
      <c r="Q1397" s="103"/>
      <c r="R1397" s="75"/>
      <c r="S1397" s="75"/>
      <c r="T1397" s="75"/>
      <c r="U1397" s="75"/>
      <c r="V1397" s="52"/>
      <c r="W1397" s="52"/>
      <c r="X1397" s="52"/>
      <c r="Y1397" s="52"/>
      <c r="Z1397" s="51"/>
      <c r="AA1397" s="89"/>
      <c r="AB1397" s="89"/>
      <c r="AC1397" s="90"/>
      <c r="AD1397" s="68">
        <v>456</v>
      </c>
      <c r="AE1397" s="68">
        <v>2965</v>
      </c>
      <c r="AF1397" s="68">
        <v>145731</v>
      </c>
      <c r="AG1397" s="68">
        <v>35266</v>
      </c>
      <c r="AH1397" s="68"/>
      <c r="AI1397" s="68" t="s">
        <v>9296</v>
      </c>
      <c r="AJ1397" s="68" t="s">
        <v>10325</v>
      </c>
      <c r="AK1397" s="68"/>
      <c r="AL1397" s="68"/>
      <c r="AM1397" s="70">
        <v>42097.118252314816</v>
      </c>
      <c r="AN1397" s="68" t="s">
        <v>210</v>
      </c>
      <c r="AO1397" s="71" t="s">
        <v>14464</v>
      </c>
      <c r="AP1397" s="68" t="s">
        <v>66</v>
      </c>
    </row>
    <row r="1398" spans="1:42" x14ac:dyDescent="0.25">
      <c r="A1398" s="66" t="s">
        <v>1430</v>
      </c>
      <c r="B1398" s="84"/>
      <c r="C1398" s="84"/>
      <c r="D1398" s="85"/>
      <c r="E1398" s="104"/>
      <c r="F1398" s="76" t="s">
        <v>12528</v>
      </c>
      <c r="G1398" s="105"/>
      <c r="H1398" s="77"/>
      <c r="I1398" s="88"/>
      <c r="J1398" s="106"/>
      <c r="K1398" s="77" t="s">
        <v>16426</v>
      </c>
      <c r="L1398" s="107"/>
      <c r="M1398" s="101"/>
      <c r="N1398" s="101"/>
      <c r="O1398" s="102"/>
      <c r="P1398" s="103"/>
      <c r="Q1398" s="103"/>
      <c r="R1398" s="75"/>
      <c r="S1398" s="75"/>
      <c r="T1398" s="75"/>
      <c r="U1398" s="75"/>
      <c r="V1398" s="52"/>
      <c r="W1398" s="52"/>
      <c r="X1398" s="52"/>
      <c r="Y1398" s="52"/>
      <c r="Z1398" s="51"/>
      <c r="AA1398" s="89"/>
      <c r="AB1398" s="89"/>
      <c r="AC1398" s="90"/>
      <c r="AD1398" s="68">
        <v>9</v>
      </c>
      <c r="AE1398" s="68">
        <v>56</v>
      </c>
      <c r="AF1398" s="68">
        <v>78</v>
      </c>
      <c r="AG1398" s="68">
        <v>19</v>
      </c>
      <c r="AH1398" s="68"/>
      <c r="AI1398" s="68"/>
      <c r="AJ1398" s="68"/>
      <c r="AK1398" s="68"/>
      <c r="AL1398" s="68"/>
      <c r="AM1398" s="70">
        <v>42907.518425925926</v>
      </c>
      <c r="AN1398" s="68" t="s">
        <v>210</v>
      </c>
      <c r="AO1398" s="71" t="s">
        <v>14465</v>
      </c>
      <c r="AP1398" s="68" t="s">
        <v>66</v>
      </c>
    </row>
    <row r="1399" spans="1:42" x14ac:dyDescent="0.25">
      <c r="A1399" s="66" t="s">
        <v>1431</v>
      </c>
      <c r="B1399" s="84"/>
      <c r="C1399" s="84"/>
      <c r="D1399" s="85"/>
      <c r="E1399" s="104"/>
      <c r="F1399" s="76" t="s">
        <v>12529</v>
      </c>
      <c r="G1399" s="105"/>
      <c r="H1399" s="77"/>
      <c r="I1399" s="88"/>
      <c r="J1399" s="106"/>
      <c r="K1399" s="77" t="s">
        <v>16427</v>
      </c>
      <c r="L1399" s="107"/>
      <c r="M1399" s="101"/>
      <c r="N1399" s="101"/>
      <c r="O1399" s="102"/>
      <c r="P1399" s="103"/>
      <c r="Q1399" s="103"/>
      <c r="R1399" s="75"/>
      <c r="S1399" s="75"/>
      <c r="T1399" s="75"/>
      <c r="U1399" s="75"/>
      <c r="V1399" s="52"/>
      <c r="W1399" s="52"/>
      <c r="X1399" s="52"/>
      <c r="Y1399" s="52"/>
      <c r="Z1399" s="51"/>
      <c r="AA1399" s="89"/>
      <c r="AB1399" s="89"/>
      <c r="AC1399" s="90"/>
      <c r="AD1399" s="68">
        <v>798</v>
      </c>
      <c r="AE1399" s="68">
        <v>2784</v>
      </c>
      <c r="AF1399" s="68">
        <v>41105</v>
      </c>
      <c r="AG1399" s="68">
        <v>23015</v>
      </c>
      <c r="AH1399" s="68">
        <v>19800</v>
      </c>
      <c r="AI1399" s="68" t="s">
        <v>9297</v>
      </c>
      <c r="AJ1399" s="68" t="s">
        <v>10326</v>
      </c>
      <c r="AK1399" s="68"/>
      <c r="AL1399" s="68" t="s">
        <v>248</v>
      </c>
      <c r="AM1399" s="70">
        <v>41374.272002314814</v>
      </c>
      <c r="AN1399" s="68" t="s">
        <v>210</v>
      </c>
      <c r="AO1399" s="71" t="s">
        <v>14466</v>
      </c>
      <c r="AP1399" s="68" t="s">
        <v>66</v>
      </c>
    </row>
    <row r="1400" spans="1:42" x14ac:dyDescent="0.25">
      <c r="A1400" s="66" t="s">
        <v>1837</v>
      </c>
      <c r="B1400" s="84"/>
      <c r="C1400" s="84"/>
      <c r="D1400" s="85"/>
      <c r="E1400" s="104"/>
      <c r="F1400" s="76" t="s">
        <v>12530</v>
      </c>
      <c r="G1400" s="105"/>
      <c r="H1400" s="77"/>
      <c r="I1400" s="88"/>
      <c r="J1400" s="106"/>
      <c r="K1400" s="77" t="s">
        <v>16428</v>
      </c>
      <c r="L1400" s="107"/>
      <c r="M1400" s="101"/>
      <c r="N1400" s="101"/>
      <c r="O1400" s="102"/>
      <c r="P1400" s="103"/>
      <c r="Q1400" s="103"/>
      <c r="R1400" s="75"/>
      <c r="S1400" s="75"/>
      <c r="T1400" s="75"/>
      <c r="U1400" s="75"/>
      <c r="V1400" s="52"/>
      <c r="W1400" s="52"/>
      <c r="X1400" s="52"/>
      <c r="Y1400" s="52"/>
      <c r="Z1400" s="51"/>
      <c r="AA1400" s="89"/>
      <c r="AB1400" s="89"/>
      <c r="AC1400" s="90"/>
      <c r="AD1400" s="68">
        <v>1623</v>
      </c>
      <c r="AE1400" s="68">
        <v>21438</v>
      </c>
      <c r="AF1400" s="68">
        <v>55386</v>
      </c>
      <c r="AG1400" s="68">
        <v>53768</v>
      </c>
      <c r="AH1400" s="68">
        <v>19800</v>
      </c>
      <c r="AI1400" s="68" t="s">
        <v>9298</v>
      </c>
      <c r="AJ1400" s="68" t="s">
        <v>233</v>
      </c>
      <c r="AK1400" s="71" t="s">
        <v>10973</v>
      </c>
      <c r="AL1400" s="68" t="s">
        <v>207</v>
      </c>
      <c r="AM1400" s="70">
        <v>40786.471979166665</v>
      </c>
      <c r="AN1400" s="68" t="s">
        <v>210</v>
      </c>
      <c r="AO1400" s="71" t="s">
        <v>14467</v>
      </c>
      <c r="AP1400" s="68" t="s">
        <v>66</v>
      </c>
    </row>
    <row r="1401" spans="1:42" x14ac:dyDescent="0.25">
      <c r="A1401" s="66" t="s">
        <v>1432</v>
      </c>
      <c r="B1401" s="84"/>
      <c r="C1401" s="84"/>
      <c r="D1401" s="85"/>
      <c r="E1401" s="104"/>
      <c r="F1401" s="76" t="s">
        <v>12531</v>
      </c>
      <c r="G1401" s="105"/>
      <c r="H1401" s="77"/>
      <c r="I1401" s="88"/>
      <c r="J1401" s="106"/>
      <c r="K1401" s="77" t="s">
        <v>16429</v>
      </c>
      <c r="L1401" s="107"/>
      <c r="M1401" s="101"/>
      <c r="N1401" s="101"/>
      <c r="O1401" s="102"/>
      <c r="P1401" s="103"/>
      <c r="Q1401" s="103"/>
      <c r="R1401" s="75"/>
      <c r="S1401" s="75"/>
      <c r="T1401" s="75"/>
      <c r="U1401" s="75"/>
      <c r="V1401" s="52"/>
      <c r="W1401" s="52"/>
      <c r="X1401" s="52"/>
      <c r="Y1401" s="52"/>
      <c r="Z1401" s="51"/>
      <c r="AA1401" s="89"/>
      <c r="AB1401" s="89"/>
      <c r="AC1401" s="90"/>
      <c r="AD1401" s="68">
        <v>993</v>
      </c>
      <c r="AE1401" s="68">
        <v>1976</v>
      </c>
      <c r="AF1401" s="68">
        <v>38194</v>
      </c>
      <c r="AG1401" s="68">
        <v>60025</v>
      </c>
      <c r="AH1401" s="68"/>
      <c r="AI1401" s="68" t="s">
        <v>9299</v>
      </c>
      <c r="AJ1401" s="68"/>
      <c r="AK1401" s="68"/>
      <c r="AL1401" s="68"/>
      <c r="AM1401" s="70">
        <v>42127.263773148145</v>
      </c>
      <c r="AN1401" s="68" t="s">
        <v>210</v>
      </c>
      <c r="AO1401" s="71" t="s">
        <v>14468</v>
      </c>
      <c r="AP1401" s="68" t="s">
        <v>66</v>
      </c>
    </row>
    <row r="1402" spans="1:42" x14ac:dyDescent="0.25">
      <c r="A1402" s="66" t="s">
        <v>1433</v>
      </c>
      <c r="B1402" s="84"/>
      <c r="C1402" s="84"/>
      <c r="D1402" s="85"/>
      <c r="E1402" s="104"/>
      <c r="F1402" s="76" t="s">
        <v>12532</v>
      </c>
      <c r="G1402" s="105"/>
      <c r="H1402" s="77"/>
      <c r="I1402" s="88"/>
      <c r="J1402" s="106"/>
      <c r="K1402" s="77" t="s">
        <v>16430</v>
      </c>
      <c r="L1402" s="107"/>
      <c r="M1402" s="101"/>
      <c r="N1402" s="101"/>
      <c r="O1402" s="102"/>
      <c r="P1402" s="103"/>
      <c r="Q1402" s="103"/>
      <c r="R1402" s="75"/>
      <c r="S1402" s="75"/>
      <c r="T1402" s="75"/>
      <c r="U1402" s="75"/>
      <c r="V1402" s="52"/>
      <c r="W1402" s="52"/>
      <c r="X1402" s="52"/>
      <c r="Y1402" s="52"/>
      <c r="Z1402" s="51"/>
      <c r="AA1402" s="89"/>
      <c r="AB1402" s="89"/>
      <c r="AC1402" s="90"/>
      <c r="AD1402" s="68">
        <v>99</v>
      </c>
      <c r="AE1402" s="68">
        <v>300</v>
      </c>
      <c r="AF1402" s="68">
        <v>44364</v>
      </c>
      <c r="AG1402" s="68">
        <v>213</v>
      </c>
      <c r="AH1402" s="68"/>
      <c r="AI1402" s="68"/>
      <c r="AJ1402" s="68" t="s">
        <v>10327</v>
      </c>
      <c r="AK1402" s="71" t="s">
        <v>10974</v>
      </c>
      <c r="AL1402" s="68"/>
      <c r="AM1402" s="70">
        <v>42691.553587962961</v>
      </c>
      <c r="AN1402" s="68" t="s">
        <v>210</v>
      </c>
      <c r="AO1402" s="71" t="s">
        <v>14469</v>
      </c>
      <c r="AP1402" s="68" t="s">
        <v>66</v>
      </c>
    </row>
    <row r="1403" spans="1:42" x14ac:dyDescent="0.25">
      <c r="A1403" s="66" t="s">
        <v>1537</v>
      </c>
      <c r="B1403" s="84"/>
      <c r="C1403" s="84"/>
      <c r="D1403" s="85"/>
      <c r="E1403" s="104"/>
      <c r="F1403" s="76" t="s">
        <v>12533</v>
      </c>
      <c r="G1403" s="105"/>
      <c r="H1403" s="77"/>
      <c r="I1403" s="88"/>
      <c r="J1403" s="106"/>
      <c r="K1403" s="77" t="s">
        <v>16431</v>
      </c>
      <c r="L1403" s="107"/>
      <c r="M1403" s="101"/>
      <c r="N1403" s="101"/>
      <c r="O1403" s="102"/>
      <c r="P1403" s="103"/>
      <c r="Q1403" s="103"/>
      <c r="R1403" s="75"/>
      <c r="S1403" s="75"/>
      <c r="T1403" s="75"/>
      <c r="U1403" s="75"/>
      <c r="V1403" s="52"/>
      <c r="W1403" s="52"/>
      <c r="X1403" s="52"/>
      <c r="Y1403" s="52"/>
      <c r="Z1403" s="51"/>
      <c r="AA1403" s="89"/>
      <c r="AB1403" s="89"/>
      <c r="AC1403" s="90"/>
      <c r="AD1403" s="68">
        <v>642</v>
      </c>
      <c r="AE1403" s="68">
        <v>795</v>
      </c>
      <c r="AF1403" s="68">
        <v>8948</v>
      </c>
      <c r="AG1403" s="68">
        <v>1821</v>
      </c>
      <c r="AH1403" s="68"/>
      <c r="AI1403" s="68" t="s">
        <v>9300</v>
      </c>
      <c r="AJ1403" s="68" t="s">
        <v>10053</v>
      </c>
      <c r="AK1403" s="68"/>
      <c r="AL1403" s="68"/>
      <c r="AM1403" s="70">
        <v>42610.713078703702</v>
      </c>
      <c r="AN1403" s="68" t="s">
        <v>210</v>
      </c>
      <c r="AO1403" s="71" t="s">
        <v>14470</v>
      </c>
      <c r="AP1403" s="68" t="s">
        <v>66</v>
      </c>
    </row>
    <row r="1404" spans="1:42" x14ac:dyDescent="0.25">
      <c r="A1404" s="66" t="s">
        <v>1434</v>
      </c>
      <c r="B1404" s="84"/>
      <c r="C1404" s="84"/>
      <c r="D1404" s="85"/>
      <c r="E1404" s="104"/>
      <c r="F1404" s="76" t="s">
        <v>12534</v>
      </c>
      <c r="G1404" s="105"/>
      <c r="H1404" s="77"/>
      <c r="I1404" s="88"/>
      <c r="J1404" s="106"/>
      <c r="K1404" s="77" t="s">
        <v>16432</v>
      </c>
      <c r="L1404" s="107"/>
      <c r="M1404" s="101"/>
      <c r="N1404" s="101"/>
      <c r="O1404" s="102"/>
      <c r="P1404" s="103"/>
      <c r="Q1404" s="103"/>
      <c r="R1404" s="75"/>
      <c r="S1404" s="75"/>
      <c r="T1404" s="75"/>
      <c r="U1404" s="75"/>
      <c r="V1404" s="52"/>
      <c r="W1404" s="52"/>
      <c r="X1404" s="52"/>
      <c r="Y1404" s="52"/>
      <c r="Z1404" s="51"/>
      <c r="AA1404" s="89"/>
      <c r="AB1404" s="89"/>
      <c r="AC1404" s="90"/>
      <c r="AD1404" s="68">
        <v>49</v>
      </c>
      <c r="AE1404" s="68">
        <v>1182</v>
      </c>
      <c r="AF1404" s="68">
        <v>29050</v>
      </c>
      <c r="AG1404" s="68">
        <v>6640</v>
      </c>
      <c r="AH1404" s="68"/>
      <c r="AI1404" s="68" t="s">
        <v>9301</v>
      </c>
      <c r="AJ1404" s="68" t="s">
        <v>10328</v>
      </c>
      <c r="AK1404" s="71" t="s">
        <v>10975</v>
      </c>
      <c r="AL1404" s="68"/>
      <c r="AM1404" s="70">
        <v>41680.555289351854</v>
      </c>
      <c r="AN1404" s="68" t="s">
        <v>210</v>
      </c>
      <c r="AO1404" s="71" t="s">
        <v>14471</v>
      </c>
      <c r="AP1404" s="68" t="s">
        <v>66</v>
      </c>
    </row>
    <row r="1405" spans="1:42" x14ac:dyDescent="0.25">
      <c r="A1405" s="66" t="s">
        <v>1435</v>
      </c>
      <c r="B1405" s="84"/>
      <c r="C1405" s="84"/>
      <c r="D1405" s="85"/>
      <c r="E1405" s="104"/>
      <c r="F1405" s="76" t="s">
        <v>12535</v>
      </c>
      <c r="G1405" s="105"/>
      <c r="H1405" s="77"/>
      <c r="I1405" s="88"/>
      <c r="J1405" s="106"/>
      <c r="K1405" s="77" t="s">
        <v>16433</v>
      </c>
      <c r="L1405" s="107"/>
      <c r="M1405" s="101"/>
      <c r="N1405" s="101"/>
      <c r="O1405" s="102"/>
      <c r="P1405" s="103"/>
      <c r="Q1405" s="103"/>
      <c r="R1405" s="75"/>
      <c r="S1405" s="75"/>
      <c r="T1405" s="75"/>
      <c r="U1405" s="75"/>
      <c r="V1405" s="52"/>
      <c r="W1405" s="52"/>
      <c r="X1405" s="52"/>
      <c r="Y1405" s="52"/>
      <c r="Z1405" s="51"/>
      <c r="AA1405" s="89"/>
      <c r="AB1405" s="89"/>
      <c r="AC1405" s="90"/>
      <c r="AD1405" s="68">
        <v>1621</v>
      </c>
      <c r="AE1405" s="68">
        <v>436</v>
      </c>
      <c r="AF1405" s="68">
        <v>14389</v>
      </c>
      <c r="AG1405" s="68">
        <v>15110</v>
      </c>
      <c r="AH1405" s="68"/>
      <c r="AI1405" s="68" t="s">
        <v>9302</v>
      </c>
      <c r="AJ1405" s="68" t="s">
        <v>10329</v>
      </c>
      <c r="AK1405" s="68"/>
      <c r="AL1405" s="68"/>
      <c r="AM1405" s="70">
        <v>42620.782905092594</v>
      </c>
      <c r="AN1405" s="68" t="s">
        <v>210</v>
      </c>
      <c r="AO1405" s="71" t="s">
        <v>14472</v>
      </c>
      <c r="AP1405" s="68" t="s">
        <v>66</v>
      </c>
    </row>
    <row r="1406" spans="1:42" x14ac:dyDescent="0.25">
      <c r="A1406" s="66" t="s">
        <v>1541</v>
      </c>
      <c r="B1406" s="84"/>
      <c r="C1406" s="84"/>
      <c r="D1406" s="85"/>
      <c r="E1406" s="104"/>
      <c r="F1406" s="76" t="s">
        <v>12536</v>
      </c>
      <c r="G1406" s="105"/>
      <c r="H1406" s="77"/>
      <c r="I1406" s="88"/>
      <c r="J1406" s="106"/>
      <c r="K1406" s="77" t="s">
        <v>16434</v>
      </c>
      <c r="L1406" s="107"/>
      <c r="M1406" s="101"/>
      <c r="N1406" s="101"/>
      <c r="O1406" s="102"/>
      <c r="P1406" s="103"/>
      <c r="Q1406" s="103"/>
      <c r="R1406" s="75"/>
      <c r="S1406" s="75"/>
      <c r="T1406" s="75"/>
      <c r="U1406" s="75"/>
      <c r="V1406" s="52"/>
      <c r="W1406" s="52"/>
      <c r="X1406" s="52"/>
      <c r="Y1406" s="52"/>
      <c r="Z1406" s="51"/>
      <c r="AA1406" s="89"/>
      <c r="AB1406" s="89"/>
      <c r="AC1406" s="90"/>
      <c r="AD1406" s="68">
        <v>4911</v>
      </c>
      <c r="AE1406" s="68">
        <v>2656</v>
      </c>
      <c r="AF1406" s="68">
        <v>5703</v>
      </c>
      <c r="AG1406" s="68">
        <v>4475</v>
      </c>
      <c r="AH1406" s="68"/>
      <c r="AI1406" s="68" t="s">
        <v>9303</v>
      </c>
      <c r="AJ1406" s="68" t="s">
        <v>10330</v>
      </c>
      <c r="AK1406" s="68"/>
      <c r="AL1406" s="68"/>
      <c r="AM1406" s="70">
        <v>41563.855787037035</v>
      </c>
      <c r="AN1406" s="68" t="s">
        <v>210</v>
      </c>
      <c r="AO1406" s="71" t="s">
        <v>14473</v>
      </c>
      <c r="AP1406" s="68" t="s">
        <v>66</v>
      </c>
    </row>
    <row r="1407" spans="1:42" x14ac:dyDescent="0.25">
      <c r="A1407" s="66" t="s">
        <v>1436</v>
      </c>
      <c r="B1407" s="84"/>
      <c r="C1407" s="84"/>
      <c r="D1407" s="85"/>
      <c r="E1407" s="104"/>
      <c r="F1407" s="76" t="s">
        <v>12537</v>
      </c>
      <c r="G1407" s="105"/>
      <c r="H1407" s="77"/>
      <c r="I1407" s="88"/>
      <c r="J1407" s="106"/>
      <c r="K1407" s="77" t="s">
        <v>16435</v>
      </c>
      <c r="L1407" s="107"/>
      <c r="M1407" s="101"/>
      <c r="N1407" s="101"/>
      <c r="O1407" s="102"/>
      <c r="P1407" s="103"/>
      <c r="Q1407" s="103"/>
      <c r="R1407" s="75"/>
      <c r="S1407" s="75"/>
      <c r="T1407" s="75"/>
      <c r="U1407" s="75"/>
      <c r="V1407" s="52"/>
      <c r="W1407" s="52"/>
      <c r="X1407" s="52"/>
      <c r="Y1407" s="52"/>
      <c r="Z1407" s="51"/>
      <c r="AA1407" s="89"/>
      <c r="AB1407" s="89"/>
      <c r="AC1407" s="90"/>
      <c r="AD1407" s="68">
        <v>70</v>
      </c>
      <c r="AE1407" s="68">
        <v>7</v>
      </c>
      <c r="AF1407" s="68">
        <v>227</v>
      </c>
      <c r="AG1407" s="68">
        <v>28</v>
      </c>
      <c r="AH1407" s="68"/>
      <c r="AI1407" s="68" t="s">
        <v>8776</v>
      </c>
      <c r="AJ1407" s="68" t="s">
        <v>10331</v>
      </c>
      <c r="AK1407" s="68"/>
      <c r="AL1407" s="68"/>
      <c r="AM1407" s="70">
        <v>42865.567210648151</v>
      </c>
      <c r="AN1407" s="68" t="s">
        <v>210</v>
      </c>
      <c r="AO1407" s="71" t="s">
        <v>14474</v>
      </c>
      <c r="AP1407" s="68" t="s">
        <v>66</v>
      </c>
    </row>
    <row r="1408" spans="1:42" x14ac:dyDescent="0.25">
      <c r="A1408" s="66" t="s">
        <v>1437</v>
      </c>
      <c r="B1408" s="84"/>
      <c r="C1408" s="84"/>
      <c r="D1408" s="85"/>
      <c r="E1408" s="104"/>
      <c r="F1408" s="76" t="s">
        <v>12538</v>
      </c>
      <c r="G1408" s="105"/>
      <c r="H1408" s="77"/>
      <c r="I1408" s="88"/>
      <c r="J1408" s="106"/>
      <c r="K1408" s="77" t="s">
        <v>16436</v>
      </c>
      <c r="L1408" s="107"/>
      <c r="M1408" s="101"/>
      <c r="N1408" s="101"/>
      <c r="O1408" s="102"/>
      <c r="P1408" s="103"/>
      <c r="Q1408" s="103"/>
      <c r="R1408" s="75"/>
      <c r="S1408" s="75"/>
      <c r="T1408" s="75"/>
      <c r="U1408" s="75"/>
      <c r="V1408" s="52"/>
      <c r="W1408" s="52"/>
      <c r="X1408" s="52"/>
      <c r="Y1408" s="52"/>
      <c r="Z1408" s="51"/>
      <c r="AA1408" s="89"/>
      <c r="AB1408" s="89"/>
      <c r="AC1408" s="90"/>
      <c r="AD1408" s="68">
        <v>69</v>
      </c>
      <c r="AE1408" s="68">
        <v>6</v>
      </c>
      <c r="AF1408" s="68">
        <v>76</v>
      </c>
      <c r="AG1408" s="68">
        <v>2</v>
      </c>
      <c r="AH1408" s="68"/>
      <c r="AI1408" s="68" t="s">
        <v>9304</v>
      </c>
      <c r="AJ1408" s="68" t="s">
        <v>10010</v>
      </c>
      <c r="AK1408" s="68"/>
      <c r="AL1408" s="68"/>
      <c r="AM1408" s="70">
        <v>42920.183749999997</v>
      </c>
      <c r="AN1408" s="68" t="s">
        <v>210</v>
      </c>
      <c r="AO1408" s="71" t="s">
        <v>14475</v>
      </c>
      <c r="AP1408" s="68" t="s">
        <v>66</v>
      </c>
    </row>
    <row r="1409" spans="1:42" x14ac:dyDescent="0.25">
      <c r="A1409" s="66" t="s">
        <v>1438</v>
      </c>
      <c r="B1409" s="84"/>
      <c r="C1409" s="84"/>
      <c r="D1409" s="85"/>
      <c r="E1409" s="104"/>
      <c r="F1409" s="76" t="s">
        <v>12539</v>
      </c>
      <c r="G1409" s="105"/>
      <c r="H1409" s="77"/>
      <c r="I1409" s="88"/>
      <c r="J1409" s="106"/>
      <c r="K1409" s="77" t="s">
        <v>16437</v>
      </c>
      <c r="L1409" s="107"/>
      <c r="M1409" s="101"/>
      <c r="N1409" s="101"/>
      <c r="O1409" s="102"/>
      <c r="P1409" s="103"/>
      <c r="Q1409" s="103"/>
      <c r="R1409" s="75"/>
      <c r="S1409" s="75"/>
      <c r="T1409" s="75"/>
      <c r="U1409" s="75"/>
      <c r="V1409" s="52"/>
      <c r="W1409" s="52"/>
      <c r="X1409" s="52"/>
      <c r="Y1409" s="52"/>
      <c r="Z1409" s="51"/>
      <c r="AA1409" s="89"/>
      <c r="AB1409" s="89"/>
      <c r="AC1409" s="90"/>
      <c r="AD1409" s="68">
        <v>43</v>
      </c>
      <c r="AE1409" s="68">
        <v>276</v>
      </c>
      <c r="AF1409" s="68">
        <v>920</v>
      </c>
      <c r="AG1409" s="68">
        <v>106</v>
      </c>
      <c r="AH1409" s="68"/>
      <c r="AI1409" s="68" t="s">
        <v>9305</v>
      </c>
      <c r="AJ1409" s="68" t="s">
        <v>204</v>
      </c>
      <c r="AK1409" s="68"/>
      <c r="AL1409" s="68"/>
      <c r="AM1409" s="70">
        <v>41555.796446759261</v>
      </c>
      <c r="AN1409" s="68" t="s">
        <v>210</v>
      </c>
      <c r="AO1409" s="71" t="s">
        <v>14476</v>
      </c>
      <c r="AP1409" s="68" t="s">
        <v>66</v>
      </c>
    </row>
    <row r="1410" spans="1:42" x14ac:dyDescent="0.25">
      <c r="A1410" s="66" t="s">
        <v>1439</v>
      </c>
      <c r="B1410" s="84"/>
      <c r="C1410" s="84"/>
      <c r="D1410" s="85"/>
      <c r="E1410" s="104"/>
      <c r="F1410" s="76" t="s">
        <v>12540</v>
      </c>
      <c r="G1410" s="105"/>
      <c r="H1410" s="77"/>
      <c r="I1410" s="88"/>
      <c r="J1410" s="106"/>
      <c r="K1410" s="77" t="s">
        <v>16438</v>
      </c>
      <c r="L1410" s="107"/>
      <c r="M1410" s="101"/>
      <c r="N1410" s="101"/>
      <c r="O1410" s="102"/>
      <c r="P1410" s="103"/>
      <c r="Q1410" s="103"/>
      <c r="R1410" s="75"/>
      <c r="S1410" s="75"/>
      <c r="T1410" s="75"/>
      <c r="U1410" s="75"/>
      <c r="V1410" s="52"/>
      <c r="W1410" s="52"/>
      <c r="X1410" s="52"/>
      <c r="Y1410" s="52"/>
      <c r="Z1410" s="51"/>
      <c r="AA1410" s="89"/>
      <c r="AB1410" s="89"/>
      <c r="AC1410" s="90"/>
      <c r="AD1410" s="68">
        <v>32</v>
      </c>
      <c r="AE1410" s="68">
        <v>64</v>
      </c>
      <c r="AF1410" s="68">
        <v>5327</v>
      </c>
      <c r="AG1410" s="68">
        <v>3894</v>
      </c>
      <c r="AH1410" s="68"/>
      <c r="AI1410" s="68" t="s">
        <v>9306</v>
      </c>
      <c r="AJ1410" s="68" t="s">
        <v>10332</v>
      </c>
      <c r="AK1410" s="68"/>
      <c r="AL1410" s="68"/>
      <c r="AM1410" s="70">
        <v>42732.246979166666</v>
      </c>
      <c r="AN1410" s="68" t="s">
        <v>210</v>
      </c>
      <c r="AO1410" s="71" t="s">
        <v>14477</v>
      </c>
      <c r="AP1410" s="68" t="s">
        <v>66</v>
      </c>
    </row>
    <row r="1411" spans="1:42" x14ac:dyDescent="0.25">
      <c r="A1411" s="66" t="s">
        <v>1440</v>
      </c>
      <c r="B1411" s="84"/>
      <c r="C1411" s="84"/>
      <c r="D1411" s="85"/>
      <c r="E1411" s="104"/>
      <c r="F1411" s="76" t="s">
        <v>12541</v>
      </c>
      <c r="G1411" s="105"/>
      <c r="H1411" s="77"/>
      <c r="I1411" s="88"/>
      <c r="J1411" s="106"/>
      <c r="K1411" s="77" t="s">
        <v>16439</v>
      </c>
      <c r="L1411" s="107"/>
      <c r="M1411" s="101"/>
      <c r="N1411" s="101"/>
      <c r="O1411" s="102"/>
      <c r="P1411" s="103"/>
      <c r="Q1411" s="103"/>
      <c r="R1411" s="75"/>
      <c r="S1411" s="75"/>
      <c r="T1411" s="75"/>
      <c r="U1411" s="75"/>
      <c r="V1411" s="52"/>
      <c r="W1411" s="52"/>
      <c r="X1411" s="52"/>
      <c r="Y1411" s="52"/>
      <c r="Z1411" s="51"/>
      <c r="AA1411" s="89"/>
      <c r="AB1411" s="89"/>
      <c r="AC1411" s="90"/>
      <c r="AD1411" s="68">
        <v>4442</v>
      </c>
      <c r="AE1411" s="68">
        <v>17967</v>
      </c>
      <c r="AF1411" s="68">
        <v>168086</v>
      </c>
      <c r="AG1411" s="68">
        <v>36196</v>
      </c>
      <c r="AH1411" s="68">
        <v>19800</v>
      </c>
      <c r="AI1411" s="68" t="s">
        <v>9307</v>
      </c>
      <c r="AJ1411" s="68" t="s">
        <v>239</v>
      </c>
      <c r="AK1411" s="68"/>
      <c r="AL1411" s="68" t="s">
        <v>247</v>
      </c>
      <c r="AM1411" s="70">
        <v>40606.255567129629</v>
      </c>
      <c r="AN1411" s="68" t="s">
        <v>210</v>
      </c>
      <c r="AO1411" s="71" t="s">
        <v>14478</v>
      </c>
      <c r="AP1411" s="68" t="s">
        <v>66</v>
      </c>
    </row>
    <row r="1412" spans="1:42" x14ac:dyDescent="0.25">
      <c r="A1412" s="66" t="s">
        <v>1441</v>
      </c>
      <c r="B1412" s="84"/>
      <c r="C1412" s="84"/>
      <c r="D1412" s="85"/>
      <c r="E1412" s="104"/>
      <c r="F1412" s="76" t="s">
        <v>12542</v>
      </c>
      <c r="G1412" s="105"/>
      <c r="H1412" s="77"/>
      <c r="I1412" s="88"/>
      <c r="J1412" s="106"/>
      <c r="K1412" s="77" t="s">
        <v>16440</v>
      </c>
      <c r="L1412" s="107"/>
      <c r="M1412" s="101"/>
      <c r="N1412" s="101"/>
      <c r="O1412" s="102"/>
      <c r="P1412" s="103"/>
      <c r="Q1412" s="103"/>
      <c r="R1412" s="75"/>
      <c r="S1412" s="75"/>
      <c r="T1412" s="75"/>
      <c r="U1412" s="75"/>
      <c r="V1412" s="52"/>
      <c r="W1412" s="52"/>
      <c r="X1412" s="52"/>
      <c r="Y1412" s="52"/>
      <c r="Z1412" s="51"/>
      <c r="AA1412" s="89"/>
      <c r="AB1412" s="89"/>
      <c r="AC1412" s="90"/>
      <c r="AD1412" s="68">
        <v>405</v>
      </c>
      <c r="AE1412" s="68">
        <v>171</v>
      </c>
      <c r="AF1412" s="68">
        <v>6308</v>
      </c>
      <c r="AG1412" s="68">
        <v>1441</v>
      </c>
      <c r="AH1412" s="68">
        <v>-25200</v>
      </c>
      <c r="AI1412" s="68" t="s">
        <v>9308</v>
      </c>
      <c r="AJ1412" s="68" t="s">
        <v>10333</v>
      </c>
      <c r="AK1412" s="68"/>
      <c r="AL1412" s="68" t="s">
        <v>206</v>
      </c>
      <c r="AM1412" s="70">
        <v>41888.72861111111</v>
      </c>
      <c r="AN1412" s="68" t="s">
        <v>210</v>
      </c>
      <c r="AO1412" s="71" t="s">
        <v>14479</v>
      </c>
      <c r="AP1412" s="68" t="s">
        <v>66</v>
      </c>
    </row>
    <row r="1413" spans="1:42" x14ac:dyDescent="0.25">
      <c r="A1413" s="66" t="s">
        <v>1442</v>
      </c>
      <c r="B1413" s="84"/>
      <c r="C1413" s="84"/>
      <c r="D1413" s="85"/>
      <c r="E1413" s="104"/>
      <c r="F1413" s="76" t="s">
        <v>12543</v>
      </c>
      <c r="G1413" s="105"/>
      <c r="H1413" s="77"/>
      <c r="I1413" s="88"/>
      <c r="J1413" s="106"/>
      <c r="K1413" s="77" t="s">
        <v>16441</v>
      </c>
      <c r="L1413" s="107"/>
      <c r="M1413" s="101"/>
      <c r="N1413" s="101"/>
      <c r="O1413" s="102"/>
      <c r="P1413" s="103"/>
      <c r="Q1413" s="103"/>
      <c r="R1413" s="75"/>
      <c r="S1413" s="75"/>
      <c r="T1413" s="75"/>
      <c r="U1413" s="75"/>
      <c r="V1413" s="52"/>
      <c r="W1413" s="52"/>
      <c r="X1413" s="52"/>
      <c r="Y1413" s="52"/>
      <c r="Z1413" s="51"/>
      <c r="AA1413" s="89"/>
      <c r="AB1413" s="89"/>
      <c r="AC1413" s="90"/>
      <c r="AD1413" s="68">
        <v>1221</v>
      </c>
      <c r="AE1413" s="68">
        <v>138</v>
      </c>
      <c r="AF1413" s="68">
        <v>18729</v>
      </c>
      <c r="AG1413" s="68">
        <v>9</v>
      </c>
      <c r="AH1413" s="68">
        <v>19800</v>
      </c>
      <c r="AI1413" s="68"/>
      <c r="AJ1413" s="68"/>
      <c r="AK1413" s="68"/>
      <c r="AL1413" s="68" t="s">
        <v>11164</v>
      </c>
      <c r="AM1413" s="70">
        <v>40700.204317129632</v>
      </c>
      <c r="AN1413" s="68" t="s">
        <v>210</v>
      </c>
      <c r="AO1413" s="71" t="s">
        <v>14480</v>
      </c>
      <c r="AP1413" s="68" t="s">
        <v>66</v>
      </c>
    </row>
    <row r="1414" spans="1:42" x14ac:dyDescent="0.25">
      <c r="A1414" s="66" t="s">
        <v>1443</v>
      </c>
      <c r="B1414" s="84"/>
      <c r="C1414" s="84"/>
      <c r="D1414" s="85"/>
      <c r="E1414" s="104"/>
      <c r="F1414" s="76" t="s">
        <v>12544</v>
      </c>
      <c r="G1414" s="105"/>
      <c r="H1414" s="77"/>
      <c r="I1414" s="88"/>
      <c r="J1414" s="106"/>
      <c r="K1414" s="77" t="s">
        <v>16442</v>
      </c>
      <c r="L1414" s="107"/>
      <c r="M1414" s="101"/>
      <c r="N1414" s="101"/>
      <c r="O1414" s="102"/>
      <c r="P1414" s="103"/>
      <c r="Q1414" s="103"/>
      <c r="R1414" s="75"/>
      <c r="S1414" s="75"/>
      <c r="T1414" s="75"/>
      <c r="U1414" s="75"/>
      <c r="V1414" s="52"/>
      <c r="W1414" s="52"/>
      <c r="X1414" s="52"/>
      <c r="Y1414" s="52"/>
      <c r="Z1414" s="51"/>
      <c r="AA1414" s="89"/>
      <c r="AB1414" s="89"/>
      <c r="AC1414" s="90"/>
      <c r="AD1414" s="68">
        <v>761</v>
      </c>
      <c r="AE1414" s="68">
        <v>52693</v>
      </c>
      <c r="AF1414" s="68">
        <v>32652</v>
      </c>
      <c r="AG1414" s="68">
        <v>5848</v>
      </c>
      <c r="AH1414" s="68">
        <v>-25200</v>
      </c>
      <c r="AI1414" s="68" t="s">
        <v>9309</v>
      </c>
      <c r="AJ1414" s="68" t="s">
        <v>10259</v>
      </c>
      <c r="AK1414" s="71" t="s">
        <v>10976</v>
      </c>
      <c r="AL1414" s="68" t="s">
        <v>206</v>
      </c>
      <c r="AM1414" s="70">
        <v>41777.233043981483</v>
      </c>
      <c r="AN1414" s="68" t="s">
        <v>210</v>
      </c>
      <c r="AO1414" s="71" t="s">
        <v>14481</v>
      </c>
      <c r="AP1414" s="68" t="s">
        <v>66</v>
      </c>
    </row>
    <row r="1415" spans="1:42" x14ac:dyDescent="0.25">
      <c r="A1415" s="66" t="s">
        <v>1444</v>
      </c>
      <c r="B1415" s="84"/>
      <c r="C1415" s="84"/>
      <c r="D1415" s="85"/>
      <c r="E1415" s="104"/>
      <c r="F1415" s="76" t="s">
        <v>12545</v>
      </c>
      <c r="G1415" s="105"/>
      <c r="H1415" s="77"/>
      <c r="I1415" s="88"/>
      <c r="J1415" s="106"/>
      <c r="K1415" s="77" t="s">
        <v>16443</v>
      </c>
      <c r="L1415" s="107"/>
      <c r="M1415" s="101"/>
      <c r="N1415" s="101"/>
      <c r="O1415" s="102"/>
      <c r="P1415" s="103"/>
      <c r="Q1415" s="103"/>
      <c r="R1415" s="75"/>
      <c r="S1415" s="75"/>
      <c r="T1415" s="75"/>
      <c r="U1415" s="75"/>
      <c r="V1415" s="52"/>
      <c r="W1415" s="52"/>
      <c r="X1415" s="52"/>
      <c r="Y1415" s="52"/>
      <c r="Z1415" s="51"/>
      <c r="AA1415" s="89"/>
      <c r="AB1415" s="89"/>
      <c r="AC1415" s="90"/>
      <c r="AD1415" s="68">
        <v>2017</v>
      </c>
      <c r="AE1415" s="68">
        <v>2654</v>
      </c>
      <c r="AF1415" s="68">
        <v>80064</v>
      </c>
      <c r="AG1415" s="68">
        <v>29229</v>
      </c>
      <c r="AH1415" s="68">
        <v>19800</v>
      </c>
      <c r="AI1415" s="68" t="s">
        <v>9310</v>
      </c>
      <c r="AJ1415" s="68" t="s">
        <v>9986</v>
      </c>
      <c r="AK1415" s="68"/>
      <c r="AL1415" s="68" t="s">
        <v>207</v>
      </c>
      <c r="AM1415" s="70">
        <v>41938.302986111114</v>
      </c>
      <c r="AN1415" s="68" t="s">
        <v>210</v>
      </c>
      <c r="AO1415" s="71" t="s">
        <v>14482</v>
      </c>
      <c r="AP1415" s="68" t="s">
        <v>66</v>
      </c>
    </row>
    <row r="1416" spans="1:42" x14ac:dyDescent="0.25">
      <c r="A1416" s="66" t="s">
        <v>1445</v>
      </c>
      <c r="B1416" s="84"/>
      <c r="C1416" s="84"/>
      <c r="D1416" s="85"/>
      <c r="E1416" s="104"/>
      <c r="F1416" s="76" t="s">
        <v>12546</v>
      </c>
      <c r="G1416" s="105"/>
      <c r="H1416" s="77"/>
      <c r="I1416" s="88"/>
      <c r="J1416" s="106"/>
      <c r="K1416" s="77" t="s">
        <v>16444</v>
      </c>
      <c r="L1416" s="107"/>
      <c r="M1416" s="101"/>
      <c r="N1416" s="101"/>
      <c r="O1416" s="102"/>
      <c r="P1416" s="103"/>
      <c r="Q1416" s="103"/>
      <c r="R1416" s="75"/>
      <c r="S1416" s="75"/>
      <c r="T1416" s="75"/>
      <c r="U1416" s="75"/>
      <c r="V1416" s="52"/>
      <c r="W1416" s="52"/>
      <c r="X1416" s="52"/>
      <c r="Y1416" s="52"/>
      <c r="Z1416" s="51"/>
      <c r="AA1416" s="89"/>
      <c r="AB1416" s="89"/>
      <c r="AC1416" s="90"/>
      <c r="AD1416" s="68">
        <v>1687</v>
      </c>
      <c r="AE1416" s="68">
        <v>366</v>
      </c>
      <c r="AF1416" s="68">
        <v>17615</v>
      </c>
      <c r="AG1416" s="68">
        <v>4485</v>
      </c>
      <c r="AH1416" s="68">
        <v>19800</v>
      </c>
      <c r="AI1416" s="68" t="s">
        <v>9311</v>
      </c>
      <c r="AJ1416" s="68" t="s">
        <v>10334</v>
      </c>
      <c r="AK1416" s="71" t="s">
        <v>10977</v>
      </c>
      <c r="AL1416" s="68" t="s">
        <v>207</v>
      </c>
      <c r="AM1416" s="70">
        <v>40470.293055555558</v>
      </c>
      <c r="AN1416" s="68" t="s">
        <v>210</v>
      </c>
      <c r="AO1416" s="71" t="s">
        <v>14483</v>
      </c>
      <c r="AP1416" s="68" t="s">
        <v>66</v>
      </c>
    </row>
    <row r="1417" spans="1:42" x14ac:dyDescent="0.25">
      <c r="A1417" s="66" t="s">
        <v>1446</v>
      </c>
      <c r="B1417" s="84"/>
      <c r="C1417" s="84"/>
      <c r="D1417" s="85"/>
      <c r="E1417" s="104"/>
      <c r="F1417" s="76" t="s">
        <v>12547</v>
      </c>
      <c r="G1417" s="105"/>
      <c r="H1417" s="77"/>
      <c r="I1417" s="88"/>
      <c r="J1417" s="106"/>
      <c r="K1417" s="77" t="s">
        <v>16445</v>
      </c>
      <c r="L1417" s="107"/>
      <c r="M1417" s="101"/>
      <c r="N1417" s="101"/>
      <c r="O1417" s="102"/>
      <c r="P1417" s="103"/>
      <c r="Q1417" s="103"/>
      <c r="R1417" s="75"/>
      <c r="S1417" s="75"/>
      <c r="T1417" s="75"/>
      <c r="U1417" s="75"/>
      <c r="V1417" s="52"/>
      <c r="W1417" s="52"/>
      <c r="X1417" s="52"/>
      <c r="Y1417" s="52"/>
      <c r="Z1417" s="51"/>
      <c r="AA1417" s="89"/>
      <c r="AB1417" s="89"/>
      <c r="AC1417" s="90"/>
      <c r="AD1417" s="68">
        <v>1042</v>
      </c>
      <c r="AE1417" s="68">
        <v>826</v>
      </c>
      <c r="AF1417" s="68">
        <v>73345</v>
      </c>
      <c r="AG1417" s="68">
        <v>24890</v>
      </c>
      <c r="AH1417" s="68">
        <v>19800</v>
      </c>
      <c r="AI1417" s="68" t="s">
        <v>9312</v>
      </c>
      <c r="AJ1417" s="68"/>
      <c r="AK1417" s="68"/>
      <c r="AL1417" s="68" t="s">
        <v>207</v>
      </c>
      <c r="AM1417" s="70">
        <v>40117.691840277781</v>
      </c>
      <c r="AN1417" s="68" t="s">
        <v>210</v>
      </c>
      <c r="AO1417" s="71" t="s">
        <v>14484</v>
      </c>
      <c r="AP1417" s="68" t="s">
        <v>66</v>
      </c>
    </row>
    <row r="1418" spans="1:42" x14ac:dyDescent="0.25">
      <c r="A1418" s="66" t="s">
        <v>1447</v>
      </c>
      <c r="B1418" s="84"/>
      <c r="C1418" s="84"/>
      <c r="D1418" s="85"/>
      <c r="E1418" s="104"/>
      <c r="F1418" s="76" t="s">
        <v>12548</v>
      </c>
      <c r="G1418" s="105"/>
      <c r="H1418" s="77"/>
      <c r="I1418" s="88"/>
      <c r="J1418" s="106"/>
      <c r="K1418" s="77" t="s">
        <v>16446</v>
      </c>
      <c r="L1418" s="107"/>
      <c r="M1418" s="101"/>
      <c r="N1418" s="101"/>
      <c r="O1418" s="102"/>
      <c r="P1418" s="103"/>
      <c r="Q1418" s="103"/>
      <c r="R1418" s="75"/>
      <c r="S1418" s="75"/>
      <c r="T1418" s="75"/>
      <c r="U1418" s="75"/>
      <c r="V1418" s="52"/>
      <c r="W1418" s="52"/>
      <c r="X1418" s="52"/>
      <c r="Y1418" s="52"/>
      <c r="Z1418" s="51"/>
      <c r="AA1418" s="89"/>
      <c r="AB1418" s="89"/>
      <c r="AC1418" s="90"/>
      <c r="AD1418" s="68">
        <v>1257</v>
      </c>
      <c r="AE1418" s="68">
        <v>140</v>
      </c>
      <c r="AF1418" s="68">
        <v>875</v>
      </c>
      <c r="AG1418" s="68">
        <v>6199</v>
      </c>
      <c r="AH1418" s="68">
        <v>19800</v>
      </c>
      <c r="AI1418" s="68" t="s">
        <v>9313</v>
      </c>
      <c r="AJ1418" s="68" t="s">
        <v>10335</v>
      </c>
      <c r="AK1418" s="71" t="s">
        <v>10978</v>
      </c>
      <c r="AL1418" s="68" t="s">
        <v>248</v>
      </c>
      <c r="AM1418" s="70">
        <v>41414.862916666665</v>
      </c>
      <c r="AN1418" s="68" t="s">
        <v>210</v>
      </c>
      <c r="AO1418" s="71" t="s">
        <v>14485</v>
      </c>
      <c r="AP1418" s="68" t="s">
        <v>66</v>
      </c>
    </row>
    <row r="1419" spans="1:42" x14ac:dyDescent="0.25">
      <c r="A1419" s="66" t="s">
        <v>1448</v>
      </c>
      <c r="B1419" s="84"/>
      <c r="C1419" s="84"/>
      <c r="D1419" s="85"/>
      <c r="E1419" s="104"/>
      <c r="F1419" s="76" t="s">
        <v>12549</v>
      </c>
      <c r="G1419" s="105"/>
      <c r="H1419" s="77"/>
      <c r="I1419" s="88"/>
      <c r="J1419" s="106"/>
      <c r="K1419" s="77" t="s">
        <v>16447</v>
      </c>
      <c r="L1419" s="107"/>
      <c r="M1419" s="101"/>
      <c r="N1419" s="101"/>
      <c r="O1419" s="102"/>
      <c r="P1419" s="103"/>
      <c r="Q1419" s="103"/>
      <c r="R1419" s="75"/>
      <c r="S1419" s="75"/>
      <c r="T1419" s="75"/>
      <c r="U1419" s="75"/>
      <c r="V1419" s="52"/>
      <c r="W1419" s="52"/>
      <c r="X1419" s="52"/>
      <c r="Y1419" s="52"/>
      <c r="Z1419" s="51"/>
      <c r="AA1419" s="89"/>
      <c r="AB1419" s="89"/>
      <c r="AC1419" s="90"/>
      <c r="AD1419" s="68">
        <v>9</v>
      </c>
      <c r="AE1419" s="68">
        <v>25</v>
      </c>
      <c r="AF1419" s="68">
        <v>869</v>
      </c>
      <c r="AG1419" s="68">
        <v>1113</v>
      </c>
      <c r="AH1419" s="68">
        <v>-25200</v>
      </c>
      <c r="AI1419" s="68" t="s">
        <v>9314</v>
      </c>
      <c r="AJ1419" s="68" t="s">
        <v>10063</v>
      </c>
      <c r="AK1419" s="68"/>
      <c r="AL1419" s="68" t="s">
        <v>206</v>
      </c>
      <c r="AM1419" s="70">
        <v>42667.37395833333</v>
      </c>
      <c r="AN1419" s="68" t="s">
        <v>210</v>
      </c>
      <c r="AO1419" s="71" t="s">
        <v>14486</v>
      </c>
      <c r="AP1419" s="68" t="s">
        <v>66</v>
      </c>
    </row>
    <row r="1420" spans="1:42" x14ac:dyDescent="0.25">
      <c r="A1420" s="66" t="s">
        <v>1449</v>
      </c>
      <c r="B1420" s="84"/>
      <c r="C1420" s="84"/>
      <c r="D1420" s="85"/>
      <c r="E1420" s="104"/>
      <c r="F1420" s="76" t="s">
        <v>12550</v>
      </c>
      <c r="G1420" s="105"/>
      <c r="H1420" s="77"/>
      <c r="I1420" s="88"/>
      <c r="J1420" s="106"/>
      <c r="K1420" s="77" t="s">
        <v>16448</v>
      </c>
      <c r="L1420" s="107"/>
      <c r="M1420" s="101"/>
      <c r="N1420" s="101"/>
      <c r="O1420" s="102"/>
      <c r="P1420" s="103"/>
      <c r="Q1420" s="103"/>
      <c r="R1420" s="75"/>
      <c r="S1420" s="75"/>
      <c r="T1420" s="75"/>
      <c r="U1420" s="75"/>
      <c r="V1420" s="52"/>
      <c r="W1420" s="52"/>
      <c r="X1420" s="52"/>
      <c r="Y1420" s="52"/>
      <c r="Z1420" s="51"/>
      <c r="AA1420" s="89"/>
      <c r="AB1420" s="89"/>
      <c r="AC1420" s="90"/>
      <c r="AD1420" s="68">
        <v>413</v>
      </c>
      <c r="AE1420" s="68">
        <v>773</v>
      </c>
      <c r="AF1420" s="68">
        <v>44013</v>
      </c>
      <c r="AG1420" s="68">
        <v>8787</v>
      </c>
      <c r="AH1420" s="68">
        <v>19800</v>
      </c>
      <c r="AI1420" s="68" t="s">
        <v>9315</v>
      </c>
      <c r="AJ1420" s="68" t="s">
        <v>9788</v>
      </c>
      <c r="AK1420" s="68"/>
      <c r="AL1420" s="68" t="s">
        <v>207</v>
      </c>
      <c r="AM1420" s="70">
        <v>41199.695115740738</v>
      </c>
      <c r="AN1420" s="68" t="s">
        <v>210</v>
      </c>
      <c r="AO1420" s="71" t="s">
        <v>14487</v>
      </c>
      <c r="AP1420" s="68" t="s">
        <v>66</v>
      </c>
    </row>
    <row r="1421" spans="1:42" x14ac:dyDescent="0.25">
      <c r="A1421" s="66" t="s">
        <v>1450</v>
      </c>
      <c r="B1421" s="84"/>
      <c r="C1421" s="84"/>
      <c r="D1421" s="85"/>
      <c r="E1421" s="104"/>
      <c r="F1421" s="76" t="s">
        <v>12551</v>
      </c>
      <c r="G1421" s="105"/>
      <c r="H1421" s="77"/>
      <c r="I1421" s="88"/>
      <c r="J1421" s="106"/>
      <c r="K1421" s="77" t="s">
        <v>16449</v>
      </c>
      <c r="L1421" s="107"/>
      <c r="M1421" s="101"/>
      <c r="N1421" s="101"/>
      <c r="O1421" s="102"/>
      <c r="P1421" s="103"/>
      <c r="Q1421" s="103"/>
      <c r="R1421" s="75"/>
      <c r="S1421" s="75"/>
      <c r="T1421" s="75"/>
      <c r="U1421" s="75"/>
      <c r="V1421" s="52"/>
      <c r="W1421" s="52"/>
      <c r="X1421" s="52"/>
      <c r="Y1421" s="52"/>
      <c r="Z1421" s="51"/>
      <c r="AA1421" s="89"/>
      <c r="AB1421" s="89"/>
      <c r="AC1421" s="90"/>
      <c r="AD1421" s="68">
        <v>2375</v>
      </c>
      <c r="AE1421" s="68">
        <v>5637</v>
      </c>
      <c r="AF1421" s="68">
        <v>56222</v>
      </c>
      <c r="AG1421" s="68">
        <v>1048</v>
      </c>
      <c r="AH1421" s="68">
        <v>-21600</v>
      </c>
      <c r="AI1421" s="68" t="s">
        <v>9316</v>
      </c>
      <c r="AJ1421" s="68" t="s">
        <v>10336</v>
      </c>
      <c r="AK1421" s="68"/>
      <c r="AL1421" s="68" t="s">
        <v>11190</v>
      </c>
      <c r="AM1421" s="70">
        <v>41385.256030092591</v>
      </c>
      <c r="AN1421" s="68" t="s">
        <v>210</v>
      </c>
      <c r="AO1421" s="71" t="s">
        <v>14488</v>
      </c>
      <c r="AP1421" s="68" t="s">
        <v>66</v>
      </c>
    </row>
    <row r="1422" spans="1:42" x14ac:dyDescent="0.25">
      <c r="A1422" s="66" t="s">
        <v>2103</v>
      </c>
      <c r="B1422" s="84"/>
      <c r="C1422" s="84"/>
      <c r="D1422" s="85"/>
      <c r="E1422" s="104"/>
      <c r="F1422" s="76" t="s">
        <v>12552</v>
      </c>
      <c r="G1422" s="105"/>
      <c r="H1422" s="77"/>
      <c r="I1422" s="88"/>
      <c r="J1422" s="106"/>
      <c r="K1422" s="77" t="s">
        <v>16450</v>
      </c>
      <c r="L1422" s="107"/>
      <c r="M1422" s="101"/>
      <c r="N1422" s="101"/>
      <c r="O1422" s="102"/>
      <c r="P1422" s="103"/>
      <c r="Q1422" s="103"/>
      <c r="R1422" s="75"/>
      <c r="S1422" s="75"/>
      <c r="T1422" s="75"/>
      <c r="U1422" s="75"/>
      <c r="V1422" s="52"/>
      <c r="W1422" s="52"/>
      <c r="X1422" s="52"/>
      <c r="Y1422" s="52"/>
      <c r="Z1422" s="51"/>
      <c r="AA1422" s="89"/>
      <c r="AB1422" s="89"/>
      <c r="AC1422" s="90"/>
      <c r="AD1422" s="68">
        <v>175</v>
      </c>
      <c r="AE1422" s="68">
        <v>2316599</v>
      </c>
      <c r="AF1422" s="68">
        <v>3481</v>
      </c>
      <c r="AG1422" s="68">
        <v>1670</v>
      </c>
      <c r="AH1422" s="68"/>
      <c r="AI1422" s="68" t="s">
        <v>9317</v>
      </c>
      <c r="AJ1422" s="68" t="s">
        <v>10337</v>
      </c>
      <c r="AK1422" s="68"/>
      <c r="AL1422" s="68"/>
      <c r="AM1422" s="70">
        <v>40350.255868055552</v>
      </c>
      <c r="AN1422" s="68" t="s">
        <v>210</v>
      </c>
      <c r="AO1422" s="71" t="s">
        <v>14489</v>
      </c>
      <c r="AP1422" s="68" t="s">
        <v>65</v>
      </c>
    </row>
    <row r="1423" spans="1:42" x14ac:dyDescent="0.25">
      <c r="A1423" s="66" t="s">
        <v>1451</v>
      </c>
      <c r="B1423" s="84"/>
      <c r="C1423" s="84"/>
      <c r="D1423" s="85"/>
      <c r="E1423" s="104"/>
      <c r="F1423" s="76" t="s">
        <v>12553</v>
      </c>
      <c r="G1423" s="105"/>
      <c r="H1423" s="77"/>
      <c r="I1423" s="88"/>
      <c r="J1423" s="106"/>
      <c r="K1423" s="77" t="s">
        <v>16451</v>
      </c>
      <c r="L1423" s="107"/>
      <c r="M1423" s="101"/>
      <c r="N1423" s="101"/>
      <c r="O1423" s="102"/>
      <c r="P1423" s="103"/>
      <c r="Q1423" s="103"/>
      <c r="R1423" s="75"/>
      <c r="S1423" s="75"/>
      <c r="T1423" s="75"/>
      <c r="U1423" s="75"/>
      <c r="V1423" s="52"/>
      <c r="W1423" s="52"/>
      <c r="X1423" s="52"/>
      <c r="Y1423" s="52"/>
      <c r="Z1423" s="51"/>
      <c r="AA1423" s="89"/>
      <c r="AB1423" s="89"/>
      <c r="AC1423" s="90"/>
      <c r="AD1423" s="68">
        <v>8</v>
      </c>
      <c r="AE1423" s="68">
        <v>332</v>
      </c>
      <c r="AF1423" s="68">
        <v>587</v>
      </c>
      <c r="AG1423" s="68">
        <v>125</v>
      </c>
      <c r="AH1423" s="68">
        <v>19800</v>
      </c>
      <c r="AI1423" s="68" t="s">
        <v>9318</v>
      </c>
      <c r="AJ1423" s="68" t="s">
        <v>10102</v>
      </c>
      <c r="AK1423" s="71" t="s">
        <v>10979</v>
      </c>
      <c r="AL1423" s="68" t="s">
        <v>207</v>
      </c>
      <c r="AM1423" s="70">
        <v>42460.321006944447</v>
      </c>
      <c r="AN1423" s="68" t="s">
        <v>210</v>
      </c>
      <c r="AO1423" s="71" t="s">
        <v>14490</v>
      </c>
      <c r="AP1423" s="68" t="s">
        <v>66</v>
      </c>
    </row>
    <row r="1424" spans="1:42" x14ac:dyDescent="0.25">
      <c r="A1424" s="66" t="s">
        <v>1452</v>
      </c>
      <c r="B1424" s="84"/>
      <c r="C1424" s="84"/>
      <c r="D1424" s="85"/>
      <c r="E1424" s="104"/>
      <c r="F1424" s="76" t="s">
        <v>12554</v>
      </c>
      <c r="G1424" s="105"/>
      <c r="H1424" s="77"/>
      <c r="I1424" s="88"/>
      <c r="J1424" s="106"/>
      <c r="K1424" s="77" t="s">
        <v>16452</v>
      </c>
      <c r="L1424" s="107"/>
      <c r="M1424" s="101"/>
      <c r="N1424" s="101"/>
      <c r="O1424" s="102"/>
      <c r="P1424" s="103"/>
      <c r="Q1424" s="103"/>
      <c r="R1424" s="75"/>
      <c r="S1424" s="75"/>
      <c r="T1424" s="75"/>
      <c r="U1424" s="75"/>
      <c r="V1424" s="52"/>
      <c r="W1424" s="52"/>
      <c r="X1424" s="52"/>
      <c r="Y1424" s="52"/>
      <c r="Z1424" s="51"/>
      <c r="AA1424" s="89"/>
      <c r="AB1424" s="89"/>
      <c r="AC1424" s="90"/>
      <c r="AD1424" s="68">
        <v>782</v>
      </c>
      <c r="AE1424" s="68">
        <v>5418</v>
      </c>
      <c r="AF1424" s="68">
        <v>107963</v>
      </c>
      <c r="AG1424" s="68">
        <v>62511</v>
      </c>
      <c r="AH1424" s="68"/>
      <c r="AI1424" s="68" t="s">
        <v>9319</v>
      </c>
      <c r="AJ1424" s="68" t="s">
        <v>10338</v>
      </c>
      <c r="AK1424" s="71" t="s">
        <v>10980</v>
      </c>
      <c r="AL1424" s="68"/>
      <c r="AM1424" s="70">
        <v>42426.161354166667</v>
      </c>
      <c r="AN1424" s="68" t="s">
        <v>210</v>
      </c>
      <c r="AO1424" s="71" t="s">
        <v>14491</v>
      </c>
      <c r="AP1424" s="68" t="s">
        <v>66</v>
      </c>
    </row>
    <row r="1425" spans="1:42" x14ac:dyDescent="0.25">
      <c r="A1425" s="66" t="s">
        <v>1453</v>
      </c>
      <c r="B1425" s="84"/>
      <c r="C1425" s="84"/>
      <c r="D1425" s="85"/>
      <c r="E1425" s="104"/>
      <c r="F1425" s="76" t="s">
        <v>12555</v>
      </c>
      <c r="G1425" s="105"/>
      <c r="H1425" s="77"/>
      <c r="I1425" s="88"/>
      <c r="J1425" s="106"/>
      <c r="K1425" s="77" t="s">
        <v>16453</v>
      </c>
      <c r="L1425" s="107"/>
      <c r="M1425" s="101"/>
      <c r="N1425" s="101"/>
      <c r="O1425" s="102"/>
      <c r="P1425" s="103"/>
      <c r="Q1425" s="103"/>
      <c r="R1425" s="75"/>
      <c r="S1425" s="75"/>
      <c r="T1425" s="75"/>
      <c r="U1425" s="75"/>
      <c r="V1425" s="52"/>
      <c r="W1425" s="52"/>
      <c r="X1425" s="52"/>
      <c r="Y1425" s="52"/>
      <c r="Z1425" s="51"/>
      <c r="AA1425" s="89"/>
      <c r="AB1425" s="89"/>
      <c r="AC1425" s="90"/>
      <c r="AD1425" s="68">
        <v>839</v>
      </c>
      <c r="AE1425" s="68">
        <v>8564</v>
      </c>
      <c r="AF1425" s="68">
        <v>112104</v>
      </c>
      <c r="AG1425" s="68">
        <v>2814</v>
      </c>
      <c r="AH1425" s="68"/>
      <c r="AI1425" s="68" t="s">
        <v>9320</v>
      </c>
      <c r="AJ1425" s="68" t="s">
        <v>10076</v>
      </c>
      <c r="AK1425" s="71" t="s">
        <v>10981</v>
      </c>
      <c r="AL1425" s="68"/>
      <c r="AM1425" s="70">
        <v>40889.19363425926</v>
      </c>
      <c r="AN1425" s="68" t="s">
        <v>210</v>
      </c>
      <c r="AO1425" s="71" t="s">
        <v>14492</v>
      </c>
      <c r="AP1425" s="68" t="s">
        <v>66</v>
      </c>
    </row>
    <row r="1426" spans="1:42" x14ac:dyDescent="0.25">
      <c r="A1426" s="66" t="s">
        <v>1454</v>
      </c>
      <c r="B1426" s="84"/>
      <c r="C1426" s="84"/>
      <c r="D1426" s="85"/>
      <c r="E1426" s="104"/>
      <c r="F1426" s="76" t="s">
        <v>12556</v>
      </c>
      <c r="G1426" s="105"/>
      <c r="H1426" s="77"/>
      <c r="I1426" s="88"/>
      <c r="J1426" s="106"/>
      <c r="K1426" s="77" t="s">
        <v>16454</v>
      </c>
      <c r="L1426" s="107"/>
      <c r="M1426" s="101"/>
      <c r="N1426" s="101"/>
      <c r="O1426" s="102"/>
      <c r="P1426" s="103"/>
      <c r="Q1426" s="103"/>
      <c r="R1426" s="75"/>
      <c r="S1426" s="75"/>
      <c r="T1426" s="75"/>
      <c r="U1426" s="75"/>
      <c r="V1426" s="52"/>
      <c r="W1426" s="52"/>
      <c r="X1426" s="52"/>
      <c r="Y1426" s="52"/>
      <c r="Z1426" s="51"/>
      <c r="AA1426" s="89"/>
      <c r="AB1426" s="89"/>
      <c r="AC1426" s="90"/>
      <c r="AD1426" s="68">
        <v>1401</v>
      </c>
      <c r="AE1426" s="68">
        <v>25788</v>
      </c>
      <c r="AF1426" s="68">
        <v>52264</v>
      </c>
      <c r="AG1426" s="68">
        <v>6870</v>
      </c>
      <c r="AH1426" s="68">
        <v>-39600</v>
      </c>
      <c r="AI1426" s="68" t="s">
        <v>9321</v>
      </c>
      <c r="AJ1426" s="68"/>
      <c r="AK1426" s="71" t="s">
        <v>10982</v>
      </c>
      <c r="AL1426" s="68" t="s">
        <v>11185</v>
      </c>
      <c r="AM1426" s="70">
        <v>42004.501388888886</v>
      </c>
      <c r="AN1426" s="68" t="s">
        <v>210</v>
      </c>
      <c r="AO1426" s="71" t="s">
        <v>14493</v>
      </c>
      <c r="AP1426" s="68" t="s">
        <v>66</v>
      </c>
    </row>
    <row r="1427" spans="1:42" x14ac:dyDescent="0.25">
      <c r="A1427" s="66" t="s">
        <v>1455</v>
      </c>
      <c r="B1427" s="84"/>
      <c r="C1427" s="84"/>
      <c r="D1427" s="85"/>
      <c r="E1427" s="104"/>
      <c r="F1427" s="76" t="s">
        <v>12557</v>
      </c>
      <c r="G1427" s="105"/>
      <c r="H1427" s="77"/>
      <c r="I1427" s="88"/>
      <c r="J1427" s="106"/>
      <c r="K1427" s="77" t="s">
        <v>16455</v>
      </c>
      <c r="L1427" s="107"/>
      <c r="M1427" s="101"/>
      <c r="N1427" s="101"/>
      <c r="O1427" s="102"/>
      <c r="P1427" s="103"/>
      <c r="Q1427" s="103"/>
      <c r="R1427" s="75"/>
      <c r="S1427" s="75"/>
      <c r="T1427" s="75"/>
      <c r="U1427" s="75"/>
      <c r="V1427" s="52"/>
      <c r="W1427" s="52"/>
      <c r="X1427" s="52"/>
      <c r="Y1427" s="52"/>
      <c r="Z1427" s="51"/>
      <c r="AA1427" s="89"/>
      <c r="AB1427" s="89"/>
      <c r="AC1427" s="90"/>
      <c r="AD1427" s="68">
        <v>188</v>
      </c>
      <c r="AE1427" s="68">
        <v>367</v>
      </c>
      <c r="AF1427" s="68">
        <v>12593</v>
      </c>
      <c r="AG1427" s="68">
        <v>426</v>
      </c>
      <c r="AH1427" s="68"/>
      <c r="AI1427" s="68" t="s">
        <v>9322</v>
      </c>
      <c r="AJ1427" s="68" t="s">
        <v>10056</v>
      </c>
      <c r="AK1427" s="71" t="s">
        <v>10983</v>
      </c>
      <c r="AL1427" s="68"/>
      <c r="AM1427" s="70">
        <v>41051.091377314813</v>
      </c>
      <c r="AN1427" s="68" t="s">
        <v>210</v>
      </c>
      <c r="AO1427" s="71" t="s">
        <v>14494</v>
      </c>
      <c r="AP1427" s="68" t="s">
        <v>66</v>
      </c>
    </row>
    <row r="1428" spans="1:42" x14ac:dyDescent="0.25">
      <c r="A1428" s="66" t="s">
        <v>1456</v>
      </c>
      <c r="B1428" s="84"/>
      <c r="C1428" s="84"/>
      <c r="D1428" s="85"/>
      <c r="E1428" s="104"/>
      <c r="F1428" s="76" t="s">
        <v>12558</v>
      </c>
      <c r="G1428" s="105"/>
      <c r="H1428" s="77"/>
      <c r="I1428" s="88"/>
      <c r="J1428" s="106"/>
      <c r="K1428" s="77" t="s">
        <v>16456</v>
      </c>
      <c r="L1428" s="107"/>
      <c r="M1428" s="101"/>
      <c r="N1428" s="101"/>
      <c r="O1428" s="102"/>
      <c r="P1428" s="103"/>
      <c r="Q1428" s="103"/>
      <c r="R1428" s="75"/>
      <c r="S1428" s="75"/>
      <c r="T1428" s="75"/>
      <c r="U1428" s="75"/>
      <c r="V1428" s="52"/>
      <c r="W1428" s="52"/>
      <c r="X1428" s="52"/>
      <c r="Y1428" s="52"/>
      <c r="Z1428" s="51"/>
      <c r="AA1428" s="89"/>
      <c r="AB1428" s="89"/>
      <c r="AC1428" s="90"/>
      <c r="AD1428" s="68">
        <v>1047</v>
      </c>
      <c r="AE1428" s="68">
        <v>543</v>
      </c>
      <c r="AF1428" s="68">
        <v>4449</v>
      </c>
      <c r="AG1428" s="68">
        <v>11527</v>
      </c>
      <c r="AH1428" s="68"/>
      <c r="AI1428" s="68" t="s">
        <v>9323</v>
      </c>
      <c r="AJ1428" s="68" t="s">
        <v>10339</v>
      </c>
      <c r="AK1428" s="68"/>
      <c r="AL1428" s="68"/>
      <c r="AM1428" s="70">
        <v>41610.659409722219</v>
      </c>
      <c r="AN1428" s="68" t="s">
        <v>210</v>
      </c>
      <c r="AO1428" s="71" t="s">
        <v>14495</v>
      </c>
      <c r="AP1428" s="68" t="s">
        <v>66</v>
      </c>
    </row>
    <row r="1429" spans="1:42" x14ac:dyDescent="0.25">
      <c r="A1429" s="66" t="s">
        <v>1457</v>
      </c>
      <c r="B1429" s="84"/>
      <c r="C1429" s="84"/>
      <c r="D1429" s="85"/>
      <c r="E1429" s="104"/>
      <c r="F1429" s="76" t="s">
        <v>12559</v>
      </c>
      <c r="G1429" s="105"/>
      <c r="H1429" s="77"/>
      <c r="I1429" s="88"/>
      <c r="J1429" s="106"/>
      <c r="K1429" s="77" t="s">
        <v>16457</v>
      </c>
      <c r="L1429" s="107"/>
      <c r="M1429" s="101"/>
      <c r="N1429" s="101"/>
      <c r="O1429" s="102"/>
      <c r="P1429" s="103"/>
      <c r="Q1429" s="103"/>
      <c r="R1429" s="75"/>
      <c r="S1429" s="75"/>
      <c r="T1429" s="75"/>
      <c r="U1429" s="75"/>
      <c r="V1429" s="52"/>
      <c r="W1429" s="52"/>
      <c r="X1429" s="52"/>
      <c r="Y1429" s="52"/>
      <c r="Z1429" s="51"/>
      <c r="AA1429" s="89"/>
      <c r="AB1429" s="89"/>
      <c r="AC1429" s="90"/>
      <c r="AD1429" s="68">
        <v>999</v>
      </c>
      <c r="AE1429" s="68">
        <v>2713</v>
      </c>
      <c r="AF1429" s="68">
        <v>33244</v>
      </c>
      <c r="AG1429" s="68">
        <v>5021</v>
      </c>
      <c r="AH1429" s="68"/>
      <c r="AI1429" s="68" t="s">
        <v>9324</v>
      </c>
      <c r="AJ1429" s="68" t="s">
        <v>10340</v>
      </c>
      <c r="AK1429" s="71" t="s">
        <v>10984</v>
      </c>
      <c r="AL1429" s="68"/>
      <c r="AM1429" s="70">
        <v>41329.716469907406</v>
      </c>
      <c r="AN1429" s="68" t="s">
        <v>210</v>
      </c>
      <c r="AO1429" s="71" t="s">
        <v>14496</v>
      </c>
      <c r="AP1429" s="68" t="s">
        <v>66</v>
      </c>
    </row>
    <row r="1430" spans="1:42" x14ac:dyDescent="0.25">
      <c r="A1430" s="66" t="s">
        <v>1458</v>
      </c>
      <c r="B1430" s="84"/>
      <c r="C1430" s="84"/>
      <c r="D1430" s="85"/>
      <c r="E1430" s="104"/>
      <c r="F1430" s="76" t="s">
        <v>12560</v>
      </c>
      <c r="G1430" s="105"/>
      <c r="H1430" s="77"/>
      <c r="I1430" s="88"/>
      <c r="J1430" s="106"/>
      <c r="K1430" s="77" t="s">
        <v>16458</v>
      </c>
      <c r="L1430" s="107"/>
      <c r="M1430" s="101"/>
      <c r="N1430" s="101"/>
      <c r="O1430" s="102"/>
      <c r="P1430" s="103"/>
      <c r="Q1430" s="103"/>
      <c r="R1430" s="75"/>
      <c r="S1430" s="75"/>
      <c r="T1430" s="75"/>
      <c r="U1430" s="75"/>
      <c r="V1430" s="52"/>
      <c r="W1430" s="52"/>
      <c r="X1430" s="52"/>
      <c r="Y1430" s="52"/>
      <c r="Z1430" s="51"/>
      <c r="AA1430" s="89"/>
      <c r="AB1430" s="89"/>
      <c r="AC1430" s="90"/>
      <c r="AD1430" s="68">
        <v>744</v>
      </c>
      <c r="AE1430" s="68">
        <v>1424</v>
      </c>
      <c r="AF1430" s="68">
        <v>29510</v>
      </c>
      <c r="AG1430" s="68">
        <v>16896</v>
      </c>
      <c r="AH1430" s="68"/>
      <c r="AI1430" s="68" t="s">
        <v>9325</v>
      </c>
      <c r="AJ1430" s="68" t="s">
        <v>9843</v>
      </c>
      <c r="AK1430" s="68"/>
      <c r="AL1430" s="68"/>
      <c r="AM1430" s="70">
        <v>42643.683194444442</v>
      </c>
      <c r="AN1430" s="68" t="s">
        <v>210</v>
      </c>
      <c r="AO1430" s="71" t="s">
        <v>14497</v>
      </c>
      <c r="AP1430" s="68" t="s">
        <v>66</v>
      </c>
    </row>
    <row r="1431" spans="1:42" x14ac:dyDescent="0.25">
      <c r="A1431" s="66" t="s">
        <v>1459</v>
      </c>
      <c r="B1431" s="84"/>
      <c r="C1431" s="84"/>
      <c r="D1431" s="85"/>
      <c r="E1431" s="104"/>
      <c r="F1431" s="76" t="s">
        <v>12561</v>
      </c>
      <c r="G1431" s="105"/>
      <c r="H1431" s="77"/>
      <c r="I1431" s="88"/>
      <c r="J1431" s="106"/>
      <c r="K1431" s="77" t="s">
        <v>16459</v>
      </c>
      <c r="L1431" s="107"/>
      <c r="M1431" s="101"/>
      <c r="N1431" s="101"/>
      <c r="O1431" s="102"/>
      <c r="P1431" s="103"/>
      <c r="Q1431" s="103"/>
      <c r="R1431" s="75"/>
      <c r="S1431" s="75"/>
      <c r="T1431" s="75"/>
      <c r="U1431" s="75"/>
      <c r="V1431" s="52"/>
      <c r="W1431" s="52"/>
      <c r="X1431" s="52"/>
      <c r="Y1431" s="52"/>
      <c r="Z1431" s="51"/>
      <c r="AA1431" s="89"/>
      <c r="AB1431" s="89"/>
      <c r="AC1431" s="90"/>
      <c r="AD1431" s="68">
        <v>88</v>
      </c>
      <c r="AE1431" s="68">
        <v>1155</v>
      </c>
      <c r="AF1431" s="68">
        <v>46564</v>
      </c>
      <c r="AG1431" s="68">
        <v>15582</v>
      </c>
      <c r="AH1431" s="68"/>
      <c r="AI1431" s="68" t="s">
        <v>9326</v>
      </c>
      <c r="AJ1431" s="68" t="s">
        <v>10341</v>
      </c>
      <c r="AK1431" s="68"/>
      <c r="AL1431" s="68"/>
      <c r="AM1431" s="70">
        <v>42333.388310185182</v>
      </c>
      <c r="AN1431" s="68" t="s">
        <v>210</v>
      </c>
      <c r="AO1431" s="71" t="s">
        <v>14498</v>
      </c>
      <c r="AP1431" s="68" t="s">
        <v>66</v>
      </c>
    </row>
    <row r="1432" spans="1:42" x14ac:dyDescent="0.25">
      <c r="A1432" s="66" t="s">
        <v>1460</v>
      </c>
      <c r="B1432" s="84"/>
      <c r="C1432" s="84"/>
      <c r="D1432" s="85"/>
      <c r="E1432" s="104"/>
      <c r="F1432" s="76" t="s">
        <v>12562</v>
      </c>
      <c r="G1432" s="105"/>
      <c r="H1432" s="77"/>
      <c r="I1432" s="88"/>
      <c r="J1432" s="106"/>
      <c r="K1432" s="77" t="s">
        <v>16460</v>
      </c>
      <c r="L1432" s="107"/>
      <c r="M1432" s="101"/>
      <c r="N1432" s="101"/>
      <c r="O1432" s="102"/>
      <c r="P1432" s="103"/>
      <c r="Q1432" s="103"/>
      <c r="R1432" s="75"/>
      <c r="S1432" s="75"/>
      <c r="T1432" s="75"/>
      <c r="U1432" s="75"/>
      <c r="V1432" s="52"/>
      <c r="W1432" s="52"/>
      <c r="X1432" s="52"/>
      <c r="Y1432" s="52"/>
      <c r="Z1432" s="51"/>
      <c r="AA1432" s="89"/>
      <c r="AB1432" s="89"/>
      <c r="AC1432" s="90"/>
      <c r="AD1432" s="68">
        <v>506</v>
      </c>
      <c r="AE1432" s="68">
        <v>1981</v>
      </c>
      <c r="AF1432" s="68">
        <v>35726</v>
      </c>
      <c r="AG1432" s="68">
        <v>772</v>
      </c>
      <c r="AH1432" s="68">
        <v>-36000</v>
      </c>
      <c r="AI1432" s="68" t="s">
        <v>9327</v>
      </c>
      <c r="AJ1432" s="68"/>
      <c r="AK1432" s="68"/>
      <c r="AL1432" s="68" t="s">
        <v>209</v>
      </c>
      <c r="AM1432" s="70">
        <v>40690.748333333337</v>
      </c>
      <c r="AN1432" s="68" t="s">
        <v>210</v>
      </c>
      <c r="AO1432" s="71" t="s">
        <v>14499</v>
      </c>
      <c r="AP1432" s="68" t="s">
        <v>66</v>
      </c>
    </row>
    <row r="1433" spans="1:42" x14ac:dyDescent="0.25">
      <c r="A1433" s="66" t="s">
        <v>1461</v>
      </c>
      <c r="B1433" s="84"/>
      <c r="C1433" s="84"/>
      <c r="D1433" s="85"/>
      <c r="E1433" s="104"/>
      <c r="F1433" s="76" t="s">
        <v>12563</v>
      </c>
      <c r="G1433" s="105"/>
      <c r="H1433" s="77"/>
      <c r="I1433" s="88"/>
      <c r="J1433" s="106"/>
      <c r="K1433" s="77" t="s">
        <v>16461</v>
      </c>
      <c r="L1433" s="107"/>
      <c r="M1433" s="101"/>
      <c r="N1433" s="101"/>
      <c r="O1433" s="102"/>
      <c r="P1433" s="103"/>
      <c r="Q1433" s="103"/>
      <c r="R1433" s="75"/>
      <c r="S1433" s="75"/>
      <c r="T1433" s="75"/>
      <c r="U1433" s="75"/>
      <c r="V1433" s="52"/>
      <c r="W1433" s="52"/>
      <c r="X1433" s="52"/>
      <c r="Y1433" s="52"/>
      <c r="Z1433" s="51"/>
      <c r="AA1433" s="89"/>
      <c r="AB1433" s="89"/>
      <c r="AC1433" s="90"/>
      <c r="AD1433" s="68">
        <v>141</v>
      </c>
      <c r="AE1433" s="68">
        <v>13857</v>
      </c>
      <c r="AF1433" s="68">
        <v>95654</v>
      </c>
      <c r="AG1433" s="68">
        <v>23380</v>
      </c>
      <c r="AH1433" s="68"/>
      <c r="AI1433" s="68" t="s">
        <v>9328</v>
      </c>
      <c r="AJ1433" s="68" t="s">
        <v>10342</v>
      </c>
      <c r="AK1433" s="68"/>
      <c r="AL1433" s="68"/>
      <c r="AM1433" s="70">
        <v>42746.11755787037</v>
      </c>
      <c r="AN1433" s="68" t="s">
        <v>210</v>
      </c>
      <c r="AO1433" s="71" t="s">
        <v>14500</v>
      </c>
      <c r="AP1433" s="68" t="s">
        <v>66</v>
      </c>
    </row>
    <row r="1434" spans="1:42" x14ac:dyDescent="0.25">
      <c r="A1434" s="66" t="s">
        <v>1462</v>
      </c>
      <c r="B1434" s="84"/>
      <c r="C1434" s="84"/>
      <c r="D1434" s="85"/>
      <c r="E1434" s="104"/>
      <c r="F1434" s="76" t="s">
        <v>12564</v>
      </c>
      <c r="G1434" s="105"/>
      <c r="H1434" s="77"/>
      <c r="I1434" s="88"/>
      <c r="J1434" s="106"/>
      <c r="K1434" s="77" t="s">
        <v>16462</v>
      </c>
      <c r="L1434" s="107"/>
      <c r="M1434" s="101"/>
      <c r="N1434" s="101"/>
      <c r="O1434" s="102"/>
      <c r="P1434" s="103"/>
      <c r="Q1434" s="103"/>
      <c r="R1434" s="75"/>
      <c r="S1434" s="75"/>
      <c r="T1434" s="75"/>
      <c r="U1434" s="75"/>
      <c r="V1434" s="52"/>
      <c r="W1434" s="52"/>
      <c r="X1434" s="52"/>
      <c r="Y1434" s="52"/>
      <c r="Z1434" s="51"/>
      <c r="AA1434" s="89"/>
      <c r="AB1434" s="89"/>
      <c r="AC1434" s="90"/>
      <c r="AD1434" s="68">
        <v>56</v>
      </c>
      <c r="AE1434" s="68">
        <v>24</v>
      </c>
      <c r="AF1434" s="68">
        <v>157</v>
      </c>
      <c r="AG1434" s="68">
        <v>77</v>
      </c>
      <c r="AH1434" s="68"/>
      <c r="AI1434" s="68" t="s">
        <v>9329</v>
      </c>
      <c r="AJ1434" s="68" t="s">
        <v>239</v>
      </c>
      <c r="AK1434" s="68"/>
      <c r="AL1434" s="68"/>
      <c r="AM1434" s="70">
        <v>40268.585972222223</v>
      </c>
      <c r="AN1434" s="68" t="s">
        <v>210</v>
      </c>
      <c r="AO1434" s="71" t="s">
        <v>14501</v>
      </c>
      <c r="AP1434" s="68" t="s">
        <v>66</v>
      </c>
    </row>
    <row r="1435" spans="1:42" x14ac:dyDescent="0.25">
      <c r="A1435" s="66" t="s">
        <v>1463</v>
      </c>
      <c r="B1435" s="84"/>
      <c r="C1435" s="84"/>
      <c r="D1435" s="85"/>
      <c r="E1435" s="104"/>
      <c r="F1435" s="76" t="s">
        <v>12565</v>
      </c>
      <c r="G1435" s="105"/>
      <c r="H1435" s="77"/>
      <c r="I1435" s="88"/>
      <c r="J1435" s="106"/>
      <c r="K1435" s="77" t="s">
        <v>16463</v>
      </c>
      <c r="L1435" s="107"/>
      <c r="M1435" s="101"/>
      <c r="N1435" s="101"/>
      <c r="O1435" s="102"/>
      <c r="P1435" s="103"/>
      <c r="Q1435" s="103"/>
      <c r="R1435" s="75"/>
      <c r="S1435" s="75"/>
      <c r="T1435" s="75"/>
      <c r="U1435" s="75"/>
      <c r="V1435" s="52"/>
      <c r="W1435" s="52"/>
      <c r="X1435" s="52"/>
      <c r="Y1435" s="52"/>
      <c r="Z1435" s="51"/>
      <c r="AA1435" s="89"/>
      <c r="AB1435" s="89"/>
      <c r="AC1435" s="90"/>
      <c r="AD1435" s="68">
        <v>229</v>
      </c>
      <c r="AE1435" s="68">
        <v>2994</v>
      </c>
      <c r="AF1435" s="68">
        <v>70066</v>
      </c>
      <c r="AG1435" s="68">
        <v>3278</v>
      </c>
      <c r="AH1435" s="68">
        <v>-25200</v>
      </c>
      <c r="AI1435" s="68" t="s">
        <v>9330</v>
      </c>
      <c r="AJ1435" s="68" t="s">
        <v>10343</v>
      </c>
      <c r="AK1435" s="68"/>
      <c r="AL1435" s="68" t="s">
        <v>206</v>
      </c>
      <c r="AM1435" s="70">
        <v>42546.560891203706</v>
      </c>
      <c r="AN1435" s="68" t="s">
        <v>210</v>
      </c>
      <c r="AO1435" s="71" t="s">
        <v>14502</v>
      </c>
      <c r="AP1435" s="68" t="s">
        <v>66</v>
      </c>
    </row>
    <row r="1436" spans="1:42" x14ac:dyDescent="0.25">
      <c r="A1436" s="66" t="s">
        <v>1464</v>
      </c>
      <c r="B1436" s="84"/>
      <c r="C1436" s="84"/>
      <c r="D1436" s="85"/>
      <c r="E1436" s="104"/>
      <c r="F1436" s="76" t="s">
        <v>12566</v>
      </c>
      <c r="G1436" s="105"/>
      <c r="H1436" s="77"/>
      <c r="I1436" s="88"/>
      <c r="J1436" s="106"/>
      <c r="K1436" s="77" t="s">
        <v>16464</v>
      </c>
      <c r="L1436" s="107"/>
      <c r="M1436" s="101"/>
      <c r="N1436" s="101"/>
      <c r="O1436" s="102"/>
      <c r="P1436" s="103"/>
      <c r="Q1436" s="103"/>
      <c r="R1436" s="75"/>
      <c r="S1436" s="75"/>
      <c r="T1436" s="75"/>
      <c r="U1436" s="75"/>
      <c r="V1436" s="52"/>
      <c r="W1436" s="52"/>
      <c r="X1436" s="52"/>
      <c r="Y1436" s="52"/>
      <c r="Z1436" s="51"/>
      <c r="AA1436" s="89"/>
      <c r="AB1436" s="89"/>
      <c r="AC1436" s="90"/>
      <c r="AD1436" s="68">
        <v>33</v>
      </c>
      <c r="AE1436" s="68">
        <v>11</v>
      </c>
      <c r="AF1436" s="68">
        <v>183</v>
      </c>
      <c r="AG1436" s="68">
        <v>126</v>
      </c>
      <c r="AH1436" s="68"/>
      <c r="AI1436" s="68" t="s">
        <v>9331</v>
      </c>
      <c r="AJ1436" s="68" t="s">
        <v>231</v>
      </c>
      <c r="AK1436" s="68"/>
      <c r="AL1436" s="68"/>
      <c r="AM1436" s="70">
        <v>42742.476979166669</v>
      </c>
      <c r="AN1436" s="68" t="s">
        <v>210</v>
      </c>
      <c r="AO1436" s="71" t="s">
        <v>14503</v>
      </c>
      <c r="AP1436" s="68" t="s">
        <v>66</v>
      </c>
    </row>
    <row r="1437" spans="1:42" x14ac:dyDescent="0.25">
      <c r="A1437" s="66" t="s">
        <v>1465</v>
      </c>
      <c r="B1437" s="84"/>
      <c r="C1437" s="84"/>
      <c r="D1437" s="85"/>
      <c r="E1437" s="104"/>
      <c r="F1437" s="76" t="s">
        <v>11221</v>
      </c>
      <c r="G1437" s="105"/>
      <c r="H1437" s="77"/>
      <c r="I1437" s="88"/>
      <c r="J1437" s="106"/>
      <c r="K1437" s="77" t="s">
        <v>16465</v>
      </c>
      <c r="L1437" s="107"/>
      <c r="M1437" s="101"/>
      <c r="N1437" s="101"/>
      <c r="O1437" s="102"/>
      <c r="P1437" s="103"/>
      <c r="Q1437" s="103"/>
      <c r="R1437" s="75"/>
      <c r="S1437" s="75"/>
      <c r="T1437" s="75"/>
      <c r="U1437" s="75"/>
      <c r="V1437" s="52"/>
      <c r="W1437" s="52"/>
      <c r="X1437" s="52"/>
      <c r="Y1437" s="52"/>
      <c r="Z1437" s="51"/>
      <c r="AA1437" s="89"/>
      <c r="AB1437" s="89"/>
      <c r="AC1437" s="90"/>
      <c r="AD1437" s="68">
        <v>8</v>
      </c>
      <c r="AE1437" s="68">
        <v>29</v>
      </c>
      <c r="AF1437" s="68">
        <v>65</v>
      </c>
      <c r="AG1437" s="68">
        <v>73</v>
      </c>
      <c r="AH1437" s="68"/>
      <c r="AI1437" s="68"/>
      <c r="AJ1437" s="68"/>
      <c r="AK1437" s="68"/>
      <c r="AL1437" s="68"/>
      <c r="AM1437" s="70">
        <v>42917.089988425927</v>
      </c>
      <c r="AN1437" s="68" t="s">
        <v>210</v>
      </c>
      <c r="AO1437" s="71" t="s">
        <v>14504</v>
      </c>
      <c r="AP1437" s="68" t="s">
        <v>66</v>
      </c>
    </row>
    <row r="1438" spans="1:42" x14ac:dyDescent="0.25">
      <c r="A1438" s="66" t="s">
        <v>1466</v>
      </c>
      <c r="B1438" s="84"/>
      <c r="C1438" s="84"/>
      <c r="D1438" s="85"/>
      <c r="E1438" s="104"/>
      <c r="F1438" s="76" t="s">
        <v>12567</v>
      </c>
      <c r="G1438" s="105"/>
      <c r="H1438" s="77"/>
      <c r="I1438" s="88"/>
      <c r="J1438" s="106"/>
      <c r="K1438" s="77" t="s">
        <v>16466</v>
      </c>
      <c r="L1438" s="107"/>
      <c r="M1438" s="101"/>
      <c r="N1438" s="101"/>
      <c r="O1438" s="102"/>
      <c r="P1438" s="103"/>
      <c r="Q1438" s="103"/>
      <c r="R1438" s="75"/>
      <c r="S1438" s="75"/>
      <c r="T1438" s="75"/>
      <c r="U1438" s="75"/>
      <c r="V1438" s="52"/>
      <c r="W1438" s="52"/>
      <c r="X1438" s="52"/>
      <c r="Y1438" s="52"/>
      <c r="Z1438" s="51"/>
      <c r="AA1438" s="89"/>
      <c r="AB1438" s="89"/>
      <c r="AC1438" s="90"/>
      <c r="AD1438" s="68">
        <v>208</v>
      </c>
      <c r="AE1438" s="68">
        <v>210</v>
      </c>
      <c r="AF1438" s="68">
        <v>1865</v>
      </c>
      <c r="AG1438" s="68">
        <v>14936</v>
      </c>
      <c r="AH1438" s="68"/>
      <c r="AI1438" s="68" t="s">
        <v>9332</v>
      </c>
      <c r="AJ1438" s="68" t="s">
        <v>10053</v>
      </c>
      <c r="AK1438" s="68"/>
      <c r="AL1438" s="68"/>
      <c r="AM1438" s="70">
        <v>41152.666180555556</v>
      </c>
      <c r="AN1438" s="68" t="s">
        <v>210</v>
      </c>
      <c r="AO1438" s="71" t="s">
        <v>14505</v>
      </c>
      <c r="AP1438" s="68" t="s">
        <v>66</v>
      </c>
    </row>
    <row r="1439" spans="1:42" x14ac:dyDescent="0.25">
      <c r="A1439" s="66" t="s">
        <v>2104</v>
      </c>
      <c r="B1439" s="84"/>
      <c r="C1439" s="84"/>
      <c r="D1439" s="85"/>
      <c r="E1439" s="104"/>
      <c r="F1439" s="76" t="s">
        <v>12568</v>
      </c>
      <c r="G1439" s="105"/>
      <c r="H1439" s="77"/>
      <c r="I1439" s="88"/>
      <c r="J1439" s="106"/>
      <c r="K1439" s="77" t="s">
        <v>16467</v>
      </c>
      <c r="L1439" s="107"/>
      <c r="M1439" s="101"/>
      <c r="N1439" s="101"/>
      <c r="O1439" s="102"/>
      <c r="P1439" s="103"/>
      <c r="Q1439" s="103"/>
      <c r="R1439" s="75"/>
      <c r="S1439" s="75"/>
      <c r="T1439" s="75"/>
      <c r="U1439" s="75"/>
      <c r="V1439" s="52"/>
      <c r="W1439" s="52"/>
      <c r="X1439" s="52"/>
      <c r="Y1439" s="52"/>
      <c r="Z1439" s="51"/>
      <c r="AA1439" s="89"/>
      <c r="AB1439" s="89"/>
      <c r="AC1439" s="90"/>
      <c r="AD1439" s="68">
        <v>487</v>
      </c>
      <c r="AE1439" s="68">
        <v>338643</v>
      </c>
      <c r="AF1439" s="68">
        <v>3855</v>
      </c>
      <c r="AG1439" s="68">
        <v>17</v>
      </c>
      <c r="AH1439" s="68"/>
      <c r="AI1439" s="68" t="s">
        <v>9333</v>
      </c>
      <c r="AJ1439" s="68"/>
      <c r="AK1439" s="68"/>
      <c r="AL1439" s="68"/>
      <c r="AM1439" s="70">
        <v>40895.582118055558</v>
      </c>
      <c r="AN1439" s="68" t="s">
        <v>210</v>
      </c>
      <c r="AO1439" s="71" t="s">
        <v>14506</v>
      </c>
      <c r="AP1439" s="68" t="s">
        <v>65</v>
      </c>
    </row>
    <row r="1440" spans="1:42" x14ac:dyDescent="0.25">
      <c r="A1440" s="66" t="s">
        <v>2105</v>
      </c>
      <c r="B1440" s="84"/>
      <c r="C1440" s="84"/>
      <c r="D1440" s="85"/>
      <c r="E1440" s="104"/>
      <c r="F1440" s="76" t="s">
        <v>12569</v>
      </c>
      <c r="G1440" s="105"/>
      <c r="H1440" s="77"/>
      <c r="I1440" s="88"/>
      <c r="J1440" s="106"/>
      <c r="K1440" s="77" t="s">
        <v>16468</v>
      </c>
      <c r="L1440" s="107"/>
      <c r="M1440" s="101"/>
      <c r="N1440" s="101"/>
      <c r="O1440" s="102"/>
      <c r="P1440" s="103"/>
      <c r="Q1440" s="103"/>
      <c r="R1440" s="75"/>
      <c r="S1440" s="75"/>
      <c r="T1440" s="75"/>
      <c r="U1440" s="75"/>
      <c r="V1440" s="52"/>
      <c r="W1440" s="52"/>
      <c r="X1440" s="52"/>
      <c r="Y1440" s="52"/>
      <c r="Z1440" s="51"/>
      <c r="AA1440" s="89"/>
      <c r="AB1440" s="89"/>
      <c r="AC1440" s="90"/>
      <c r="AD1440" s="68">
        <v>188</v>
      </c>
      <c r="AE1440" s="68">
        <v>8828227</v>
      </c>
      <c r="AF1440" s="68">
        <v>6696</v>
      </c>
      <c r="AG1440" s="68">
        <v>138</v>
      </c>
      <c r="AH1440" s="68">
        <v>19800</v>
      </c>
      <c r="AI1440" s="68" t="s">
        <v>9334</v>
      </c>
      <c r="AJ1440" s="68" t="s">
        <v>239</v>
      </c>
      <c r="AK1440" s="68"/>
      <c r="AL1440" s="68" t="s">
        <v>208</v>
      </c>
      <c r="AM1440" s="70">
        <v>41433.430497685185</v>
      </c>
      <c r="AN1440" s="68" t="s">
        <v>210</v>
      </c>
      <c r="AO1440" s="71" t="s">
        <v>14507</v>
      </c>
      <c r="AP1440" s="68" t="s">
        <v>65</v>
      </c>
    </row>
    <row r="1441" spans="1:42" x14ac:dyDescent="0.25">
      <c r="A1441" s="66" t="s">
        <v>2106</v>
      </c>
      <c r="B1441" s="84"/>
      <c r="C1441" s="84"/>
      <c r="D1441" s="85"/>
      <c r="E1441" s="104"/>
      <c r="F1441" s="76" t="s">
        <v>12570</v>
      </c>
      <c r="G1441" s="105"/>
      <c r="H1441" s="77"/>
      <c r="I1441" s="88"/>
      <c r="J1441" s="106"/>
      <c r="K1441" s="77" t="s">
        <v>16469</v>
      </c>
      <c r="L1441" s="107"/>
      <c r="M1441" s="101"/>
      <c r="N1441" s="101"/>
      <c r="O1441" s="102"/>
      <c r="P1441" s="103"/>
      <c r="Q1441" s="103"/>
      <c r="R1441" s="75"/>
      <c r="S1441" s="75"/>
      <c r="T1441" s="75"/>
      <c r="U1441" s="75"/>
      <c r="V1441" s="52"/>
      <c r="W1441" s="52"/>
      <c r="X1441" s="52"/>
      <c r="Y1441" s="52"/>
      <c r="Z1441" s="51"/>
      <c r="AA1441" s="89"/>
      <c r="AB1441" s="89"/>
      <c r="AC1441" s="90"/>
      <c r="AD1441" s="68">
        <v>45</v>
      </c>
      <c r="AE1441" s="68">
        <v>337416</v>
      </c>
      <c r="AF1441" s="68">
        <v>268</v>
      </c>
      <c r="AG1441" s="68">
        <v>5</v>
      </c>
      <c r="AH1441" s="68"/>
      <c r="AI1441" s="68" t="s">
        <v>9335</v>
      </c>
      <c r="AJ1441" s="68"/>
      <c r="AK1441" s="71" t="s">
        <v>10985</v>
      </c>
      <c r="AL1441" s="68"/>
      <c r="AM1441" s="70">
        <v>41365.655312499999</v>
      </c>
      <c r="AN1441" s="68" t="s">
        <v>210</v>
      </c>
      <c r="AO1441" s="71" t="s">
        <v>14508</v>
      </c>
      <c r="AP1441" s="68" t="s">
        <v>65</v>
      </c>
    </row>
    <row r="1442" spans="1:42" x14ac:dyDescent="0.25">
      <c r="A1442" s="66" t="s">
        <v>1467</v>
      </c>
      <c r="B1442" s="84"/>
      <c r="C1442" s="84"/>
      <c r="D1442" s="85"/>
      <c r="E1442" s="104"/>
      <c r="F1442" s="76" t="s">
        <v>12571</v>
      </c>
      <c r="G1442" s="105"/>
      <c r="H1442" s="77"/>
      <c r="I1442" s="88"/>
      <c r="J1442" s="106"/>
      <c r="K1442" s="77" t="s">
        <v>16470</v>
      </c>
      <c r="L1442" s="107"/>
      <c r="M1442" s="101"/>
      <c r="N1442" s="101"/>
      <c r="O1442" s="102"/>
      <c r="P1442" s="103"/>
      <c r="Q1442" s="103"/>
      <c r="R1442" s="75"/>
      <c r="S1442" s="75"/>
      <c r="T1442" s="75"/>
      <c r="U1442" s="75"/>
      <c r="V1442" s="52"/>
      <c r="W1442" s="52"/>
      <c r="X1442" s="52"/>
      <c r="Y1442" s="52"/>
      <c r="Z1442" s="51"/>
      <c r="AA1442" s="89"/>
      <c r="AB1442" s="89"/>
      <c r="AC1442" s="90"/>
      <c r="AD1442" s="68">
        <v>219</v>
      </c>
      <c r="AE1442" s="68">
        <v>2258</v>
      </c>
      <c r="AF1442" s="68">
        <v>75819</v>
      </c>
      <c r="AG1442" s="68">
        <v>2398</v>
      </c>
      <c r="AH1442" s="68"/>
      <c r="AI1442" s="68" t="s">
        <v>9336</v>
      </c>
      <c r="AJ1442" s="68" t="s">
        <v>10344</v>
      </c>
      <c r="AK1442" s="68"/>
      <c r="AL1442" s="68"/>
      <c r="AM1442" s="70">
        <v>42685.535740740743</v>
      </c>
      <c r="AN1442" s="68" t="s">
        <v>210</v>
      </c>
      <c r="AO1442" s="71" t="s">
        <v>14509</v>
      </c>
      <c r="AP1442" s="68" t="s">
        <v>66</v>
      </c>
    </row>
    <row r="1443" spans="1:42" x14ac:dyDescent="0.25">
      <c r="A1443" s="66" t="s">
        <v>1468</v>
      </c>
      <c r="B1443" s="84"/>
      <c r="C1443" s="84"/>
      <c r="D1443" s="85"/>
      <c r="E1443" s="104"/>
      <c r="F1443" s="76" t="s">
        <v>12572</v>
      </c>
      <c r="G1443" s="105"/>
      <c r="H1443" s="77"/>
      <c r="I1443" s="88"/>
      <c r="J1443" s="106"/>
      <c r="K1443" s="77" t="s">
        <v>16471</v>
      </c>
      <c r="L1443" s="107"/>
      <c r="M1443" s="101"/>
      <c r="N1443" s="101"/>
      <c r="O1443" s="102"/>
      <c r="P1443" s="103"/>
      <c r="Q1443" s="103"/>
      <c r="R1443" s="75"/>
      <c r="S1443" s="75"/>
      <c r="T1443" s="75"/>
      <c r="U1443" s="75"/>
      <c r="V1443" s="52"/>
      <c r="W1443" s="52"/>
      <c r="X1443" s="52"/>
      <c r="Y1443" s="52"/>
      <c r="Z1443" s="51"/>
      <c r="AA1443" s="89"/>
      <c r="AB1443" s="89"/>
      <c r="AC1443" s="90"/>
      <c r="AD1443" s="68">
        <v>1587</v>
      </c>
      <c r="AE1443" s="68">
        <v>6760</v>
      </c>
      <c r="AF1443" s="68">
        <v>177875</v>
      </c>
      <c r="AG1443" s="68">
        <v>18155</v>
      </c>
      <c r="AH1443" s="68"/>
      <c r="AI1443" s="68"/>
      <c r="AJ1443" s="68"/>
      <c r="AK1443" s="68"/>
      <c r="AL1443" s="68"/>
      <c r="AM1443" s="70">
        <v>42032.607303240744</v>
      </c>
      <c r="AN1443" s="68" t="s">
        <v>210</v>
      </c>
      <c r="AO1443" s="71" t="s">
        <v>14510</v>
      </c>
      <c r="AP1443" s="68" t="s">
        <v>66</v>
      </c>
    </row>
    <row r="1444" spans="1:42" x14ac:dyDescent="0.25">
      <c r="A1444" s="66" t="s">
        <v>1469</v>
      </c>
      <c r="B1444" s="84"/>
      <c r="C1444" s="84"/>
      <c r="D1444" s="85"/>
      <c r="E1444" s="104"/>
      <c r="F1444" s="76" t="s">
        <v>12573</v>
      </c>
      <c r="G1444" s="105"/>
      <c r="H1444" s="77"/>
      <c r="I1444" s="88"/>
      <c r="J1444" s="106"/>
      <c r="K1444" s="77" t="s">
        <v>16472</v>
      </c>
      <c r="L1444" s="107"/>
      <c r="M1444" s="101"/>
      <c r="N1444" s="101"/>
      <c r="O1444" s="102"/>
      <c r="P1444" s="103"/>
      <c r="Q1444" s="103"/>
      <c r="R1444" s="75"/>
      <c r="S1444" s="75"/>
      <c r="T1444" s="75"/>
      <c r="U1444" s="75"/>
      <c r="V1444" s="52"/>
      <c r="W1444" s="52"/>
      <c r="X1444" s="52"/>
      <c r="Y1444" s="52"/>
      <c r="Z1444" s="51"/>
      <c r="AA1444" s="89"/>
      <c r="AB1444" s="89"/>
      <c r="AC1444" s="90"/>
      <c r="AD1444" s="68">
        <v>1278</v>
      </c>
      <c r="AE1444" s="68">
        <v>9529</v>
      </c>
      <c r="AF1444" s="68">
        <v>79891</v>
      </c>
      <c r="AG1444" s="68">
        <v>7776</v>
      </c>
      <c r="AH1444" s="68">
        <v>-25200</v>
      </c>
      <c r="AI1444" s="68" t="s">
        <v>9337</v>
      </c>
      <c r="AJ1444" s="68" t="s">
        <v>10345</v>
      </c>
      <c r="AK1444" s="71" t="s">
        <v>10986</v>
      </c>
      <c r="AL1444" s="68" t="s">
        <v>206</v>
      </c>
      <c r="AM1444" s="70">
        <v>42391.359710648147</v>
      </c>
      <c r="AN1444" s="68" t="s">
        <v>210</v>
      </c>
      <c r="AO1444" s="71" t="s">
        <v>14511</v>
      </c>
      <c r="AP1444" s="68" t="s">
        <v>66</v>
      </c>
    </row>
    <row r="1445" spans="1:42" x14ac:dyDescent="0.25">
      <c r="A1445" s="66" t="s">
        <v>1470</v>
      </c>
      <c r="B1445" s="84"/>
      <c r="C1445" s="84"/>
      <c r="D1445" s="85"/>
      <c r="E1445" s="104"/>
      <c r="F1445" s="76" t="s">
        <v>12574</v>
      </c>
      <c r="G1445" s="105"/>
      <c r="H1445" s="77"/>
      <c r="I1445" s="88"/>
      <c r="J1445" s="106"/>
      <c r="K1445" s="77" t="s">
        <v>16473</v>
      </c>
      <c r="L1445" s="107"/>
      <c r="M1445" s="101"/>
      <c r="N1445" s="101"/>
      <c r="O1445" s="102"/>
      <c r="P1445" s="103"/>
      <c r="Q1445" s="103"/>
      <c r="R1445" s="75"/>
      <c r="S1445" s="75"/>
      <c r="T1445" s="75"/>
      <c r="U1445" s="75"/>
      <c r="V1445" s="52"/>
      <c r="W1445" s="52"/>
      <c r="X1445" s="52"/>
      <c r="Y1445" s="52"/>
      <c r="Z1445" s="51"/>
      <c r="AA1445" s="89"/>
      <c r="AB1445" s="89"/>
      <c r="AC1445" s="90"/>
      <c r="AD1445" s="68">
        <v>60</v>
      </c>
      <c r="AE1445" s="68">
        <v>2688</v>
      </c>
      <c r="AF1445" s="68">
        <v>7768</v>
      </c>
      <c r="AG1445" s="68">
        <v>410</v>
      </c>
      <c r="AH1445" s="68">
        <v>-25200</v>
      </c>
      <c r="AI1445" s="68" t="s">
        <v>9338</v>
      </c>
      <c r="AJ1445" s="68" t="s">
        <v>204</v>
      </c>
      <c r="AK1445" s="68"/>
      <c r="AL1445" s="68" t="s">
        <v>206</v>
      </c>
      <c r="AM1445" s="70">
        <v>42636.162256944444</v>
      </c>
      <c r="AN1445" s="68" t="s">
        <v>210</v>
      </c>
      <c r="AO1445" s="71" t="s">
        <v>14512</v>
      </c>
      <c r="AP1445" s="68" t="s">
        <v>66</v>
      </c>
    </row>
    <row r="1446" spans="1:42" x14ac:dyDescent="0.25">
      <c r="A1446" s="66" t="s">
        <v>1471</v>
      </c>
      <c r="B1446" s="84"/>
      <c r="C1446" s="84"/>
      <c r="D1446" s="85"/>
      <c r="E1446" s="104"/>
      <c r="F1446" s="76" t="s">
        <v>12575</v>
      </c>
      <c r="G1446" s="105"/>
      <c r="H1446" s="77"/>
      <c r="I1446" s="88"/>
      <c r="J1446" s="106"/>
      <c r="K1446" s="77" t="s">
        <v>16474</v>
      </c>
      <c r="L1446" s="107"/>
      <c r="M1446" s="101"/>
      <c r="N1446" s="101"/>
      <c r="O1446" s="102"/>
      <c r="P1446" s="103"/>
      <c r="Q1446" s="103"/>
      <c r="R1446" s="75"/>
      <c r="S1446" s="75"/>
      <c r="T1446" s="75"/>
      <c r="U1446" s="75"/>
      <c r="V1446" s="52"/>
      <c r="W1446" s="52"/>
      <c r="X1446" s="52"/>
      <c r="Y1446" s="52"/>
      <c r="Z1446" s="51"/>
      <c r="AA1446" s="89"/>
      <c r="AB1446" s="89"/>
      <c r="AC1446" s="90"/>
      <c r="AD1446" s="68">
        <v>631</v>
      </c>
      <c r="AE1446" s="68">
        <v>120</v>
      </c>
      <c r="AF1446" s="68">
        <v>4920</v>
      </c>
      <c r="AG1446" s="68">
        <v>415</v>
      </c>
      <c r="AH1446" s="68"/>
      <c r="AI1446" s="68" t="s">
        <v>9339</v>
      </c>
      <c r="AJ1446" s="68" t="s">
        <v>10346</v>
      </c>
      <c r="AK1446" s="68"/>
      <c r="AL1446" s="68"/>
      <c r="AM1446" s="70">
        <v>41933.841145833336</v>
      </c>
      <c r="AN1446" s="68" t="s">
        <v>210</v>
      </c>
      <c r="AO1446" s="71" t="s">
        <v>14513</v>
      </c>
      <c r="AP1446" s="68" t="s">
        <v>66</v>
      </c>
    </row>
    <row r="1447" spans="1:42" x14ac:dyDescent="0.25">
      <c r="A1447" s="66" t="s">
        <v>1472</v>
      </c>
      <c r="B1447" s="84"/>
      <c r="C1447" s="84"/>
      <c r="D1447" s="85"/>
      <c r="E1447" s="104"/>
      <c r="F1447" s="76" t="s">
        <v>12576</v>
      </c>
      <c r="G1447" s="105"/>
      <c r="H1447" s="77"/>
      <c r="I1447" s="88"/>
      <c r="J1447" s="106"/>
      <c r="K1447" s="77" t="s">
        <v>16475</v>
      </c>
      <c r="L1447" s="107"/>
      <c r="M1447" s="101"/>
      <c r="N1447" s="101"/>
      <c r="O1447" s="102"/>
      <c r="P1447" s="103"/>
      <c r="Q1447" s="103"/>
      <c r="R1447" s="75"/>
      <c r="S1447" s="75"/>
      <c r="T1447" s="75"/>
      <c r="U1447" s="75"/>
      <c r="V1447" s="52"/>
      <c r="W1447" s="52"/>
      <c r="X1447" s="52"/>
      <c r="Y1447" s="52"/>
      <c r="Z1447" s="51"/>
      <c r="AA1447" s="89"/>
      <c r="AB1447" s="89"/>
      <c r="AC1447" s="90"/>
      <c r="AD1447" s="68">
        <v>1052</v>
      </c>
      <c r="AE1447" s="68">
        <v>97</v>
      </c>
      <c r="AF1447" s="68">
        <v>3428</v>
      </c>
      <c r="AG1447" s="68">
        <v>12052</v>
      </c>
      <c r="AH1447" s="68"/>
      <c r="AI1447" s="68"/>
      <c r="AJ1447" s="68" t="s">
        <v>10347</v>
      </c>
      <c r="AK1447" s="68"/>
      <c r="AL1447" s="68"/>
      <c r="AM1447" s="70">
        <v>41217.2341087963</v>
      </c>
      <c r="AN1447" s="68" t="s">
        <v>210</v>
      </c>
      <c r="AO1447" s="71" t="s">
        <v>14514</v>
      </c>
      <c r="AP1447" s="68" t="s">
        <v>66</v>
      </c>
    </row>
    <row r="1448" spans="1:42" x14ac:dyDescent="0.25">
      <c r="A1448" s="66" t="s">
        <v>1473</v>
      </c>
      <c r="B1448" s="84"/>
      <c r="C1448" s="84"/>
      <c r="D1448" s="85"/>
      <c r="E1448" s="104"/>
      <c r="F1448" s="76" t="s">
        <v>12577</v>
      </c>
      <c r="G1448" s="105"/>
      <c r="H1448" s="77"/>
      <c r="I1448" s="88"/>
      <c r="J1448" s="106"/>
      <c r="K1448" s="77" t="s">
        <v>16476</v>
      </c>
      <c r="L1448" s="107"/>
      <c r="M1448" s="101"/>
      <c r="N1448" s="101"/>
      <c r="O1448" s="102"/>
      <c r="P1448" s="103"/>
      <c r="Q1448" s="103"/>
      <c r="R1448" s="75"/>
      <c r="S1448" s="75"/>
      <c r="T1448" s="75"/>
      <c r="U1448" s="75"/>
      <c r="V1448" s="52"/>
      <c r="W1448" s="52"/>
      <c r="X1448" s="52"/>
      <c r="Y1448" s="52"/>
      <c r="Z1448" s="51"/>
      <c r="AA1448" s="89"/>
      <c r="AB1448" s="89"/>
      <c r="AC1448" s="90"/>
      <c r="AD1448" s="68">
        <v>29</v>
      </c>
      <c r="AE1448" s="68">
        <v>1082</v>
      </c>
      <c r="AF1448" s="68">
        <v>24737</v>
      </c>
      <c r="AG1448" s="68">
        <v>957</v>
      </c>
      <c r="AH1448" s="68"/>
      <c r="AI1448" s="68" t="s">
        <v>9340</v>
      </c>
      <c r="AJ1448" s="68" t="s">
        <v>10348</v>
      </c>
      <c r="AK1448" s="68"/>
      <c r="AL1448" s="68"/>
      <c r="AM1448" s="70">
        <v>41670.422384259262</v>
      </c>
      <c r="AN1448" s="68" t="s">
        <v>210</v>
      </c>
      <c r="AO1448" s="71" t="s">
        <v>14515</v>
      </c>
      <c r="AP1448" s="68" t="s">
        <v>66</v>
      </c>
    </row>
    <row r="1449" spans="1:42" x14ac:dyDescent="0.25">
      <c r="A1449" s="66" t="s">
        <v>1474</v>
      </c>
      <c r="B1449" s="84"/>
      <c r="C1449" s="84"/>
      <c r="D1449" s="85"/>
      <c r="E1449" s="104"/>
      <c r="F1449" s="76" t="s">
        <v>12578</v>
      </c>
      <c r="G1449" s="105"/>
      <c r="H1449" s="77"/>
      <c r="I1449" s="88"/>
      <c r="J1449" s="106"/>
      <c r="K1449" s="77" t="s">
        <v>16477</v>
      </c>
      <c r="L1449" s="107"/>
      <c r="M1449" s="101"/>
      <c r="N1449" s="101"/>
      <c r="O1449" s="102"/>
      <c r="P1449" s="103"/>
      <c r="Q1449" s="103"/>
      <c r="R1449" s="75"/>
      <c r="S1449" s="75"/>
      <c r="T1449" s="75"/>
      <c r="U1449" s="75"/>
      <c r="V1449" s="52"/>
      <c r="W1449" s="52"/>
      <c r="X1449" s="52"/>
      <c r="Y1449" s="52"/>
      <c r="Z1449" s="51"/>
      <c r="AA1449" s="89"/>
      <c r="AB1449" s="89"/>
      <c r="AC1449" s="90"/>
      <c r="AD1449" s="68">
        <v>192</v>
      </c>
      <c r="AE1449" s="68">
        <v>3006</v>
      </c>
      <c r="AF1449" s="68">
        <v>18459</v>
      </c>
      <c r="AG1449" s="68">
        <v>13359</v>
      </c>
      <c r="AH1449" s="68"/>
      <c r="AI1449" s="68" t="s">
        <v>9341</v>
      </c>
      <c r="AJ1449" s="68" t="s">
        <v>10349</v>
      </c>
      <c r="AK1449" s="71" t="s">
        <v>10987</v>
      </c>
      <c r="AL1449" s="68"/>
      <c r="AM1449" s="70">
        <v>42484.495578703703</v>
      </c>
      <c r="AN1449" s="68" t="s">
        <v>210</v>
      </c>
      <c r="AO1449" s="71" t="s">
        <v>14516</v>
      </c>
      <c r="AP1449" s="68" t="s">
        <v>66</v>
      </c>
    </row>
    <row r="1450" spans="1:42" x14ac:dyDescent="0.25">
      <c r="A1450" s="66" t="s">
        <v>1475</v>
      </c>
      <c r="B1450" s="84"/>
      <c r="C1450" s="84"/>
      <c r="D1450" s="85"/>
      <c r="E1450" s="104"/>
      <c r="F1450" s="76" t="s">
        <v>12579</v>
      </c>
      <c r="G1450" s="105"/>
      <c r="H1450" s="77"/>
      <c r="I1450" s="88"/>
      <c r="J1450" s="106"/>
      <c r="K1450" s="77" t="s">
        <v>16478</v>
      </c>
      <c r="L1450" s="107"/>
      <c r="M1450" s="101"/>
      <c r="N1450" s="101"/>
      <c r="O1450" s="102"/>
      <c r="P1450" s="103"/>
      <c r="Q1450" s="103"/>
      <c r="R1450" s="75"/>
      <c r="S1450" s="75"/>
      <c r="T1450" s="75"/>
      <c r="U1450" s="75"/>
      <c r="V1450" s="52"/>
      <c r="W1450" s="52"/>
      <c r="X1450" s="52"/>
      <c r="Y1450" s="52"/>
      <c r="Z1450" s="51"/>
      <c r="AA1450" s="89"/>
      <c r="AB1450" s="89"/>
      <c r="AC1450" s="90"/>
      <c r="AD1450" s="68">
        <v>340</v>
      </c>
      <c r="AE1450" s="68">
        <v>30171</v>
      </c>
      <c r="AF1450" s="68">
        <v>371061</v>
      </c>
      <c r="AG1450" s="68">
        <v>3506</v>
      </c>
      <c r="AH1450" s="68"/>
      <c r="AI1450" s="68" t="s">
        <v>9342</v>
      </c>
      <c r="AJ1450" s="68"/>
      <c r="AK1450" s="68"/>
      <c r="AL1450" s="68"/>
      <c r="AM1450" s="70">
        <v>41890.578159722223</v>
      </c>
      <c r="AN1450" s="68" t="s">
        <v>210</v>
      </c>
      <c r="AO1450" s="71" t="s">
        <v>14517</v>
      </c>
      <c r="AP1450" s="68" t="s">
        <v>66</v>
      </c>
    </row>
    <row r="1451" spans="1:42" x14ac:dyDescent="0.25">
      <c r="A1451" s="66" t="s">
        <v>1476</v>
      </c>
      <c r="B1451" s="84"/>
      <c r="C1451" s="84"/>
      <c r="D1451" s="85"/>
      <c r="E1451" s="104"/>
      <c r="F1451" s="76" t="s">
        <v>12580</v>
      </c>
      <c r="G1451" s="105"/>
      <c r="H1451" s="77"/>
      <c r="I1451" s="88"/>
      <c r="J1451" s="106"/>
      <c r="K1451" s="77" t="s">
        <v>16479</v>
      </c>
      <c r="L1451" s="107"/>
      <c r="M1451" s="101"/>
      <c r="N1451" s="101"/>
      <c r="O1451" s="102"/>
      <c r="P1451" s="103"/>
      <c r="Q1451" s="103"/>
      <c r="R1451" s="75"/>
      <c r="S1451" s="75"/>
      <c r="T1451" s="75"/>
      <c r="U1451" s="75"/>
      <c r="V1451" s="52"/>
      <c r="W1451" s="52"/>
      <c r="X1451" s="52"/>
      <c r="Y1451" s="52"/>
      <c r="Z1451" s="51"/>
      <c r="AA1451" s="89"/>
      <c r="AB1451" s="89"/>
      <c r="AC1451" s="90"/>
      <c r="AD1451" s="68">
        <v>1226</v>
      </c>
      <c r="AE1451" s="68">
        <v>5154</v>
      </c>
      <c r="AF1451" s="68">
        <v>44104</v>
      </c>
      <c r="AG1451" s="68">
        <v>96453</v>
      </c>
      <c r="AH1451" s="68"/>
      <c r="AI1451" s="68" t="s">
        <v>9343</v>
      </c>
      <c r="AJ1451" s="68" t="s">
        <v>231</v>
      </c>
      <c r="AK1451" s="71" t="s">
        <v>10988</v>
      </c>
      <c r="AL1451" s="68"/>
      <c r="AM1451" s="70">
        <v>40656.389618055553</v>
      </c>
      <c r="AN1451" s="68" t="s">
        <v>210</v>
      </c>
      <c r="AO1451" s="71" t="s">
        <v>14518</v>
      </c>
      <c r="AP1451" s="68" t="s">
        <v>66</v>
      </c>
    </row>
    <row r="1452" spans="1:42" x14ac:dyDescent="0.25">
      <c r="A1452" s="66" t="s">
        <v>1477</v>
      </c>
      <c r="B1452" s="84"/>
      <c r="C1452" s="84"/>
      <c r="D1452" s="85"/>
      <c r="E1452" s="104"/>
      <c r="F1452" s="76" t="s">
        <v>12581</v>
      </c>
      <c r="G1452" s="105"/>
      <c r="H1452" s="77"/>
      <c r="I1452" s="88"/>
      <c r="J1452" s="106"/>
      <c r="K1452" s="77" t="s">
        <v>16480</v>
      </c>
      <c r="L1452" s="107"/>
      <c r="M1452" s="101"/>
      <c r="N1452" s="101"/>
      <c r="O1452" s="102"/>
      <c r="P1452" s="103"/>
      <c r="Q1452" s="103"/>
      <c r="R1452" s="75"/>
      <c r="S1452" s="75"/>
      <c r="T1452" s="75"/>
      <c r="U1452" s="75"/>
      <c r="V1452" s="52"/>
      <c r="W1452" s="52"/>
      <c r="X1452" s="52"/>
      <c r="Y1452" s="52"/>
      <c r="Z1452" s="51"/>
      <c r="AA1452" s="89"/>
      <c r="AB1452" s="89"/>
      <c r="AC1452" s="90"/>
      <c r="AD1452" s="68">
        <v>194</v>
      </c>
      <c r="AE1452" s="68">
        <v>978</v>
      </c>
      <c r="AF1452" s="68">
        <v>62418</v>
      </c>
      <c r="AG1452" s="68">
        <v>62489</v>
      </c>
      <c r="AH1452" s="68"/>
      <c r="AI1452" s="68"/>
      <c r="AJ1452" s="68"/>
      <c r="AK1452" s="68"/>
      <c r="AL1452" s="68"/>
      <c r="AM1452" s="70">
        <v>42153.669236111113</v>
      </c>
      <c r="AN1452" s="68" t="s">
        <v>210</v>
      </c>
      <c r="AO1452" s="71" t="s">
        <v>14519</v>
      </c>
      <c r="AP1452" s="68" t="s">
        <v>66</v>
      </c>
    </row>
    <row r="1453" spans="1:42" x14ac:dyDescent="0.25">
      <c r="A1453" s="66" t="s">
        <v>1478</v>
      </c>
      <c r="B1453" s="84"/>
      <c r="C1453" s="84"/>
      <c r="D1453" s="85"/>
      <c r="E1453" s="104"/>
      <c r="F1453" s="76" t="s">
        <v>12582</v>
      </c>
      <c r="G1453" s="105"/>
      <c r="H1453" s="77"/>
      <c r="I1453" s="88"/>
      <c r="J1453" s="106"/>
      <c r="K1453" s="77" t="s">
        <v>16481</v>
      </c>
      <c r="L1453" s="107"/>
      <c r="M1453" s="101"/>
      <c r="N1453" s="101"/>
      <c r="O1453" s="102"/>
      <c r="P1453" s="103"/>
      <c r="Q1453" s="103"/>
      <c r="R1453" s="75"/>
      <c r="S1453" s="75"/>
      <c r="T1453" s="75"/>
      <c r="U1453" s="75"/>
      <c r="V1453" s="52"/>
      <c r="W1453" s="52"/>
      <c r="X1453" s="52"/>
      <c r="Y1453" s="52"/>
      <c r="Z1453" s="51"/>
      <c r="AA1453" s="89"/>
      <c r="AB1453" s="89"/>
      <c r="AC1453" s="90"/>
      <c r="AD1453" s="68">
        <v>382</v>
      </c>
      <c r="AE1453" s="68">
        <v>573</v>
      </c>
      <c r="AF1453" s="68">
        <v>107584</v>
      </c>
      <c r="AG1453" s="68">
        <v>2276</v>
      </c>
      <c r="AH1453" s="68">
        <v>19800</v>
      </c>
      <c r="AI1453" s="68" t="s">
        <v>9344</v>
      </c>
      <c r="AJ1453" s="68" t="s">
        <v>9799</v>
      </c>
      <c r="AK1453" s="68"/>
      <c r="AL1453" s="68" t="s">
        <v>207</v>
      </c>
      <c r="AM1453" s="70">
        <v>41931.568460648145</v>
      </c>
      <c r="AN1453" s="68" t="s">
        <v>210</v>
      </c>
      <c r="AO1453" s="71" t="s">
        <v>14520</v>
      </c>
      <c r="AP1453" s="68" t="s">
        <v>66</v>
      </c>
    </row>
    <row r="1454" spans="1:42" x14ac:dyDescent="0.25">
      <c r="A1454" s="66" t="s">
        <v>1479</v>
      </c>
      <c r="B1454" s="84"/>
      <c r="C1454" s="84"/>
      <c r="D1454" s="85"/>
      <c r="E1454" s="104"/>
      <c r="F1454" s="76" t="s">
        <v>12583</v>
      </c>
      <c r="G1454" s="105"/>
      <c r="H1454" s="77"/>
      <c r="I1454" s="88"/>
      <c r="J1454" s="106"/>
      <c r="K1454" s="77" t="s">
        <v>16482</v>
      </c>
      <c r="L1454" s="107"/>
      <c r="M1454" s="101"/>
      <c r="N1454" s="101"/>
      <c r="O1454" s="102"/>
      <c r="P1454" s="103"/>
      <c r="Q1454" s="103"/>
      <c r="R1454" s="75"/>
      <c r="S1454" s="75"/>
      <c r="T1454" s="75"/>
      <c r="U1454" s="75"/>
      <c r="V1454" s="52"/>
      <c r="W1454" s="52"/>
      <c r="X1454" s="52"/>
      <c r="Y1454" s="52"/>
      <c r="Z1454" s="51"/>
      <c r="AA1454" s="89"/>
      <c r="AB1454" s="89"/>
      <c r="AC1454" s="90"/>
      <c r="AD1454" s="68">
        <v>257</v>
      </c>
      <c r="AE1454" s="68">
        <v>70724</v>
      </c>
      <c r="AF1454" s="68">
        <v>60296</v>
      </c>
      <c r="AG1454" s="68">
        <v>466</v>
      </c>
      <c r="AH1454" s="68">
        <v>19800</v>
      </c>
      <c r="AI1454" s="68" t="s">
        <v>9345</v>
      </c>
      <c r="AJ1454" s="68" t="s">
        <v>249</v>
      </c>
      <c r="AK1454" s="71" t="s">
        <v>10989</v>
      </c>
      <c r="AL1454" s="68" t="s">
        <v>207</v>
      </c>
      <c r="AM1454" s="70">
        <v>41059.640740740739</v>
      </c>
      <c r="AN1454" s="68" t="s">
        <v>210</v>
      </c>
      <c r="AO1454" s="71" t="s">
        <v>14521</v>
      </c>
      <c r="AP1454" s="68" t="s">
        <v>66</v>
      </c>
    </row>
    <row r="1455" spans="1:42" x14ac:dyDescent="0.25">
      <c r="A1455" s="66" t="s">
        <v>1480</v>
      </c>
      <c r="B1455" s="84"/>
      <c r="C1455" s="84"/>
      <c r="D1455" s="85"/>
      <c r="E1455" s="104"/>
      <c r="F1455" s="76" t="s">
        <v>12584</v>
      </c>
      <c r="G1455" s="105"/>
      <c r="H1455" s="77"/>
      <c r="I1455" s="88"/>
      <c r="J1455" s="106"/>
      <c r="K1455" s="77" t="s">
        <v>16483</v>
      </c>
      <c r="L1455" s="107"/>
      <c r="M1455" s="101"/>
      <c r="N1455" s="101"/>
      <c r="O1455" s="102"/>
      <c r="P1455" s="103"/>
      <c r="Q1455" s="103"/>
      <c r="R1455" s="75"/>
      <c r="S1455" s="75"/>
      <c r="T1455" s="75"/>
      <c r="U1455" s="75"/>
      <c r="V1455" s="52"/>
      <c r="W1455" s="52"/>
      <c r="X1455" s="52"/>
      <c r="Y1455" s="52"/>
      <c r="Z1455" s="51"/>
      <c r="AA1455" s="89"/>
      <c r="AB1455" s="89"/>
      <c r="AC1455" s="90"/>
      <c r="AD1455" s="68">
        <v>754</v>
      </c>
      <c r="AE1455" s="68">
        <v>598</v>
      </c>
      <c r="AF1455" s="68">
        <v>3405</v>
      </c>
      <c r="AG1455" s="68">
        <v>5240</v>
      </c>
      <c r="AH1455" s="68"/>
      <c r="AI1455" s="68" t="s">
        <v>9346</v>
      </c>
      <c r="AJ1455" s="68" t="s">
        <v>204</v>
      </c>
      <c r="AK1455" s="68"/>
      <c r="AL1455" s="68"/>
      <c r="AM1455" s="70">
        <v>42198.383310185185</v>
      </c>
      <c r="AN1455" s="68" t="s">
        <v>210</v>
      </c>
      <c r="AO1455" s="71" t="s">
        <v>14522</v>
      </c>
      <c r="AP1455" s="68" t="s">
        <v>66</v>
      </c>
    </row>
    <row r="1456" spans="1:42" x14ac:dyDescent="0.25">
      <c r="A1456" s="66" t="s">
        <v>1481</v>
      </c>
      <c r="B1456" s="84"/>
      <c r="C1456" s="84"/>
      <c r="D1456" s="85"/>
      <c r="E1456" s="104"/>
      <c r="F1456" s="76" t="s">
        <v>12585</v>
      </c>
      <c r="G1456" s="105"/>
      <c r="H1456" s="77"/>
      <c r="I1456" s="88"/>
      <c r="J1456" s="106"/>
      <c r="K1456" s="77" t="s">
        <v>16484</v>
      </c>
      <c r="L1456" s="107"/>
      <c r="M1456" s="101"/>
      <c r="N1456" s="101"/>
      <c r="O1456" s="102"/>
      <c r="P1456" s="103"/>
      <c r="Q1456" s="103"/>
      <c r="R1456" s="75"/>
      <c r="S1456" s="75"/>
      <c r="T1456" s="75"/>
      <c r="U1456" s="75"/>
      <c r="V1456" s="52"/>
      <c r="W1456" s="52"/>
      <c r="X1456" s="52"/>
      <c r="Y1456" s="52"/>
      <c r="Z1456" s="51"/>
      <c r="AA1456" s="89"/>
      <c r="AB1456" s="89"/>
      <c r="AC1456" s="90"/>
      <c r="AD1456" s="68">
        <v>196</v>
      </c>
      <c r="AE1456" s="68">
        <v>730</v>
      </c>
      <c r="AF1456" s="68">
        <v>754</v>
      </c>
      <c r="AG1456" s="68">
        <v>11</v>
      </c>
      <c r="AH1456" s="68"/>
      <c r="AI1456" s="68" t="s">
        <v>9347</v>
      </c>
      <c r="AJ1456" s="68" t="s">
        <v>10350</v>
      </c>
      <c r="AK1456" s="68"/>
      <c r="AL1456" s="68"/>
      <c r="AM1456" s="70">
        <v>42707.195428240739</v>
      </c>
      <c r="AN1456" s="68" t="s">
        <v>210</v>
      </c>
      <c r="AO1456" s="71" t="s">
        <v>14523</v>
      </c>
      <c r="AP1456" s="68" t="s">
        <v>66</v>
      </c>
    </row>
    <row r="1457" spans="1:42" x14ac:dyDescent="0.25">
      <c r="A1457" s="66" t="s">
        <v>2107</v>
      </c>
      <c r="B1457" s="84"/>
      <c r="C1457" s="84"/>
      <c r="D1457" s="85"/>
      <c r="E1457" s="104"/>
      <c r="F1457" s="76" t="s">
        <v>12586</v>
      </c>
      <c r="G1457" s="105"/>
      <c r="H1457" s="77"/>
      <c r="I1457" s="88"/>
      <c r="J1457" s="106"/>
      <c r="K1457" s="77" t="s">
        <v>16485</v>
      </c>
      <c r="L1457" s="107"/>
      <c r="M1457" s="101"/>
      <c r="N1457" s="101"/>
      <c r="O1457" s="102"/>
      <c r="P1457" s="103"/>
      <c r="Q1457" s="103"/>
      <c r="R1457" s="75"/>
      <c r="S1457" s="75"/>
      <c r="T1457" s="75"/>
      <c r="U1457" s="75"/>
      <c r="V1457" s="52"/>
      <c r="W1457" s="52"/>
      <c r="X1457" s="52"/>
      <c r="Y1457" s="52"/>
      <c r="Z1457" s="51"/>
      <c r="AA1457" s="89"/>
      <c r="AB1457" s="89"/>
      <c r="AC1457" s="90"/>
      <c r="AD1457" s="68">
        <v>41</v>
      </c>
      <c r="AE1457" s="68">
        <v>2881</v>
      </c>
      <c r="AF1457" s="68">
        <v>6506</v>
      </c>
      <c r="AG1457" s="68">
        <v>124</v>
      </c>
      <c r="AH1457" s="68"/>
      <c r="AI1457" s="68" t="s">
        <v>9348</v>
      </c>
      <c r="AJ1457" s="68" t="s">
        <v>10351</v>
      </c>
      <c r="AK1457" s="68"/>
      <c r="AL1457" s="68"/>
      <c r="AM1457" s="70">
        <v>42767.393333333333</v>
      </c>
      <c r="AN1457" s="68" t="s">
        <v>210</v>
      </c>
      <c r="AO1457" s="71" t="s">
        <v>14524</v>
      </c>
      <c r="AP1457" s="68" t="s">
        <v>65</v>
      </c>
    </row>
    <row r="1458" spans="1:42" x14ac:dyDescent="0.25">
      <c r="A1458" s="66" t="s">
        <v>2108</v>
      </c>
      <c r="B1458" s="84"/>
      <c r="C1458" s="84"/>
      <c r="D1458" s="85"/>
      <c r="E1458" s="104"/>
      <c r="F1458" s="76" t="s">
        <v>12587</v>
      </c>
      <c r="G1458" s="105"/>
      <c r="H1458" s="77"/>
      <c r="I1458" s="88"/>
      <c r="J1458" s="106"/>
      <c r="K1458" s="77" t="s">
        <v>16486</v>
      </c>
      <c r="L1458" s="107"/>
      <c r="M1458" s="101"/>
      <c r="N1458" s="101"/>
      <c r="O1458" s="102"/>
      <c r="P1458" s="103"/>
      <c r="Q1458" s="103"/>
      <c r="R1458" s="75"/>
      <c r="S1458" s="75"/>
      <c r="T1458" s="75"/>
      <c r="U1458" s="75"/>
      <c r="V1458" s="52"/>
      <c r="W1458" s="52"/>
      <c r="X1458" s="52"/>
      <c r="Y1458" s="52"/>
      <c r="Z1458" s="51"/>
      <c r="AA1458" s="89"/>
      <c r="AB1458" s="89"/>
      <c r="AC1458" s="90"/>
      <c r="AD1458" s="68">
        <v>16</v>
      </c>
      <c r="AE1458" s="68">
        <v>6514</v>
      </c>
      <c r="AF1458" s="68">
        <v>1753</v>
      </c>
      <c r="AG1458" s="68">
        <v>82</v>
      </c>
      <c r="AH1458" s="68"/>
      <c r="AI1458" s="68" t="s">
        <v>9349</v>
      </c>
      <c r="AJ1458" s="68" t="s">
        <v>239</v>
      </c>
      <c r="AK1458" s="68"/>
      <c r="AL1458" s="68"/>
      <c r="AM1458" s="70">
        <v>42670.649976851855</v>
      </c>
      <c r="AN1458" s="68" t="s">
        <v>210</v>
      </c>
      <c r="AO1458" s="71" t="s">
        <v>14525</v>
      </c>
      <c r="AP1458" s="68" t="s">
        <v>65</v>
      </c>
    </row>
    <row r="1459" spans="1:42" x14ac:dyDescent="0.25">
      <c r="A1459" s="66" t="s">
        <v>2109</v>
      </c>
      <c r="B1459" s="84"/>
      <c r="C1459" s="84"/>
      <c r="D1459" s="85"/>
      <c r="E1459" s="104"/>
      <c r="F1459" s="76" t="s">
        <v>12588</v>
      </c>
      <c r="G1459" s="105"/>
      <c r="H1459" s="77"/>
      <c r="I1459" s="88"/>
      <c r="J1459" s="106"/>
      <c r="K1459" s="77" t="s">
        <v>16487</v>
      </c>
      <c r="L1459" s="107"/>
      <c r="M1459" s="101"/>
      <c r="N1459" s="101"/>
      <c r="O1459" s="102"/>
      <c r="P1459" s="103"/>
      <c r="Q1459" s="103"/>
      <c r="R1459" s="75"/>
      <c r="S1459" s="75"/>
      <c r="T1459" s="75"/>
      <c r="U1459" s="75"/>
      <c r="V1459" s="52"/>
      <c r="W1459" s="52"/>
      <c r="X1459" s="52"/>
      <c r="Y1459" s="52"/>
      <c r="Z1459" s="51"/>
      <c r="AA1459" s="89"/>
      <c r="AB1459" s="89"/>
      <c r="AC1459" s="90"/>
      <c r="AD1459" s="68">
        <v>1481</v>
      </c>
      <c r="AE1459" s="68">
        <v>1022</v>
      </c>
      <c r="AF1459" s="68">
        <v>45132</v>
      </c>
      <c r="AG1459" s="68">
        <v>6125</v>
      </c>
      <c r="AH1459" s="68"/>
      <c r="AI1459" s="68" t="s">
        <v>9350</v>
      </c>
      <c r="AJ1459" s="68" t="s">
        <v>10352</v>
      </c>
      <c r="AK1459" s="68"/>
      <c r="AL1459" s="68"/>
      <c r="AM1459" s="70">
        <v>41884.615659722222</v>
      </c>
      <c r="AN1459" s="68" t="s">
        <v>210</v>
      </c>
      <c r="AO1459" s="71" t="s">
        <v>14526</v>
      </c>
      <c r="AP1459" s="68" t="s">
        <v>65</v>
      </c>
    </row>
    <row r="1460" spans="1:42" x14ac:dyDescent="0.25">
      <c r="A1460" s="66" t="s">
        <v>2110</v>
      </c>
      <c r="B1460" s="84"/>
      <c r="C1460" s="84"/>
      <c r="D1460" s="85"/>
      <c r="E1460" s="104"/>
      <c r="F1460" s="76" t="s">
        <v>12589</v>
      </c>
      <c r="G1460" s="105"/>
      <c r="H1460" s="77"/>
      <c r="I1460" s="88"/>
      <c r="J1460" s="106"/>
      <c r="K1460" s="77" t="s">
        <v>16488</v>
      </c>
      <c r="L1460" s="107"/>
      <c r="M1460" s="101"/>
      <c r="N1460" s="101"/>
      <c r="O1460" s="102"/>
      <c r="P1460" s="103"/>
      <c r="Q1460" s="103"/>
      <c r="R1460" s="75"/>
      <c r="S1460" s="75"/>
      <c r="T1460" s="75"/>
      <c r="U1460" s="75"/>
      <c r="V1460" s="52"/>
      <c r="W1460" s="52"/>
      <c r="X1460" s="52"/>
      <c r="Y1460" s="52"/>
      <c r="Z1460" s="51"/>
      <c r="AA1460" s="89"/>
      <c r="AB1460" s="89"/>
      <c r="AC1460" s="90"/>
      <c r="AD1460" s="68">
        <v>64</v>
      </c>
      <c r="AE1460" s="68">
        <v>13642</v>
      </c>
      <c r="AF1460" s="68">
        <v>65117</v>
      </c>
      <c r="AG1460" s="68">
        <v>2846</v>
      </c>
      <c r="AH1460" s="68"/>
      <c r="AI1460" s="74" t="s">
        <v>9351</v>
      </c>
      <c r="AJ1460" s="68" t="s">
        <v>204</v>
      </c>
      <c r="AK1460" s="71" t="s">
        <v>10990</v>
      </c>
      <c r="AL1460" s="68"/>
      <c r="AM1460" s="70">
        <v>42797.473564814813</v>
      </c>
      <c r="AN1460" s="68" t="s">
        <v>210</v>
      </c>
      <c r="AO1460" s="71" t="s">
        <v>14527</v>
      </c>
      <c r="AP1460" s="68" t="s">
        <v>65</v>
      </c>
    </row>
    <row r="1461" spans="1:42" x14ac:dyDescent="0.25">
      <c r="A1461" s="66" t="s">
        <v>2111</v>
      </c>
      <c r="B1461" s="84"/>
      <c r="C1461" s="84"/>
      <c r="D1461" s="85"/>
      <c r="E1461" s="104"/>
      <c r="F1461" s="76" t="s">
        <v>12590</v>
      </c>
      <c r="G1461" s="105"/>
      <c r="H1461" s="77"/>
      <c r="I1461" s="88"/>
      <c r="J1461" s="106"/>
      <c r="K1461" s="77" t="s">
        <v>16489</v>
      </c>
      <c r="L1461" s="107"/>
      <c r="M1461" s="101"/>
      <c r="N1461" s="101"/>
      <c r="O1461" s="102"/>
      <c r="P1461" s="103"/>
      <c r="Q1461" s="103"/>
      <c r="R1461" s="75"/>
      <c r="S1461" s="75"/>
      <c r="T1461" s="75"/>
      <c r="U1461" s="75"/>
      <c r="V1461" s="52"/>
      <c r="W1461" s="52"/>
      <c r="X1461" s="52"/>
      <c r="Y1461" s="52"/>
      <c r="Z1461" s="51"/>
      <c r="AA1461" s="89"/>
      <c r="AB1461" s="89"/>
      <c r="AC1461" s="90"/>
      <c r="AD1461" s="68">
        <v>262</v>
      </c>
      <c r="AE1461" s="68">
        <v>239</v>
      </c>
      <c r="AF1461" s="68">
        <v>2057</v>
      </c>
      <c r="AG1461" s="68">
        <v>273</v>
      </c>
      <c r="AH1461" s="68"/>
      <c r="AI1461" s="68" t="s">
        <v>9352</v>
      </c>
      <c r="AJ1461" s="68" t="s">
        <v>10353</v>
      </c>
      <c r="AK1461" s="68"/>
      <c r="AL1461" s="68"/>
      <c r="AM1461" s="70">
        <v>42706.208587962959</v>
      </c>
      <c r="AN1461" s="68" t="s">
        <v>210</v>
      </c>
      <c r="AO1461" s="71" t="s">
        <v>14528</v>
      </c>
      <c r="AP1461" s="68" t="s">
        <v>65</v>
      </c>
    </row>
    <row r="1462" spans="1:42" x14ac:dyDescent="0.25">
      <c r="A1462" s="66" t="s">
        <v>1482</v>
      </c>
      <c r="B1462" s="84"/>
      <c r="C1462" s="84"/>
      <c r="D1462" s="85"/>
      <c r="E1462" s="104"/>
      <c r="F1462" s="76" t="s">
        <v>12591</v>
      </c>
      <c r="G1462" s="105"/>
      <c r="H1462" s="77"/>
      <c r="I1462" s="88"/>
      <c r="J1462" s="106"/>
      <c r="K1462" s="77" t="s">
        <v>16490</v>
      </c>
      <c r="L1462" s="107"/>
      <c r="M1462" s="101"/>
      <c r="N1462" s="101"/>
      <c r="O1462" s="102"/>
      <c r="P1462" s="103"/>
      <c r="Q1462" s="103"/>
      <c r="R1462" s="75"/>
      <c r="S1462" s="75"/>
      <c r="T1462" s="75"/>
      <c r="U1462" s="75"/>
      <c r="V1462" s="52"/>
      <c r="W1462" s="52"/>
      <c r="X1462" s="52"/>
      <c r="Y1462" s="52"/>
      <c r="Z1462" s="51"/>
      <c r="AA1462" s="89"/>
      <c r="AB1462" s="89"/>
      <c r="AC1462" s="90"/>
      <c r="AD1462" s="68">
        <v>703</v>
      </c>
      <c r="AE1462" s="68">
        <v>954</v>
      </c>
      <c r="AF1462" s="68">
        <v>1653</v>
      </c>
      <c r="AG1462" s="68">
        <v>2914</v>
      </c>
      <c r="AH1462" s="68"/>
      <c r="AI1462" s="68" t="s">
        <v>9353</v>
      </c>
      <c r="AJ1462" s="68" t="s">
        <v>231</v>
      </c>
      <c r="AK1462" s="68"/>
      <c r="AL1462" s="68"/>
      <c r="AM1462" s="70">
        <v>40694.270474537036</v>
      </c>
      <c r="AN1462" s="68" t="s">
        <v>210</v>
      </c>
      <c r="AO1462" s="71" t="s">
        <v>14529</v>
      </c>
      <c r="AP1462" s="68" t="s">
        <v>66</v>
      </c>
    </row>
    <row r="1463" spans="1:42" x14ac:dyDescent="0.25">
      <c r="A1463" s="66" t="s">
        <v>1483</v>
      </c>
      <c r="B1463" s="84"/>
      <c r="C1463" s="84"/>
      <c r="D1463" s="85"/>
      <c r="E1463" s="104"/>
      <c r="F1463" s="76" t="s">
        <v>12592</v>
      </c>
      <c r="G1463" s="105"/>
      <c r="H1463" s="77"/>
      <c r="I1463" s="88"/>
      <c r="J1463" s="106"/>
      <c r="K1463" s="77" t="s">
        <v>16491</v>
      </c>
      <c r="L1463" s="107"/>
      <c r="M1463" s="101"/>
      <c r="N1463" s="101"/>
      <c r="O1463" s="102"/>
      <c r="P1463" s="103"/>
      <c r="Q1463" s="103"/>
      <c r="R1463" s="75"/>
      <c r="S1463" s="75"/>
      <c r="T1463" s="75"/>
      <c r="U1463" s="75"/>
      <c r="V1463" s="52"/>
      <c r="W1463" s="52"/>
      <c r="X1463" s="52"/>
      <c r="Y1463" s="52"/>
      <c r="Z1463" s="51"/>
      <c r="AA1463" s="89"/>
      <c r="AB1463" s="89"/>
      <c r="AC1463" s="90"/>
      <c r="AD1463" s="68">
        <v>352</v>
      </c>
      <c r="AE1463" s="68">
        <v>204</v>
      </c>
      <c r="AF1463" s="68">
        <v>8588</v>
      </c>
      <c r="AG1463" s="68">
        <v>1619</v>
      </c>
      <c r="AH1463" s="68"/>
      <c r="AI1463" s="68" t="s">
        <v>9354</v>
      </c>
      <c r="AJ1463" s="68" t="s">
        <v>204</v>
      </c>
      <c r="AK1463" s="71" t="s">
        <v>10991</v>
      </c>
      <c r="AL1463" s="68"/>
      <c r="AM1463" s="70">
        <v>41867.151284722226</v>
      </c>
      <c r="AN1463" s="68" t="s">
        <v>210</v>
      </c>
      <c r="AO1463" s="71" t="s">
        <v>14530</v>
      </c>
      <c r="AP1463" s="68" t="s">
        <v>66</v>
      </c>
    </row>
    <row r="1464" spans="1:42" x14ac:dyDescent="0.25">
      <c r="A1464" s="66" t="s">
        <v>1484</v>
      </c>
      <c r="B1464" s="84"/>
      <c r="C1464" s="84"/>
      <c r="D1464" s="85"/>
      <c r="E1464" s="104"/>
      <c r="F1464" s="76" t="s">
        <v>12593</v>
      </c>
      <c r="G1464" s="105"/>
      <c r="H1464" s="77"/>
      <c r="I1464" s="88"/>
      <c r="J1464" s="106"/>
      <c r="K1464" s="77" t="s">
        <v>16492</v>
      </c>
      <c r="L1464" s="107"/>
      <c r="M1464" s="101"/>
      <c r="N1464" s="101"/>
      <c r="O1464" s="102"/>
      <c r="P1464" s="103"/>
      <c r="Q1464" s="103"/>
      <c r="R1464" s="75"/>
      <c r="S1464" s="75"/>
      <c r="T1464" s="75"/>
      <c r="U1464" s="75"/>
      <c r="V1464" s="52"/>
      <c r="W1464" s="52"/>
      <c r="X1464" s="52"/>
      <c r="Y1464" s="52"/>
      <c r="Z1464" s="51"/>
      <c r="AA1464" s="89"/>
      <c r="AB1464" s="89"/>
      <c r="AC1464" s="90"/>
      <c r="AD1464" s="68">
        <v>356</v>
      </c>
      <c r="AE1464" s="68">
        <v>284</v>
      </c>
      <c r="AF1464" s="68">
        <v>44551</v>
      </c>
      <c r="AG1464" s="68">
        <v>2330</v>
      </c>
      <c r="AH1464" s="68">
        <v>19800</v>
      </c>
      <c r="AI1464" s="68"/>
      <c r="AJ1464" s="68" t="s">
        <v>204</v>
      </c>
      <c r="AK1464" s="68"/>
      <c r="AL1464" s="68" t="s">
        <v>207</v>
      </c>
      <c r="AM1464" s="70">
        <v>40560.483634259261</v>
      </c>
      <c r="AN1464" s="68" t="s">
        <v>210</v>
      </c>
      <c r="AO1464" s="71" t="s">
        <v>14531</v>
      </c>
      <c r="AP1464" s="68" t="s">
        <v>66</v>
      </c>
    </row>
    <row r="1465" spans="1:42" x14ac:dyDescent="0.25">
      <c r="A1465" s="66" t="s">
        <v>1485</v>
      </c>
      <c r="B1465" s="84"/>
      <c r="C1465" s="84"/>
      <c r="D1465" s="85"/>
      <c r="E1465" s="104"/>
      <c r="F1465" s="76" t="s">
        <v>12594</v>
      </c>
      <c r="G1465" s="105"/>
      <c r="H1465" s="77"/>
      <c r="I1465" s="88"/>
      <c r="J1465" s="106"/>
      <c r="K1465" s="77" t="s">
        <v>16493</v>
      </c>
      <c r="L1465" s="107"/>
      <c r="M1465" s="101"/>
      <c r="N1465" s="101"/>
      <c r="O1465" s="102"/>
      <c r="P1465" s="103"/>
      <c r="Q1465" s="103"/>
      <c r="R1465" s="75"/>
      <c r="S1465" s="75"/>
      <c r="T1465" s="75"/>
      <c r="U1465" s="75"/>
      <c r="V1465" s="52"/>
      <c r="W1465" s="52"/>
      <c r="X1465" s="52"/>
      <c r="Y1465" s="52"/>
      <c r="Z1465" s="51"/>
      <c r="AA1465" s="89"/>
      <c r="AB1465" s="89"/>
      <c r="AC1465" s="90"/>
      <c r="AD1465" s="68">
        <v>363</v>
      </c>
      <c r="AE1465" s="68">
        <v>102</v>
      </c>
      <c r="AF1465" s="68">
        <v>11732</v>
      </c>
      <c r="AG1465" s="68">
        <v>2425</v>
      </c>
      <c r="AH1465" s="68">
        <v>19800</v>
      </c>
      <c r="AI1465" s="68"/>
      <c r="AJ1465" s="68"/>
      <c r="AK1465" s="68"/>
      <c r="AL1465" s="68" t="s">
        <v>207</v>
      </c>
      <c r="AM1465" s="70">
        <v>41912.348055555558</v>
      </c>
      <c r="AN1465" s="68" t="s">
        <v>210</v>
      </c>
      <c r="AO1465" s="71" t="s">
        <v>14532</v>
      </c>
      <c r="AP1465" s="68" t="s">
        <v>66</v>
      </c>
    </row>
    <row r="1466" spans="1:42" x14ac:dyDescent="0.25">
      <c r="A1466" s="66" t="s">
        <v>1486</v>
      </c>
      <c r="B1466" s="84"/>
      <c r="C1466" s="84"/>
      <c r="D1466" s="85"/>
      <c r="E1466" s="104"/>
      <c r="F1466" s="76" t="s">
        <v>12595</v>
      </c>
      <c r="G1466" s="105"/>
      <c r="H1466" s="77"/>
      <c r="I1466" s="88"/>
      <c r="J1466" s="106"/>
      <c r="K1466" s="77" t="s">
        <v>16494</v>
      </c>
      <c r="L1466" s="107"/>
      <c r="M1466" s="101"/>
      <c r="N1466" s="101"/>
      <c r="O1466" s="102"/>
      <c r="P1466" s="103"/>
      <c r="Q1466" s="103"/>
      <c r="R1466" s="75"/>
      <c r="S1466" s="75"/>
      <c r="T1466" s="75"/>
      <c r="U1466" s="75"/>
      <c r="V1466" s="52"/>
      <c r="W1466" s="52"/>
      <c r="X1466" s="52"/>
      <c r="Y1466" s="52"/>
      <c r="Z1466" s="51"/>
      <c r="AA1466" s="89"/>
      <c r="AB1466" s="89"/>
      <c r="AC1466" s="90"/>
      <c r="AD1466" s="68">
        <v>1036</v>
      </c>
      <c r="AE1466" s="68">
        <v>536</v>
      </c>
      <c r="AF1466" s="68">
        <v>84099</v>
      </c>
      <c r="AG1466" s="68">
        <v>119</v>
      </c>
      <c r="AH1466" s="68"/>
      <c r="AI1466" s="68"/>
      <c r="AJ1466" s="68" t="s">
        <v>248</v>
      </c>
      <c r="AK1466" s="68"/>
      <c r="AL1466" s="68"/>
      <c r="AM1466" s="70">
        <v>40769.313379629632</v>
      </c>
      <c r="AN1466" s="68" t="s">
        <v>210</v>
      </c>
      <c r="AO1466" s="71" t="s">
        <v>14533</v>
      </c>
      <c r="AP1466" s="68" t="s">
        <v>66</v>
      </c>
    </row>
    <row r="1467" spans="1:42" x14ac:dyDescent="0.25">
      <c r="A1467" s="66" t="s">
        <v>1487</v>
      </c>
      <c r="B1467" s="84"/>
      <c r="C1467" s="84"/>
      <c r="D1467" s="85"/>
      <c r="E1467" s="104"/>
      <c r="F1467" s="76" t="s">
        <v>12596</v>
      </c>
      <c r="G1467" s="105"/>
      <c r="H1467" s="77"/>
      <c r="I1467" s="88"/>
      <c r="J1467" s="106"/>
      <c r="K1467" s="77" t="s">
        <v>16495</v>
      </c>
      <c r="L1467" s="107"/>
      <c r="M1467" s="101"/>
      <c r="N1467" s="101"/>
      <c r="O1467" s="102"/>
      <c r="P1467" s="103"/>
      <c r="Q1467" s="103"/>
      <c r="R1467" s="75"/>
      <c r="S1467" s="75"/>
      <c r="T1467" s="75"/>
      <c r="U1467" s="75"/>
      <c r="V1467" s="52"/>
      <c r="W1467" s="52"/>
      <c r="X1467" s="52"/>
      <c r="Y1467" s="52"/>
      <c r="Z1467" s="51"/>
      <c r="AA1467" s="89"/>
      <c r="AB1467" s="89"/>
      <c r="AC1467" s="90"/>
      <c r="AD1467" s="68">
        <v>111</v>
      </c>
      <c r="AE1467" s="68">
        <v>2540</v>
      </c>
      <c r="AF1467" s="68">
        <v>418786</v>
      </c>
      <c r="AG1467" s="68">
        <v>495024</v>
      </c>
      <c r="AH1467" s="68">
        <v>19800</v>
      </c>
      <c r="AI1467" s="68" t="s">
        <v>9355</v>
      </c>
      <c r="AJ1467" s="68"/>
      <c r="AK1467" s="71" t="s">
        <v>10992</v>
      </c>
      <c r="AL1467" s="68" t="s">
        <v>207</v>
      </c>
      <c r="AM1467" s="70">
        <v>41418.164664351854</v>
      </c>
      <c r="AN1467" s="68" t="s">
        <v>210</v>
      </c>
      <c r="AO1467" s="71" t="s">
        <v>14534</v>
      </c>
      <c r="AP1467" s="68" t="s">
        <v>66</v>
      </c>
    </row>
    <row r="1468" spans="1:42" x14ac:dyDescent="0.25">
      <c r="A1468" s="66" t="s">
        <v>1488</v>
      </c>
      <c r="B1468" s="84"/>
      <c r="C1468" s="84"/>
      <c r="D1468" s="85"/>
      <c r="E1468" s="104"/>
      <c r="F1468" s="76" t="s">
        <v>12597</v>
      </c>
      <c r="G1468" s="105"/>
      <c r="H1468" s="77"/>
      <c r="I1468" s="88"/>
      <c r="J1468" s="106"/>
      <c r="K1468" s="77" t="s">
        <v>16496</v>
      </c>
      <c r="L1468" s="107"/>
      <c r="M1468" s="101"/>
      <c r="N1468" s="101"/>
      <c r="O1468" s="102"/>
      <c r="P1468" s="103"/>
      <c r="Q1468" s="103"/>
      <c r="R1468" s="75"/>
      <c r="S1468" s="75"/>
      <c r="T1468" s="75"/>
      <c r="U1468" s="75"/>
      <c r="V1468" s="52"/>
      <c r="W1468" s="52"/>
      <c r="X1468" s="52"/>
      <c r="Y1468" s="52"/>
      <c r="Z1468" s="51"/>
      <c r="AA1468" s="89"/>
      <c r="AB1468" s="89"/>
      <c r="AC1468" s="90"/>
      <c r="AD1468" s="68">
        <v>437</v>
      </c>
      <c r="AE1468" s="68">
        <v>266</v>
      </c>
      <c r="AF1468" s="68">
        <v>8823</v>
      </c>
      <c r="AG1468" s="68">
        <v>7812</v>
      </c>
      <c r="AH1468" s="68">
        <v>-25200</v>
      </c>
      <c r="AI1468" s="68" t="s">
        <v>9356</v>
      </c>
      <c r="AJ1468" s="68" t="s">
        <v>204</v>
      </c>
      <c r="AK1468" s="68"/>
      <c r="AL1468" s="68" t="s">
        <v>206</v>
      </c>
      <c r="AM1468" s="70">
        <v>40692.587256944447</v>
      </c>
      <c r="AN1468" s="68" t="s">
        <v>210</v>
      </c>
      <c r="AO1468" s="71" t="s">
        <v>14535</v>
      </c>
      <c r="AP1468" s="68" t="s">
        <v>66</v>
      </c>
    </row>
    <row r="1469" spans="1:42" x14ac:dyDescent="0.25">
      <c r="A1469" s="66" t="s">
        <v>1489</v>
      </c>
      <c r="B1469" s="84"/>
      <c r="C1469" s="84"/>
      <c r="D1469" s="85"/>
      <c r="E1469" s="104"/>
      <c r="F1469" s="76" t="s">
        <v>12598</v>
      </c>
      <c r="G1469" s="105"/>
      <c r="H1469" s="77"/>
      <c r="I1469" s="88"/>
      <c r="J1469" s="106"/>
      <c r="K1469" s="77" t="s">
        <v>16497</v>
      </c>
      <c r="L1469" s="107"/>
      <c r="M1469" s="101"/>
      <c r="N1469" s="101"/>
      <c r="O1469" s="102"/>
      <c r="P1469" s="103"/>
      <c r="Q1469" s="103"/>
      <c r="R1469" s="75"/>
      <c r="S1469" s="75"/>
      <c r="T1469" s="75"/>
      <c r="U1469" s="75"/>
      <c r="V1469" s="52"/>
      <c r="W1469" s="52"/>
      <c r="X1469" s="52"/>
      <c r="Y1469" s="52"/>
      <c r="Z1469" s="51"/>
      <c r="AA1469" s="89"/>
      <c r="AB1469" s="89"/>
      <c r="AC1469" s="90"/>
      <c r="AD1469" s="68">
        <v>667</v>
      </c>
      <c r="AE1469" s="68">
        <v>193</v>
      </c>
      <c r="AF1469" s="68">
        <v>505</v>
      </c>
      <c r="AG1469" s="68">
        <v>215</v>
      </c>
      <c r="AH1469" s="68"/>
      <c r="AI1469" s="68"/>
      <c r="AJ1469" s="68" t="s">
        <v>10354</v>
      </c>
      <c r="AK1469" s="68"/>
      <c r="AL1469" s="68"/>
      <c r="AM1469" s="70">
        <v>41988.76902777778</v>
      </c>
      <c r="AN1469" s="68" t="s">
        <v>210</v>
      </c>
      <c r="AO1469" s="71" t="s">
        <v>14536</v>
      </c>
      <c r="AP1469" s="68" t="s">
        <v>66</v>
      </c>
    </row>
    <row r="1470" spans="1:42" x14ac:dyDescent="0.25">
      <c r="A1470" s="66" t="s">
        <v>1490</v>
      </c>
      <c r="B1470" s="84"/>
      <c r="C1470" s="84"/>
      <c r="D1470" s="85"/>
      <c r="E1470" s="104"/>
      <c r="F1470" s="76" t="s">
        <v>12599</v>
      </c>
      <c r="G1470" s="105"/>
      <c r="H1470" s="77"/>
      <c r="I1470" s="88"/>
      <c r="J1470" s="106"/>
      <c r="K1470" s="77" t="s">
        <v>16498</v>
      </c>
      <c r="L1470" s="107"/>
      <c r="M1470" s="101"/>
      <c r="N1470" s="101"/>
      <c r="O1470" s="102"/>
      <c r="P1470" s="103"/>
      <c r="Q1470" s="103"/>
      <c r="R1470" s="75"/>
      <c r="S1470" s="75"/>
      <c r="T1470" s="75"/>
      <c r="U1470" s="75"/>
      <c r="V1470" s="52"/>
      <c r="W1470" s="52"/>
      <c r="X1470" s="52"/>
      <c r="Y1470" s="52"/>
      <c r="Z1470" s="51"/>
      <c r="AA1470" s="89"/>
      <c r="AB1470" s="89"/>
      <c r="AC1470" s="90"/>
      <c r="AD1470" s="68">
        <v>891</v>
      </c>
      <c r="AE1470" s="68">
        <v>420</v>
      </c>
      <c r="AF1470" s="68">
        <v>7299</v>
      </c>
      <c r="AG1470" s="68">
        <v>8024</v>
      </c>
      <c r="AH1470" s="68">
        <v>19800</v>
      </c>
      <c r="AI1470" s="68" t="s">
        <v>9357</v>
      </c>
      <c r="AJ1470" s="68" t="s">
        <v>231</v>
      </c>
      <c r="AK1470" s="68"/>
      <c r="AL1470" s="68" t="s">
        <v>207</v>
      </c>
      <c r="AM1470" s="70">
        <v>40896.439409722225</v>
      </c>
      <c r="AN1470" s="68" t="s">
        <v>210</v>
      </c>
      <c r="AO1470" s="71" t="s">
        <v>14537</v>
      </c>
      <c r="AP1470" s="68" t="s">
        <v>66</v>
      </c>
    </row>
    <row r="1471" spans="1:42" x14ac:dyDescent="0.25">
      <c r="A1471" s="66" t="s">
        <v>1491</v>
      </c>
      <c r="B1471" s="84"/>
      <c r="C1471" s="84"/>
      <c r="D1471" s="85"/>
      <c r="E1471" s="104"/>
      <c r="F1471" s="76" t="s">
        <v>12600</v>
      </c>
      <c r="G1471" s="105"/>
      <c r="H1471" s="77"/>
      <c r="I1471" s="88"/>
      <c r="J1471" s="106"/>
      <c r="K1471" s="77" t="s">
        <v>16499</v>
      </c>
      <c r="L1471" s="107"/>
      <c r="M1471" s="101"/>
      <c r="N1471" s="101"/>
      <c r="O1471" s="102"/>
      <c r="P1471" s="103"/>
      <c r="Q1471" s="103"/>
      <c r="R1471" s="75"/>
      <c r="S1471" s="75"/>
      <c r="T1471" s="75"/>
      <c r="U1471" s="75"/>
      <c r="V1471" s="52"/>
      <c r="W1471" s="52"/>
      <c r="X1471" s="52"/>
      <c r="Y1471" s="52"/>
      <c r="Z1471" s="51"/>
      <c r="AA1471" s="89"/>
      <c r="AB1471" s="89"/>
      <c r="AC1471" s="90"/>
      <c r="AD1471" s="68">
        <v>749</v>
      </c>
      <c r="AE1471" s="68">
        <v>722</v>
      </c>
      <c r="AF1471" s="68">
        <v>101083</v>
      </c>
      <c r="AG1471" s="68">
        <v>14037</v>
      </c>
      <c r="AH1471" s="68"/>
      <c r="AI1471" s="68" t="s">
        <v>9358</v>
      </c>
      <c r="AJ1471" s="68" t="s">
        <v>10355</v>
      </c>
      <c r="AK1471" s="68"/>
      <c r="AL1471" s="68"/>
      <c r="AM1471" s="70">
        <v>40345.374120370368</v>
      </c>
      <c r="AN1471" s="68" t="s">
        <v>210</v>
      </c>
      <c r="AO1471" s="71" t="s">
        <v>14538</v>
      </c>
      <c r="AP1471" s="68" t="s">
        <v>66</v>
      </c>
    </row>
    <row r="1472" spans="1:42" x14ac:dyDescent="0.25">
      <c r="A1472" s="66" t="s">
        <v>1492</v>
      </c>
      <c r="B1472" s="84"/>
      <c r="C1472" s="84"/>
      <c r="D1472" s="85"/>
      <c r="E1472" s="104"/>
      <c r="F1472" s="76" t="s">
        <v>12601</v>
      </c>
      <c r="G1472" s="105"/>
      <c r="H1472" s="77"/>
      <c r="I1472" s="88"/>
      <c r="J1472" s="106"/>
      <c r="K1472" s="77" t="s">
        <v>16500</v>
      </c>
      <c r="L1472" s="107"/>
      <c r="M1472" s="101"/>
      <c r="N1472" s="101"/>
      <c r="O1472" s="102"/>
      <c r="P1472" s="103"/>
      <c r="Q1472" s="103"/>
      <c r="R1472" s="75"/>
      <c r="S1472" s="75"/>
      <c r="T1472" s="75"/>
      <c r="U1472" s="75"/>
      <c r="V1472" s="52"/>
      <c r="W1472" s="52"/>
      <c r="X1472" s="52"/>
      <c r="Y1472" s="52"/>
      <c r="Z1472" s="51"/>
      <c r="AA1472" s="89"/>
      <c r="AB1472" s="89"/>
      <c r="AC1472" s="90"/>
      <c r="AD1472" s="68">
        <v>322</v>
      </c>
      <c r="AE1472" s="68">
        <v>317652</v>
      </c>
      <c r="AF1472" s="68">
        <v>44990</v>
      </c>
      <c r="AG1472" s="68">
        <v>3960</v>
      </c>
      <c r="AH1472" s="68">
        <v>19800</v>
      </c>
      <c r="AI1472" s="68" t="s">
        <v>9359</v>
      </c>
      <c r="AJ1472" s="68" t="s">
        <v>9832</v>
      </c>
      <c r="AK1472" s="71" t="s">
        <v>10993</v>
      </c>
      <c r="AL1472" s="68" t="s">
        <v>248</v>
      </c>
      <c r="AM1472" s="70">
        <v>39962.786620370367</v>
      </c>
      <c r="AN1472" s="68" t="s">
        <v>210</v>
      </c>
      <c r="AO1472" s="71" t="s">
        <v>14539</v>
      </c>
      <c r="AP1472" s="68" t="s">
        <v>66</v>
      </c>
    </row>
    <row r="1473" spans="1:42" x14ac:dyDescent="0.25">
      <c r="A1473" s="66" t="s">
        <v>1493</v>
      </c>
      <c r="B1473" s="84"/>
      <c r="C1473" s="84"/>
      <c r="D1473" s="85"/>
      <c r="E1473" s="104"/>
      <c r="F1473" s="76" t="s">
        <v>12602</v>
      </c>
      <c r="G1473" s="105"/>
      <c r="H1473" s="77"/>
      <c r="I1473" s="88"/>
      <c r="J1473" s="106"/>
      <c r="K1473" s="77" t="s">
        <v>16501</v>
      </c>
      <c r="L1473" s="107"/>
      <c r="M1473" s="101"/>
      <c r="N1473" s="101"/>
      <c r="O1473" s="102"/>
      <c r="P1473" s="103"/>
      <c r="Q1473" s="103"/>
      <c r="R1473" s="75"/>
      <c r="S1473" s="75"/>
      <c r="T1473" s="75"/>
      <c r="U1473" s="75"/>
      <c r="V1473" s="52"/>
      <c r="W1473" s="52"/>
      <c r="X1473" s="52"/>
      <c r="Y1473" s="52"/>
      <c r="Z1473" s="51"/>
      <c r="AA1473" s="89"/>
      <c r="AB1473" s="89"/>
      <c r="AC1473" s="90"/>
      <c r="AD1473" s="68">
        <v>885</v>
      </c>
      <c r="AE1473" s="68">
        <v>704</v>
      </c>
      <c r="AF1473" s="68">
        <v>43760</v>
      </c>
      <c r="AG1473" s="68">
        <v>28027</v>
      </c>
      <c r="AH1473" s="68">
        <v>19800</v>
      </c>
      <c r="AI1473" s="68" t="s">
        <v>9360</v>
      </c>
      <c r="AJ1473" s="68" t="s">
        <v>9938</v>
      </c>
      <c r="AK1473" s="68"/>
      <c r="AL1473" s="68" t="s">
        <v>248</v>
      </c>
      <c r="AM1473" s="70">
        <v>40414.379189814812</v>
      </c>
      <c r="AN1473" s="68" t="s">
        <v>210</v>
      </c>
      <c r="AO1473" s="71" t="s">
        <v>14540</v>
      </c>
      <c r="AP1473" s="68" t="s">
        <v>66</v>
      </c>
    </row>
    <row r="1474" spans="1:42" x14ac:dyDescent="0.25">
      <c r="A1474" s="66" t="s">
        <v>1494</v>
      </c>
      <c r="B1474" s="84"/>
      <c r="C1474" s="84"/>
      <c r="D1474" s="85"/>
      <c r="E1474" s="104"/>
      <c r="F1474" s="76" t="s">
        <v>12603</v>
      </c>
      <c r="G1474" s="105"/>
      <c r="H1474" s="77"/>
      <c r="I1474" s="88"/>
      <c r="J1474" s="106"/>
      <c r="K1474" s="77" t="s">
        <v>16502</v>
      </c>
      <c r="L1474" s="107"/>
      <c r="M1474" s="101"/>
      <c r="N1474" s="101"/>
      <c r="O1474" s="102"/>
      <c r="P1474" s="103"/>
      <c r="Q1474" s="103"/>
      <c r="R1474" s="75"/>
      <c r="S1474" s="75"/>
      <c r="T1474" s="75"/>
      <c r="U1474" s="75"/>
      <c r="V1474" s="52"/>
      <c r="W1474" s="52"/>
      <c r="X1474" s="52"/>
      <c r="Y1474" s="52"/>
      <c r="Z1474" s="51"/>
      <c r="AA1474" s="89"/>
      <c r="AB1474" s="89"/>
      <c r="AC1474" s="90"/>
      <c r="AD1474" s="68">
        <v>1879</v>
      </c>
      <c r="AE1474" s="68">
        <v>442</v>
      </c>
      <c r="AF1474" s="68">
        <v>13339</v>
      </c>
      <c r="AG1474" s="68">
        <v>8669</v>
      </c>
      <c r="AH1474" s="68">
        <v>19800</v>
      </c>
      <c r="AI1474" s="68" t="s">
        <v>9361</v>
      </c>
      <c r="AJ1474" s="68" t="s">
        <v>237</v>
      </c>
      <c r="AK1474" s="68"/>
      <c r="AL1474" s="68" t="s">
        <v>247</v>
      </c>
      <c r="AM1474" s="70">
        <v>40075.657835648148</v>
      </c>
      <c r="AN1474" s="68" t="s">
        <v>210</v>
      </c>
      <c r="AO1474" s="71" t="s">
        <v>14541</v>
      </c>
      <c r="AP1474" s="68" t="s">
        <v>66</v>
      </c>
    </row>
    <row r="1475" spans="1:42" x14ac:dyDescent="0.25">
      <c r="A1475" s="66" t="s">
        <v>1495</v>
      </c>
      <c r="B1475" s="84"/>
      <c r="C1475" s="84"/>
      <c r="D1475" s="85"/>
      <c r="E1475" s="104"/>
      <c r="F1475" s="76" t="s">
        <v>12604</v>
      </c>
      <c r="G1475" s="105"/>
      <c r="H1475" s="77"/>
      <c r="I1475" s="88"/>
      <c r="J1475" s="106"/>
      <c r="K1475" s="77" t="s">
        <v>16503</v>
      </c>
      <c r="L1475" s="107"/>
      <c r="M1475" s="101"/>
      <c r="N1475" s="101"/>
      <c r="O1475" s="102"/>
      <c r="P1475" s="103"/>
      <c r="Q1475" s="103"/>
      <c r="R1475" s="75"/>
      <c r="S1475" s="75"/>
      <c r="T1475" s="75"/>
      <c r="U1475" s="75"/>
      <c r="V1475" s="52"/>
      <c r="W1475" s="52"/>
      <c r="X1475" s="52"/>
      <c r="Y1475" s="52"/>
      <c r="Z1475" s="51"/>
      <c r="AA1475" s="89"/>
      <c r="AB1475" s="89"/>
      <c r="AC1475" s="90"/>
      <c r="AD1475" s="68">
        <v>3562</v>
      </c>
      <c r="AE1475" s="68">
        <v>4160</v>
      </c>
      <c r="AF1475" s="68">
        <v>38676</v>
      </c>
      <c r="AG1475" s="68">
        <v>37754</v>
      </c>
      <c r="AH1475" s="68">
        <v>19800</v>
      </c>
      <c r="AI1475" s="68" t="s">
        <v>9362</v>
      </c>
      <c r="AJ1475" s="68" t="s">
        <v>10356</v>
      </c>
      <c r="AK1475" s="71" t="s">
        <v>10994</v>
      </c>
      <c r="AL1475" s="68" t="s">
        <v>207</v>
      </c>
      <c r="AM1475" s="70">
        <v>40276.362349537034</v>
      </c>
      <c r="AN1475" s="68" t="s">
        <v>210</v>
      </c>
      <c r="AO1475" s="71" t="s">
        <v>14542</v>
      </c>
      <c r="AP1475" s="68" t="s">
        <v>66</v>
      </c>
    </row>
    <row r="1476" spans="1:42" x14ac:dyDescent="0.25">
      <c r="A1476" s="66" t="s">
        <v>1496</v>
      </c>
      <c r="B1476" s="84"/>
      <c r="C1476" s="84"/>
      <c r="D1476" s="85"/>
      <c r="E1476" s="104"/>
      <c r="F1476" s="76" t="s">
        <v>12605</v>
      </c>
      <c r="G1476" s="105"/>
      <c r="H1476" s="77"/>
      <c r="I1476" s="88"/>
      <c r="J1476" s="106"/>
      <c r="K1476" s="77" t="s">
        <v>16504</v>
      </c>
      <c r="L1476" s="107"/>
      <c r="M1476" s="101"/>
      <c r="N1476" s="101"/>
      <c r="O1476" s="102"/>
      <c r="P1476" s="103"/>
      <c r="Q1476" s="103"/>
      <c r="R1476" s="75"/>
      <c r="S1476" s="75"/>
      <c r="T1476" s="75"/>
      <c r="U1476" s="75"/>
      <c r="V1476" s="52"/>
      <c r="W1476" s="52"/>
      <c r="X1476" s="52"/>
      <c r="Y1476" s="52"/>
      <c r="Z1476" s="51"/>
      <c r="AA1476" s="89"/>
      <c r="AB1476" s="89"/>
      <c r="AC1476" s="90"/>
      <c r="AD1476" s="68">
        <v>187</v>
      </c>
      <c r="AE1476" s="68">
        <v>4310</v>
      </c>
      <c r="AF1476" s="68">
        <v>51867</v>
      </c>
      <c r="AG1476" s="68">
        <v>1006</v>
      </c>
      <c r="AH1476" s="68">
        <v>19800</v>
      </c>
      <c r="AI1476" s="68" t="s">
        <v>9363</v>
      </c>
      <c r="AJ1476" s="68" t="s">
        <v>10075</v>
      </c>
      <c r="AK1476" s="71" t="s">
        <v>10995</v>
      </c>
      <c r="AL1476" s="68" t="s">
        <v>207</v>
      </c>
      <c r="AM1476" s="70">
        <v>42267.244085648148</v>
      </c>
      <c r="AN1476" s="68" t="s">
        <v>210</v>
      </c>
      <c r="AO1476" s="71" t="s">
        <v>14543</v>
      </c>
      <c r="AP1476" s="68" t="s">
        <v>66</v>
      </c>
    </row>
    <row r="1477" spans="1:42" x14ac:dyDescent="0.25">
      <c r="A1477" s="66" t="s">
        <v>1497</v>
      </c>
      <c r="B1477" s="84"/>
      <c r="C1477" s="84"/>
      <c r="D1477" s="85"/>
      <c r="E1477" s="104"/>
      <c r="F1477" s="76" t="s">
        <v>12606</v>
      </c>
      <c r="G1477" s="105"/>
      <c r="H1477" s="77"/>
      <c r="I1477" s="88"/>
      <c r="J1477" s="106"/>
      <c r="K1477" s="77" t="s">
        <v>16505</v>
      </c>
      <c r="L1477" s="107"/>
      <c r="M1477" s="101"/>
      <c r="N1477" s="101"/>
      <c r="O1477" s="102"/>
      <c r="P1477" s="103"/>
      <c r="Q1477" s="103"/>
      <c r="R1477" s="75"/>
      <c r="S1477" s="75"/>
      <c r="T1477" s="75"/>
      <c r="U1477" s="75"/>
      <c r="V1477" s="52"/>
      <c r="W1477" s="52"/>
      <c r="X1477" s="52"/>
      <c r="Y1477" s="52"/>
      <c r="Z1477" s="51"/>
      <c r="AA1477" s="89"/>
      <c r="AB1477" s="89"/>
      <c r="AC1477" s="90"/>
      <c r="AD1477" s="68">
        <v>85</v>
      </c>
      <c r="AE1477" s="68">
        <v>42</v>
      </c>
      <c r="AF1477" s="68">
        <v>647</v>
      </c>
      <c r="AG1477" s="68">
        <v>144</v>
      </c>
      <c r="AH1477" s="68"/>
      <c r="AI1477" s="68"/>
      <c r="AJ1477" s="68" t="s">
        <v>204</v>
      </c>
      <c r="AK1477" s="68"/>
      <c r="AL1477" s="68"/>
      <c r="AM1477" s="70">
        <v>40908.812893518516</v>
      </c>
      <c r="AN1477" s="68" t="s">
        <v>210</v>
      </c>
      <c r="AO1477" s="71" t="s">
        <v>14544</v>
      </c>
      <c r="AP1477" s="68" t="s">
        <v>66</v>
      </c>
    </row>
    <row r="1478" spans="1:42" x14ac:dyDescent="0.25">
      <c r="A1478" s="66" t="s">
        <v>1498</v>
      </c>
      <c r="B1478" s="84"/>
      <c r="C1478" s="84"/>
      <c r="D1478" s="85"/>
      <c r="E1478" s="104"/>
      <c r="F1478" s="76" t="s">
        <v>12607</v>
      </c>
      <c r="G1478" s="105"/>
      <c r="H1478" s="77"/>
      <c r="I1478" s="88"/>
      <c r="J1478" s="106"/>
      <c r="K1478" s="77" t="s">
        <v>16506</v>
      </c>
      <c r="L1478" s="107"/>
      <c r="M1478" s="101"/>
      <c r="N1478" s="101"/>
      <c r="O1478" s="102"/>
      <c r="P1478" s="103"/>
      <c r="Q1478" s="103"/>
      <c r="R1478" s="75"/>
      <c r="S1478" s="75"/>
      <c r="T1478" s="75"/>
      <c r="U1478" s="75"/>
      <c r="V1478" s="52"/>
      <c r="W1478" s="52"/>
      <c r="X1478" s="52"/>
      <c r="Y1478" s="52"/>
      <c r="Z1478" s="51"/>
      <c r="AA1478" s="89"/>
      <c r="AB1478" s="89"/>
      <c r="AC1478" s="90"/>
      <c r="AD1478" s="68">
        <v>145</v>
      </c>
      <c r="AE1478" s="68">
        <v>4156</v>
      </c>
      <c r="AF1478" s="68">
        <v>30213</v>
      </c>
      <c r="AG1478" s="68">
        <v>720</v>
      </c>
      <c r="AH1478" s="68">
        <v>19800</v>
      </c>
      <c r="AI1478" s="68" t="s">
        <v>9364</v>
      </c>
      <c r="AJ1478" s="68" t="s">
        <v>10093</v>
      </c>
      <c r="AK1478" s="68"/>
      <c r="AL1478" s="68" t="s">
        <v>207</v>
      </c>
      <c r="AM1478" s="70">
        <v>41738.404826388891</v>
      </c>
      <c r="AN1478" s="68" t="s">
        <v>210</v>
      </c>
      <c r="AO1478" s="71" t="s">
        <v>14545</v>
      </c>
      <c r="AP1478" s="68" t="s">
        <v>66</v>
      </c>
    </row>
    <row r="1479" spans="1:42" x14ac:dyDescent="0.25">
      <c r="A1479" s="66" t="s">
        <v>1499</v>
      </c>
      <c r="B1479" s="84"/>
      <c r="C1479" s="84"/>
      <c r="D1479" s="85"/>
      <c r="E1479" s="104"/>
      <c r="F1479" s="76" t="s">
        <v>12608</v>
      </c>
      <c r="G1479" s="105"/>
      <c r="H1479" s="77"/>
      <c r="I1479" s="88"/>
      <c r="J1479" s="106"/>
      <c r="K1479" s="77" t="s">
        <v>16507</v>
      </c>
      <c r="L1479" s="107"/>
      <c r="M1479" s="101"/>
      <c r="N1479" s="101"/>
      <c r="O1479" s="102"/>
      <c r="P1479" s="103"/>
      <c r="Q1479" s="103"/>
      <c r="R1479" s="75"/>
      <c r="S1479" s="75"/>
      <c r="T1479" s="75"/>
      <c r="U1479" s="75"/>
      <c r="V1479" s="52"/>
      <c r="W1479" s="52"/>
      <c r="X1479" s="52"/>
      <c r="Y1479" s="52"/>
      <c r="Z1479" s="51"/>
      <c r="AA1479" s="89"/>
      <c r="AB1479" s="89"/>
      <c r="AC1479" s="90"/>
      <c r="AD1479" s="68">
        <v>139</v>
      </c>
      <c r="AE1479" s="68">
        <v>314</v>
      </c>
      <c r="AF1479" s="68">
        <v>4750</v>
      </c>
      <c r="AG1479" s="68">
        <v>102</v>
      </c>
      <c r="AH1479" s="68"/>
      <c r="AI1479" s="68" t="s">
        <v>9365</v>
      </c>
      <c r="AJ1479" s="68" t="s">
        <v>10357</v>
      </c>
      <c r="AK1479" s="68"/>
      <c r="AL1479" s="68"/>
      <c r="AM1479" s="70">
        <v>42843.511932870373</v>
      </c>
      <c r="AN1479" s="68" t="s">
        <v>210</v>
      </c>
      <c r="AO1479" s="71" t="s">
        <v>14546</v>
      </c>
      <c r="AP1479" s="68" t="s">
        <v>66</v>
      </c>
    </row>
    <row r="1480" spans="1:42" x14ac:dyDescent="0.25">
      <c r="A1480" s="66" t="s">
        <v>1500</v>
      </c>
      <c r="B1480" s="84"/>
      <c r="C1480" s="84"/>
      <c r="D1480" s="85"/>
      <c r="E1480" s="104"/>
      <c r="F1480" s="76" t="s">
        <v>12609</v>
      </c>
      <c r="G1480" s="105"/>
      <c r="H1480" s="77"/>
      <c r="I1480" s="88"/>
      <c r="J1480" s="106"/>
      <c r="K1480" s="77" t="s">
        <v>16508</v>
      </c>
      <c r="L1480" s="107"/>
      <c r="M1480" s="101"/>
      <c r="N1480" s="101"/>
      <c r="O1480" s="102"/>
      <c r="P1480" s="103"/>
      <c r="Q1480" s="103"/>
      <c r="R1480" s="75"/>
      <c r="S1480" s="75"/>
      <c r="T1480" s="75"/>
      <c r="U1480" s="75"/>
      <c r="V1480" s="52"/>
      <c r="W1480" s="52"/>
      <c r="X1480" s="52"/>
      <c r="Y1480" s="52"/>
      <c r="Z1480" s="51"/>
      <c r="AA1480" s="89"/>
      <c r="AB1480" s="89"/>
      <c r="AC1480" s="90"/>
      <c r="AD1480" s="68">
        <v>38</v>
      </c>
      <c r="AE1480" s="68">
        <v>150</v>
      </c>
      <c r="AF1480" s="68">
        <v>1179</v>
      </c>
      <c r="AG1480" s="68">
        <v>579</v>
      </c>
      <c r="AH1480" s="68"/>
      <c r="AI1480" s="68" t="s">
        <v>9366</v>
      </c>
      <c r="AJ1480" s="68" t="s">
        <v>204</v>
      </c>
      <c r="AK1480" s="68"/>
      <c r="AL1480" s="68"/>
      <c r="AM1480" s="70">
        <v>42294.602407407408</v>
      </c>
      <c r="AN1480" s="68" t="s">
        <v>210</v>
      </c>
      <c r="AO1480" s="71" t="s">
        <v>14547</v>
      </c>
      <c r="AP1480" s="68" t="s">
        <v>66</v>
      </c>
    </row>
    <row r="1481" spans="1:42" x14ac:dyDescent="0.25">
      <c r="A1481" s="66" t="s">
        <v>1501</v>
      </c>
      <c r="B1481" s="84"/>
      <c r="C1481" s="84"/>
      <c r="D1481" s="85"/>
      <c r="E1481" s="104"/>
      <c r="F1481" s="76" t="s">
        <v>12610</v>
      </c>
      <c r="G1481" s="105"/>
      <c r="H1481" s="77"/>
      <c r="I1481" s="88"/>
      <c r="J1481" s="106"/>
      <c r="K1481" s="77" t="s">
        <v>16509</v>
      </c>
      <c r="L1481" s="107"/>
      <c r="M1481" s="101"/>
      <c r="N1481" s="101"/>
      <c r="O1481" s="102"/>
      <c r="P1481" s="103"/>
      <c r="Q1481" s="103"/>
      <c r="R1481" s="75"/>
      <c r="S1481" s="75"/>
      <c r="T1481" s="75"/>
      <c r="U1481" s="75"/>
      <c r="V1481" s="52"/>
      <c r="W1481" s="52"/>
      <c r="X1481" s="52"/>
      <c r="Y1481" s="52"/>
      <c r="Z1481" s="51"/>
      <c r="AA1481" s="89"/>
      <c r="AB1481" s="89"/>
      <c r="AC1481" s="90"/>
      <c r="AD1481" s="68">
        <v>52</v>
      </c>
      <c r="AE1481" s="68">
        <v>141</v>
      </c>
      <c r="AF1481" s="68">
        <v>36312</v>
      </c>
      <c r="AG1481" s="68">
        <v>364</v>
      </c>
      <c r="AH1481" s="68">
        <v>19800</v>
      </c>
      <c r="AI1481" s="68" t="s">
        <v>9367</v>
      </c>
      <c r="AJ1481" s="68" t="s">
        <v>204</v>
      </c>
      <c r="AK1481" s="68"/>
      <c r="AL1481" s="68" t="s">
        <v>207</v>
      </c>
      <c r="AM1481" s="70">
        <v>40074.767824074072</v>
      </c>
      <c r="AN1481" s="68" t="s">
        <v>210</v>
      </c>
      <c r="AO1481" s="71" t="s">
        <v>14548</v>
      </c>
      <c r="AP1481" s="68" t="s">
        <v>66</v>
      </c>
    </row>
    <row r="1482" spans="1:42" x14ac:dyDescent="0.25">
      <c r="A1482" s="66" t="s">
        <v>1502</v>
      </c>
      <c r="B1482" s="84"/>
      <c r="C1482" s="84"/>
      <c r="D1482" s="85"/>
      <c r="E1482" s="104"/>
      <c r="F1482" s="76" t="s">
        <v>12611</v>
      </c>
      <c r="G1482" s="105"/>
      <c r="H1482" s="77"/>
      <c r="I1482" s="88"/>
      <c r="J1482" s="106"/>
      <c r="K1482" s="77" t="s">
        <v>16510</v>
      </c>
      <c r="L1482" s="107"/>
      <c r="M1482" s="101"/>
      <c r="N1482" s="101"/>
      <c r="O1482" s="102"/>
      <c r="P1482" s="103"/>
      <c r="Q1482" s="103"/>
      <c r="R1482" s="75"/>
      <c r="S1482" s="75"/>
      <c r="T1482" s="75"/>
      <c r="U1482" s="75"/>
      <c r="V1482" s="52"/>
      <c r="W1482" s="52"/>
      <c r="X1482" s="52"/>
      <c r="Y1482" s="52"/>
      <c r="Z1482" s="51"/>
      <c r="AA1482" s="89"/>
      <c r="AB1482" s="89"/>
      <c r="AC1482" s="90"/>
      <c r="AD1482" s="68">
        <v>258</v>
      </c>
      <c r="AE1482" s="68">
        <v>56</v>
      </c>
      <c r="AF1482" s="68">
        <v>1163</v>
      </c>
      <c r="AG1482" s="68">
        <v>3703</v>
      </c>
      <c r="AH1482" s="68">
        <v>-25200</v>
      </c>
      <c r="AI1482" s="68" t="s">
        <v>9368</v>
      </c>
      <c r="AJ1482" s="68" t="s">
        <v>231</v>
      </c>
      <c r="AK1482" s="68"/>
      <c r="AL1482" s="68" t="s">
        <v>206</v>
      </c>
      <c r="AM1482" s="70">
        <v>41071.360960648148</v>
      </c>
      <c r="AN1482" s="68" t="s">
        <v>210</v>
      </c>
      <c r="AO1482" s="71" t="s">
        <v>14549</v>
      </c>
      <c r="AP1482" s="68" t="s">
        <v>66</v>
      </c>
    </row>
    <row r="1483" spans="1:42" x14ac:dyDescent="0.25">
      <c r="A1483" s="66" t="s">
        <v>1503</v>
      </c>
      <c r="B1483" s="84"/>
      <c r="C1483" s="84"/>
      <c r="D1483" s="85"/>
      <c r="E1483" s="104"/>
      <c r="F1483" s="76" t="s">
        <v>12612</v>
      </c>
      <c r="G1483" s="105"/>
      <c r="H1483" s="77"/>
      <c r="I1483" s="88"/>
      <c r="J1483" s="106"/>
      <c r="K1483" s="77" t="s">
        <v>16511</v>
      </c>
      <c r="L1483" s="107"/>
      <c r="M1483" s="101"/>
      <c r="N1483" s="101"/>
      <c r="O1483" s="102"/>
      <c r="P1483" s="103"/>
      <c r="Q1483" s="103"/>
      <c r="R1483" s="75"/>
      <c r="S1483" s="75"/>
      <c r="T1483" s="75"/>
      <c r="U1483" s="75"/>
      <c r="V1483" s="52"/>
      <c r="W1483" s="52"/>
      <c r="X1483" s="52"/>
      <c r="Y1483" s="52"/>
      <c r="Z1483" s="51"/>
      <c r="AA1483" s="89"/>
      <c r="AB1483" s="89"/>
      <c r="AC1483" s="90"/>
      <c r="AD1483" s="68">
        <v>168</v>
      </c>
      <c r="AE1483" s="68">
        <v>69</v>
      </c>
      <c r="AF1483" s="68">
        <v>933</v>
      </c>
      <c r="AG1483" s="68">
        <v>969</v>
      </c>
      <c r="AH1483" s="68"/>
      <c r="AI1483" s="68"/>
      <c r="AJ1483" s="68" t="s">
        <v>10358</v>
      </c>
      <c r="AK1483" s="68"/>
      <c r="AL1483" s="68"/>
      <c r="AM1483" s="70">
        <v>42247.444895833331</v>
      </c>
      <c r="AN1483" s="68" t="s">
        <v>210</v>
      </c>
      <c r="AO1483" s="71" t="s">
        <v>14550</v>
      </c>
      <c r="AP1483" s="68" t="s">
        <v>66</v>
      </c>
    </row>
    <row r="1484" spans="1:42" x14ac:dyDescent="0.25">
      <c r="A1484" s="66" t="s">
        <v>1504</v>
      </c>
      <c r="B1484" s="84"/>
      <c r="C1484" s="84"/>
      <c r="D1484" s="85"/>
      <c r="E1484" s="104"/>
      <c r="F1484" s="76" t="s">
        <v>11221</v>
      </c>
      <c r="G1484" s="105"/>
      <c r="H1484" s="77"/>
      <c r="I1484" s="88"/>
      <c r="J1484" s="106"/>
      <c r="K1484" s="77" t="s">
        <v>16512</v>
      </c>
      <c r="L1484" s="107"/>
      <c r="M1484" s="101"/>
      <c r="N1484" s="101"/>
      <c r="O1484" s="102"/>
      <c r="P1484" s="103"/>
      <c r="Q1484" s="103"/>
      <c r="R1484" s="75"/>
      <c r="S1484" s="75"/>
      <c r="T1484" s="75"/>
      <c r="U1484" s="75"/>
      <c r="V1484" s="52"/>
      <c r="W1484" s="52"/>
      <c r="X1484" s="52"/>
      <c r="Y1484" s="52"/>
      <c r="Z1484" s="51"/>
      <c r="AA1484" s="89"/>
      <c r="AB1484" s="89"/>
      <c r="AC1484" s="90"/>
      <c r="AD1484" s="68">
        <v>599</v>
      </c>
      <c r="AE1484" s="68">
        <v>60</v>
      </c>
      <c r="AF1484" s="68">
        <v>3043</v>
      </c>
      <c r="AG1484" s="68">
        <v>1028</v>
      </c>
      <c r="AH1484" s="68"/>
      <c r="AI1484" s="68"/>
      <c r="AJ1484" s="68"/>
      <c r="AK1484" s="68"/>
      <c r="AL1484" s="68"/>
      <c r="AM1484" s="70">
        <v>40886.597511574073</v>
      </c>
      <c r="AN1484" s="68" t="s">
        <v>210</v>
      </c>
      <c r="AO1484" s="71" t="s">
        <v>14551</v>
      </c>
      <c r="AP1484" s="68" t="s">
        <v>66</v>
      </c>
    </row>
    <row r="1485" spans="1:42" x14ac:dyDescent="0.25">
      <c r="A1485" s="66" t="s">
        <v>1505</v>
      </c>
      <c r="B1485" s="84"/>
      <c r="C1485" s="84"/>
      <c r="D1485" s="85"/>
      <c r="E1485" s="104"/>
      <c r="F1485" s="76" t="s">
        <v>12613</v>
      </c>
      <c r="G1485" s="105"/>
      <c r="H1485" s="77"/>
      <c r="I1485" s="88"/>
      <c r="J1485" s="106"/>
      <c r="K1485" s="77" t="s">
        <v>16513</v>
      </c>
      <c r="L1485" s="107"/>
      <c r="M1485" s="101"/>
      <c r="N1485" s="101"/>
      <c r="O1485" s="102"/>
      <c r="P1485" s="103"/>
      <c r="Q1485" s="103"/>
      <c r="R1485" s="75"/>
      <c r="S1485" s="75"/>
      <c r="T1485" s="75"/>
      <c r="U1485" s="75"/>
      <c r="V1485" s="52"/>
      <c r="W1485" s="52"/>
      <c r="X1485" s="52"/>
      <c r="Y1485" s="52"/>
      <c r="Z1485" s="51"/>
      <c r="AA1485" s="89"/>
      <c r="AB1485" s="89"/>
      <c r="AC1485" s="90"/>
      <c r="AD1485" s="68">
        <v>121</v>
      </c>
      <c r="AE1485" s="68">
        <v>75</v>
      </c>
      <c r="AF1485" s="68">
        <v>2540</v>
      </c>
      <c r="AG1485" s="68">
        <v>2045</v>
      </c>
      <c r="AH1485" s="68"/>
      <c r="AI1485" s="68" t="s">
        <v>9369</v>
      </c>
      <c r="AJ1485" s="68" t="s">
        <v>10359</v>
      </c>
      <c r="AK1485" s="68"/>
      <c r="AL1485" s="68"/>
      <c r="AM1485" s="70">
        <v>42493.68445601852</v>
      </c>
      <c r="AN1485" s="68" t="s">
        <v>210</v>
      </c>
      <c r="AO1485" s="71" t="s">
        <v>14552</v>
      </c>
      <c r="AP1485" s="68" t="s">
        <v>66</v>
      </c>
    </row>
    <row r="1486" spans="1:42" x14ac:dyDescent="0.25">
      <c r="A1486" s="66" t="s">
        <v>1595</v>
      </c>
      <c r="B1486" s="84"/>
      <c r="C1486" s="84"/>
      <c r="D1486" s="85"/>
      <c r="E1486" s="104"/>
      <c r="F1486" s="76" t="s">
        <v>12614</v>
      </c>
      <c r="G1486" s="105"/>
      <c r="H1486" s="77"/>
      <c r="I1486" s="88"/>
      <c r="J1486" s="106"/>
      <c r="K1486" s="77" t="s">
        <v>16514</v>
      </c>
      <c r="L1486" s="107"/>
      <c r="M1486" s="101"/>
      <c r="N1486" s="101"/>
      <c r="O1486" s="102"/>
      <c r="P1486" s="103"/>
      <c r="Q1486" s="103"/>
      <c r="R1486" s="75"/>
      <c r="S1486" s="75"/>
      <c r="T1486" s="75"/>
      <c r="U1486" s="75"/>
      <c r="V1486" s="52"/>
      <c r="W1486" s="52"/>
      <c r="X1486" s="52"/>
      <c r="Y1486" s="52"/>
      <c r="Z1486" s="51"/>
      <c r="AA1486" s="89"/>
      <c r="AB1486" s="89"/>
      <c r="AC1486" s="90"/>
      <c r="AD1486" s="68">
        <v>207</v>
      </c>
      <c r="AE1486" s="68">
        <v>406</v>
      </c>
      <c r="AF1486" s="68">
        <v>2360</v>
      </c>
      <c r="AG1486" s="68">
        <v>3365</v>
      </c>
      <c r="AH1486" s="68"/>
      <c r="AI1486" s="68" t="s">
        <v>9370</v>
      </c>
      <c r="AJ1486" s="68" t="s">
        <v>10360</v>
      </c>
      <c r="AK1486" s="71" t="s">
        <v>10996</v>
      </c>
      <c r="AL1486" s="68"/>
      <c r="AM1486" s="70">
        <v>41561.230266203704</v>
      </c>
      <c r="AN1486" s="68" t="s">
        <v>210</v>
      </c>
      <c r="AO1486" s="71" t="s">
        <v>14553</v>
      </c>
      <c r="AP1486" s="68" t="s">
        <v>66</v>
      </c>
    </row>
    <row r="1487" spans="1:42" x14ac:dyDescent="0.25">
      <c r="A1487" s="66" t="s">
        <v>1506</v>
      </c>
      <c r="B1487" s="84"/>
      <c r="C1487" s="84"/>
      <c r="D1487" s="85"/>
      <c r="E1487" s="104"/>
      <c r="F1487" s="76" t="s">
        <v>12615</v>
      </c>
      <c r="G1487" s="105"/>
      <c r="H1487" s="77"/>
      <c r="I1487" s="88"/>
      <c r="J1487" s="106"/>
      <c r="K1487" s="77" t="s">
        <v>16515</v>
      </c>
      <c r="L1487" s="107"/>
      <c r="M1487" s="101"/>
      <c r="N1487" s="101"/>
      <c r="O1487" s="102"/>
      <c r="P1487" s="103"/>
      <c r="Q1487" s="103"/>
      <c r="R1487" s="75"/>
      <c r="S1487" s="75"/>
      <c r="T1487" s="75"/>
      <c r="U1487" s="75"/>
      <c r="V1487" s="52"/>
      <c r="W1487" s="52"/>
      <c r="X1487" s="52"/>
      <c r="Y1487" s="52"/>
      <c r="Z1487" s="51"/>
      <c r="AA1487" s="89"/>
      <c r="AB1487" s="89"/>
      <c r="AC1487" s="90"/>
      <c r="AD1487" s="68">
        <v>74</v>
      </c>
      <c r="AE1487" s="68">
        <v>200</v>
      </c>
      <c r="AF1487" s="68">
        <v>18299</v>
      </c>
      <c r="AG1487" s="68">
        <v>16592</v>
      </c>
      <c r="AH1487" s="68"/>
      <c r="AI1487" s="68" t="s">
        <v>9371</v>
      </c>
      <c r="AJ1487" s="68" t="s">
        <v>10361</v>
      </c>
      <c r="AK1487" s="68"/>
      <c r="AL1487" s="68"/>
      <c r="AM1487" s="70">
        <v>41270.288483796299</v>
      </c>
      <c r="AN1487" s="68" t="s">
        <v>210</v>
      </c>
      <c r="AO1487" s="71" t="s">
        <v>14554</v>
      </c>
      <c r="AP1487" s="68" t="s">
        <v>66</v>
      </c>
    </row>
    <row r="1488" spans="1:42" x14ac:dyDescent="0.25">
      <c r="A1488" s="66" t="s">
        <v>1507</v>
      </c>
      <c r="B1488" s="84"/>
      <c r="C1488" s="84"/>
      <c r="D1488" s="85"/>
      <c r="E1488" s="104"/>
      <c r="F1488" s="76" t="s">
        <v>12616</v>
      </c>
      <c r="G1488" s="105"/>
      <c r="H1488" s="77"/>
      <c r="I1488" s="88"/>
      <c r="J1488" s="106"/>
      <c r="K1488" s="77" t="s">
        <v>16516</v>
      </c>
      <c r="L1488" s="107"/>
      <c r="M1488" s="101"/>
      <c r="N1488" s="101"/>
      <c r="O1488" s="102"/>
      <c r="P1488" s="103"/>
      <c r="Q1488" s="103"/>
      <c r="R1488" s="75"/>
      <c r="S1488" s="75"/>
      <c r="T1488" s="75"/>
      <c r="U1488" s="75"/>
      <c r="V1488" s="52"/>
      <c r="W1488" s="52"/>
      <c r="X1488" s="52"/>
      <c r="Y1488" s="52"/>
      <c r="Z1488" s="51"/>
      <c r="AA1488" s="89"/>
      <c r="AB1488" s="89"/>
      <c r="AC1488" s="90"/>
      <c r="AD1488" s="68">
        <v>172</v>
      </c>
      <c r="AE1488" s="68">
        <v>1143</v>
      </c>
      <c r="AF1488" s="68">
        <v>29389</v>
      </c>
      <c r="AG1488" s="68">
        <v>13331</v>
      </c>
      <c r="AH1488" s="68">
        <v>19800</v>
      </c>
      <c r="AI1488" s="68" t="s">
        <v>9372</v>
      </c>
      <c r="AJ1488" s="68" t="s">
        <v>9986</v>
      </c>
      <c r="AK1488" s="68"/>
      <c r="AL1488" s="68" t="s">
        <v>207</v>
      </c>
      <c r="AM1488" s="70">
        <v>42797.59107638889</v>
      </c>
      <c r="AN1488" s="68" t="s">
        <v>210</v>
      </c>
      <c r="AO1488" s="71" t="s">
        <v>14555</v>
      </c>
      <c r="AP1488" s="68" t="s">
        <v>66</v>
      </c>
    </row>
    <row r="1489" spans="1:42" x14ac:dyDescent="0.25">
      <c r="A1489" s="66" t="s">
        <v>1508</v>
      </c>
      <c r="B1489" s="84"/>
      <c r="C1489" s="84"/>
      <c r="D1489" s="85"/>
      <c r="E1489" s="104"/>
      <c r="F1489" s="76" t="s">
        <v>12617</v>
      </c>
      <c r="G1489" s="105"/>
      <c r="H1489" s="77"/>
      <c r="I1489" s="88"/>
      <c r="J1489" s="106"/>
      <c r="K1489" s="77" t="s">
        <v>16517</v>
      </c>
      <c r="L1489" s="107"/>
      <c r="M1489" s="101"/>
      <c r="N1489" s="101"/>
      <c r="O1489" s="102"/>
      <c r="P1489" s="103"/>
      <c r="Q1489" s="103"/>
      <c r="R1489" s="75"/>
      <c r="S1489" s="75"/>
      <c r="T1489" s="75"/>
      <c r="U1489" s="75"/>
      <c r="V1489" s="52"/>
      <c r="W1489" s="52"/>
      <c r="X1489" s="52"/>
      <c r="Y1489" s="52"/>
      <c r="Z1489" s="51"/>
      <c r="AA1489" s="89"/>
      <c r="AB1489" s="89"/>
      <c r="AC1489" s="90"/>
      <c r="AD1489" s="68">
        <v>98</v>
      </c>
      <c r="AE1489" s="68">
        <v>105</v>
      </c>
      <c r="AF1489" s="68">
        <v>1898</v>
      </c>
      <c r="AG1489" s="68">
        <v>101</v>
      </c>
      <c r="AH1489" s="68"/>
      <c r="AI1489" s="68" t="s">
        <v>9373</v>
      </c>
      <c r="AJ1489" s="68" t="s">
        <v>10362</v>
      </c>
      <c r="AK1489" s="71" t="s">
        <v>10997</v>
      </c>
      <c r="AL1489" s="68"/>
      <c r="AM1489" s="70">
        <v>42891.130624999998</v>
      </c>
      <c r="AN1489" s="68" t="s">
        <v>210</v>
      </c>
      <c r="AO1489" s="71" t="s">
        <v>14556</v>
      </c>
      <c r="AP1489" s="68" t="s">
        <v>66</v>
      </c>
    </row>
    <row r="1490" spans="1:42" x14ac:dyDescent="0.25">
      <c r="A1490" s="66" t="s">
        <v>1509</v>
      </c>
      <c r="B1490" s="84"/>
      <c r="C1490" s="84"/>
      <c r="D1490" s="85"/>
      <c r="E1490" s="104"/>
      <c r="F1490" s="76" t="s">
        <v>12618</v>
      </c>
      <c r="G1490" s="105"/>
      <c r="H1490" s="77"/>
      <c r="I1490" s="88"/>
      <c r="J1490" s="106"/>
      <c r="K1490" s="77" t="s">
        <v>16518</v>
      </c>
      <c r="L1490" s="107"/>
      <c r="M1490" s="101"/>
      <c r="N1490" s="101"/>
      <c r="O1490" s="102"/>
      <c r="P1490" s="103"/>
      <c r="Q1490" s="103"/>
      <c r="R1490" s="75"/>
      <c r="S1490" s="75"/>
      <c r="T1490" s="75"/>
      <c r="U1490" s="75"/>
      <c r="V1490" s="52"/>
      <c r="W1490" s="52"/>
      <c r="X1490" s="52"/>
      <c r="Y1490" s="52"/>
      <c r="Z1490" s="51"/>
      <c r="AA1490" s="89"/>
      <c r="AB1490" s="89"/>
      <c r="AC1490" s="90"/>
      <c r="AD1490" s="68">
        <v>160</v>
      </c>
      <c r="AE1490" s="68">
        <v>129</v>
      </c>
      <c r="AF1490" s="68">
        <v>10306</v>
      </c>
      <c r="AG1490" s="68">
        <v>29067</v>
      </c>
      <c r="AH1490" s="68"/>
      <c r="AI1490" s="68"/>
      <c r="AJ1490" s="68" t="s">
        <v>10363</v>
      </c>
      <c r="AK1490" s="68"/>
      <c r="AL1490" s="68"/>
      <c r="AM1490" s="70">
        <v>42173.427905092591</v>
      </c>
      <c r="AN1490" s="68" t="s">
        <v>210</v>
      </c>
      <c r="AO1490" s="71" t="s">
        <v>14557</v>
      </c>
      <c r="AP1490" s="68" t="s">
        <v>66</v>
      </c>
    </row>
    <row r="1491" spans="1:42" x14ac:dyDescent="0.25">
      <c r="A1491" s="66" t="s">
        <v>1511</v>
      </c>
      <c r="B1491" s="84"/>
      <c r="C1491" s="84"/>
      <c r="D1491" s="85"/>
      <c r="E1491" s="104"/>
      <c r="F1491" s="76" t="s">
        <v>12619</v>
      </c>
      <c r="G1491" s="105"/>
      <c r="H1491" s="77"/>
      <c r="I1491" s="88"/>
      <c r="J1491" s="106"/>
      <c r="K1491" s="77" t="s">
        <v>16519</v>
      </c>
      <c r="L1491" s="107"/>
      <c r="M1491" s="101"/>
      <c r="N1491" s="101"/>
      <c r="O1491" s="102"/>
      <c r="P1491" s="103"/>
      <c r="Q1491" s="103"/>
      <c r="R1491" s="75"/>
      <c r="S1491" s="75"/>
      <c r="T1491" s="75"/>
      <c r="U1491" s="75"/>
      <c r="V1491" s="52"/>
      <c r="W1491" s="52"/>
      <c r="X1491" s="52"/>
      <c r="Y1491" s="52"/>
      <c r="Z1491" s="51"/>
      <c r="AA1491" s="89"/>
      <c r="AB1491" s="89"/>
      <c r="AC1491" s="90"/>
      <c r="AD1491" s="68">
        <v>1023</v>
      </c>
      <c r="AE1491" s="68">
        <v>398</v>
      </c>
      <c r="AF1491" s="68">
        <v>1349</v>
      </c>
      <c r="AG1491" s="68">
        <v>4864</v>
      </c>
      <c r="AH1491" s="68"/>
      <c r="AI1491" s="68" t="s">
        <v>9374</v>
      </c>
      <c r="AJ1491" s="68" t="s">
        <v>204</v>
      </c>
      <c r="AK1491" s="71" t="s">
        <v>10998</v>
      </c>
      <c r="AL1491" s="68"/>
      <c r="AM1491" s="70">
        <v>40766.70034722222</v>
      </c>
      <c r="AN1491" s="68" t="s">
        <v>210</v>
      </c>
      <c r="AO1491" s="71" t="s">
        <v>14558</v>
      </c>
      <c r="AP1491" s="68" t="s">
        <v>66</v>
      </c>
    </row>
    <row r="1492" spans="1:42" x14ac:dyDescent="0.25">
      <c r="A1492" s="66" t="s">
        <v>1512</v>
      </c>
      <c r="B1492" s="84"/>
      <c r="C1492" s="84"/>
      <c r="D1492" s="85"/>
      <c r="E1492" s="104"/>
      <c r="F1492" s="76" t="s">
        <v>12620</v>
      </c>
      <c r="G1492" s="105"/>
      <c r="H1492" s="77"/>
      <c r="I1492" s="88"/>
      <c r="J1492" s="106"/>
      <c r="K1492" s="77" t="s">
        <v>16520</v>
      </c>
      <c r="L1492" s="107"/>
      <c r="M1492" s="101"/>
      <c r="N1492" s="101"/>
      <c r="O1492" s="102"/>
      <c r="P1492" s="103"/>
      <c r="Q1492" s="103"/>
      <c r="R1492" s="75"/>
      <c r="S1492" s="75"/>
      <c r="T1492" s="75"/>
      <c r="U1492" s="75"/>
      <c r="V1492" s="52"/>
      <c r="W1492" s="52"/>
      <c r="X1492" s="52"/>
      <c r="Y1492" s="52"/>
      <c r="Z1492" s="51"/>
      <c r="AA1492" s="89"/>
      <c r="AB1492" s="89"/>
      <c r="AC1492" s="90"/>
      <c r="AD1492" s="68">
        <v>231</v>
      </c>
      <c r="AE1492" s="68">
        <v>176</v>
      </c>
      <c r="AF1492" s="68">
        <v>16878</v>
      </c>
      <c r="AG1492" s="68">
        <v>15113</v>
      </c>
      <c r="AH1492" s="68">
        <v>19800</v>
      </c>
      <c r="AI1492" s="68" t="s">
        <v>9375</v>
      </c>
      <c r="AJ1492" s="68" t="s">
        <v>10236</v>
      </c>
      <c r="AK1492" s="68"/>
      <c r="AL1492" s="68" t="s">
        <v>207</v>
      </c>
      <c r="AM1492" s="70">
        <v>42080.386979166666</v>
      </c>
      <c r="AN1492" s="68" t="s">
        <v>210</v>
      </c>
      <c r="AO1492" s="71" t="s">
        <v>14559</v>
      </c>
      <c r="AP1492" s="68" t="s">
        <v>66</v>
      </c>
    </row>
    <row r="1493" spans="1:42" x14ac:dyDescent="0.25">
      <c r="A1493" s="66" t="s">
        <v>1513</v>
      </c>
      <c r="B1493" s="84"/>
      <c r="C1493" s="84"/>
      <c r="D1493" s="85"/>
      <c r="E1493" s="104"/>
      <c r="F1493" s="76" t="s">
        <v>12621</v>
      </c>
      <c r="G1493" s="105"/>
      <c r="H1493" s="77"/>
      <c r="I1493" s="88"/>
      <c r="J1493" s="106"/>
      <c r="K1493" s="77" t="s">
        <v>16521</v>
      </c>
      <c r="L1493" s="107"/>
      <c r="M1493" s="101"/>
      <c r="N1493" s="101"/>
      <c r="O1493" s="102"/>
      <c r="P1493" s="103"/>
      <c r="Q1493" s="103"/>
      <c r="R1493" s="75"/>
      <c r="S1493" s="75"/>
      <c r="T1493" s="75"/>
      <c r="U1493" s="75"/>
      <c r="V1493" s="52"/>
      <c r="W1493" s="52"/>
      <c r="X1493" s="52"/>
      <c r="Y1493" s="52"/>
      <c r="Z1493" s="51"/>
      <c r="AA1493" s="89"/>
      <c r="AB1493" s="89"/>
      <c r="AC1493" s="90"/>
      <c r="AD1493" s="68">
        <v>131</v>
      </c>
      <c r="AE1493" s="68">
        <v>1784</v>
      </c>
      <c r="AF1493" s="68">
        <v>31418</v>
      </c>
      <c r="AG1493" s="68">
        <v>397</v>
      </c>
      <c r="AH1493" s="68"/>
      <c r="AI1493" s="68" t="s">
        <v>9376</v>
      </c>
      <c r="AJ1493" s="68" t="s">
        <v>10019</v>
      </c>
      <c r="AK1493" s="68"/>
      <c r="AL1493" s="68"/>
      <c r="AM1493" s="70">
        <v>42854.303182870368</v>
      </c>
      <c r="AN1493" s="68" t="s">
        <v>210</v>
      </c>
      <c r="AO1493" s="71" t="s">
        <v>14560</v>
      </c>
      <c r="AP1493" s="68" t="s">
        <v>66</v>
      </c>
    </row>
    <row r="1494" spans="1:42" x14ac:dyDescent="0.25">
      <c r="A1494" s="66" t="s">
        <v>1514</v>
      </c>
      <c r="B1494" s="84"/>
      <c r="C1494" s="84"/>
      <c r="D1494" s="85"/>
      <c r="E1494" s="104"/>
      <c r="F1494" s="76" t="s">
        <v>12622</v>
      </c>
      <c r="G1494" s="105"/>
      <c r="H1494" s="77"/>
      <c r="I1494" s="88"/>
      <c r="J1494" s="106"/>
      <c r="K1494" s="77" t="s">
        <v>16522</v>
      </c>
      <c r="L1494" s="107"/>
      <c r="M1494" s="101"/>
      <c r="N1494" s="101"/>
      <c r="O1494" s="102"/>
      <c r="P1494" s="103"/>
      <c r="Q1494" s="103"/>
      <c r="R1494" s="75"/>
      <c r="S1494" s="75"/>
      <c r="T1494" s="75"/>
      <c r="U1494" s="75"/>
      <c r="V1494" s="52"/>
      <c r="W1494" s="52"/>
      <c r="X1494" s="52"/>
      <c r="Y1494" s="52"/>
      <c r="Z1494" s="51"/>
      <c r="AA1494" s="89"/>
      <c r="AB1494" s="89"/>
      <c r="AC1494" s="90"/>
      <c r="AD1494" s="68">
        <v>407</v>
      </c>
      <c r="AE1494" s="68">
        <v>150</v>
      </c>
      <c r="AF1494" s="68">
        <v>5524</v>
      </c>
      <c r="AG1494" s="68">
        <v>35</v>
      </c>
      <c r="AH1494" s="68">
        <v>-25200</v>
      </c>
      <c r="AI1494" s="68"/>
      <c r="AJ1494" s="68"/>
      <c r="AK1494" s="68"/>
      <c r="AL1494" s="68" t="s">
        <v>206</v>
      </c>
      <c r="AM1494" s="70">
        <v>40236.315405092595</v>
      </c>
      <c r="AN1494" s="68" t="s">
        <v>210</v>
      </c>
      <c r="AO1494" s="71" t="s">
        <v>14561</v>
      </c>
      <c r="AP1494" s="68" t="s">
        <v>66</v>
      </c>
    </row>
    <row r="1495" spans="1:42" x14ac:dyDescent="0.25">
      <c r="A1495" s="66" t="s">
        <v>1515</v>
      </c>
      <c r="B1495" s="84"/>
      <c r="C1495" s="84"/>
      <c r="D1495" s="85"/>
      <c r="E1495" s="104"/>
      <c r="F1495" s="76" t="s">
        <v>12623</v>
      </c>
      <c r="G1495" s="105"/>
      <c r="H1495" s="77"/>
      <c r="I1495" s="88"/>
      <c r="J1495" s="106"/>
      <c r="K1495" s="77" t="s">
        <v>16523</v>
      </c>
      <c r="L1495" s="107"/>
      <c r="M1495" s="101"/>
      <c r="N1495" s="101"/>
      <c r="O1495" s="102"/>
      <c r="P1495" s="103"/>
      <c r="Q1495" s="103"/>
      <c r="R1495" s="75"/>
      <c r="S1495" s="75"/>
      <c r="T1495" s="75"/>
      <c r="U1495" s="75"/>
      <c r="V1495" s="52"/>
      <c r="W1495" s="52"/>
      <c r="X1495" s="52"/>
      <c r="Y1495" s="52"/>
      <c r="Z1495" s="51"/>
      <c r="AA1495" s="89"/>
      <c r="AB1495" s="89"/>
      <c r="AC1495" s="90"/>
      <c r="AD1495" s="68">
        <v>115</v>
      </c>
      <c r="AE1495" s="68">
        <v>438</v>
      </c>
      <c r="AF1495" s="68">
        <v>12850</v>
      </c>
      <c r="AG1495" s="68">
        <v>1159</v>
      </c>
      <c r="AH1495" s="68">
        <v>19800</v>
      </c>
      <c r="AI1495" s="68" t="s">
        <v>9377</v>
      </c>
      <c r="AJ1495" s="68" t="s">
        <v>10053</v>
      </c>
      <c r="AK1495" s="68"/>
      <c r="AL1495" s="68" t="s">
        <v>208</v>
      </c>
      <c r="AM1495" s="70">
        <v>40457.189687500002</v>
      </c>
      <c r="AN1495" s="68" t="s">
        <v>210</v>
      </c>
      <c r="AO1495" s="71" t="s">
        <v>14562</v>
      </c>
      <c r="AP1495" s="68" t="s">
        <v>66</v>
      </c>
    </row>
    <row r="1496" spans="1:42" x14ac:dyDescent="0.25">
      <c r="A1496" s="66" t="s">
        <v>1516</v>
      </c>
      <c r="B1496" s="84"/>
      <c r="C1496" s="84"/>
      <c r="D1496" s="85"/>
      <c r="E1496" s="104"/>
      <c r="F1496" s="76" t="s">
        <v>12624</v>
      </c>
      <c r="G1496" s="105"/>
      <c r="H1496" s="77"/>
      <c r="I1496" s="88"/>
      <c r="J1496" s="106"/>
      <c r="K1496" s="77" t="s">
        <v>16524</v>
      </c>
      <c r="L1496" s="107"/>
      <c r="M1496" s="101"/>
      <c r="N1496" s="101"/>
      <c r="O1496" s="102"/>
      <c r="P1496" s="103"/>
      <c r="Q1496" s="103"/>
      <c r="R1496" s="75"/>
      <c r="S1496" s="75"/>
      <c r="T1496" s="75"/>
      <c r="U1496" s="75"/>
      <c r="V1496" s="52"/>
      <c r="W1496" s="52"/>
      <c r="X1496" s="52"/>
      <c r="Y1496" s="52"/>
      <c r="Z1496" s="51"/>
      <c r="AA1496" s="89"/>
      <c r="AB1496" s="89"/>
      <c r="AC1496" s="90"/>
      <c r="AD1496" s="68">
        <v>838</v>
      </c>
      <c r="AE1496" s="68">
        <v>4052</v>
      </c>
      <c r="AF1496" s="68">
        <v>10631</v>
      </c>
      <c r="AG1496" s="68">
        <v>8178</v>
      </c>
      <c r="AH1496" s="68">
        <v>19800</v>
      </c>
      <c r="AI1496" s="68" t="s">
        <v>9378</v>
      </c>
      <c r="AJ1496" s="68" t="s">
        <v>9910</v>
      </c>
      <c r="AK1496" s="71" t="s">
        <v>10999</v>
      </c>
      <c r="AL1496" s="68" t="s">
        <v>207</v>
      </c>
      <c r="AM1496" s="70">
        <v>41792.791296296295</v>
      </c>
      <c r="AN1496" s="68" t="s">
        <v>210</v>
      </c>
      <c r="AO1496" s="71" t="s">
        <v>14563</v>
      </c>
      <c r="AP1496" s="68" t="s">
        <v>66</v>
      </c>
    </row>
    <row r="1497" spans="1:42" x14ac:dyDescent="0.25">
      <c r="A1497" s="66" t="s">
        <v>1517</v>
      </c>
      <c r="B1497" s="84"/>
      <c r="C1497" s="84"/>
      <c r="D1497" s="85"/>
      <c r="E1497" s="104"/>
      <c r="F1497" s="76" t="s">
        <v>12625</v>
      </c>
      <c r="G1497" s="105"/>
      <c r="H1497" s="77"/>
      <c r="I1497" s="88"/>
      <c r="J1497" s="106"/>
      <c r="K1497" s="77" t="s">
        <v>16525</v>
      </c>
      <c r="L1497" s="107"/>
      <c r="M1497" s="101"/>
      <c r="N1497" s="101"/>
      <c r="O1497" s="102"/>
      <c r="P1497" s="103"/>
      <c r="Q1497" s="103"/>
      <c r="R1497" s="75"/>
      <c r="S1497" s="75"/>
      <c r="T1497" s="75"/>
      <c r="U1497" s="75"/>
      <c r="V1497" s="52"/>
      <c r="W1497" s="52"/>
      <c r="X1497" s="52"/>
      <c r="Y1497" s="52"/>
      <c r="Z1497" s="51"/>
      <c r="AA1497" s="89"/>
      <c r="AB1497" s="89"/>
      <c r="AC1497" s="90"/>
      <c r="AD1497" s="68">
        <v>4</v>
      </c>
      <c r="AE1497" s="68">
        <v>48</v>
      </c>
      <c r="AF1497" s="68">
        <v>54</v>
      </c>
      <c r="AG1497" s="68">
        <v>45</v>
      </c>
      <c r="AH1497" s="68">
        <v>-25200</v>
      </c>
      <c r="AI1497" s="68" t="s">
        <v>9379</v>
      </c>
      <c r="AJ1497" s="68" t="s">
        <v>9914</v>
      </c>
      <c r="AK1497" s="71" t="s">
        <v>11000</v>
      </c>
      <c r="AL1497" s="68" t="s">
        <v>206</v>
      </c>
      <c r="AM1497" s="70">
        <v>42679.326990740738</v>
      </c>
      <c r="AN1497" s="68" t="s">
        <v>210</v>
      </c>
      <c r="AO1497" s="71" t="s">
        <v>14564</v>
      </c>
      <c r="AP1497" s="68" t="s">
        <v>66</v>
      </c>
    </row>
    <row r="1498" spans="1:42" x14ac:dyDescent="0.25">
      <c r="A1498" s="66" t="s">
        <v>2112</v>
      </c>
      <c r="B1498" s="84"/>
      <c r="C1498" s="84"/>
      <c r="D1498" s="85"/>
      <c r="E1498" s="104"/>
      <c r="F1498" s="76" t="s">
        <v>12626</v>
      </c>
      <c r="G1498" s="105"/>
      <c r="H1498" s="77"/>
      <c r="I1498" s="88"/>
      <c r="J1498" s="106"/>
      <c r="K1498" s="77" t="s">
        <v>16526</v>
      </c>
      <c r="L1498" s="107"/>
      <c r="M1498" s="101"/>
      <c r="N1498" s="101"/>
      <c r="O1498" s="102"/>
      <c r="P1498" s="103"/>
      <c r="Q1498" s="103"/>
      <c r="R1498" s="75"/>
      <c r="S1498" s="75"/>
      <c r="T1498" s="75"/>
      <c r="U1498" s="75"/>
      <c r="V1498" s="52"/>
      <c r="W1498" s="52"/>
      <c r="X1498" s="52"/>
      <c r="Y1498" s="52"/>
      <c r="Z1498" s="51"/>
      <c r="AA1498" s="89"/>
      <c r="AB1498" s="89"/>
      <c r="AC1498" s="90"/>
      <c r="AD1498" s="68">
        <v>206</v>
      </c>
      <c r="AE1498" s="68">
        <v>252387</v>
      </c>
      <c r="AF1498" s="68">
        <v>4223</v>
      </c>
      <c r="AG1498" s="68">
        <v>1778</v>
      </c>
      <c r="AH1498" s="68">
        <v>-25200</v>
      </c>
      <c r="AI1498" s="68" t="s">
        <v>9380</v>
      </c>
      <c r="AJ1498" s="68" t="s">
        <v>231</v>
      </c>
      <c r="AK1498" s="68"/>
      <c r="AL1498" s="68" t="s">
        <v>206</v>
      </c>
      <c r="AM1498" s="70">
        <v>41876.486388888887</v>
      </c>
      <c r="AN1498" s="68" t="s">
        <v>210</v>
      </c>
      <c r="AO1498" s="71" t="s">
        <v>14565</v>
      </c>
      <c r="AP1498" s="68" t="s">
        <v>65</v>
      </c>
    </row>
    <row r="1499" spans="1:42" x14ac:dyDescent="0.25">
      <c r="A1499" s="66" t="s">
        <v>2113</v>
      </c>
      <c r="B1499" s="84"/>
      <c r="C1499" s="84"/>
      <c r="D1499" s="85"/>
      <c r="E1499" s="104"/>
      <c r="F1499" s="76" t="s">
        <v>12627</v>
      </c>
      <c r="G1499" s="105"/>
      <c r="H1499" s="77"/>
      <c r="I1499" s="88"/>
      <c r="J1499" s="106"/>
      <c r="K1499" s="77" t="s">
        <v>16527</v>
      </c>
      <c r="L1499" s="107"/>
      <c r="M1499" s="101"/>
      <c r="N1499" s="101"/>
      <c r="O1499" s="102"/>
      <c r="P1499" s="103"/>
      <c r="Q1499" s="103"/>
      <c r="R1499" s="75"/>
      <c r="S1499" s="75"/>
      <c r="T1499" s="75"/>
      <c r="U1499" s="75"/>
      <c r="V1499" s="52"/>
      <c r="W1499" s="52"/>
      <c r="X1499" s="52"/>
      <c r="Y1499" s="52"/>
      <c r="Z1499" s="51"/>
      <c r="AA1499" s="89"/>
      <c r="AB1499" s="89"/>
      <c r="AC1499" s="90"/>
      <c r="AD1499" s="68">
        <v>48</v>
      </c>
      <c r="AE1499" s="68">
        <v>755920</v>
      </c>
      <c r="AF1499" s="68">
        <v>12179</v>
      </c>
      <c r="AG1499" s="68">
        <v>127</v>
      </c>
      <c r="AH1499" s="68">
        <v>19800</v>
      </c>
      <c r="AI1499" s="68" t="s">
        <v>9381</v>
      </c>
      <c r="AJ1499" s="68" t="s">
        <v>10364</v>
      </c>
      <c r="AK1499" s="71" t="s">
        <v>11001</v>
      </c>
      <c r="AL1499" s="68" t="s">
        <v>208</v>
      </c>
      <c r="AM1499" s="70">
        <v>41820.431342592594</v>
      </c>
      <c r="AN1499" s="68" t="s">
        <v>210</v>
      </c>
      <c r="AO1499" s="71" t="s">
        <v>14566</v>
      </c>
      <c r="AP1499" s="68" t="s">
        <v>65</v>
      </c>
    </row>
    <row r="1500" spans="1:42" x14ac:dyDescent="0.25">
      <c r="A1500" s="66" t="s">
        <v>2114</v>
      </c>
      <c r="B1500" s="84"/>
      <c r="C1500" s="84"/>
      <c r="D1500" s="85"/>
      <c r="E1500" s="104"/>
      <c r="F1500" s="76" t="s">
        <v>12628</v>
      </c>
      <c r="G1500" s="105"/>
      <c r="H1500" s="77"/>
      <c r="I1500" s="88"/>
      <c r="J1500" s="106"/>
      <c r="K1500" s="77" t="s">
        <v>16528</v>
      </c>
      <c r="L1500" s="107"/>
      <c r="M1500" s="101"/>
      <c r="N1500" s="101"/>
      <c r="O1500" s="102"/>
      <c r="P1500" s="103"/>
      <c r="Q1500" s="103"/>
      <c r="R1500" s="75"/>
      <c r="S1500" s="75"/>
      <c r="T1500" s="75"/>
      <c r="U1500" s="75"/>
      <c r="V1500" s="52"/>
      <c r="W1500" s="52"/>
      <c r="X1500" s="52"/>
      <c r="Y1500" s="52"/>
      <c r="Z1500" s="51"/>
      <c r="AA1500" s="89"/>
      <c r="AB1500" s="89"/>
      <c r="AC1500" s="90"/>
      <c r="AD1500" s="68">
        <v>45</v>
      </c>
      <c r="AE1500" s="68">
        <v>134434</v>
      </c>
      <c r="AF1500" s="68">
        <v>7514</v>
      </c>
      <c r="AG1500" s="68">
        <v>523</v>
      </c>
      <c r="AH1500" s="68">
        <v>19800</v>
      </c>
      <c r="AI1500" s="68" t="s">
        <v>9382</v>
      </c>
      <c r="AJ1500" s="68" t="s">
        <v>207</v>
      </c>
      <c r="AK1500" s="71" t="s">
        <v>11002</v>
      </c>
      <c r="AL1500" s="68" t="s">
        <v>248</v>
      </c>
      <c r="AM1500" s="70">
        <v>42024.18240740741</v>
      </c>
      <c r="AN1500" s="68" t="s">
        <v>210</v>
      </c>
      <c r="AO1500" s="71" t="s">
        <v>14567</v>
      </c>
      <c r="AP1500" s="68" t="s">
        <v>65</v>
      </c>
    </row>
    <row r="1501" spans="1:42" x14ac:dyDescent="0.25">
      <c r="A1501" s="66" t="s">
        <v>2115</v>
      </c>
      <c r="B1501" s="84"/>
      <c r="C1501" s="84"/>
      <c r="D1501" s="85"/>
      <c r="E1501" s="104"/>
      <c r="F1501" s="76" t="s">
        <v>12629</v>
      </c>
      <c r="G1501" s="105"/>
      <c r="H1501" s="77"/>
      <c r="I1501" s="88"/>
      <c r="J1501" s="106"/>
      <c r="K1501" s="77" t="s">
        <v>16529</v>
      </c>
      <c r="L1501" s="107"/>
      <c r="M1501" s="101"/>
      <c r="N1501" s="101"/>
      <c r="O1501" s="102"/>
      <c r="P1501" s="103"/>
      <c r="Q1501" s="103"/>
      <c r="R1501" s="75"/>
      <c r="S1501" s="75"/>
      <c r="T1501" s="75"/>
      <c r="U1501" s="75"/>
      <c r="V1501" s="52"/>
      <c r="W1501" s="52"/>
      <c r="X1501" s="52"/>
      <c r="Y1501" s="52"/>
      <c r="Z1501" s="51"/>
      <c r="AA1501" s="89"/>
      <c r="AB1501" s="89"/>
      <c r="AC1501" s="90"/>
      <c r="AD1501" s="68">
        <v>298</v>
      </c>
      <c r="AE1501" s="68">
        <v>71</v>
      </c>
      <c r="AF1501" s="68">
        <v>1364</v>
      </c>
      <c r="AG1501" s="68">
        <v>452</v>
      </c>
      <c r="AH1501" s="68">
        <v>19800</v>
      </c>
      <c r="AI1501" s="68" t="s">
        <v>9383</v>
      </c>
      <c r="AJ1501" s="68"/>
      <c r="AK1501" s="68"/>
      <c r="AL1501" s="68" t="s">
        <v>207</v>
      </c>
      <c r="AM1501" s="70">
        <v>40912.839328703703</v>
      </c>
      <c r="AN1501" s="68" t="s">
        <v>210</v>
      </c>
      <c r="AO1501" s="71" t="s">
        <v>14568</v>
      </c>
      <c r="AP1501" s="68" t="s">
        <v>65</v>
      </c>
    </row>
    <row r="1502" spans="1:42" x14ac:dyDescent="0.25">
      <c r="A1502" s="66" t="s">
        <v>1518</v>
      </c>
      <c r="B1502" s="84"/>
      <c r="C1502" s="84"/>
      <c r="D1502" s="85"/>
      <c r="E1502" s="104"/>
      <c r="F1502" s="76" t="s">
        <v>12630</v>
      </c>
      <c r="G1502" s="105"/>
      <c r="H1502" s="77"/>
      <c r="I1502" s="88"/>
      <c r="J1502" s="106"/>
      <c r="K1502" s="77" t="s">
        <v>16530</v>
      </c>
      <c r="L1502" s="107"/>
      <c r="M1502" s="101"/>
      <c r="N1502" s="101"/>
      <c r="O1502" s="102"/>
      <c r="P1502" s="103"/>
      <c r="Q1502" s="103"/>
      <c r="R1502" s="75"/>
      <c r="S1502" s="75"/>
      <c r="T1502" s="75"/>
      <c r="U1502" s="75"/>
      <c r="V1502" s="52"/>
      <c r="W1502" s="52"/>
      <c r="X1502" s="52"/>
      <c r="Y1502" s="52"/>
      <c r="Z1502" s="51"/>
      <c r="AA1502" s="89"/>
      <c r="AB1502" s="89"/>
      <c r="AC1502" s="90"/>
      <c r="AD1502" s="68">
        <v>61</v>
      </c>
      <c r="AE1502" s="68">
        <v>223</v>
      </c>
      <c r="AF1502" s="68">
        <v>7665</v>
      </c>
      <c r="AG1502" s="68">
        <v>174</v>
      </c>
      <c r="AH1502" s="68"/>
      <c r="AI1502" s="68" t="s">
        <v>9384</v>
      </c>
      <c r="AJ1502" s="68" t="s">
        <v>10365</v>
      </c>
      <c r="AK1502" s="68"/>
      <c r="AL1502" s="68"/>
      <c r="AM1502" s="70">
        <v>40310.355046296296</v>
      </c>
      <c r="AN1502" s="68" t="s">
        <v>210</v>
      </c>
      <c r="AO1502" s="71" t="s">
        <v>14569</v>
      </c>
      <c r="AP1502" s="68" t="s">
        <v>66</v>
      </c>
    </row>
    <row r="1503" spans="1:42" x14ac:dyDescent="0.25">
      <c r="A1503" s="66" t="s">
        <v>1519</v>
      </c>
      <c r="B1503" s="84"/>
      <c r="C1503" s="84"/>
      <c r="D1503" s="85"/>
      <c r="E1503" s="104"/>
      <c r="F1503" s="76" t="s">
        <v>12631</v>
      </c>
      <c r="G1503" s="105"/>
      <c r="H1503" s="77"/>
      <c r="I1503" s="88"/>
      <c r="J1503" s="106"/>
      <c r="K1503" s="77" t="s">
        <v>16531</v>
      </c>
      <c r="L1503" s="107"/>
      <c r="M1503" s="101"/>
      <c r="N1503" s="101"/>
      <c r="O1503" s="102"/>
      <c r="P1503" s="103"/>
      <c r="Q1503" s="103"/>
      <c r="R1503" s="75"/>
      <c r="S1503" s="75"/>
      <c r="T1503" s="75"/>
      <c r="U1503" s="75"/>
      <c r="V1503" s="52"/>
      <c r="W1503" s="52"/>
      <c r="X1503" s="52"/>
      <c r="Y1503" s="52"/>
      <c r="Z1503" s="51"/>
      <c r="AA1503" s="89"/>
      <c r="AB1503" s="89"/>
      <c r="AC1503" s="90"/>
      <c r="AD1503" s="68">
        <v>62</v>
      </c>
      <c r="AE1503" s="68">
        <v>27</v>
      </c>
      <c r="AF1503" s="68">
        <v>1721</v>
      </c>
      <c r="AG1503" s="68">
        <v>1957</v>
      </c>
      <c r="AH1503" s="68">
        <v>-25200</v>
      </c>
      <c r="AI1503" s="68" t="s">
        <v>9385</v>
      </c>
      <c r="AJ1503" s="68"/>
      <c r="AK1503" s="68"/>
      <c r="AL1503" s="68" t="s">
        <v>206</v>
      </c>
      <c r="AM1503" s="70">
        <v>42727.431180555555</v>
      </c>
      <c r="AN1503" s="68" t="s">
        <v>210</v>
      </c>
      <c r="AO1503" s="71" t="s">
        <v>14570</v>
      </c>
      <c r="AP1503" s="68" t="s">
        <v>66</v>
      </c>
    </row>
    <row r="1504" spans="1:42" x14ac:dyDescent="0.25">
      <c r="A1504" s="66" t="s">
        <v>1520</v>
      </c>
      <c r="B1504" s="84"/>
      <c r="C1504" s="84"/>
      <c r="D1504" s="85"/>
      <c r="E1504" s="104"/>
      <c r="F1504" s="76" t="s">
        <v>12632</v>
      </c>
      <c r="G1504" s="105"/>
      <c r="H1504" s="77"/>
      <c r="I1504" s="88"/>
      <c r="J1504" s="106"/>
      <c r="K1504" s="77" t="s">
        <v>16532</v>
      </c>
      <c r="L1504" s="107"/>
      <c r="M1504" s="101"/>
      <c r="N1504" s="101"/>
      <c r="O1504" s="102"/>
      <c r="P1504" s="103"/>
      <c r="Q1504" s="103"/>
      <c r="R1504" s="75"/>
      <c r="S1504" s="75"/>
      <c r="T1504" s="75"/>
      <c r="U1504" s="75"/>
      <c r="V1504" s="52"/>
      <c r="W1504" s="52"/>
      <c r="X1504" s="52"/>
      <c r="Y1504" s="52"/>
      <c r="Z1504" s="51"/>
      <c r="AA1504" s="89"/>
      <c r="AB1504" s="89"/>
      <c r="AC1504" s="90"/>
      <c r="AD1504" s="68">
        <v>123</v>
      </c>
      <c r="AE1504" s="68">
        <v>222</v>
      </c>
      <c r="AF1504" s="68">
        <v>6319</v>
      </c>
      <c r="AG1504" s="68">
        <v>6959</v>
      </c>
      <c r="AH1504" s="68"/>
      <c r="AI1504" s="68" t="s">
        <v>9386</v>
      </c>
      <c r="AJ1504" s="68" t="s">
        <v>10366</v>
      </c>
      <c r="AK1504" s="68"/>
      <c r="AL1504" s="68"/>
      <c r="AM1504" s="70">
        <v>41719.658310185187</v>
      </c>
      <c r="AN1504" s="68" t="s">
        <v>210</v>
      </c>
      <c r="AO1504" s="71" t="s">
        <v>14571</v>
      </c>
      <c r="AP1504" s="68" t="s">
        <v>66</v>
      </c>
    </row>
    <row r="1505" spans="1:42" x14ac:dyDescent="0.25">
      <c r="A1505" s="66" t="s">
        <v>1521</v>
      </c>
      <c r="B1505" s="84"/>
      <c r="C1505" s="84"/>
      <c r="D1505" s="85"/>
      <c r="E1505" s="104"/>
      <c r="F1505" s="76" t="s">
        <v>12633</v>
      </c>
      <c r="G1505" s="105"/>
      <c r="H1505" s="77"/>
      <c r="I1505" s="88"/>
      <c r="J1505" s="106"/>
      <c r="K1505" s="77" t="s">
        <v>16533</v>
      </c>
      <c r="L1505" s="107"/>
      <c r="M1505" s="101"/>
      <c r="N1505" s="101"/>
      <c r="O1505" s="102"/>
      <c r="P1505" s="103"/>
      <c r="Q1505" s="103"/>
      <c r="R1505" s="75"/>
      <c r="S1505" s="75"/>
      <c r="T1505" s="75"/>
      <c r="U1505" s="75"/>
      <c r="V1505" s="52"/>
      <c r="W1505" s="52"/>
      <c r="X1505" s="52"/>
      <c r="Y1505" s="52"/>
      <c r="Z1505" s="51"/>
      <c r="AA1505" s="89"/>
      <c r="AB1505" s="89"/>
      <c r="AC1505" s="90"/>
      <c r="AD1505" s="68">
        <v>11771</v>
      </c>
      <c r="AE1505" s="68">
        <v>15289</v>
      </c>
      <c r="AF1505" s="68">
        <v>110192</v>
      </c>
      <c r="AG1505" s="68">
        <v>113597</v>
      </c>
      <c r="AH1505" s="68">
        <v>-25200</v>
      </c>
      <c r="AI1505" s="68" t="s">
        <v>9387</v>
      </c>
      <c r="AJ1505" s="68" t="s">
        <v>235</v>
      </c>
      <c r="AK1505" s="71" t="s">
        <v>11003</v>
      </c>
      <c r="AL1505" s="68" t="s">
        <v>206</v>
      </c>
      <c r="AM1505" s="70">
        <v>40336.696770833332</v>
      </c>
      <c r="AN1505" s="68" t="s">
        <v>210</v>
      </c>
      <c r="AO1505" s="71" t="s">
        <v>14572</v>
      </c>
      <c r="AP1505" s="68" t="s">
        <v>66</v>
      </c>
    </row>
    <row r="1506" spans="1:42" x14ac:dyDescent="0.25">
      <c r="A1506" s="66" t="s">
        <v>1522</v>
      </c>
      <c r="B1506" s="84"/>
      <c r="C1506" s="84"/>
      <c r="D1506" s="85"/>
      <c r="E1506" s="104"/>
      <c r="F1506" s="76" t="s">
        <v>12634</v>
      </c>
      <c r="G1506" s="105"/>
      <c r="H1506" s="77"/>
      <c r="I1506" s="88"/>
      <c r="J1506" s="106"/>
      <c r="K1506" s="77" t="s">
        <v>16534</v>
      </c>
      <c r="L1506" s="107"/>
      <c r="M1506" s="101"/>
      <c r="N1506" s="101"/>
      <c r="O1506" s="102"/>
      <c r="P1506" s="103"/>
      <c r="Q1506" s="103"/>
      <c r="R1506" s="75"/>
      <c r="S1506" s="75"/>
      <c r="T1506" s="75"/>
      <c r="U1506" s="75"/>
      <c r="V1506" s="52"/>
      <c r="W1506" s="52"/>
      <c r="X1506" s="52"/>
      <c r="Y1506" s="52"/>
      <c r="Z1506" s="51"/>
      <c r="AA1506" s="89"/>
      <c r="AB1506" s="89"/>
      <c r="AC1506" s="90"/>
      <c r="AD1506" s="68">
        <v>808</v>
      </c>
      <c r="AE1506" s="68">
        <v>3707</v>
      </c>
      <c r="AF1506" s="68">
        <v>63667</v>
      </c>
      <c r="AG1506" s="68">
        <v>104250</v>
      </c>
      <c r="AH1506" s="68"/>
      <c r="AI1506" s="68" t="s">
        <v>9388</v>
      </c>
      <c r="AJ1506" s="68" t="s">
        <v>10367</v>
      </c>
      <c r="AK1506" s="68"/>
      <c r="AL1506" s="68"/>
      <c r="AM1506" s="70">
        <v>42039.038888888892</v>
      </c>
      <c r="AN1506" s="68" t="s">
        <v>210</v>
      </c>
      <c r="AO1506" s="71" t="s">
        <v>14573</v>
      </c>
      <c r="AP1506" s="68" t="s">
        <v>66</v>
      </c>
    </row>
    <row r="1507" spans="1:42" x14ac:dyDescent="0.25">
      <c r="A1507" s="66" t="s">
        <v>1523</v>
      </c>
      <c r="B1507" s="84"/>
      <c r="C1507" s="84"/>
      <c r="D1507" s="85"/>
      <c r="E1507" s="104"/>
      <c r="F1507" s="76" t="s">
        <v>12635</v>
      </c>
      <c r="G1507" s="105"/>
      <c r="H1507" s="77"/>
      <c r="I1507" s="88"/>
      <c r="J1507" s="106"/>
      <c r="K1507" s="77" t="s">
        <v>16535</v>
      </c>
      <c r="L1507" s="107"/>
      <c r="M1507" s="101"/>
      <c r="N1507" s="101"/>
      <c r="O1507" s="102"/>
      <c r="P1507" s="103"/>
      <c r="Q1507" s="103"/>
      <c r="R1507" s="75"/>
      <c r="S1507" s="75"/>
      <c r="T1507" s="75"/>
      <c r="U1507" s="75"/>
      <c r="V1507" s="52"/>
      <c r="W1507" s="52"/>
      <c r="X1507" s="52"/>
      <c r="Y1507" s="52"/>
      <c r="Z1507" s="51"/>
      <c r="AA1507" s="89"/>
      <c r="AB1507" s="89"/>
      <c r="AC1507" s="90"/>
      <c r="AD1507" s="68">
        <v>43</v>
      </c>
      <c r="AE1507" s="68">
        <v>10</v>
      </c>
      <c r="AF1507" s="68">
        <v>2</v>
      </c>
      <c r="AG1507" s="68">
        <v>2</v>
      </c>
      <c r="AH1507" s="68"/>
      <c r="AI1507" s="68"/>
      <c r="AJ1507" s="68" t="s">
        <v>239</v>
      </c>
      <c r="AK1507" s="68"/>
      <c r="AL1507" s="68"/>
      <c r="AM1507" s="70">
        <v>40529.738206018519</v>
      </c>
      <c r="AN1507" s="68" t="s">
        <v>210</v>
      </c>
      <c r="AO1507" s="71" t="s">
        <v>14574</v>
      </c>
      <c r="AP1507" s="68" t="s">
        <v>66</v>
      </c>
    </row>
    <row r="1508" spans="1:42" x14ac:dyDescent="0.25">
      <c r="A1508" s="66" t="s">
        <v>1524</v>
      </c>
      <c r="B1508" s="84"/>
      <c r="C1508" s="84"/>
      <c r="D1508" s="85"/>
      <c r="E1508" s="104"/>
      <c r="F1508" s="76" t="s">
        <v>12636</v>
      </c>
      <c r="G1508" s="105"/>
      <c r="H1508" s="77"/>
      <c r="I1508" s="88"/>
      <c r="J1508" s="106"/>
      <c r="K1508" s="77" t="s">
        <v>16536</v>
      </c>
      <c r="L1508" s="107"/>
      <c r="M1508" s="101"/>
      <c r="N1508" s="101"/>
      <c r="O1508" s="102"/>
      <c r="P1508" s="103"/>
      <c r="Q1508" s="103"/>
      <c r="R1508" s="75"/>
      <c r="S1508" s="75"/>
      <c r="T1508" s="75"/>
      <c r="U1508" s="75"/>
      <c r="V1508" s="52"/>
      <c r="W1508" s="52"/>
      <c r="X1508" s="52"/>
      <c r="Y1508" s="52"/>
      <c r="Z1508" s="51"/>
      <c r="AA1508" s="89"/>
      <c r="AB1508" s="89"/>
      <c r="AC1508" s="90"/>
      <c r="AD1508" s="68">
        <v>149</v>
      </c>
      <c r="AE1508" s="68">
        <v>47</v>
      </c>
      <c r="AF1508" s="68">
        <v>68</v>
      </c>
      <c r="AG1508" s="68">
        <v>264</v>
      </c>
      <c r="AH1508" s="68">
        <v>-28800</v>
      </c>
      <c r="AI1508" s="68"/>
      <c r="AJ1508" s="68" t="s">
        <v>204</v>
      </c>
      <c r="AK1508" s="68"/>
      <c r="AL1508" s="68" t="s">
        <v>11169</v>
      </c>
      <c r="AM1508" s="70">
        <v>40671.249374999999</v>
      </c>
      <c r="AN1508" s="68" t="s">
        <v>210</v>
      </c>
      <c r="AO1508" s="71" t="s">
        <v>14575</v>
      </c>
      <c r="AP1508" s="68" t="s">
        <v>66</v>
      </c>
    </row>
    <row r="1509" spans="1:42" x14ac:dyDescent="0.25">
      <c r="A1509" s="66" t="s">
        <v>1525</v>
      </c>
      <c r="B1509" s="84"/>
      <c r="C1509" s="84"/>
      <c r="D1509" s="85"/>
      <c r="E1509" s="104"/>
      <c r="F1509" s="76" t="s">
        <v>12637</v>
      </c>
      <c r="G1509" s="105"/>
      <c r="H1509" s="77"/>
      <c r="I1509" s="88"/>
      <c r="J1509" s="106"/>
      <c r="K1509" s="77" t="s">
        <v>16537</v>
      </c>
      <c r="L1509" s="107"/>
      <c r="M1509" s="101"/>
      <c r="N1509" s="101"/>
      <c r="O1509" s="102"/>
      <c r="P1509" s="103"/>
      <c r="Q1509" s="103"/>
      <c r="R1509" s="75"/>
      <c r="S1509" s="75"/>
      <c r="T1509" s="75"/>
      <c r="U1509" s="75"/>
      <c r="V1509" s="52"/>
      <c r="W1509" s="52"/>
      <c r="X1509" s="52"/>
      <c r="Y1509" s="52"/>
      <c r="Z1509" s="51"/>
      <c r="AA1509" s="89"/>
      <c r="AB1509" s="89"/>
      <c r="AC1509" s="90"/>
      <c r="AD1509" s="68">
        <v>138</v>
      </c>
      <c r="AE1509" s="68">
        <v>16</v>
      </c>
      <c r="AF1509" s="68">
        <v>367</v>
      </c>
      <c r="AG1509" s="68">
        <v>1817</v>
      </c>
      <c r="AH1509" s="68">
        <v>19800</v>
      </c>
      <c r="AI1509" s="68" t="s">
        <v>9389</v>
      </c>
      <c r="AJ1509" s="68" t="s">
        <v>9813</v>
      </c>
      <c r="AK1509" s="68"/>
      <c r="AL1509" s="68" t="s">
        <v>207</v>
      </c>
      <c r="AM1509" s="70">
        <v>41767.837175925924</v>
      </c>
      <c r="AN1509" s="68" t="s">
        <v>210</v>
      </c>
      <c r="AO1509" s="71" t="s">
        <v>14576</v>
      </c>
      <c r="AP1509" s="68" t="s">
        <v>66</v>
      </c>
    </row>
    <row r="1510" spans="1:42" x14ac:dyDescent="0.25">
      <c r="A1510" s="66" t="s">
        <v>1526</v>
      </c>
      <c r="B1510" s="84"/>
      <c r="C1510" s="84"/>
      <c r="D1510" s="85"/>
      <c r="E1510" s="104"/>
      <c r="F1510" s="76" t="s">
        <v>12638</v>
      </c>
      <c r="G1510" s="105"/>
      <c r="H1510" s="77"/>
      <c r="I1510" s="88"/>
      <c r="J1510" s="106"/>
      <c r="K1510" s="77" t="s">
        <v>16538</v>
      </c>
      <c r="L1510" s="107"/>
      <c r="M1510" s="101"/>
      <c r="N1510" s="101"/>
      <c r="O1510" s="102"/>
      <c r="P1510" s="103"/>
      <c r="Q1510" s="103"/>
      <c r="R1510" s="75"/>
      <c r="S1510" s="75"/>
      <c r="T1510" s="75"/>
      <c r="U1510" s="75"/>
      <c r="V1510" s="52"/>
      <c r="W1510" s="52"/>
      <c r="X1510" s="52"/>
      <c r="Y1510" s="52"/>
      <c r="Z1510" s="51"/>
      <c r="AA1510" s="89"/>
      <c r="AB1510" s="89"/>
      <c r="AC1510" s="90"/>
      <c r="AD1510" s="68">
        <v>5004</v>
      </c>
      <c r="AE1510" s="68">
        <v>840</v>
      </c>
      <c r="AF1510" s="68">
        <v>104536</v>
      </c>
      <c r="AG1510" s="68">
        <v>75968</v>
      </c>
      <c r="AH1510" s="68"/>
      <c r="AI1510" s="68" t="s">
        <v>9390</v>
      </c>
      <c r="AJ1510" s="68"/>
      <c r="AK1510" s="68"/>
      <c r="AL1510" s="68"/>
      <c r="AM1510" s="70">
        <v>40237.504953703705</v>
      </c>
      <c r="AN1510" s="68" t="s">
        <v>210</v>
      </c>
      <c r="AO1510" s="71" t="s">
        <v>14577</v>
      </c>
      <c r="AP1510" s="68" t="s">
        <v>66</v>
      </c>
    </row>
    <row r="1511" spans="1:42" x14ac:dyDescent="0.25">
      <c r="A1511" s="66" t="s">
        <v>2116</v>
      </c>
      <c r="B1511" s="84"/>
      <c r="C1511" s="84"/>
      <c r="D1511" s="85"/>
      <c r="E1511" s="104"/>
      <c r="F1511" s="76" t="s">
        <v>12639</v>
      </c>
      <c r="G1511" s="105"/>
      <c r="H1511" s="77"/>
      <c r="I1511" s="88"/>
      <c r="J1511" s="106"/>
      <c r="K1511" s="77" t="s">
        <v>16539</v>
      </c>
      <c r="L1511" s="107"/>
      <c r="M1511" s="101"/>
      <c r="N1511" s="101"/>
      <c r="O1511" s="102"/>
      <c r="P1511" s="103"/>
      <c r="Q1511" s="103"/>
      <c r="R1511" s="75"/>
      <c r="S1511" s="75"/>
      <c r="T1511" s="75"/>
      <c r="U1511" s="75"/>
      <c r="V1511" s="52"/>
      <c r="W1511" s="52"/>
      <c r="X1511" s="52"/>
      <c r="Y1511" s="52"/>
      <c r="Z1511" s="51"/>
      <c r="AA1511" s="89"/>
      <c r="AB1511" s="89"/>
      <c r="AC1511" s="90"/>
      <c r="AD1511" s="68">
        <v>375</v>
      </c>
      <c r="AE1511" s="68">
        <v>764424</v>
      </c>
      <c r="AF1511" s="68">
        <v>9190</v>
      </c>
      <c r="AG1511" s="68">
        <v>6876</v>
      </c>
      <c r="AH1511" s="68">
        <v>19800</v>
      </c>
      <c r="AI1511" s="68" t="s">
        <v>9391</v>
      </c>
      <c r="AJ1511" s="68" t="s">
        <v>10368</v>
      </c>
      <c r="AK1511" s="71" t="s">
        <v>11004</v>
      </c>
      <c r="AL1511" s="68" t="s">
        <v>207</v>
      </c>
      <c r="AM1511" s="70">
        <v>41020.371562499997</v>
      </c>
      <c r="AN1511" s="68" t="s">
        <v>210</v>
      </c>
      <c r="AO1511" s="71" t="s">
        <v>14578</v>
      </c>
      <c r="AP1511" s="68" t="s">
        <v>65</v>
      </c>
    </row>
    <row r="1512" spans="1:42" x14ac:dyDescent="0.25">
      <c r="A1512" s="66" t="s">
        <v>2117</v>
      </c>
      <c r="B1512" s="84"/>
      <c r="C1512" s="84"/>
      <c r="D1512" s="85"/>
      <c r="E1512" s="104"/>
      <c r="F1512" s="76" t="s">
        <v>12640</v>
      </c>
      <c r="G1512" s="105"/>
      <c r="H1512" s="77"/>
      <c r="I1512" s="88"/>
      <c r="J1512" s="106"/>
      <c r="K1512" s="77" t="s">
        <v>16540</v>
      </c>
      <c r="L1512" s="107"/>
      <c r="M1512" s="101"/>
      <c r="N1512" s="101"/>
      <c r="O1512" s="102"/>
      <c r="P1512" s="103"/>
      <c r="Q1512" s="103"/>
      <c r="R1512" s="75"/>
      <c r="S1512" s="75"/>
      <c r="T1512" s="75"/>
      <c r="U1512" s="75"/>
      <c r="V1512" s="52"/>
      <c r="W1512" s="52"/>
      <c r="X1512" s="52"/>
      <c r="Y1512" s="52"/>
      <c r="Z1512" s="51"/>
      <c r="AA1512" s="89"/>
      <c r="AB1512" s="89"/>
      <c r="AC1512" s="90"/>
      <c r="AD1512" s="68">
        <v>2310</v>
      </c>
      <c r="AE1512" s="68">
        <v>2021189</v>
      </c>
      <c r="AF1512" s="68">
        <v>40920</v>
      </c>
      <c r="AG1512" s="68">
        <v>752</v>
      </c>
      <c r="AH1512" s="68">
        <v>19800</v>
      </c>
      <c r="AI1512" s="68" t="s">
        <v>9392</v>
      </c>
      <c r="AJ1512" s="68" t="s">
        <v>231</v>
      </c>
      <c r="AK1512" s="71" t="s">
        <v>11005</v>
      </c>
      <c r="AL1512" s="68" t="s">
        <v>207</v>
      </c>
      <c r="AM1512" s="70">
        <v>41311.239942129629</v>
      </c>
      <c r="AN1512" s="68" t="s">
        <v>210</v>
      </c>
      <c r="AO1512" s="71" t="s">
        <v>14579</v>
      </c>
      <c r="AP1512" s="68" t="s">
        <v>65</v>
      </c>
    </row>
    <row r="1513" spans="1:42" x14ac:dyDescent="0.25">
      <c r="A1513" s="66" t="s">
        <v>2118</v>
      </c>
      <c r="B1513" s="84"/>
      <c r="C1513" s="84"/>
      <c r="D1513" s="85"/>
      <c r="E1513" s="104"/>
      <c r="F1513" s="76" t="s">
        <v>12641</v>
      </c>
      <c r="G1513" s="105"/>
      <c r="H1513" s="77"/>
      <c r="I1513" s="88"/>
      <c r="J1513" s="106"/>
      <c r="K1513" s="77" t="s">
        <v>16541</v>
      </c>
      <c r="L1513" s="107"/>
      <c r="M1513" s="101"/>
      <c r="N1513" s="101"/>
      <c r="O1513" s="102"/>
      <c r="P1513" s="103"/>
      <c r="Q1513" s="103"/>
      <c r="R1513" s="75"/>
      <c r="S1513" s="75"/>
      <c r="T1513" s="75"/>
      <c r="U1513" s="75"/>
      <c r="V1513" s="52"/>
      <c r="W1513" s="52"/>
      <c r="X1513" s="52"/>
      <c r="Y1513" s="52"/>
      <c r="Z1513" s="51"/>
      <c r="AA1513" s="89"/>
      <c r="AB1513" s="89"/>
      <c r="AC1513" s="90"/>
      <c r="AD1513" s="68">
        <v>912</v>
      </c>
      <c r="AE1513" s="68">
        <v>4515</v>
      </c>
      <c r="AF1513" s="68">
        <v>155070</v>
      </c>
      <c r="AG1513" s="68">
        <v>18139</v>
      </c>
      <c r="AH1513" s="68">
        <v>19800</v>
      </c>
      <c r="AI1513" s="68" t="s">
        <v>9393</v>
      </c>
      <c r="AJ1513" s="68" t="s">
        <v>10166</v>
      </c>
      <c r="AK1513" s="71" t="s">
        <v>11006</v>
      </c>
      <c r="AL1513" s="68" t="s">
        <v>207</v>
      </c>
      <c r="AM1513" s="70">
        <v>40289.822523148148</v>
      </c>
      <c r="AN1513" s="68" t="s">
        <v>210</v>
      </c>
      <c r="AO1513" s="71" t="s">
        <v>14580</v>
      </c>
      <c r="AP1513" s="68" t="s">
        <v>65</v>
      </c>
    </row>
    <row r="1514" spans="1:42" x14ac:dyDescent="0.25">
      <c r="A1514" s="66" t="s">
        <v>2119</v>
      </c>
      <c r="B1514" s="84"/>
      <c r="C1514" s="84"/>
      <c r="D1514" s="85"/>
      <c r="E1514" s="104"/>
      <c r="F1514" s="76" t="s">
        <v>12642</v>
      </c>
      <c r="G1514" s="105"/>
      <c r="H1514" s="77"/>
      <c r="I1514" s="88"/>
      <c r="J1514" s="106"/>
      <c r="K1514" s="77" t="s">
        <v>16542</v>
      </c>
      <c r="L1514" s="107"/>
      <c r="M1514" s="101"/>
      <c r="N1514" s="101"/>
      <c r="O1514" s="102"/>
      <c r="P1514" s="103"/>
      <c r="Q1514" s="103"/>
      <c r="R1514" s="75"/>
      <c r="S1514" s="75"/>
      <c r="T1514" s="75"/>
      <c r="U1514" s="75"/>
      <c r="V1514" s="52"/>
      <c r="W1514" s="52"/>
      <c r="X1514" s="52"/>
      <c r="Y1514" s="52"/>
      <c r="Z1514" s="51"/>
      <c r="AA1514" s="89"/>
      <c r="AB1514" s="89"/>
      <c r="AC1514" s="90"/>
      <c r="AD1514" s="68">
        <v>253</v>
      </c>
      <c r="AE1514" s="68">
        <v>24002</v>
      </c>
      <c r="AF1514" s="68">
        <v>4128</v>
      </c>
      <c r="AG1514" s="68">
        <v>5008</v>
      </c>
      <c r="AH1514" s="68"/>
      <c r="AI1514" s="68" t="s">
        <v>9394</v>
      </c>
      <c r="AJ1514" s="68" t="s">
        <v>248</v>
      </c>
      <c r="AK1514" s="71" t="s">
        <v>11007</v>
      </c>
      <c r="AL1514" s="68"/>
      <c r="AM1514" s="70">
        <v>41787.079872685186</v>
      </c>
      <c r="AN1514" s="68" t="s">
        <v>210</v>
      </c>
      <c r="AO1514" s="71" t="s">
        <v>14581</v>
      </c>
      <c r="AP1514" s="68" t="s">
        <v>65</v>
      </c>
    </row>
    <row r="1515" spans="1:42" x14ac:dyDescent="0.25">
      <c r="A1515" s="66" t="s">
        <v>1701</v>
      </c>
      <c r="B1515" s="84"/>
      <c r="C1515" s="84"/>
      <c r="D1515" s="85"/>
      <c r="E1515" s="104"/>
      <c r="F1515" s="76" t="s">
        <v>12643</v>
      </c>
      <c r="G1515" s="105"/>
      <c r="H1515" s="77"/>
      <c r="I1515" s="88"/>
      <c r="J1515" s="106"/>
      <c r="K1515" s="77" t="s">
        <v>16543</v>
      </c>
      <c r="L1515" s="107"/>
      <c r="M1515" s="101"/>
      <c r="N1515" s="101"/>
      <c r="O1515" s="102"/>
      <c r="P1515" s="103"/>
      <c r="Q1515" s="103"/>
      <c r="R1515" s="75"/>
      <c r="S1515" s="75"/>
      <c r="T1515" s="75"/>
      <c r="U1515" s="75"/>
      <c r="V1515" s="52"/>
      <c r="W1515" s="52"/>
      <c r="X1515" s="52"/>
      <c r="Y1515" s="52"/>
      <c r="Z1515" s="51"/>
      <c r="AA1515" s="89"/>
      <c r="AB1515" s="89"/>
      <c r="AC1515" s="90"/>
      <c r="AD1515" s="68">
        <v>20</v>
      </c>
      <c r="AE1515" s="68">
        <v>6663</v>
      </c>
      <c r="AF1515" s="68">
        <v>3810</v>
      </c>
      <c r="AG1515" s="68">
        <v>153</v>
      </c>
      <c r="AH1515" s="68">
        <v>19800</v>
      </c>
      <c r="AI1515" s="68" t="s">
        <v>9395</v>
      </c>
      <c r="AJ1515" s="68" t="s">
        <v>10369</v>
      </c>
      <c r="AK1515" s="71" t="s">
        <v>11008</v>
      </c>
      <c r="AL1515" s="68" t="s">
        <v>207</v>
      </c>
      <c r="AM1515" s="70">
        <v>41072.376828703702</v>
      </c>
      <c r="AN1515" s="68" t="s">
        <v>210</v>
      </c>
      <c r="AO1515" s="71" t="s">
        <v>14582</v>
      </c>
      <c r="AP1515" s="68" t="s">
        <v>66</v>
      </c>
    </row>
    <row r="1516" spans="1:42" x14ac:dyDescent="0.25">
      <c r="A1516" s="66" t="s">
        <v>1528</v>
      </c>
      <c r="B1516" s="84"/>
      <c r="C1516" s="84"/>
      <c r="D1516" s="85"/>
      <c r="E1516" s="104"/>
      <c r="F1516" s="76" t="s">
        <v>12644</v>
      </c>
      <c r="G1516" s="105"/>
      <c r="H1516" s="77"/>
      <c r="I1516" s="88"/>
      <c r="J1516" s="106"/>
      <c r="K1516" s="77" t="s">
        <v>16544</v>
      </c>
      <c r="L1516" s="107"/>
      <c r="M1516" s="101"/>
      <c r="N1516" s="101"/>
      <c r="O1516" s="102"/>
      <c r="P1516" s="103"/>
      <c r="Q1516" s="103"/>
      <c r="R1516" s="75"/>
      <c r="S1516" s="75"/>
      <c r="T1516" s="75"/>
      <c r="U1516" s="75"/>
      <c r="V1516" s="52"/>
      <c r="W1516" s="52"/>
      <c r="X1516" s="52"/>
      <c r="Y1516" s="52"/>
      <c r="Z1516" s="51"/>
      <c r="AA1516" s="89"/>
      <c r="AB1516" s="89"/>
      <c r="AC1516" s="90"/>
      <c r="AD1516" s="68">
        <v>4347</v>
      </c>
      <c r="AE1516" s="68">
        <v>2365</v>
      </c>
      <c r="AF1516" s="68">
        <v>178446</v>
      </c>
      <c r="AG1516" s="68">
        <v>24250</v>
      </c>
      <c r="AH1516" s="68">
        <v>19800</v>
      </c>
      <c r="AI1516" s="68"/>
      <c r="AJ1516" s="68" t="s">
        <v>10370</v>
      </c>
      <c r="AK1516" s="68"/>
      <c r="AL1516" s="68" t="s">
        <v>207</v>
      </c>
      <c r="AM1516" s="70">
        <v>41423.689108796294</v>
      </c>
      <c r="AN1516" s="68" t="s">
        <v>210</v>
      </c>
      <c r="AO1516" s="71" t="s">
        <v>14583</v>
      </c>
      <c r="AP1516" s="68" t="s">
        <v>66</v>
      </c>
    </row>
    <row r="1517" spans="1:42" x14ac:dyDescent="0.25">
      <c r="A1517" s="66" t="s">
        <v>1529</v>
      </c>
      <c r="B1517" s="84"/>
      <c r="C1517" s="84"/>
      <c r="D1517" s="85"/>
      <c r="E1517" s="104"/>
      <c r="F1517" s="76" t="s">
        <v>12645</v>
      </c>
      <c r="G1517" s="105"/>
      <c r="H1517" s="77"/>
      <c r="I1517" s="88"/>
      <c r="J1517" s="106"/>
      <c r="K1517" s="77" t="s">
        <v>16545</v>
      </c>
      <c r="L1517" s="107"/>
      <c r="M1517" s="101"/>
      <c r="N1517" s="101"/>
      <c r="O1517" s="102"/>
      <c r="P1517" s="103"/>
      <c r="Q1517" s="103"/>
      <c r="R1517" s="75"/>
      <c r="S1517" s="75"/>
      <c r="T1517" s="75"/>
      <c r="U1517" s="75"/>
      <c r="V1517" s="52"/>
      <c r="W1517" s="52"/>
      <c r="X1517" s="52"/>
      <c r="Y1517" s="52"/>
      <c r="Z1517" s="51"/>
      <c r="AA1517" s="89"/>
      <c r="AB1517" s="89"/>
      <c r="AC1517" s="90"/>
      <c r="AD1517" s="68">
        <v>86</v>
      </c>
      <c r="AE1517" s="68">
        <v>5076</v>
      </c>
      <c r="AF1517" s="68">
        <v>27452</v>
      </c>
      <c r="AG1517" s="68">
        <v>1285</v>
      </c>
      <c r="AH1517" s="68">
        <v>-25200</v>
      </c>
      <c r="AI1517" s="68" t="s">
        <v>9396</v>
      </c>
      <c r="AJ1517" s="68" t="s">
        <v>231</v>
      </c>
      <c r="AK1517" s="68"/>
      <c r="AL1517" s="68" t="s">
        <v>206</v>
      </c>
      <c r="AM1517" s="70">
        <v>42277.847719907404</v>
      </c>
      <c r="AN1517" s="68" t="s">
        <v>210</v>
      </c>
      <c r="AO1517" s="71" t="s">
        <v>14584</v>
      </c>
      <c r="AP1517" s="68" t="s">
        <v>66</v>
      </c>
    </row>
    <row r="1518" spans="1:42" x14ac:dyDescent="0.25">
      <c r="A1518" s="66" t="s">
        <v>1530</v>
      </c>
      <c r="B1518" s="84"/>
      <c r="C1518" s="84"/>
      <c r="D1518" s="85"/>
      <c r="E1518" s="104"/>
      <c r="F1518" s="76" t="s">
        <v>12646</v>
      </c>
      <c r="G1518" s="105"/>
      <c r="H1518" s="77"/>
      <c r="I1518" s="88"/>
      <c r="J1518" s="106"/>
      <c r="K1518" s="77" t="s">
        <v>16546</v>
      </c>
      <c r="L1518" s="107"/>
      <c r="M1518" s="101"/>
      <c r="N1518" s="101"/>
      <c r="O1518" s="102"/>
      <c r="P1518" s="103"/>
      <c r="Q1518" s="103"/>
      <c r="R1518" s="75"/>
      <c r="S1518" s="75"/>
      <c r="T1518" s="75"/>
      <c r="U1518" s="75"/>
      <c r="V1518" s="52"/>
      <c r="W1518" s="52"/>
      <c r="X1518" s="52"/>
      <c r="Y1518" s="52"/>
      <c r="Z1518" s="51"/>
      <c r="AA1518" s="89"/>
      <c r="AB1518" s="89"/>
      <c r="AC1518" s="90"/>
      <c r="AD1518" s="68">
        <v>378</v>
      </c>
      <c r="AE1518" s="68">
        <v>656</v>
      </c>
      <c r="AF1518" s="68">
        <v>10691</v>
      </c>
      <c r="AG1518" s="68">
        <v>226</v>
      </c>
      <c r="AH1518" s="68">
        <v>10800</v>
      </c>
      <c r="AI1518" s="68" t="s">
        <v>9397</v>
      </c>
      <c r="AJ1518" s="68" t="s">
        <v>10371</v>
      </c>
      <c r="AK1518" s="68"/>
      <c r="AL1518" s="68" t="s">
        <v>11191</v>
      </c>
      <c r="AM1518" s="70">
        <v>41908.698645833334</v>
      </c>
      <c r="AN1518" s="68" t="s">
        <v>210</v>
      </c>
      <c r="AO1518" s="71" t="s">
        <v>14585</v>
      </c>
      <c r="AP1518" s="68" t="s">
        <v>66</v>
      </c>
    </row>
    <row r="1519" spans="1:42" x14ac:dyDescent="0.25">
      <c r="A1519" s="66" t="s">
        <v>2120</v>
      </c>
      <c r="B1519" s="84"/>
      <c r="C1519" s="84"/>
      <c r="D1519" s="85"/>
      <c r="E1519" s="104"/>
      <c r="F1519" s="76" t="s">
        <v>12647</v>
      </c>
      <c r="G1519" s="105"/>
      <c r="H1519" s="77"/>
      <c r="I1519" s="88"/>
      <c r="J1519" s="106"/>
      <c r="K1519" s="77" t="s">
        <v>16547</v>
      </c>
      <c r="L1519" s="107"/>
      <c r="M1519" s="101"/>
      <c r="N1519" s="101"/>
      <c r="O1519" s="102"/>
      <c r="P1519" s="103"/>
      <c r="Q1519" s="103"/>
      <c r="R1519" s="75"/>
      <c r="S1519" s="75"/>
      <c r="T1519" s="75"/>
      <c r="U1519" s="75"/>
      <c r="V1519" s="52"/>
      <c r="W1519" s="52"/>
      <c r="X1519" s="52"/>
      <c r="Y1519" s="52"/>
      <c r="Z1519" s="51"/>
      <c r="AA1519" s="89"/>
      <c r="AB1519" s="89"/>
      <c r="AC1519" s="90"/>
      <c r="AD1519" s="68">
        <v>440</v>
      </c>
      <c r="AE1519" s="68">
        <v>24792</v>
      </c>
      <c r="AF1519" s="68">
        <v>6835</v>
      </c>
      <c r="AG1519" s="68">
        <v>12</v>
      </c>
      <c r="AH1519" s="68">
        <v>19800</v>
      </c>
      <c r="AI1519" s="68" t="s">
        <v>9398</v>
      </c>
      <c r="AJ1519" s="68" t="s">
        <v>208</v>
      </c>
      <c r="AK1519" s="71" t="s">
        <v>11009</v>
      </c>
      <c r="AL1519" s="68" t="s">
        <v>207</v>
      </c>
      <c r="AM1519" s="70">
        <v>41528.441863425927</v>
      </c>
      <c r="AN1519" s="68" t="s">
        <v>210</v>
      </c>
      <c r="AO1519" s="71" t="s">
        <v>14586</v>
      </c>
      <c r="AP1519" s="68" t="s">
        <v>65</v>
      </c>
    </row>
    <row r="1520" spans="1:42" x14ac:dyDescent="0.25">
      <c r="A1520" s="66" t="s">
        <v>1531</v>
      </c>
      <c r="B1520" s="84"/>
      <c r="C1520" s="84"/>
      <c r="D1520" s="85"/>
      <c r="E1520" s="104"/>
      <c r="F1520" s="76" t="s">
        <v>12648</v>
      </c>
      <c r="G1520" s="105"/>
      <c r="H1520" s="77"/>
      <c r="I1520" s="88"/>
      <c r="J1520" s="106"/>
      <c r="K1520" s="77" t="s">
        <v>16548</v>
      </c>
      <c r="L1520" s="107"/>
      <c r="M1520" s="101"/>
      <c r="N1520" s="101"/>
      <c r="O1520" s="102"/>
      <c r="P1520" s="103"/>
      <c r="Q1520" s="103"/>
      <c r="R1520" s="75"/>
      <c r="S1520" s="75"/>
      <c r="T1520" s="75"/>
      <c r="U1520" s="75"/>
      <c r="V1520" s="52"/>
      <c r="W1520" s="52"/>
      <c r="X1520" s="52"/>
      <c r="Y1520" s="52"/>
      <c r="Z1520" s="51"/>
      <c r="AA1520" s="89"/>
      <c r="AB1520" s="89"/>
      <c r="AC1520" s="90"/>
      <c r="AD1520" s="68">
        <v>547</v>
      </c>
      <c r="AE1520" s="68">
        <v>271</v>
      </c>
      <c r="AF1520" s="68">
        <v>175</v>
      </c>
      <c r="AG1520" s="68">
        <v>396</v>
      </c>
      <c r="AH1520" s="68">
        <v>19800</v>
      </c>
      <c r="AI1520" s="68" t="s">
        <v>9399</v>
      </c>
      <c r="AJ1520" s="68" t="s">
        <v>9857</v>
      </c>
      <c r="AK1520" s="68"/>
      <c r="AL1520" s="68" t="s">
        <v>207</v>
      </c>
      <c r="AM1520" s="70">
        <v>41120.33421296296</v>
      </c>
      <c r="AN1520" s="68" t="s">
        <v>210</v>
      </c>
      <c r="AO1520" s="71" t="s">
        <v>14587</v>
      </c>
      <c r="AP1520" s="68" t="s">
        <v>66</v>
      </c>
    </row>
    <row r="1521" spans="1:42" x14ac:dyDescent="0.25">
      <c r="A1521" s="66" t="s">
        <v>1532</v>
      </c>
      <c r="B1521" s="84"/>
      <c r="C1521" s="84"/>
      <c r="D1521" s="85"/>
      <c r="E1521" s="104"/>
      <c r="F1521" s="76" t="s">
        <v>12649</v>
      </c>
      <c r="G1521" s="105"/>
      <c r="H1521" s="77"/>
      <c r="I1521" s="88"/>
      <c r="J1521" s="106"/>
      <c r="K1521" s="77" t="s">
        <v>16549</v>
      </c>
      <c r="L1521" s="107"/>
      <c r="M1521" s="101"/>
      <c r="N1521" s="101"/>
      <c r="O1521" s="102"/>
      <c r="P1521" s="103"/>
      <c r="Q1521" s="103"/>
      <c r="R1521" s="75"/>
      <c r="S1521" s="75"/>
      <c r="T1521" s="75"/>
      <c r="U1521" s="75"/>
      <c r="V1521" s="52"/>
      <c r="W1521" s="52"/>
      <c r="X1521" s="52"/>
      <c r="Y1521" s="52"/>
      <c r="Z1521" s="51"/>
      <c r="AA1521" s="89"/>
      <c r="AB1521" s="89"/>
      <c r="AC1521" s="90"/>
      <c r="AD1521" s="68">
        <v>70</v>
      </c>
      <c r="AE1521" s="68">
        <v>49</v>
      </c>
      <c r="AF1521" s="68">
        <v>195</v>
      </c>
      <c r="AG1521" s="68">
        <v>139</v>
      </c>
      <c r="AH1521" s="68">
        <v>19800</v>
      </c>
      <c r="AI1521" s="68" t="s">
        <v>9400</v>
      </c>
      <c r="AJ1521" s="68" t="s">
        <v>9977</v>
      </c>
      <c r="AK1521" s="68"/>
      <c r="AL1521" s="68" t="s">
        <v>207</v>
      </c>
      <c r="AM1521" s="70">
        <v>40044.525081018517</v>
      </c>
      <c r="AN1521" s="68" t="s">
        <v>210</v>
      </c>
      <c r="AO1521" s="71" t="s">
        <v>14588</v>
      </c>
      <c r="AP1521" s="68" t="s">
        <v>66</v>
      </c>
    </row>
    <row r="1522" spans="1:42" x14ac:dyDescent="0.25">
      <c r="A1522" s="66" t="s">
        <v>1533</v>
      </c>
      <c r="B1522" s="84"/>
      <c r="C1522" s="84"/>
      <c r="D1522" s="85"/>
      <c r="E1522" s="104"/>
      <c r="F1522" s="76" t="s">
        <v>12650</v>
      </c>
      <c r="G1522" s="105"/>
      <c r="H1522" s="77"/>
      <c r="I1522" s="88"/>
      <c r="J1522" s="106"/>
      <c r="K1522" s="77" t="s">
        <v>16550</v>
      </c>
      <c r="L1522" s="107"/>
      <c r="M1522" s="101"/>
      <c r="N1522" s="101"/>
      <c r="O1522" s="102"/>
      <c r="P1522" s="103"/>
      <c r="Q1522" s="103"/>
      <c r="R1522" s="75"/>
      <c r="S1522" s="75"/>
      <c r="T1522" s="75"/>
      <c r="U1522" s="75"/>
      <c r="V1522" s="52"/>
      <c r="W1522" s="52"/>
      <c r="X1522" s="52"/>
      <c r="Y1522" s="52"/>
      <c r="Z1522" s="51"/>
      <c r="AA1522" s="89"/>
      <c r="AB1522" s="89"/>
      <c r="AC1522" s="90"/>
      <c r="AD1522" s="68">
        <v>2734</v>
      </c>
      <c r="AE1522" s="68">
        <v>2581</v>
      </c>
      <c r="AF1522" s="68">
        <v>23736</v>
      </c>
      <c r="AG1522" s="68">
        <v>35</v>
      </c>
      <c r="AH1522" s="68"/>
      <c r="AI1522" s="68" t="s">
        <v>9401</v>
      </c>
      <c r="AJ1522" s="68" t="s">
        <v>10372</v>
      </c>
      <c r="AK1522" s="71" t="s">
        <v>11010</v>
      </c>
      <c r="AL1522" s="68"/>
      <c r="AM1522" s="70">
        <v>42696.641851851855</v>
      </c>
      <c r="AN1522" s="68" t="s">
        <v>210</v>
      </c>
      <c r="AO1522" s="71" t="s">
        <v>14589</v>
      </c>
      <c r="AP1522" s="68" t="s">
        <v>66</v>
      </c>
    </row>
    <row r="1523" spans="1:42" x14ac:dyDescent="0.25">
      <c r="A1523" s="66" t="s">
        <v>1862</v>
      </c>
      <c r="B1523" s="84"/>
      <c r="C1523" s="84"/>
      <c r="D1523" s="85"/>
      <c r="E1523" s="104"/>
      <c r="F1523" s="76" t="s">
        <v>12651</v>
      </c>
      <c r="G1523" s="105"/>
      <c r="H1523" s="77"/>
      <c r="I1523" s="88"/>
      <c r="J1523" s="106"/>
      <c r="K1523" s="77" t="s">
        <v>16551</v>
      </c>
      <c r="L1523" s="107"/>
      <c r="M1523" s="101"/>
      <c r="N1523" s="101"/>
      <c r="O1523" s="102"/>
      <c r="P1523" s="103"/>
      <c r="Q1523" s="103"/>
      <c r="R1523" s="75"/>
      <c r="S1523" s="75"/>
      <c r="T1523" s="75"/>
      <c r="U1523" s="75"/>
      <c r="V1523" s="52"/>
      <c r="W1523" s="52"/>
      <c r="X1523" s="52"/>
      <c r="Y1523" s="52"/>
      <c r="Z1523" s="51"/>
      <c r="AA1523" s="89"/>
      <c r="AB1523" s="89"/>
      <c r="AC1523" s="90"/>
      <c r="AD1523" s="68">
        <v>1018</v>
      </c>
      <c r="AE1523" s="68">
        <v>4050</v>
      </c>
      <c r="AF1523" s="68">
        <v>45595</v>
      </c>
      <c r="AG1523" s="68">
        <v>108820</v>
      </c>
      <c r="AH1523" s="68">
        <v>19800</v>
      </c>
      <c r="AI1523" s="68" t="s">
        <v>9402</v>
      </c>
      <c r="AJ1523" s="68" t="s">
        <v>9977</v>
      </c>
      <c r="AK1523" s="71" t="s">
        <v>11011</v>
      </c>
      <c r="AL1523" s="68" t="s">
        <v>248</v>
      </c>
      <c r="AM1523" s="70">
        <v>39623.877708333333</v>
      </c>
      <c r="AN1523" s="68" t="s">
        <v>210</v>
      </c>
      <c r="AO1523" s="71" t="s">
        <v>14590</v>
      </c>
      <c r="AP1523" s="68" t="s">
        <v>66</v>
      </c>
    </row>
    <row r="1524" spans="1:42" x14ac:dyDescent="0.25">
      <c r="A1524" s="66" t="s">
        <v>1534</v>
      </c>
      <c r="B1524" s="84"/>
      <c r="C1524" s="84"/>
      <c r="D1524" s="85"/>
      <c r="E1524" s="104"/>
      <c r="F1524" s="76" t="s">
        <v>12652</v>
      </c>
      <c r="G1524" s="105"/>
      <c r="H1524" s="77"/>
      <c r="I1524" s="88"/>
      <c r="J1524" s="106"/>
      <c r="K1524" s="77" t="s">
        <v>16552</v>
      </c>
      <c r="L1524" s="107"/>
      <c r="M1524" s="101"/>
      <c r="N1524" s="101"/>
      <c r="O1524" s="102"/>
      <c r="P1524" s="103"/>
      <c r="Q1524" s="103"/>
      <c r="R1524" s="75"/>
      <c r="S1524" s="75"/>
      <c r="T1524" s="75"/>
      <c r="U1524" s="75"/>
      <c r="V1524" s="52"/>
      <c r="W1524" s="52"/>
      <c r="X1524" s="52"/>
      <c r="Y1524" s="52"/>
      <c r="Z1524" s="51"/>
      <c r="AA1524" s="89"/>
      <c r="AB1524" s="89"/>
      <c r="AC1524" s="90"/>
      <c r="AD1524" s="68">
        <v>351</v>
      </c>
      <c r="AE1524" s="68">
        <v>776</v>
      </c>
      <c r="AF1524" s="68">
        <v>5190</v>
      </c>
      <c r="AG1524" s="68">
        <v>5383</v>
      </c>
      <c r="AH1524" s="68">
        <v>19800</v>
      </c>
      <c r="AI1524" s="68" t="s">
        <v>9403</v>
      </c>
      <c r="AJ1524" s="68" t="s">
        <v>10373</v>
      </c>
      <c r="AK1524" s="68"/>
      <c r="AL1524" s="68" t="s">
        <v>207</v>
      </c>
      <c r="AM1524" s="70">
        <v>40218.27002314815</v>
      </c>
      <c r="AN1524" s="68" t="s">
        <v>210</v>
      </c>
      <c r="AO1524" s="71" t="s">
        <v>14591</v>
      </c>
      <c r="AP1524" s="68" t="s">
        <v>66</v>
      </c>
    </row>
    <row r="1525" spans="1:42" x14ac:dyDescent="0.25">
      <c r="A1525" s="66" t="s">
        <v>1535</v>
      </c>
      <c r="B1525" s="84"/>
      <c r="C1525" s="84"/>
      <c r="D1525" s="85"/>
      <c r="E1525" s="104"/>
      <c r="F1525" s="76" t="s">
        <v>12653</v>
      </c>
      <c r="G1525" s="105"/>
      <c r="H1525" s="77"/>
      <c r="I1525" s="88"/>
      <c r="J1525" s="106"/>
      <c r="K1525" s="77" t="s">
        <v>16553</v>
      </c>
      <c r="L1525" s="107"/>
      <c r="M1525" s="101"/>
      <c r="N1525" s="101"/>
      <c r="O1525" s="102"/>
      <c r="P1525" s="103"/>
      <c r="Q1525" s="103"/>
      <c r="R1525" s="75"/>
      <c r="S1525" s="75"/>
      <c r="T1525" s="75"/>
      <c r="U1525" s="75"/>
      <c r="V1525" s="52"/>
      <c r="W1525" s="52"/>
      <c r="X1525" s="52"/>
      <c r="Y1525" s="52"/>
      <c r="Z1525" s="51"/>
      <c r="AA1525" s="89"/>
      <c r="AB1525" s="89"/>
      <c r="AC1525" s="90"/>
      <c r="AD1525" s="68">
        <v>288</v>
      </c>
      <c r="AE1525" s="68">
        <v>49</v>
      </c>
      <c r="AF1525" s="68">
        <v>372</v>
      </c>
      <c r="AG1525" s="68">
        <v>1152</v>
      </c>
      <c r="AH1525" s="68">
        <v>-25200</v>
      </c>
      <c r="AI1525" s="68" t="s">
        <v>9404</v>
      </c>
      <c r="AJ1525" s="68" t="s">
        <v>10374</v>
      </c>
      <c r="AK1525" s="71" t="s">
        <v>11012</v>
      </c>
      <c r="AL1525" s="68" t="s">
        <v>206</v>
      </c>
      <c r="AM1525" s="70">
        <v>42337.588877314818</v>
      </c>
      <c r="AN1525" s="68" t="s">
        <v>210</v>
      </c>
      <c r="AO1525" s="71" t="s">
        <v>14592</v>
      </c>
      <c r="AP1525" s="68" t="s">
        <v>66</v>
      </c>
    </row>
    <row r="1526" spans="1:42" x14ac:dyDescent="0.25">
      <c r="A1526" s="66" t="s">
        <v>2121</v>
      </c>
      <c r="B1526" s="84"/>
      <c r="C1526" s="84"/>
      <c r="D1526" s="85"/>
      <c r="E1526" s="104"/>
      <c r="F1526" s="76" t="s">
        <v>12654</v>
      </c>
      <c r="G1526" s="105"/>
      <c r="H1526" s="77"/>
      <c r="I1526" s="88"/>
      <c r="J1526" s="106"/>
      <c r="K1526" s="77" t="s">
        <v>16554</v>
      </c>
      <c r="L1526" s="107"/>
      <c r="M1526" s="101"/>
      <c r="N1526" s="101"/>
      <c r="O1526" s="102"/>
      <c r="P1526" s="103"/>
      <c r="Q1526" s="103"/>
      <c r="R1526" s="75"/>
      <c r="S1526" s="75"/>
      <c r="T1526" s="75"/>
      <c r="U1526" s="75"/>
      <c r="V1526" s="52"/>
      <c r="W1526" s="52"/>
      <c r="X1526" s="52"/>
      <c r="Y1526" s="52"/>
      <c r="Z1526" s="51"/>
      <c r="AA1526" s="89"/>
      <c r="AB1526" s="89"/>
      <c r="AC1526" s="90"/>
      <c r="AD1526" s="68">
        <v>52</v>
      </c>
      <c r="AE1526" s="68">
        <v>10607</v>
      </c>
      <c r="AF1526" s="68">
        <v>502</v>
      </c>
      <c r="AG1526" s="68">
        <v>175</v>
      </c>
      <c r="AH1526" s="68"/>
      <c r="AI1526" s="68" t="s">
        <v>9405</v>
      </c>
      <c r="AJ1526" s="68" t="s">
        <v>231</v>
      </c>
      <c r="AK1526" s="71" t="s">
        <v>11013</v>
      </c>
      <c r="AL1526" s="68"/>
      <c r="AM1526" s="70">
        <v>42361.465057870373</v>
      </c>
      <c r="AN1526" s="68" t="s">
        <v>210</v>
      </c>
      <c r="AO1526" s="71" t="s">
        <v>14593</v>
      </c>
      <c r="AP1526" s="68" t="s">
        <v>65</v>
      </c>
    </row>
    <row r="1527" spans="1:42" x14ac:dyDescent="0.25">
      <c r="A1527" s="66" t="s">
        <v>1536</v>
      </c>
      <c r="B1527" s="84"/>
      <c r="C1527" s="84"/>
      <c r="D1527" s="85"/>
      <c r="E1527" s="104"/>
      <c r="F1527" s="76" t="s">
        <v>12655</v>
      </c>
      <c r="G1527" s="105"/>
      <c r="H1527" s="77"/>
      <c r="I1527" s="88"/>
      <c r="J1527" s="106"/>
      <c r="K1527" s="77" t="s">
        <v>16555</v>
      </c>
      <c r="L1527" s="107"/>
      <c r="M1527" s="101"/>
      <c r="N1527" s="101"/>
      <c r="O1527" s="102"/>
      <c r="P1527" s="103"/>
      <c r="Q1527" s="103"/>
      <c r="R1527" s="75"/>
      <c r="S1527" s="75"/>
      <c r="T1527" s="75"/>
      <c r="U1527" s="75"/>
      <c r="V1527" s="52"/>
      <c r="W1527" s="52"/>
      <c r="X1527" s="52"/>
      <c r="Y1527" s="52"/>
      <c r="Z1527" s="51"/>
      <c r="AA1527" s="89"/>
      <c r="AB1527" s="89"/>
      <c r="AC1527" s="90"/>
      <c r="AD1527" s="68">
        <v>358</v>
      </c>
      <c r="AE1527" s="68">
        <v>518</v>
      </c>
      <c r="AF1527" s="68">
        <v>34049</v>
      </c>
      <c r="AG1527" s="68">
        <v>44688</v>
      </c>
      <c r="AH1527" s="68">
        <v>19800</v>
      </c>
      <c r="AI1527" s="68" t="s">
        <v>9406</v>
      </c>
      <c r="AJ1527" s="68" t="s">
        <v>10375</v>
      </c>
      <c r="AK1527" s="68"/>
      <c r="AL1527" s="68" t="s">
        <v>248</v>
      </c>
      <c r="AM1527" s="70">
        <v>40303.302523148152</v>
      </c>
      <c r="AN1527" s="68" t="s">
        <v>210</v>
      </c>
      <c r="AO1527" s="71" t="s">
        <v>14594</v>
      </c>
      <c r="AP1527" s="68" t="s">
        <v>66</v>
      </c>
    </row>
    <row r="1528" spans="1:42" x14ac:dyDescent="0.25">
      <c r="A1528" s="66" t="s">
        <v>1539</v>
      </c>
      <c r="B1528" s="84"/>
      <c r="C1528" s="84"/>
      <c r="D1528" s="85"/>
      <c r="E1528" s="104"/>
      <c r="F1528" s="76" t="s">
        <v>12656</v>
      </c>
      <c r="G1528" s="105"/>
      <c r="H1528" s="77"/>
      <c r="I1528" s="88"/>
      <c r="J1528" s="106"/>
      <c r="K1528" s="77" t="s">
        <v>16556</v>
      </c>
      <c r="L1528" s="107"/>
      <c r="M1528" s="101"/>
      <c r="N1528" s="101"/>
      <c r="O1528" s="102"/>
      <c r="P1528" s="103"/>
      <c r="Q1528" s="103"/>
      <c r="R1528" s="75"/>
      <c r="S1528" s="75"/>
      <c r="T1528" s="75"/>
      <c r="U1528" s="75"/>
      <c r="V1528" s="52"/>
      <c r="W1528" s="52"/>
      <c r="X1528" s="52"/>
      <c r="Y1528" s="52"/>
      <c r="Z1528" s="51"/>
      <c r="AA1528" s="89"/>
      <c r="AB1528" s="89"/>
      <c r="AC1528" s="90"/>
      <c r="AD1528" s="68">
        <v>280</v>
      </c>
      <c r="AE1528" s="68">
        <v>1303</v>
      </c>
      <c r="AF1528" s="68">
        <v>316550</v>
      </c>
      <c r="AG1528" s="68">
        <v>156182</v>
      </c>
      <c r="AH1528" s="68">
        <v>19800</v>
      </c>
      <c r="AI1528" s="68"/>
      <c r="AJ1528" s="68"/>
      <c r="AK1528" s="68"/>
      <c r="AL1528" s="68" t="s">
        <v>207</v>
      </c>
      <c r="AM1528" s="70">
        <v>40773.131435185183</v>
      </c>
      <c r="AN1528" s="68" t="s">
        <v>210</v>
      </c>
      <c r="AO1528" s="71" t="s">
        <v>14595</v>
      </c>
      <c r="AP1528" s="68" t="s">
        <v>66</v>
      </c>
    </row>
    <row r="1529" spans="1:42" x14ac:dyDescent="0.25">
      <c r="A1529" s="66" t="s">
        <v>1540</v>
      </c>
      <c r="B1529" s="84"/>
      <c r="C1529" s="84"/>
      <c r="D1529" s="85"/>
      <c r="E1529" s="104"/>
      <c r="F1529" s="76" t="s">
        <v>12657</v>
      </c>
      <c r="G1529" s="105"/>
      <c r="H1529" s="77"/>
      <c r="I1529" s="88"/>
      <c r="J1529" s="106"/>
      <c r="K1529" s="77" t="s">
        <v>16557</v>
      </c>
      <c r="L1529" s="107"/>
      <c r="M1529" s="101"/>
      <c r="N1529" s="101"/>
      <c r="O1529" s="102"/>
      <c r="P1529" s="103"/>
      <c r="Q1529" s="103"/>
      <c r="R1529" s="75"/>
      <c r="S1529" s="75"/>
      <c r="T1529" s="75"/>
      <c r="U1529" s="75"/>
      <c r="V1529" s="52"/>
      <c r="W1529" s="52"/>
      <c r="X1529" s="52"/>
      <c r="Y1529" s="52"/>
      <c r="Z1529" s="51"/>
      <c r="AA1529" s="89"/>
      <c r="AB1529" s="89"/>
      <c r="AC1529" s="90"/>
      <c r="AD1529" s="68">
        <v>141</v>
      </c>
      <c r="AE1529" s="68">
        <v>94</v>
      </c>
      <c r="AF1529" s="68">
        <v>960</v>
      </c>
      <c r="AG1529" s="68">
        <v>1790</v>
      </c>
      <c r="AH1529" s="68"/>
      <c r="AI1529" s="68" t="s">
        <v>9407</v>
      </c>
      <c r="AJ1529" s="68" t="s">
        <v>10376</v>
      </c>
      <c r="AK1529" s="68"/>
      <c r="AL1529" s="68"/>
      <c r="AM1529" s="70">
        <v>41025.488981481481</v>
      </c>
      <c r="AN1529" s="68" t="s">
        <v>210</v>
      </c>
      <c r="AO1529" s="71" t="s">
        <v>14596</v>
      </c>
      <c r="AP1529" s="68" t="s">
        <v>66</v>
      </c>
    </row>
    <row r="1530" spans="1:42" x14ac:dyDescent="0.25">
      <c r="A1530" s="66" t="s">
        <v>1542</v>
      </c>
      <c r="B1530" s="84"/>
      <c r="C1530" s="84"/>
      <c r="D1530" s="85"/>
      <c r="E1530" s="104"/>
      <c r="F1530" s="76" t="s">
        <v>11221</v>
      </c>
      <c r="G1530" s="105"/>
      <c r="H1530" s="77"/>
      <c r="I1530" s="88"/>
      <c r="J1530" s="106"/>
      <c r="K1530" s="77" t="s">
        <v>16558</v>
      </c>
      <c r="L1530" s="107"/>
      <c r="M1530" s="101"/>
      <c r="N1530" s="101"/>
      <c r="O1530" s="102"/>
      <c r="P1530" s="103"/>
      <c r="Q1530" s="103"/>
      <c r="R1530" s="75"/>
      <c r="S1530" s="75"/>
      <c r="T1530" s="75"/>
      <c r="U1530" s="75"/>
      <c r="V1530" s="52"/>
      <c r="W1530" s="52"/>
      <c r="X1530" s="52"/>
      <c r="Y1530" s="52"/>
      <c r="Z1530" s="51"/>
      <c r="AA1530" s="89"/>
      <c r="AB1530" s="89"/>
      <c r="AC1530" s="90"/>
      <c r="AD1530" s="68">
        <v>89</v>
      </c>
      <c r="AE1530" s="68">
        <v>16</v>
      </c>
      <c r="AF1530" s="68">
        <v>394</v>
      </c>
      <c r="AG1530" s="68">
        <v>785</v>
      </c>
      <c r="AH1530" s="68"/>
      <c r="AI1530" s="68"/>
      <c r="AJ1530" s="68"/>
      <c r="AK1530" s="68"/>
      <c r="AL1530" s="68"/>
      <c r="AM1530" s="70">
        <v>42915.183055555557</v>
      </c>
      <c r="AN1530" s="68" t="s">
        <v>210</v>
      </c>
      <c r="AO1530" s="71" t="s">
        <v>14597</v>
      </c>
      <c r="AP1530" s="68" t="s">
        <v>66</v>
      </c>
    </row>
    <row r="1531" spans="1:42" x14ac:dyDescent="0.25">
      <c r="A1531" s="66" t="s">
        <v>1543</v>
      </c>
      <c r="B1531" s="84"/>
      <c r="C1531" s="84"/>
      <c r="D1531" s="85"/>
      <c r="E1531" s="104"/>
      <c r="F1531" s="76" t="s">
        <v>12658</v>
      </c>
      <c r="G1531" s="105"/>
      <c r="H1531" s="77"/>
      <c r="I1531" s="88"/>
      <c r="J1531" s="106"/>
      <c r="K1531" s="77" t="s">
        <v>16559</v>
      </c>
      <c r="L1531" s="107"/>
      <c r="M1531" s="101"/>
      <c r="N1531" s="101"/>
      <c r="O1531" s="102"/>
      <c r="P1531" s="103"/>
      <c r="Q1531" s="103"/>
      <c r="R1531" s="75"/>
      <c r="S1531" s="75"/>
      <c r="T1531" s="75"/>
      <c r="U1531" s="75"/>
      <c r="V1531" s="52"/>
      <c r="W1531" s="52"/>
      <c r="X1531" s="52"/>
      <c r="Y1531" s="52"/>
      <c r="Z1531" s="51"/>
      <c r="AA1531" s="89"/>
      <c r="AB1531" s="89"/>
      <c r="AC1531" s="90"/>
      <c r="AD1531" s="68">
        <v>1128</v>
      </c>
      <c r="AE1531" s="68">
        <v>331</v>
      </c>
      <c r="AF1531" s="68">
        <v>8652</v>
      </c>
      <c r="AG1531" s="68">
        <v>3779</v>
      </c>
      <c r="AH1531" s="68">
        <v>19800</v>
      </c>
      <c r="AI1531" s="68" t="s">
        <v>9408</v>
      </c>
      <c r="AJ1531" s="68" t="s">
        <v>10377</v>
      </c>
      <c r="AK1531" s="68"/>
      <c r="AL1531" s="68" t="s">
        <v>247</v>
      </c>
      <c r="AM1531" s="70">
        <v>40060.577164351853</v>
      </c>
      <c r="AN1531" s="68" t="s">
        <v>210</v>
      </c>
      <c r="AO1531" s="71" t="s">
        <v>14598</v>
      </c>
      <c r="AP1531" s="68" t="s">
        <v>66</v>
      </c>
    </row>
    <row r="1532" spans="1:42" x14ac:dyDescent="0.25">
      <c r="A1532" s="66" t="s">
        <v>1544</v>
      </c>
      <c r="B1532" s="84"/>
      <c r="C1532" s="84"/>
      <c r="D1532" s="85"/>
      <c r="E1532" s="104"/>
      <c r="F1532" s="76" t="s">
        <v>12659</v>
      </c>
      <c r="G1532" s="105"/>
      <c r="H1532" s="77"/>
      <c r="I1532" s="88"/>
      <c r="J1532" s="106"/>
      <c r="K1532" s="77" t="s">
        <v>16560</v>
      </c>
      <c r="L1532" s="107"/>
      <c r="M1532" s="101"/>
      <c r="N1532" s="101"/>
      <c r="O1532" s="102"/>
      <c r="P1532" s="103"/>
      <c r="Q1532" s="103"/>
      <c r="R1532" s="75"/>
      <c r="S1532" s="75"/>
      <c r="T1532" s="75"/>
      <c r="U1532" s="75"/>
      <c r="V1532" s="52"/>
      <c r="W1532" s="52"/>
      <c r="X1532" s="52"/>
      <c r="Y1532" s="52"/>
      <c r="Z1532" s="51"/>
      <c r="AA1532" s="89"/>
      <c r="AB1532" s="89"/>
      <c r="AC1532" s="90"/>
      <c r="AD1532" s="68">
        <v>379</v>
      </c>
      <c r="AE1532" s="68">
        <v>471</v>
      </c>
      <c r="AF1532" s="68">
        <v>3874</v>
      </c>
      <c r="AG1532" s="68">
        <v>473</v>
      </c>
      <c r="AH1532" s="68">
        <v>19800</v>
      </c>
      <c r="AI1532" s="68" t="s">
        <v>9409</v>
      </c>
      <c r="AJ1532" s="68"/>
      <c r="AK1532" s="68"/>
      <c r="AL1532" s="68" t="s">
        <v>208</v>
      </c>
      <c r="AM1532" s="70">
        <v>40629.42019675926</v>
      </c>
      <c r="AN1532" s="68" t="s">
        <v>210</v>
      </c>
      <c r="AO1532" s="71" t="s">
        <v>14599</v>
      </c>
      <c r="AP1532" s="68" t="s">
        <v>66</v>
      </c>
    </row>
    <row r="1533" spans="1:42" x14ac:dyDescent="0.25">
      <c r="A1533" s="66" t="s">
        <v>2122</v>
      </c>
      <c r="B1533" s="84"/>
      <c r="C1533" s="84"/>
      <c r="D1533" s="85"/>
      <c r="E1533" s="104"/>
      <c r="F1533" s="76" t="s">
        <v>12660</v>
      </c>
      <c r="G1533" s="105"/>
      <c r="H1533" s="77"/>
      <c r="I1533" s="88"/>
      <c r="J1533" s="106"/>
      <c r="K1533" s="77" t="s">
        <v>16561</v>
      </c>
      <c r="L1533" s="107"/>
      <c r="M1533" s="101"/>
      <c r="N1533" s="101"/>
      <c r="O1533" s="102"/>
      <c r="P1533" s="103"/>
      <c r="Q1533" s="103"/>
      <c r="R1533" s="75"/>
      <c r="S1533" s="75"/>
      <c r="T1533" s="75"/>
      <c r="U1533" s="75"/>
      <c r="V1533" s="52"/>
      <c r="W1533" s="52"/>
      <c r="X1533" s="52"/>
      <c r="Y1533" s="52"/>
      <c r="Z1533" s="51"/>
      <c r="AA1533" s="89"/>
      <c r="AB1533" s="89"/>
      <c r="AC1533" s="90"/>
      <c r="AD1533" s="68">
        <v>152</v>
      </c>
      <c r="AE1533" s="68">
        <v>183091</v>
      </c>
      <c r="AF1533" s="68">
        <v>6132</v>
      </c>
      <c r="AG1533" s="68">
        <v>3039</v>
      </c>
      <c r="AH1533" s="68">
        <v>19800</v>
      </c>
      <c r="AI1533" s="68" t="s">
        <v>9410</v>
      </c>
      <c r="AJ1533" s="68" t="s">
        <v>248</v>
      </c>
      <c r="AK1533" s="71" t="s">
        <v>11014</v>
      </c>
      <c r="AL1533" s="68" t="s">
        <v>207</v>
      </c>
      <c r="AM1533" s="70">
        <v>40290.285543981481</v>
      </c>
      <c r="AN1533" s="68" t="s">
        <v>210</v>
      </c>
      <c r="AO1533" s="71" t="s">
        <v>14600</v>
      </c>
      <c r="AP1533" s="68" t="s">
        <v>65</v>
      </c>
    </row>
    <row r="1534" spans="1:42" x14ac:dyDescent="0.25">
      <c r="A1534" s="66" t="s">
        <v>2123</v>
      </c>
      <c r="B1534" s="84"/>
      <c r="C1534" s="84"/>
      <c r="D1534" s="85"/>
      <c r="E1534" s="104"/>
      <c r="F1534" s="76" t="s">
        <v>12661</v>
      </c>
      <c r="G1534" s="105"/>
      <c r="H1534" s="77"/>
      <c r="I1534" s="88"/>
      <c r="J1534" s="106"/>
      <c r="K1534" s="77" t="s">
        <v>16562</v>
      </c>
      <c r="L1534" s="107"/>
      <c r="M1534" s="101"/>
      <c r="N1534" s="101"/>
      <c r="O1534" s="102"/>
      <c r="P1534" s="103"/>
      <c r="Q1534" s="103"/>
      <c r="R1534" s="75"/>
      <c r="S1534" s="75"/>
      <c r="T1534" s="75"/>
      <c r="U1534" s="75"/>
      <c r="V1534" s="52"/>
      <c r="W1534" s="52"/>
      <c r="X1534" s="52"/>
      <c r="Y1534" s="52"/>
      <c r="Z1534" s="51"/>
      <c r="AA1534" s="89"/>
      <c r="AB1534" s="89"/>
      <c r="AC1534" s="90"/>
      <c r="AD1534" s="68">
        <v>278</v>
      </c>
      <c r="AE1534" s="68">
        <v>851</v>
      </c>
      <c r="AF1534" s="68">
        <v>1015</v>
      </c>
      <c r="AG1534" s="68">
        <v>1699</v>
      </c>
      <c r="AH1534" s="68"/>
      <c r="AI1534" s="68" t="s">
        <v>9411</v>
      </c>
      <c r="AJ1534" s="68"/>
      <c r="AK1534" s="68"/>
      <c r="AL1534" s="68"/>
      <c r="AM1534" s="70">
        <v>41675.666180555556</v>
      </c>
      <c r="AN1534" s="68" t="s">
        <v>210</v>
      </c>
      <c r="AO1534" s="71" t="s">
        <v>14601</v>
      </c>
      <c r="AP1534" s="68" t="s">
        <v>65</v>
      </c>
    </row>
    <row r="1535" spans="1:42" x14ac:dyDescent="0.25">
      <c r="A1535" s="66" t="s">
        <v>1545</v>
      </c>
      <c r="B1535" s="84"/>
      <c r="C1535" s="84"/>
      <c r="D1535" s="85"/>
      <c r="E1535" s="104"/>
      <c r="F1535" s="76" t="s">
        <v>12662</v>
      </c>
      <c r="G1535" s="105"/>
      <c r="H1535" s="77"/>
      <c r="I1535" s="88"/>
      <c r="J1535" s="106"/>
      <c r="K1535" s="77" t="s">
        <v>16563</v>
      </c>
      <c r="L1535" s="107"/>
      <c r="M1535" s="101"/>
      <c r="N1535" s="101"/>
      <c r="O1535" s="102"/>
      <c r="P1535" s="103"/>
      <c r="Q1535" s="103"/>
      <c r="R1535" s="75"/>
      <c r="S1535" s="75"/>
      <c r="T1535" s="75"/>
      <c r="U1535" s="75"/>
      <c r="V1535" s="52"/>
      <c r="W1535" s="52"/>
      <c r="X1535" s="52"/>
      <c r="Y1535" s="52"/>
      <c r="Z1535" s="51"/>
      <c r="AA1535" s="89"/>
      <c r="AB1535" s="89"/>
      <c r="AC1535" s="90"/>
      <c r="AD1535" s="68">
        <v>482</v>
      </c>
      <c r="AE1535" s="68">
        <v>335</v>
      </c>
      <c r="AF1535" s="68">
        <v>8168</v>
      </c>
      <c r="AG1535" s="68">
        <v>974</v>
      </c>
      <c r="AH1535" s="68">
        <v>19800</v>
      </c>
      <c r="AI1535" s="68" t="s">
        <v>9412</v>
      </c>
      <c r="AJ1535" s="68" t="s">
        <v>9813</v>
      </c>
      <c r="AK1535" s="68"/>
      <c r="AL1535" s="68" t="s">
        <v>207</v>
      </c>
      <c r="AM1535" s="70">
        <v>40567.389618055553</v>
      </c>
      <c r="AN1535" s="68" t="s">
        <v>210</v>
      </c>
      <c r="AO1535" s="71" t="s">
        <v>14602</v>
      </c>
      <c r="AP1535" s="68" t="s">
        <v>66</v>
      </c>
    </row>
    <row r="1536" spans="1:42" x14ac:dyDescent="0.25">
      <c r="A1536" s="66" t="s">
        <v>1546</v>
      </c>
      <c r="B1536" s="84"/>
      <c r="C1536" s="84"/>
      <c r="D1536" s="85"/>
      <c r="E1536" s="104"/>
      <c r="F1536" s="76" t="s">
        <v>12663</v>
      </c>
      <c r="G1536" s="105"/>
      <c r="H1536" s="77"/>
      <c r="I1536" s="88"/>
      <c r="J1536" s="106"/>
      <c r="K1536" s="77" t="s">
        <v>16564</v>
      </c>
      <c r="L1536" s="107"/>
      <c r="M1536" s="101"/>
      <c r="N1536" s="101"/>
      <c r="O1536" s="102"/>
      <c r="P1536" s="103"/>
      <c r="Q1536" s="103"/>
      <c r="R1536" s="75"/>
      <c r="S1536" s="75"/>
      <c r="T1536" s="75"/>
      <c r="U1536" s="75"/>
      <c r="V1536" s="52"/>
      <c r="W1536" s="52"/>
      <c r="X1536" s="52"/>
      <c r="Y1536" s="52"/>
      <c r="Z1536" s="51"/>
      <c r="AA1536" s="89"/>
      <c r="AB1536" s="89"/>
      <c r="AC1536" s="90"/>
      <c r="AD1536" s="68">
        <v>207</v>
      </c>
      <c r="AE1536" s="68">
        <v>2067</v>
      </c>
      <c r="AF1536" s="68">
        <v>18498</v>
      </c>
      <c r="AG1536" s="68">
        <v>214</v>
      </c>
      <c r="AH1536" s="68">
        <v>-25200</v>
      </c>
      <c r="AI1536" s="68" t="s">
        <v>9413</v>
      </c>
      <c r="AJ1536" s="68" t="s">
        <v>204</v>
      </c>
      <c r="AK1536" s="68"/>
      <c r="AL1536" s="68" t="s">
        <v>206</v>
      </c>
      <c r="AM1536" s="70">
        <v>42008.262499999997</v>
      </c>
      <c r="AN1536" s="68" t="s">
        <v>210</v>
      </c>
      <c r="AO1536" s="71" t="s">
        <v>14603</v>
      </c>
      <c r="AP1536" s="68" t="s">
        <v>66</v>
      </c>
    </row>
    <row r="1537" spans="1:42" x14ac:dyDescent="0.25">
      <c r="A1537" s="66" t="s">
        <v>1547</v>
      </c>
      <c r="B1537" s="84"/>
      <c r="C1537" s="84"/>
      <c r="D1537" s="85"/>
      <c r="E1537" s="104"/>
      <c r="F1537" s="76" t="s">
        <v>12664</v>
      </c>
      <c r="G1537" s="105"/>
      <c r="H1537" s="77"/>
      <c r="I1537" s="88"/>
      <c r="J1537" s="106"/>
      <c r="K1537" s="77" t="s">
        <v>16565</v>
      </c>
      <c r="L1537" s="107"/>
      <c r="M1537" s="101"/>
      <c r="N1537" s="101"/>
      <c r="O1537" s="102"/>
      <c r="P1537" s="103"/>
      <c r="Q1537" s="103"/>
      <c r="R1537" s="75"/>
      <c r="S1537" s="75"/>
      <c r="T1537" s="75"/>
      <c r="U1537" s="75"/>
      <c r="V1537" s="52"/>
      <c r="W1537" s="52"/>
      <c r="X1537" s="52"/>
      <c r="Y1537" s="52"/>
      <c r="Z1537" s="51"/>
      <c r="AA1537" s="89"/>
      <c r="AB1537" s="89"/>
      <c r="AC1537" s="90"/>
      <c r="AD1537" s="68">
        <v>8</v>
      </c>
      <c r="AE1537" s="68">
        <v>8</v>
      </c>
      <c r="AF1537" s="68">
        <v>32</v>
      </c>
      <c r="AG1537" s="68">
        <v>4</v>
      </c>
      <c r="AH1537" s="68"/>
      <c r="AI1537" s="68" t="s">
        <v>9414</v>
      </c>
      <c r="AJ1537" s="68" t="s">
        <v>9795</v>
      </c>
      <c r="AK1537" s="68"/>
      <c r="AL1537" s="68"/>
      <c r="AM1537" s="70">
        <v>42251.685520833336</v>
      </c>
      <c r="AN1537" s="68" t="s">
        <v>210</v>
      </c>
      <c r="AO1537" s="71" t="s">
        <v>14604</v>
      </c>
      <c r="AP1537" s="68" t="s">
        <v>66</v>
      </c>
    </row>
    <row r="1538" spans="1:42" x14ac:dyDescent="0.25">
      <c r="A1538" s="66" t="s">
        <v>1548</v>
      </c>
      <c r="B1538" s="84"/>
      <c r="C1538" s="84"/>
      <c r="D1538" s="85"/>
      <c r="E1538" s="104"/>
      <c r="F1538" s="76" t="s">
        <v>12665</v>
      </c>
      <c r="G1538" s="105"/>
      <c r="H1538" s="77"/>
      <c r="I1538" s="88"/>
      <c r="J1538" s="106"/>
      <c r="K1538" s="77" t="s">
        <v>16566</v>
      </c>
      <c r="L1538" s="107"/>
      <c r="M1538" s="101"/>
      <c r="N1538" s="101"/>
      <c r="O1538" s="102"/>
      <c r="P1538" s="103"/>
      <c r="Q1538" s="103"/>
      <c r="R1538" s="75"/>
      <c r="S1538" s="75"/>
      <c r="T1538" s="75"/>
      <c r="U1538" s="75"/>
      <c r="V1538" s="52"/>
      <c r="W1538" s="52"/>
      <c r="X1538" s="52"/>
      <c r="Y1538" s="52"/>
      <c r="Z1538" s="51"/>
      <c r="AA1538" s="89"/>
      <c r="AB1538" s="89"/>
      <c r="AC1538" s="90"/>
      <c r="AD1538" s="68">
        <v>646</v>
      </c>
      <c r="AE1538" s="68">
        <v>9219</v>
      </c>
      <c r="AF1538" s="68">
        <v>7419</v>
      </c>
      <c r="AG1538" s="68">
        <v>788</v>
      </c>
      <c r="AH1538" s="68">
        <v>-36000</v>
      </c>
      <c r="AI1538" s="68" t="s">
        <v>9415</v>
      </c>
      <c r="AJ1538" s="68" t="s">
        <v>9977</v>
      </c>
      <c r="AK1538" s="68"/>
      <c r="AL1538" s="68" t="s">
        <v>209</v>
      </c>
      <c r="AM1538" s="70">
        <v>40091.539351851854</v>
      </c>
      <c r="AN1538" s="68" t="s">
        <v>210</v>
      </c>
      <c r="AO1538" s="71" t="s">
        <v>14605</v>
      </c>
      <c r="AP1538" s="68" t="s">
        <v>66</v>
      </c>
    </row>
    <row r="1539" spans="1:42" x14ac:dyDescent="0.25">
      <c r="A1539" s="66" t="s">
        <v>1549</v>
      </c>
      <c r="B1539" s="84"/>
      <c r="C1539" s="84"/>
      <c r="D1539" s="85"/>
      <c r="E1539" s="104"/>
      <c r="F1539" s="76" t="s">
        <v>12666</v>
      </c>
      <c r="G1539" s="105"/>
      <c r="H1539" s="77"/>
      <c r="I1539" s="88"/>
      <c r="J1539" s="106"/>
      <c r="K1539" s="77" t="s">
        <v>16567</v>
      </c>
      <c r="L1539" s="107"/>
      <c r="M1539" s="101"/>
      <c r="N1539" s="101"/>
      <c r="O1539" s="102"/>
      <c r="P1539" s="103"/>
      <c r="Q1539" s="103"/>
      <c r="R1539" s="75"/>
      <c r="S1539" s="75"/>
      <c r="T1539" s="75"/>
      <c r="U1539" s="75"/>
      <c r="V1539" s="52"/>
      <c r="W1539" s="52"/>
      <c r="X1539" s="52"/>
      <c r="Y1539" s="52"/>
      <c r="Z1539" s="51"/>
      <c r="AA1539" s="89"/>
      <c r="AB1539" s="89"/>
      <c r="AC1539" s="90"/>
      <c r="AD1539" s="68">
        <v>934</v>
      </c>
      <c r="AE1539" s="68">
        <v>1234</v>
      </c>
      <c r="AF1539" s="68">
        <v>15448</v>
      </c>
      <c r="AG1539" s="68">
        <v>63263</v>
      </c>
      <c r="AH1539" s="68"/>
      <c r="AI1539" s="68" t="s">
        <v>9403</v>
      </c>
      <c r="AJ1539" s="68"/>
      <c r="AK1539" s="68"/>
      <c r="AL1539" s="68"/>
      <c r="AM1539" s="70">
        <v>41448.232361111113</v>
      </c>
      <c r="AN1539" s="68" t="s">
        <v>210</v>
      </c>
      <c r="AO1539" s="71" t="s">
        <v>14606</v>
      </c>
      <c r="AP1539" s="68" t="s">
        <v>66</v>
      </c>
    </row>
    <row r="1540" spans="1:42" x14ac:dyDescent="0.25">
      <c r="A1540" s="66" t="s">
        <v>1550</v>
      </c>
      <c r="B1540" s="84"/>
      <c r="C1540" s="84"/>
      <c r="D1540" s="85"/>
      <c r="E1540" s="104"/>
      <c r="F1540" s="76" t="s">
        <v>12667</v>
      </c>
      <c r="G1540" s="105"/>
      <c r="H1540" s="77"/>
      <c r="I1540" s="88"/>
      <c r="J1540" s="106"/>
      <c r="K1540" s="77" t="s">
        <v>16568</v>
      </c>
      <c r="L1540" s="107"/>
      <c r="M1540" s="101"/>
      <c r="N1540" s="101"/>
      <c r="O1540" s="102"/>
      <c r="P1540" s="103"/>
      <c r="Q1540" s="103"/>
      <c r="R1540" s="75"/>
      <c r="S1540" s="75"/>
      <c r="T1540" s="75"/>
      <c r="U1540" s="75"/>
      <c r="V1540" s="52"/>
      <c r="W1540" s="52"/>
      <c r="X1540" s="52"/>
      <c r="Y1540" s="52"/>
      <c r="Z1540" s="51"/>
      <c r="AA1540" s="89"/>
      <c r="AB1540" s="89"/>
      <c r="AC1540" s="90"/>
      <c r="AD1540" s="68">
        <v>15</v>
      </c>
      <c r="AE1540" s="68">
        <v>7</v>
      </c>
      <c r="AF1540" s="68">
        <v>31</v>
      </c>
      <c r="AG1540" s="68">
        <v>1</v>
      </c>
      <c r="AH1540" s="68"/>
      <c r="AI1540" s="68" t="s">
        <v>9416</v>
      </c>
      <c r="AJ1540" s="68" t="s">
        <v>9843</v>
      </c>
      <c r="AK1540" s="71" t="s">
        <v>10559</v>
      </c>
      <c r="AL1540" s="68"/>
      <c r="AM1540" s="70">
        <v>42518.525856481479</v>
      </c>
      <c r="AN1540" s="68" t="s">
        <v>210</v>
      </c>
      <c r="AO1540" s="71" t="s">
        <v>14607</v>
      </c>
      <c r="AP1540" s="68" t="s">
        <v>66</v>
      </c>
    </row>
    <row r="1541" spans="1:42" x14ac:dyDescent="0.25">
      <c r="A1541" s="66" t="s">
        <v>1551</v>
      </c>
      <c r="B1541" s="84"/>
      <c r="C1541" s="84"/>
      <c r="D1541" s="85"/>
      <c r="E1541" s="104"/>
      <c r="F1541" s="76" t="s">
        <v>12668</v>
      </c>
      <c r="G1541" s="105"/>
      <c r="H1541" s="77"/>
      <c r="I1541" s="88"/>
      <c r="J1541" s="106"/>
      <c r="K1541" s="77" t="s">
        <v>16569</v>
      </c>
      <c r="L1541" s="107"/>
      <c r="M1541" s="101"/>
      <c r="N1541" s="101"/>
      <c r="O1541" s="102"/>
      <c r="P1541" s="103"/>
      <c r="Q1541" s="103"/>
      <c r="R1541" s="75"/>
      <c r="S1541" s="75"/>
      <c r="T1541" s="75"/>
      <c r="U1541" s="75"/>
      <c r="V1541" s="52"/>
      <c r="W1541" s="52"/>
      <c r="X1541" s="52"/>
      <c r="Y1541" s="52"/>
      <c r="Z1541" s="51"/>
      <c r="AA1541" s="89"/>
      <c r="AB1541" s="89"/>
      <c r="AC1541" s="90"/>
      <c r="AD1541" s="68">
        <v>9</v>
      </c>
      <c r="AE1541" s="68">
        <v>31</v>
      </c>
      <c r="AF1541" s="68">
        <v>2075</v>
      </c>
      <c r="AG1541" s="68">
        <v>543</v>
      </c>
      <c r="AH1541" s="68"/>
      <c r="AI1541" s="68" t="s">
        <v>9417</v>
      </c>
      <c r="AJ1541" s="68" t="s">
        <v>204</v>
      </c>
      <c r="AK1541" s="68"/>
      <c r="AL1541" s="68"/>
      <c r="AM1541" s="70">
        <v>41207.574942129628</v>
      </c>
      <c r="AN1541" s="68" t="s">
        <v>210</v>
      </c>
      <c r="AO1541" s="71" t="s">
        <v>14608</v>
      </c>
      <c r="AP1541" s="68" t="s">
        <v>66</v>
      </c>
    </row>
    <row r="1542" spans="1:42" x14ac:dyDescent="0.25">
      <c r="A1542" s="66" t="s">
        <v>1552</v>
      </c>
      <c r="B1542" s="84"/>
      <c r="C1542" s="84"/>
      <c r="D1542" s="85"/>
      <c r="E1542" s="104"/>
      <c r="F1542" s="76" t="s">
        <v>12669</v>
      </c>
      <c r="G1542" s="105"/>
      <c r="H1542" s="77"/>
      <c r="I1542" s="88"/>
      <c r="J1542" s="106"/>
      <c r="K1542" s="77" t="s">
        <v>16570</v>
      </c>
      <c r="L1542" s="107"/>
      <c r="M1542" s="101"/>
      <c r="N1542" s="101"/>
      <c r="O1542" s="102"/>
      <c r="P1542" s="103"/>
      <c r="Q1542" s="103"/>
      <c r="R1542" s="75"/>
      <c r="S1542" s="75"/>
      <c r="T1542" s="75"/>
      <c r="U1542" s="75"/>
      <c r="V1542" s="52"/>
      <c r="W1542" s="52"/>
      <c r="X1542" s="52"/>
      <c r="Y1542" s="52"/>
      <c r="Z1542" s="51"/>
      <c r="AA1542" s="89"/>
      <c r="AB1542" s="89"/>
      <c r="AC1542" s="90"/>
      <c r="AD1542" s="68">
        <v>1944</v>
      </c>
      <c r="AE1542" s="68">
        <v>1605</v>
      </c>
      <c r="AF1542" s="68">
        <v>115202</v>
      </c>
      <c r="AG1542" s="68">
        <v>103208</v>
      </c>
      <c r="AH1542" s="68"/>
      <c r="AI1542" s="68" t="s">
        <v>9418</v>
      </c>
      <c r="AJ1542" s="68" t="s">
        <v>10378</v>
      </c>
      <c r="AK1542" s="71" t="s">
        <v>11015</v>
      </c>
      <c r="AL1542" s="68"/>
      <c r="AM1542" s="70">
        <v>41878.282870370371</v>
      </c>
      <c r="AN1542" s="68" t="s">
        <v>210</v>
      </c>
      <c r="AO1542" s="71" t="s">
        <v>14609</v>
      </c>
      <c r="AP1542" s="68" t="s">
        <v>66</v>
      </c>
    </row>
    <row r="1543" spans="1:42" x14ac:dyDescent="0.25">
      <c r="A1543" s="66" t="s">
        <v>1791</v>
      </c>
      <c r="B1543" s="84"/>
      <c r="C1543" s="84"/>
      <c r="D1543" s="85"/>
      <c r="E1543" s="104"/>
      <c r="F1543" s="76" t="s">
        <v>12670</v>
      </c>
      <c r="G1543" s="105"/>
      <c r="H1543" s="77"/>
      <c r="I1543" s="88"/>
      <c r="J1543" s="106"/>
      <c r="K1543" s="77" t="s">
        <v>16571</v>
      </c>
      <c r="L1543" s="107"/>
      <c r="M1543" s="101"/>
      <c r="N1543" s="101"/>
      <c r="O1543" s="102"/>
      <c r="P1543" s="103"/>
      <c r="Q1543" s="103"/>
      <c r="R1543" s="75"/>
      <c r="S1543" s="75"/>
      <c r="T1543" s="75"/>
      <c r="U1543" s="75"/>
      <c r="V1543" s="52"/>
      <c r="W1543" s="52"/>
      <c r="X1543" s="52"/>
      <c r="Y1543" s="52"/>
      <c r="Z1543" s="51"/>
      <c r="AA1543" s="89"/>
      <c r="AB1543" s="89"/>
      <c r="AC1543" s="90"/>
      <c r="AD1543" s="68">
        <v>92</v>
      </c>
      <c r="AE1543" s="68">
        <v>6073</v>
      </c>
      <c r="AF1543" s="68">
        <v>20267</v>
      </c>
      <c r="AG1543" s="68">
        <v>8420</v>
      </c>
      <c r="AH1543" s="68"/>
      <c r="AI1543" s="68" t="s">
        <v>9419</v>
      </c>
      <c r="AJ1543" s="68" t="s">
        <v>204</v>
      </c>
      <c r="AK1543" s="68"/>
      <c r="AL1543" s="68"/>
      <c r="AM1543" s="70">
        <v>41823.367523148147</v>
      </c>
      <c r="AN1543" s="68" t="s">
        <v>210</v>
      </c>
      <c r="AO1543" s="71" t="s">
        <v>14610</v>
      </c>
      <c r="AP1543" s="68" t="s">
        <v>66</v>
      </c>
    </row>
    <row r="1544" spans="1:42" x14ac:dyDescent="0.25">
      <c r="A1544" s="66" t="s">
        <v>1553</v>
      </c>
      <c r="B1544" s="84"/>
      <c r="C1544" s="84"/>
      <c r="D1544" s="85"/>
      <c r="E1544" s="104"/>
      <c r="F1544" s="76" t="s">
        <v>12671</v>
      </c>
      <c r="G1544" s="105"/>
      <c r="H1544" s="77"/>
      <c r="I1544" s="88"/>
      <c r="J1544" s="106"/>
      <c r="K1544" s="77" t="s">
        <v>16572</v>
      </c>
      <c r="L1544" s="107"/>
      <c r="M1544" s="101"/>
      <c r="N1544" s="101"/>
      <c r="O1544" s="102"/>
      <c r="P1544" s="103"/>
      <c r="Q1544" s="103"/>
      <c r="R1544" s="75"/>
      <c r="S1544" s="75"/>
      <c r="T1544" s="75"/>
      <c r="U1544" s="75"/>
      <c r="V1544" s="52"/>
      <c r="W1544" s="52"/>
      <c r="X1544" s="52"/>
      <c r="Y1544" s="52"/>
      <c r="Z1544" s="51"/>
      <c r="AA1544" s="89"/>
      <c r="AB1544" s="89"/>
      <c r="AC1544" s="90"/>
      <c r="AD1544" s="68">
        <v>57</v>
      </c>
      <c r="AE1544" s="68">
        <v>52</v>
      </c>
      <c r="AF1544" s="68">
        <v>1304</v>
      </c>
      <c r="AG1544" s="68">
        <v>786</v>
      </c>
      <c r="AH1544" s="68"/>
      <c r="AI1544" s="68" t="s">
        <v>9420</v>
      </c>
      <c r="AJ1544" s="68"/>
      <c r="AK1544" s="68"/>
      <c r="AL1544" s="68"/>
      <c r="AM1544" s="70">
        <v>42752.197048611109</v>
      </c>
      <c r="AN1544" s="68" t="s">
        <v>210</v>
      </c>
      <c r="AO1544" s="71" t="s">
        <v>14611</v>
      </c>
      <c r="AP1544" s="68" t="s">
        <v>66</v>
      </c>
    </row>
    <row r="1545" spans="1:42" x14ac:dyDescent="0.25">
      <c r="A1545" s="66" t="s">
        <v>1554</v>
      </c>
      <c r="B1545" s="84"/>
      <c r="C1545" s="84"/>
      <c r="D1545" s="85"/>
      <c r="E1545" s="104"/>
      <c r="F1545" s="76" t="s">
        <v>12672</v>
      </c>
      <c r="G1545" s="105"/>
      <c r="H1545" s="77"/>
      <c r="I1545" s="88"/>
      <c r="J1545" s="106"/>
      <c r="K1545" s="77" t="s">
        <v>16573</v>
      </c>
      <c r="L1545" s="107"/>
      <c r="M1545" s="101"/>
      <c r="N1545" s="101"/>
      <c r="O1545" s="102"/>
      <c r="P1545" s="103"/>
      <c r="Q1545" s="103"/>
      <c r="R1545" s="75"/>
      <c r="S1545" s="75"/>
      <c r="T1545" s="75"/>
      <c r="U1545" s="75"/>
      <c r="V1545" s="52"/>
      <c r="W1545" s="52"/>
      <c r="X1545" s="52"/>
      <c r="Y1545" s="52"/>
      <c r="Z1545" s="51"/>
      <c r="AA1545" s="89"/>
      <c r="AB1545" s="89"/>
      <c r="AC1545" s="90"/>
      <c r="AD1545" s="68">
        <v>37</v>
      </c>
      <c r="AE1545" s="68">
        <v>71</v>
      </c>
      <c r="AF1545" s="68">
        <v>320</v>
      </c>
      <c r="AG1545" s="68">
        <v>68</v>
      </c>
      <c r="AH1545" s="68"/>
      <c r="AI1545" s="68"/>
      <c r="AJ1545" s="68"/>
      <c r="AK1545" s="68"/>
      <c r="AL1545" s="68"/>
      <c r="AM1545" s="70">
        <v>42425.609722222223</v>
      </c>
      <c r="AN1545" s="68" t="s">
        <v>210</v>
      </c>
      <c r="AO1545" s="71" t="s">
        <v>14612</v>
      </c>
      <c r="AP1545" s="68" t="s">
        <v>66</v>
      </c>
    </row>
    <row r="1546" spans="1:42" x14ac:dyDescent="0.25">
      <c r="A1546" s="66" t="s">
        <v>1555</v>
      </c>
      <c r="B1546" s="84"/>
      <c r="C1546" s="84"/>
      <c r="D1546" s="85"/>
      <c r="E1546" s="104"/>
      <c r="F1546" s="76" t="s">
        <v>12673</v>
      </c>
      <c r="G1546" s="105"/>
      <c r="H1546" s="77"/>
      <c r="I1546" s="88"/>
      <c r="J1546" s="106"/>
      <c r="K1546" s="77" t="s">
        <v>16574</v>
      </c>
      <c r="L1546" s="107"/>
      <c r="M1546" s="101"/>
      <c r="N1546" s="101"/>
      <c r="O1546" s="102"/>
      <c r="P1546" s="103"/>
      <c r="Q1546" s="103"/>
      <c r="R1546" s="75"/>
      <c r="S1546" s="75"/>
      <c r="T1546" s="75"/>
      <c r="U1546" s="75"/>
      <c r="V1546" s="52"/>
      <c r="W1546" s="52"/>
      <c r="X1546" s="52"/>
      <c r="Y1546" s="52"/>
      <c r="Z1546" s="51"/>
      <c r="AA1546" s="89"/>
      <c r="AB1546" s="89"/>
      <c r="AC1546" s="90"/>
      <c r="AD1546" s="68">
        <v>283</v>
      </c>
      <c r="AE1546" s="68">
        <v>41</v>
      </c>
      <c r="AF1546" s="68">
        <v>1459</v>
      </c>
      <c r="AG1546" s="68">
        <v>996</v>
      </c>
      <c r="AH1546" s="68">
        <v>-36000</v>
      </c>
      <c r="AI1546" s="68" t="s">
        <v>9421</v>
      </c>
      <c r="AJ1546" s="68" t="s">
        <v>236</v>
      </c>
      <c r="AK1546" s="68"/>
      <c r="AL1546" s="68" t="s">
        <v>209</v>
      </c>
      <c r="AM1546" s="70">
        <v>40167.717407407406</v>
      </c>
      <c r="AN1546" s="68" t="s">
        <v>210</v>
      </c>
      <c r="AO1546" s="71" t="s">
        <v>14613</v>
      </c>
      <c r="AP1546" s="68" t="s">
        <v>66</v>
      </c>
    </row>
    <row r="1547" spans="1:42" x14ac:dyDescent="0.25">
      <c r="A1547" s="66" t="s">
        <v>1556</v>
      </c>
      <c r="B1547" s="84"/>
      <c r="C1547" s="84"/>
      <c r="D1547" s="85"/>
      <c r="E1547" s="104"/>
      <c r="F1547" s="76" t="s">
        <v>12674</v>
      </c>
      <c r="G1547" s="105"/>
      <c r="H1547" s="77"/>
      <c r="I1547" s="88"/>
      <c r="J1547" s="106"/>
      <c r="K1547" s="77" t="s">
        <v>16575</v>
      </c>
      <c r="L1547" s="107"/>
      <c r="M1547" s="101"/>
      <c r="N1547" s="101"/>
      <c r="O1547" s="102"/>
      <c r="P1547" s="103"/>
      <c r="Q1547" s="103"/>
      <c r="R1547" s="75"/>
      <c r="S1547" s="75"/>
      <c r="T1547" s="75"/>
      <c r="U1547" s="75"/>
      <c r="V1547" s="52"/>
      <c r="W1547" s="52"/>
      <c r="X1547" s="52"/>
      <c r="Y1547" s="52"/>
      <c r="Z1547" s="51"/>
      <c r="AA1547" s="89"/>
      <c r="AB1547" s="89"/>
      <c r="AC1547" s="90"/>
      <c r="AD1547" s="68">
        <v>79</v>
      </c>
      <c r="AE1547" s="68">
        <v>110</v>
      </c>
      <c r="AF1547" s="68">
        <v>1192</v>
      </c>
      <c r="AG1547" s="68">
        <v>281</v>
      </c>
      <c r="AH1547" s="68">
        <v>19800</v>
      </c>
      <c r="AI1547" s="68" t="s">
        <v>9422</v>
      </c>
      <c r="AJ1547" s="68" t="s">
        <v>10379</v>
      </c>
      <c r="AK1547" s="68"/>
      <c r="AL1547" s="68" t="s">
        <v>207</v>
      </c>
      <c r="AM1547" s="70">
        <v>41029.303101851852</v>
      </c>
      <c r="AN1547" s="68" t="s">
        <v>210</v>
      </c>
      <c r="AO1547" s="71" t="s">
        <v>14614</v>
      </c>
      <c r="AP1547" s="68" t="s">
        <v>66</v>
      </c>
    </row>
    <row r="1548" spans="1:42" x14ac:dyDescent="0.25">
      <c r="A1548" s="66" t="s">
        <v>1557</v>
      </c>
      <c r="B1548" s="84"/>
      <c r="C1548" s="84"/>
      <c r="D1548" s="85"/>
      <c r="E1548" s="104"/>
      <c r="F1548" s="76" t="s">
        <v>12675</v>
      </c>
      <c r="G1548" s="105"/>
      <c r="H1548" s="77"/>
      <c r="I1548" s="88"/>
      <c r="J1548" s="106"/>
      <c r="K1548" s="77" t="s">
        <v>16576</v>
      </c>
      <c r="L1548" s="107"/>
      <c r="M1548" s="101"/>
      <c r="N1548" s="101"/>
      <c r="O1548" s="102"/>
      <c r="P1548" s="103"/>
      <c r="Q1548" s="103"/>
      <c r="R1548" s="75"/>
      <c r="S1548" s="75"/>
      <c r="T1548" s="75"/>
      <c r="U1548" s="75"/>
      <c r="V1548" s="52"/>
      <c r="W1548" s="52"/>
      <c r="X1548" s="52"/>
      <c r="Y1548" s="52"/>
      <c r="Z1548" s="51"/>
      <c r="AA1548" s="89"/>
      <c r="AB1548" s="89"/>
      <c r="AC1548" s="90"/>
      <c r="AD1548" s="68">
        <v>428</v>
      </c>
      <c r="AE1548" s="68">
        <v>53</v>
      </c>
      <c r="AF1548" s="68">
        <v>927</v>
      </c>
      <c r="AG1548" s="68">
        <v>6739</v>
      </c>
      <c r="AH1548" s="68"/>
      <c r="AI1548" s="68" t="s">
        <v>9423</v>
      </c>
      <c r="AJ1548" s="68" t="s">
        <v>9869</v>
      </c>
      <c r="AK1548" s="71" t="s">
        <v>11016</v>
      </c>
      <c r="AL1548" s="68"/>
      <c r="AM1548" s="70">
        <v>41288.35224537037</v>
      </c>
      <c r="AN1548" s="68" t="s">
        <v>210</v>
      </c>
      <c r="AO1548" s="71" t="s">
        <v>14615</v>
      </c>
      <c r="AP1548" s="68" t="s">
        <v>66</v>
      </c>
    </row>
    <row r="1549" spans="1:42" x14ac:dyDescent="0.25">
      <c r="A1549" s="66" t="s">
        <v>2124</v>
      </c>
      <c r="B1549" s="84"/>
      <c r="C1549" s="84"/>
      <c r="D1549" s="85"/>
      <c r="E1549" s="104"/>
      <c r="F1549" s="76" t="s">
        <v>12676</v>
      </c>
      <c r="G1549" s="105"/>
      <c r="H1549" s="77"/>
      <c r="I1549" s="88"/>
      <c r="J1549" s="106"/>
      <c r="K1549" s="77" t="s">
        <v>16577</v>
      </c>
      <c r="L1549" s="107"/>
      <c r="M1549" s="101"/>
      <c r="N1549" s="101"/>
      <c r="O1549" s="102"/>
      <c r="P1549" s="103"/>
      <c r="Q1549" s="103"/>
      <c r="R1549" s="75"/>
      <c r="S1549" s="75"/>
      <c r="T1549" s="75"/>
      <c r="U1549" s="75"/>
      <c r="V1549" s="52"/>
      <c r="W1549" s="52"/>
      <c r="X1549" s="52"/>
      <c r="Y1549" s="52"/>
      <c r="Z1549" s="51"/>
      <c r="AA1549" s="89"/>
      <c r="AB1549" s="89"/>
      <c r="AC1549" s="90"/>
      <c r="AD1549" s="68">
        <v>77</v>
      </c>
      <c r="AE1549" s="68">
        <v>672667</v>
      </c>
      <c r="AF1549" s="68">
        <v>16560</v>
      </c>
      <c r="AG1549" s="68">
        <v>21</v>
      </c>
      <c r="AH1549" s="68"/>
      <c r="AI1549" s="68" t="s">
        <v>9424</v>
      </c>
      <c r="AJ1549" s="68" t="s">
        <v>9805</v>
      </c>
      <c r="AK1549" s="71" t="s">
        <v>11017</v>
      </c>
      <c r="AL1549" s="68"/>
      <c r="AM1549" s="70">
        <v>40797.502743055556</v>
      </c>
      <c r="AN1549" s="68" t="s">
        <v>210</v>
      </c>
      <c r="AO1549" s="71" t="s">
        <v>14616</v>
      </c>
      <c r="AP1549" s="68" t="s">
        <v>65</v>
      </c>
    </row>
    <row r="1550" spans="1:42" x14ac:dyDescent="0.25">
      <c r="A1550" s="66" t="s">
        <v>1558</v>
      </c>
      <c r="B1550" s="84"/>
      <c r="C1550" s="84"/>
      <c r="D1550" s="85"/>
      <c r="E1550" s="104"/>
      <c r="F1550" s="76" t="s">
        <v>12677</v>
      </c>
      <c r="G1550" s="105"/>
      <c r="H1550" s="77"/>
      <c r="I1550" s="88"/>
      <c r="J1550" s="106"/>
      <c r="K1550" s="77" t="s">
        <v>16578</v>
      </c>
      <c r="L1550" s="107"/>
      <c r="M1550" s="101"/>
      <c r="N1550" s="101"/>
      <c r="O1550" s="102"/>
      <c r="P1550" s="103"/>
      <c r="Q1550" s="103"/>
      <c r="R1550" s="75"/>
      <c r="S1550" s="75"/>
      <c r="T1550" s="75"/>
      <c r="U1550" s="75"/>
      <c r="V1550" s="52"/>
      <c r="W1550" s="52"/>
      <c r="X1550" s="52"/>
      <c r="Y1550" s="52"/>
      <c r="Z1550" s="51"/>
      <c r="AA1550" s="89"/>
      <c r="AB1550" s="89"/>
      <c r="AC1550" s="90"/>
      <c r="AD1550" s="68">
        <v>559</v>
      </c>
      <c r="AE1550" s="68">
        <v>129</v>
      </c>
      <c r="AF1550" s="68">
        <v>3813</v>
      </c>
      <c r="AG1550" s="68">
        <v>572</v>
      </c>
      <c r="AH1550" s="68"/>
      <c r="AI1550" s="68"/>
      <c r="AJ1550" s="68" t="s">
        <v>10380</v>
      </c>
      <c r="AK1550" s="68"/>
      <c r="AL1550" s="68"/>
      <c r="AM1550" s="70">
        <v>41335.645486111112</v>
      </c>
      <c r="AN1550" s="68" t="s">
        <v>210</v>
      </c>
      <c r="AO1550" s="71" t="s">
        <v>14617</v>
      </c>
      <c r="AP1550" s="68" t="s">
        <v>66</v>
      </c>
    </row>
    <row r="1551" spans="1:42" x14ac:dyDescent="0.25">
      <c r="A1551" s="66" t="s">
        <v>1559</v>
      </c>
      <c r="B1551" s="84"/>
      <c r="C1551" s="84"/>
      <c r="D1551" s="85"/>
      <c r="E1551" s="104"/>
      <c r="F1551" s="76" t="s">
        <v>12678</v>
      </c>
      <c r="G1551" s="105"/>
      <c r="H1551" s="77"/>
      <c r="I1551" s="88"/>
      <c r="J1551" s="106"/>
      <c r="K1551" s="77" t="s">
        <v>16579</v>
      </c>
      <c r="L1551" s="107"/>
      <c r="M1551" s="101"/>
      <c r="N1551" s="101"/>
      <c r="O1551" s="102"/>
      <c r="P1551" s="103"/>
      <c r="Q1551" s="103"/>
      <c r="R1551" s="75"/>
      <c r="S1551" s="75"/>
      <c r="T1551" s="75"/>
      <c r="U1551" s="75"/>
      <c r="V1551" s="52"/>
      <c r="W1551" s="52"/>
      <c r="X1551" s="52"/>
      <c r="Y1551" s="52"/>
      <c r="Z1551" s="51"/>
      <c r="AA1551" s="89"/>
      <c r="AB1551" s="89"/>
      <c r="AC1551" s="90"/>
      <c r="AD1551" s="68">
        <v>564</v>
      </c>
      <c r="AE1551" s="68">
        <v>1432</v>
      </c>
      <c r="AF1551" s="68">
        <v>1587</v>
      </c>
      <c r="AG1551" s="68">
        <v>949</v>
      </c>
      <c r="AH1551" s="68"/>
      <c r="AI1551" s="68" t="s">
        <v>9425</v>
      </c>
      <c r="AJ1551" s="68" t="s">
        <v>234</v>
      </c>
      <c r="AK1551" s="68"/>
      <c r="AL1551" s="68"/>
      <c r="AM1551" s="70">
        <v>42631.784236111111</v>
      </c>
      <c r="AN1551" s="68" t="s">
        <v>210</v>
      </c>
      <c r="AO1551" s="71" t="s">
        <v>14618</v>
      </c>
      <c r="AP1551" s="68" t="s">
        <v>66</v>
      </c>
    </row>
    <row r="1552" spans="1:42" x14ac:dyDescent="0.25">
      <c r="A1552" s="66" t="s">
        <v>1560</v>
      </c>
      <c r="B1552" s="84"/>
      <c r="C1552" s="84"/>
      <c r="D1552" s="85"/>
      <c r="E1552" s="104"/>
      <c r="F1552" s="76" t="s">
        <v>12679</v>
      </c>
      <c r="G1552" s="105"/>
      <c r="H1552" s="77"/>
      <c r="I1552" s="88"/>
      <c r="J1552" s="106"/>
      <c r="K1552" s="77" t="s">
        <v>16580</v>
      </c>
      <c r="L1552" s="107"/>
      <c r="M1552" s="101"/>
      <c r="N1552" s="101"/>
      <c r="O1552" s="102"/>
      <c r="P1552" s="103"/>
      <c r="Q1552" s="103"/>
      <c r="R1552" s="75"/>
      <c r="S1552" s="75"/>
      <c r="T1552" s="75"/>
      <c r="U1552" s="75"/>
      <c r="V1552" s="52"/>
      <c r="W1552" s="52"/>
      <c r="X1552" s="52"/>
      <c r="Y1552" s="52"/>
      <c r="Z1552" s="51"/>
      <c r="AA1552" s="89"/>
      <c r="AB1552" s="89"/>
      <c r="AC1552" s="90"/>
      <c r="AD1552" s="68">
        <v>744</v>
      </c>
      <c r="AE1552" s="68">
        <v>262</v>
      </c>
      <c r="AF1552" s="68">
        <v>11529</v>
      </c>
      <c r="AG1552" s="68">
        <v>1925</v>
      </c>
      <c r="AH1552" s="68">
        <v>19800</v>
      </c>
      <c r="AI1552" s="68" t="s">
        <v>9426</v>
      </c>
      <c r="AJ1552" s="68" t="s">
        <v>207</v>
      </c>
      <c r="AK1552" s="68"/>
      <c r="AL1552" s="68" t="s">
        <v>207</v>
      </c>
      <c r="AM1552" s="70">
        <v>39964.579201388886</v>
      </c>
      <c r="AN1552" s="68" t="s">
        <v>210</v>
      </c>
      <c r="AO1552" s="71" t="s">
        <v>14619</v>
      </c>
      <c r="AP1552" s="68" t="s">
        <v>66</v>
      </c>
    </row>
    <row r="1553" spans="1:42" x14ac:dyDescent="0.25">
      <c r="A1553" s="66" t="s">
        <v>1561</v>
      </c>
      <c r="B1553" s="84"/>
      <c r="C1553" s="84"/>
      <c r="D1553" s="85"/>
      <c r="E1553" s="104"/>
      <c r="F1553" s="76" t="s">
        <v>12680</v>
      </c>
      <c r="G1553" s="105"/>
      <c r="H1553" s="77"/>
      <c r="I1553" s="88"/>
      <c r="J1553" s="106"/>
      <c r="K1553" s="77" t="s">
        <v>16581</v>
      </c>
      <c r="L1553" s="107"/>
      <c r="M1553" s="101"/>
      <c r="N1553" s="101"/>
      <c r="O1553" s="102"/>
      <c r="P1553" s="103"/>
      <c r="Q1553" s="103"/>
      <c r="R1553" s="75"/>
      <c r="S1553" s="75"/>
      <c r="T1553" s="75"/>
      <c r="U1553" s="75"/>
      <c r="V1553" s="52"/>
      <c r="W1553" s="52"/>
      <c r="X1553" s="52"/>
      <c r="Y1553" s="52"/>
      <c r="Z1553" s="51"/>
      <c r="AA1553" s="89"/>
      <c r="AB1553" s="89"/>
      <c r="AC1553" s="90"/>
      <c r="AD1553" s="68">
        <v>53</v>
      </c>
      <c r="AE1553" s="68">
        <v>156</v>
      </c>
      <c r="AF1553" s="68">
        <v>27651</v>
      </c>
      <c r="AG1553" s="68">
        <v>291</v>
      </c>
      <c r="AH1553" s="68"/>
      <c r="AI1553" s="68" t="s">
        <v>9427</v>
      </c>
      <c r="AJ1553" s="68" t="s">
        <v>10381</v>
      </c>
      <c r="AK1553" s="68"/>
      <c r="AL1553" s="68"/>
      <c r="AM1553" s="70">
        <v>42129.502002314817</v>
      </c>
      <c r="AN1553" s="68" t="s">
        <v>210</v>
      </c>
      <c r="AO1553" s="71" t="s">
        <v>14620</v>
      </c>
      <c r="AP1553" s="68" t="s">
        <v>66</v>
      </c>
    </row>
    <row r="1554" spans="1:42" x14ac:dyDescent="0.25">
      <c r="A1554" s="66" t="s">
        <v>1562</v>
      </c>
      <c r="B1554" s="84"/>
      <c r="C1554" s="84"/>
      <c r="D1554" s="85"/>
      <c r="E1554" s="104"/>
      <c r="F1554" s="76" t="s">
        <v>12681</v>
      </c>
      <c r="G1554" s="105"/>
      <c r="H1554" s="77"/>
      <c r="I1554" s="88"/>
      <c r="J1554" s="106"/>
      <c r="K1554" s="77" t="s">
        <v>16582</v>
      </c>
      <c r="L1554" s="107"/>
      <c r="M1554" s="101"/>
      <c r="N1554" s="101"/>
      <c r="O1554" s="102"/>
      <c r="P1554" s="103"/>
      <c r="Q1554" s="103"/>
      <c r="R1554" s="75"/>
      <c r="S1554" s="75"/>
      <c r="T1554" s="75"/>
      <c r="U1554" s="75"/>
      <c r="V1554" s="52"/>
      <c r="W1554" s="52"/>
      <c r="X1554" s="52"/>
      <c r="Y1554" s="52"/>
      <c r="Z1554" s="51"/>
      <c r="AA1554" s="89"/>
      <c r="AB1554" s="89"/>
      <c r="AC1554" s="90"/>
      <c r="AD1554" s="68">
        <v>196</v>
      </c>
      <c r="AE1554" s="68">
        <v>207</v>
      </c>
      <c r="AF1554" s="68">
        <v>16902</v>
      </c>
      <c r="AG1554" s="68">
        <v>26792</v>
      </c>
      <c r="AH1554" s="68"/>
      <c r="AI1554" s="68" t="s">
        <v>9428</v>
      </c>
      <c r="AJ1554" s="68" t="s">
        <v>10382</v>
      </c>
      <c r="AK1554" s="68"/>
      <c r="AL1554" s="68"/>
      <c r="AM1554" s="70">
        <v>40168.59815972222</v>
      </c>
      <c r="AN1554" s="68" t="s">
        <v>210</v>
      </c>
      <c r="AO1554" s="71" t="s">
        <v>14621</v>
      </c>
      <c r="AP1554" s="68" t="s">
        <v>66</v>
      </c>
    </row>
    <row r="1555" spans="1:42" x14ac:dyDescent="0.25">
      <c r="A1555" s="66" t="s">
        <v>1563</v>
      </c>
      <c r="B1555" s="84"/>
      <c r="C1555" s="84"/>
      <c r="D1555" s="85"/>
      <c r="E1555" s="104"/>
      <c r="F1555" s="76" t="s">
        <v>12682</v>
      </c>
      <c r="G1555" s="105"/>
      <c r="H1555" s="77"/>
      <c r="I1555" s="88"/>
      <c r="J1555" s="106"/>
      <c r="K1555" s="77" t="s">
        <v>16583</v>
      </c>
      <c r="L1555" s="107"/>
      <c r="M1555" s="101"/>
      <c r="N1555" s="101"/>
      <c r="O1555" s="102"/>
      <c r="P1555" s="103"/>
      <c r="Q1555" s="103"/>
      <c r="R1555" s="75"/>
      <c r="S1555" s="75"/>
      <c r="T1555" s="75"/>
      <c r="U1555" s="75"/>
      <c r="V1555" s="52"/>
      <c r="W1555" s="52"/>
      <c r="X1555" s="52"/>
      <c r="Y1555" s="52"/>
      <c r="Z1555" s="51"/>
      <c r="AA1555" s="89"/>
      <c r="AB1555" s="89"/>
      <c r="AC1555" s="90"/>
      <c r="AD1555" s="68">
        <v>448</v>
      </c>
      <c r="AE1555" s="68">
        <v>54</v>
      </c>
      <c r="AF1555" s="68">
        <v>317</v>
      </c>
      <c r="AG1555" s="68">
        <v>383</v>
      </c>
      <c r="AH1555" s="68"/>
      <c r="AI1555" s="68" t="s">
        <v>9429</v>
      </c>
      <c r="AJ1555" s="68" t="s">
        <v>10383</v>
      </c>
      <c r="AK1555" s="68"/>
      <c r="AL1555" s="68"/>
      <c r="AM1555" s="70">
        <v>40759.347916666666</v>
      </c>
      <c r="AN1555" s="68" t="s">
        <v>210</v>
      </c>
      <c r="AO1555" s="71" t="s">
        <v>14622</v>
      </c>
      <c r="AP1555" s="68" t="s">
        <v>66</v>
      </c>
    </row>
    <row r="1556" spans="1:42" x14ac:dyDescent="0.25">
      <c r="A1556" s="66" t="s">
        <v>2125</v>
      </c>
      <c r="B1556" s="84"/>
      <c r="C1556" s="84"/>
      <c r="D1556" s="85"/>
      <c r="E1556" s="104"/>
      <c r="F1556" s="76" t="s">
        <v>12683</v>
      </c>
      <c r="G1556" s="105"/>
      <c r="H1556" s="77"/>
      <c r="I1556" s="88"/>
      <c r="J1556" s="106"/>
      <c r="K1556" s="77" t="s">
        <v>16584</v>
      </c>
      <c r="L1556" s="107"/>
      <c r="M1556" s="101"/>
      <c r="N1556" s="101"/>
      <c r="O1556" s="102"/>
      <c r="P1556" s="103"/>
      <c r="Q1556" s="103"/>
      <c r="R1556" s="75"/>
      <c r="S1556" s="75"/>
      <c r="T1556" s="75"/>
      <c r="U1556" s="75"/>
      <c r="V1556" s="52"/>
      <c r="W1556" s="52"/>
      <c r="X1556" s="52"/>
      <c r="Y1556" s="52"/>
      <c r="Z1556" s="51"/>
      <c r="AA1556" s="89"/>
      <c r="AB1556" s="89"/>
      <c r="AC1556" s="90"/>
      <c r="AD1556" s="68">
        <v>25</v>
      </c>
      <c r="AE1556" s="68">
        <v>616707</v>
      </c>
      <c r="AF1556" s="68">
        <v>2009</v>
      </c>
      <c r="AG1556" s="68">
        <v>21</v>
      </c>
      <c r="AH1556" s="68"/>
      <c r="AI1556" s="68" t="s">
        <v>9430</v>
      </c>
      <c r="AJ1556" s="68" t="s">
        <v>10384</v>
      </c>
      <c r="AK1556" s="71" t="s">
        <v>11018</v>
      </c>
      <c r="AL1556" s="68"/>
      <c r="AM1556" s="70">
        <v>42250.581087962964</v>
      </c>
      <c r="AN1556" s="68" t="s">
        <v>210</v>
      </c>
      <c r="AO1556" s="71" t="s">
        <v>14623</v>
      </c>
      <c r="AP1556" s="68" t="s">
        <v>65</v>
      </c>
    </row>
    <row r="1557" spans="1:42" x14ac:dyDescent="0.25">
      <c r="A1557" s="66" t="s">
        <v>1564</v>
      </c>
      <c r="B1557" s="84"/>
      <c r="C1557" s="84"/>
      <c r="D1557" s="85"/>
      <c r="E1557" s="104"/>
      <c r="F1557" s="76" t="s">
        <v>12684</v>
      </c>
      <c r="G1557" s="105"/>
      <c r="H1557" s="77"/>
      <c r="I1557" s="88"/>
      <c r="J1557" s="106"/>
      <c r="K1557" s="77" t="s">
        <v>16585</v>
      </c>
      <c r="L1557" s="107"/>
      <c r="M1557" s="101"/>
      <c r="N1557" s="101"/>
      <c r="O1557" s="102"/>
      <c r="P1557" s="103"/>
      <c r="Q1557" s="103"/>
      <c r="R1557" s="75"/>
      <c r="S1557" s="75"/>
      <c r="T1557" s="75"/>
      <c r="U1557" s="75"/>
      <c r="V1557" s="52"/>
      <c r="W1557" s="52"/>
      <c r="X1557" s="52"/>
      <c r="Y1557" s="52"/>
      <c r="Z1557" s="51"/>
      <c r="AA1557" s="89"/>
      <c r="AB1557" s="89"/>
      <c r="AC1557" s="90"/>
      <c r="AD1557" s="68">
        <v>610</v>
      </c>
      <c r="AE1557" s="68">
        <v>859</v>
      </c>
      <c r="AF1557" s="68">
        <v>923</v>
      </c>
      <c r="AG1557" s="68">
        <v>1515</v>
      </c>
      <c r="AH1557" s="68">
        <v>-25200</v>
      </c>
      <c r="AI1557" s="68" t="s">
        <v>9431</v>
      </c>
      <c r="AJ1557" s="68" t="s">
        <v>10385</v>
      </c>
      <c r="AK1557" s="71" t="s">
        <v>11019</v>
      </c>
      <c r="AL1557" s="68" t="s">
        <v>206</v>
      </c>
      <c r="AM1557" s="70">
        <v>42805.655682870369</v>
      </c>
      <c r="AN1557" s="68" t="s">
        <v>210</v>
      </c>
      <c r="AO1557" s="71" t="s">
        <v>14624</v>
      </c>
      <c r="AP1557" s="68" t="s">
        <v>66</v>
      </c>
    </row>
    <row r="1558" spans="1:42" x14ac:dyDescent="0.25">
      <c r="A1558" s="66" t="s">
        <v>1565</v>
      </c>
      <c r="B1558" s="84"/>
      <c r="C1558" s="84"/>
      <c r="D1558" s="85"/>
      <c r="E1558" s="104"/>
      <c r="F1558" s="76" t="s">
        <v>11221</v>
      </c>
      <c r="G1558" s="105"/>
      <c r="H1558" s="77"/>
      <c r="I1558" s="88"/>
      <c r="J1558" s="106"/>
      <c r="K1558" s="77" t="s">
        <v>16586</v>
      </c>
      <c r="L1558" s="107"/>
      <c r="M1558" s="101"/>
      <c r="N1558" s="101"/>
      <c r="O1558" s="102"/>
      <c r="P1558" s="103"/>
      <c r="Q1558" s="103"/>
      <c r="R1558" s="75"/>
      <c r="S1558" s="75"/>
      <c r="T1558" s="75"/>
      <c r="U1558" s="75"/>
      <c r="V1558" s="52"/>
      <c r="W1558" s="52"/>
      <c r="X1558" s="52"/>
      <c r="Y1558" s="52"/>
      <c r="Z1558" s="51"/>
      <c r="AA1558" s="89"/>
      <c r="AB1558" s="89"/>
      <c r="AC1558" s="90"/>
      <c r="AD1558" s="68">
        <v>50</v>
      </c>
      <c r="AE1558" s="68">
        <v>15</v>
      </c>
      <c r="AF1558" s="68">
        <v>1098</v>
      </c>
      <c r="AG1558" s="68">
        <v>71</v>
      </c>
      <c r="AH1558" s="68">
        <v>21600</v>
      </c>
      <c r="AI1558" s="68"/>
      <c r="AJ1558" s="68"/>
      <c r="AK1558" s="68"/>
      <c r="AL1558" s="68" t="s">
        <v>11192</v>
      </c>
      <c r="AM1558" s="70">
        <v>40213.746412037035</v>
      </c>
      <c r="AN1558" s="68" t="s">
        <v>210</v>
      </c>
      <c r="AO1558" s="71" t="s">
        <v>14625</v>
      </c>
      <c r="AP1558" s="68" t="s">
        <v>66</v>
      </c>
    </row>
    <row r="1559" spans="1:42" x14ac:dyDescent="0.25">
      <c r="A1559" s="66" t="s">
        <v>1566</v>
      </c>
      <c r="B1559" s="84"/>
      <c r="C1559" s="84"/>
      <c r="D1559" s="85"/>
      <c r="E1559" s="104"/>
      <c r="F1559" s="76" t="s">
        <v>12685</v>
      </c>
      <c r="G1559" s="105"/>
      <c r="H1559" s="77"/>
      <c r="I1559" s="88"/>
      <c r="J1559" s="106"/>
      <c r="K1559" s="77" t="s">
        <v>16587</v>
      </c>
      <c r="L1559" s="107"/>
      <c r="M1559" s="101"/>
      <c r="N1559" s="101"/>
      <c r="O1559" s="102"/>
      <c r="P1559" s="103"/>
      <c r="Q1559" s="103"/>
      <c r="R1559" s="75"/>
      <c r="S1559" s="75"/>
      <c r="T1559" s="75"/>
      <c r="U1559" s="75"/>
      <c r="V1559" s="52"/>
      <c r="W1559" s="52"/>
      <c r="X1559" s="52"/>
      <c r="Y1559" s="52"/>
      <c r="Z1559" s="51"/>
      <c r="AA1559" s="89"/>
      <c r="AB1559" s="89"/>
      <c r="AC1559" s="90"/>
      <c r="AD1559" s="68">
        <v>200</v>
      </c>
      <c r="AE1559" s="68">
        <v>185</v>
      </c>
      <c r="AF1559" s="68">
        <v>87</v>
      </c>
      <c r="AG1559" s="68">
        <v>422</v>
      </c>
      <c r="AH1559" s="68">
        <v>19800</v>
      </c>
      <c r="AI1559" s="68" t="s">
        <v>9432</v>
      </c>
      <c r="AJ1559" s="68" t="s">
        <v>10386</v>
      </c>
      <c r="AK1559" s="68"/>
      <c r="AL1559" s="68" t="s">
        <v>207</v>
      </c>
      <c r="AM1559" s="70">
        <v>41205.335138888891</v>
      </c>
      <c r="AN1559" s="68" t="s">
        <v>210</v>
      </c>
      <c r="AO1559" s="71" t="s">
        <v>14626</v>
      </c>
      <c r="AP1559" s="68" t="s">
        <v>66</v>
      </c>
    </row>
    <row r="1560" spans="1:42" x14ac:dyDescent="0.25">
      <c r="A1560" s="66" t="s">
        <v>1567</v>
      </c>
      <c r="B1560" s="84"/>
      <c r="C1560" s="84"/>
      <c r="D1560" s="85"/>
      <c r="E1560" s="104"/>
      <c r="F1560" s="76" t="s">
        <v>12686</v>
      </c>
      <c r="G1560" s="105"/>
      <c r="H1560" s="77"/>
      <c r="I1560" s="88"/>
      <c r="J1560" s="106"/>
      <c r="K1560" s="77" t="s">
        <v>16588</v>
      </c>
      <c r="L1560" s="107"/>
      <c r="M1560" s="101"/>
      <c r="N1560" s="101"/>
      <c r="O1560" s="102"/>
      <c r="P1560" s="103"/>
      <c r="Q1560" s="103"/>
      <c r="R1560" s="75"/>
      <c r="S1560" s="75"/>
      <c r="T1560" s="75"/>
      <c r="U1560" s="75"/>
      <c r="V1560" s="52"/>
      <c r="W1560" s="52"/>
      <c r="X1560" s="52"/>
      <c r="Y1560" s="52"/>
      <c r="Z1560" s="51"/>
      <c r="AA1560" s="89"/>
      <c r="AB1560" s="89"/>
      <c r="AC1560" s="90"/>
      <c r="AD1560" s="68">
        <v>1376</v>
      </c>
      <c r="AE1560" s="68">
        <v>404</v>
      </c>
      <c r="AF1560" s="68">
        <v>1073</v>
      </c>
      <c r="AG1560" s="68">
        <v>610</v>
      </c>
      <c r="AH1560" s="68"/>
      <c r="AI1560" s="68"/>
      <c r="AJ1560" s="68"/>
      <c r="AK1560" s="68"/>
      <c r="AL1560" s="68"/>
      <c r="AM1560" s="70">
        <v>42792.146863425929</v>
      </c>
      <c r="AN1560" s="68" t="s">
        <v>210</v>
      </c>
      <c r="AO1560" s="71" t="s">
        <v>14627</v>
      </c>
      <c r="AP1560" s="68" t="s">
        <v>66</v>
      </c>
    </row>
    <row r="1561" spans="1:42" x14ac:dyDescent="0.25">
      <c r="A1561" s="66" t="s">
        <v>1568</v>
      </c>
      <c r="B1561" s="84"/>
      <c r="C1561" s="84"/>
      <c r="D1561" s="85"/>
      <c r="E1561" s="104"/>
      <c r="F1561" s="76" t="s">
        <v>12687</v>
      </c>
      <c r="G1561" s="105"/>
      <c r="H1561" s="77"/>
      <c r="I1561" s="88"/>
      <c r="J1561" s="106"/>
      <c r="K1561" s="77" t="s">
        <v>16589</v>
      </c>
      <c r="L1561" s="107"/>
      <c r="M1561" s="101"/>
      <c r="N1561" s="101"/>
      <c r="O1561" s="102"/>
      <c r="P1561" s="103"/>
      <c r="Q1561" s="103"/>
      <c r="R1561" s="75"/>
      <c r="S1561" s="75"/>
      <c r="T1561" s="75"/>
      <c r="U1561" s="75"/>
      <c r="V1561" s="52"/>
      <c r="W1561" s="52"/>
      <c r="X1561" s="52"/>
      <c r="Y1561" s="52"/>
      <c r="Z1561" s="51"/>
      <c r="AA1561" s="89"/>
      <c r="AB1561" s="89"/>
      <c r="AC1561" s="90"/>
      <c r="AD1561" s="68">
        <v>1437</v>
      </c>
      <c r="AE1561" s="68">
        <v>503</v>
      </c>
      <c r="AF1561" s="68">
        <v>1128</v>
      </c>
      <c r="AG1561" s="68">
        <v>845</v>
      </c>
      <c r="AH1561" s="68"/>
      <c r="AI1561" s="68" t="s">
        <v>8769</v>
      </c>
      <c r="AJ1561" s="68" t="s">
        <v>10053</v>
      </c>
      <c r="AK1561" s="68"/>
      <c r="AL1561" s="68"/>
      <c r="AM1561" s="70">
        <v>42792.149571759262</v>
      </c>
      <c r="AN1561" s="68" t="s">
        <v>210</v>
      </c>
      <c r="AO1561" s="71" t="s">
        <v>14628</v>
      </c>
      <c r="AP1561" s="68" t="s">
        <v>66</v>
      </c>
    </row>
    <row r="1562" spans="1:42" x14ac:dyDescent="0.25">
      <c r="A1562" s="66" t="s">
        <v>1569</v>
      </c>
      <c r="B1562" s="84"/>
      <c r="C1562" s="84"/>
      <c r="D1562" s="85"/>
      <c r="E1562" s="104"/>
      <c r="F1562" s="76" t="s">
        <v>12688</v>
      </c>
      <c r="G1562" s="105"/>
      <c r="H1562" s="77"/>
      <c r="I1562" s="88"/>
      <c r="J1562" s="106"/>
      <c r="K1562" s="77" t="s">
        <v>16590</v>
      </c>
      <c r="L1562" s="107"/>
      <c r="M1562" s="101"/>
      <c r="N1562" s="101"/>
      <c r="O1562" s="102"/>
      <c r="P1562" s="103"/>
      <c r="Q1562" s="103"/>
      <c r="R1562" s="75"/>
      <c r="S1562" s="75"/>
      <c r="T1562" s="75"/>
      <c r="U1562" s="75"/>
      <c r="V1562" s="52"/>
      <c r="W1562" s="52"/>
      <c r="X1562" s="52"/>
      <c r="Y1562" s="52"/>
      <c r="Z1562" s="51"/>
      <c r="AA1562" s="89"/>
      <c r="AB1562" s="89"/>
      <c r="AC1562" s="90"/>
      <c r="AD1562" s="68">
        <v>928</v>
      </c>
      <c r="AE1562" s="68">
        <v>270</v>
      </c>
      <c r="AF1562" s="68">
        <v>669</v>
      </c>
      <c r="AG1562" s="68">
        <v>195</v>
      </c>
      <c r="AH1562" s="68"/>
      <c r="AI1562" s="68"/>
      <c r="AJ1562" s="68" t="s">
        <v>10387</v>
      </c>
      <c r="AK1562" s="68"/>
      <c r="AL1562" s="68"/>
      <c r="AM1562" s="70">
        <v>42841.298344907409</v>
      </c>
      <c r="AN1562" s="68" t="s">
        <v>210</v>
      </c>
      <c r="AO1562" s="71" t="s">
        <v>14629</v>
      </c>
      <c r="AP1562" s="68" t="s">
        <v>66</v>
      </c>
    </row>
    <row r="1563" spans="1:42" x14ac:dyDescent="0.25">
      <c r="A1563" s="66" t="s">
        <v>1570</v>
      </c>
      <c r="B1563" s="84"/>
      <c r="C1563" s="84"/>
      <c r="D1563" s="85"/>
      <c r="E1563" s="104"/>
      <c r="F1563" s="76" t="s">
        <v>12689</v>
      </c>
      <c r="G1563" s="105"/>
      <c r="H1563" s="77"/>
      <c r="I1563" s="88"/>
      <c r="J1563" s="106"/>
      <c r="K1563" s="77" t="s">
        <v>16591</v>
      </c>
      <c r="L1563" s="107"/>
      <c r="M1563" s="101"/>
      <c r="N1563" s="101"/>
      <c r="O1563" s="102"/>
      <c r="P1563" s="103"/>
      <c r="Q1563" s="103"/>
      <c r="R1563" s="75"/>
      <c r="S1563" s="75"/>
      <c r="T1563" s="75"/>
      <c r="U1563" s="75"/>
      <c r="V1563" s="52"/>
      <c r="W1563" s="52"/>
      <c r="X1563" s="52"/>
      <c r="Y1563" s="52"/>
      <c r="Z1563" s="51"/>
      <c r="AA1563" s="89"/>
      <c r="AB1563" s="89"/>
      <c r="AC1563" s="90"/>
      <c r="AD1563" s="68">
        <v>4439</v>
      </c>
      <c r="AE1563" s="68">
        <v>1325</v>
      </c>
      <c r="AF1563" s="68">
        <v>2734</v>
      </c>
      <c r="AG1563" s="68">
        <v>1556</v>
      </c>
      <c r="AH1563" s="68"/>
      <c r="AI1563" s="68"/>
      <c r="AJ1563" s="68"/>
      <c r="AK1563" s="68"/>
      <c r="AL1563" s="68"/>
      <c r="AM1563" s="70">
        <v>42750.56077546296</v>
      </c>
      <c r="AN1563" s="68" t="s">
        <v>210</v>
      </c>
      <c r="AO1563" s="71" t="s">
        <v>14630</v>
      </c>
      <c r="AP1563" s="68" t="s">
        <v>66</v>
      </c>
    </row>
    <row r="1564" spans="1:42" x14ac:dyDescent="0.25">
      <c r="A1564" s="66" t="s">
        <v>1571</v>
      </c>
      <c r="B1564" s="84"/>
      <c r="C1564" s="84"/>
      <c r="D1564" s="85"/>
      <c r="E1564" s="104"/>
      <c r="F1564" s="76" t="s">
        <v>12690</v>
      </c>
      <c r="G1564" s="105"/>
      <c r="H1564" s="77"/>
      <c r="I1564" s="88"/>
      <c r="J1564" s="106"/>
      <c r="K1564" s="77" t="s">
        <v>16592</v>
      </c>
      <c r="L1564" s="107"/>
      <c r="M1564" s="101"/>
      <c r="N1564" s="101"/>
      <c r="O1564" s="102"/>
      <c r="P1564" s="103"/>
      <c r="Q1564" s="103"/>
      <c r="R1564" s="75"/>
      <c r="S1564" s="75"/>
      <c r="T1564" s="75"/>
      <c r="U1564" s="75"/>
      <c r="V1564" s="52"/>
      <c r="W1564" s="52"/>
      <c r="X1564" s="52"/>
      <c r="Y1564" s="52"/>
      <c r="Z1564" s="51"/>
      <c r="AA1564" s="89"/>
      <c r="AB1564" s="89"/>
      <c r="AC1564" s="90"/>
      <c r="AD1564" s="68">
        <v>372</v>
      </c>
      <c r="AE1564" s="68">
        <v>443</v>
      </c>
      <c r="AF1564" s="68">
        <v>10960</v>
      </c>
      <c r="AG1564" s="68">
        <v>6031</v>
      </c>
      <c r="AH1564" s="68"/>
      <c r="AI1564" s="68" t="s">
        <v>9433</v>
      </c>
      <c r="AJ1564" s="68" t="s">
        <v>10072</v>
      </c>
      <c r="AK1564" s="71" t="s">
        <v>10595</v>
      </c>
      <c r="AL1564" s="68"/>
      <c r="AM1564" s="70">
        <v>42794.207199074073</v>
      </c>
      <c r="AN1564" s="68" t="s">
        <v>210</v>
      </c>
      <c r="AO1564" s="71" t="s">
        <v>14631</v>
      </c>
      <c r="AP1564" s="68" t="s">
        <v>66</v>
      </c>
    </row>
    <row r="1565" spans="1:42" x14ac:dyDescent="0.25">
      <c r="A1565" s="66" t="s">
        <v>1572</v>
      </c>
      <c r="B1565" s="84"/>
      <c r="C1565" s="84"/>
      <c r="D1565" s="85"/>
      <c r="E1565" s="104"/>
      <c r="F1565" s="76" t="s">
        <v>12691</v>
      </c>
      <c r="G1565" s="105"/>
      <c r="H1565" s="77"/>
      <c r="I1565" s="88"/>
      <c r="J1565" s="106"/>
      <c r="K1565" s="77" t="s">
        <v>16593</v>
      </c>
      <c r="L1565" s="107"/>
      <c r="M1565" s="101"/>
      <c r="N1565" s="101"/>
      <c r="O1565" s="102"/>
      <c r="P1565" s="103"/>
      <c r="Q1565" s="103"/>
      <c r="R1565" s="75"/>
      <c r="S1565" s="75"/>
      <c r="T1565" s="75"/>
      <c r="U1565" s="75"/>
      <c r="V1565" s="52"/>
      <c r="W1565" s="52"/>
      <c r="X1565" s="52"/>
      <c r="Y1565" s="52"/>
      <c r="Z1565" s="51"/>
      <c r="AA1565" s="89"/>
      <c r="AB1565" s="89"/>
      <c r="AC1565" s="90"/>
      <c r="AD1565" s="68">
        <v>2417</v>
      </c>
      <c r="AE1565" s="68">
        <v>581</v>
      </c>
      <c r="AF1565" s="68">
        <v>1567</v>
      </c>
      <c r="AG1565" s="68">
        <v>876</v>
      </c>
      <c r="AH1565" s="68"/>
      <c r="AI1565" s="68"/>
      <c r="AJ1565" s="68" t="s">
        <v>10053</v>
      </c>
      <c r="AK1565" s="68"/>
      <c r="AL1565" s="68"/>
      <c r="AM1565" s="70">
        <v>42778.572500000002</v>
      </c>
      <c r="AN1565" s="68" t="s">
        <v>210</v>
      </c>
      <c r="AO1565" s="71" t="s">
        <v>14632</v>
      </c>
      <c r="AP1565" s="68" t="s">
        <v>66</v>
      </c>
    </row>
    <row r="1566" spans="1:42" x14ac:dyDescent="0.25">
      <c r="A1566" s="66" t="s">
        <v>1573</v>
      </c>
      <c r="B1566" s="84"/>
      <c r="C1566" s="84"/>
      <c r="D1566" s="85"/>
      <c r="E1566" s="104"/>
      <c r="F1566" s="76" t="s">
        <v>12692</v>
      </c>
      <c r="G1566" s="105"/>
      <c r="H1566" s="77"/>
      <c r="I1566" s="88"/>
      <c r="J1566" s="106"/>
      <c r="K1566" s="77" t="s">
        <v>16594</v>
      </c>
      <c r="L1566" s="107"/>
      <c r="M1566" s="101"/>
      <c r="N1566" s="101"/>
      <c r="O1566" s="102"/>
      <c r="P1566" s="103"/>
      <c r="Q1566" s="103"/>
      <c r="R1566" s="75"/>
      <c r="S1566" s="75"/>
      <c r="T1566" s="75"/>
      <c r="U1566" s="75"/>
      <c r="V1566" s="52"/>
      <c r="W1566" s="52"/>
      <c r="X1566" s="52"/>
      <c r="Y1566" s="52"/>
      <c r="Z1566" s="51"/>
      <c r="AA1566" s="89"/>
      <c r="AB1566" s="89"/>
      <c r="AC1566" s="90"/>
      <c r="AD1566" s="68">
        <v>2392</v>
      </c>
      <c r="AE1566" s="68">
        <v>3381</v>
      </c>
      <c r="AF1566" s="68">
        <v>66077</v>
      </c>
      <c r="AG1566" s="68">
        <v>24365</v>
      </c>
      <c r="AH1566" s="68">
        <v>19800</v>
      </c>
      <c r="AI1566" s="68" t="s">
        <v>9434</v>
      </c>
      <c r="AJ1566" s="68" t="s">
        <v>10388</v>
      </c>
      <c r="AK1566" s="71" t="s">
        <v>11020</v>
      </c>
      <c r="AL1566" s="68" t="s">
        <v>207</v>
      </c>
      <c r="AM1566" s="70">
        <v>40675.577418981484</v>
      </c>
      <c r="AN1566" s="68" t="s">
        <v>210</v>
      </c>
      <c r="AO1566" s="71" t="s">
        <v>14633</v>
      </c>
      <c r="AP1566" s="68" t="s">
        <v>66</v>
      </c>
    </row>
    <row r="1567" spans="1:42" x14ac:dyDescent="0.25">
      <c r="A1567" s="66" t="s">
        <v>1574</v>
      </c>
      <c r="B1567" s="84"/>
      <c r="C1567" s="84"/>
      <c r="D1567" s="85"/>
      <c r="E1567" s="104"/>
      <c r="F1567" s="76" t="s">
        <v>12693</v>
      </c>
      <c r="G1567" s="105"/>
      <c r="H1567" s="77"/>
      <c r="I1567" s="88"/>
      <c r="J1567" s="106"/>
      <c r="K1567" s="77" t="s">
        <v>16595</v>
      </c>
      <c r="L1567" s="107"/>
      <c r="M1567" s="101"/>
      <c r="N1567" s="101"/>
      <c r="O1567" s="102"/>
      <c r="P1567" s="103"/>
      <c r="Q1567" s="103"/>
      <c r="R1567" s="75"/>
      <c r="S1567" s="75"/>
      <c r="T1567" s="75"/>
      <c r="U1567" s="75"/>
      <c r="V1567" s="52"/>
      <c r="W1567" s="52"/>
      <c r="X1567" s="52"/>
      <c r="Y1567" s="52"/>
      <c r="Z1567" s="51"/>
      <c r="AA1567" s="89"/>
      <c r="AB1567" s="89"/>
      <c r="AC1567" s="90"/>
      <c r="AD1567" s="68">
        <v>2168</v>
      </c>
      <c r="AE1567" s="68">
        <v>569</v>
      </c>
      <c r="AF1567" s="68">
        <v>1154</v>
      </c>
      <c r="AG1567" s="68">
        <v>687</v>
      </c>
      <c r="AH1567" s="68"/>
      <c r="AI1567" s="68" t="s">
        <v>9435</v>
      </c>
      <c r="AJ1567" s="68" t="s">
        <v>10053</v>
      </c>
      <c r="AK1567" s="68"/>
      <c r="AL1567" s="68"/>
      <c r="AM1567" s="70">
        <v>42791.158020833333</v>
      </c>
      <c r="AN1567" s="68" t="s">
        <v>210</v>
      </c>
      <c r="AO1567" s="71" t="s">
        <v>14634</v>
      </c>
      <c r="AP1567" s="68" t="s">
        <v>66</v>
      </c>
    </row>
    <row r="1568" spans="1:42" x14ac:dyDescent="0.25">
      <c r="A1568" s="66" t="s">
        <v>1575</v>
      </c>
      <c r="B1568" s="84"/>
      <c r="C1568" s="84"/>
      <c r="D1568" s="85"/>
      <c r="E1568" s="104"/>
      <c r="F1568" s="76" t="s">
        <v>12694</v>
      </c>
      <c r="G1568" s="105"/>
      <c r="H1568" s="77"/>
      <c r="I1568" s="88"/>
      <c r="J1568" s="106"/>
      <c r="K1568" s="77" t="s">
        <v>16596</v>
      </c>
      <c r="L1568" s="107"/>
      <c r="M1568" s="101"/>
      <c r="N1568" s="101"/>
      <c r="O1568" s="102"/>
      <c r="P1568" s="103"/>
      <c r="Q1568" s="103"/>
      <c r="R1568" s="75"/>
      <c r="S1568" s="75"/>
      <c r="T1568" s="75"/>
      <c r="U1568" s="75"/>
      <c r="V1568" s="52"/>
      <c r="W1568" s="52"/>
      <c r="X1568" s="52"/>
      <c r="Y1568" s="52"/>
      <c r="Z1568" s="51"/>
      <c r="AA1568" s="89"/>
      <c r="AB1568" s="89"/>
      <c r="AC1568" s="90"/>
      <c r="AD1568" s="68">
        <v>196</v>
      </c>
      <c r="AE1568" s="68">
        <v>251</v>
      </c>
      <c r="AF1568" s="68">
        <v>10031</v>
      </c>
      <c r="AG1568" s="68">
        <v>10567</v>
      </c>
      <c r="AH1568" s="68"/>
      <c r="AI1568" s="68" t="s">
        <v>9436</v>
      </c>
      <c r="AJ1568" s="68" t="s">
        <v>10205</v>
      </c>
      <c r="AK1568" s="68"/>
      <c r="AL1568" s="68"/>
      <c r="AM1568" s="70">
        <v>42806.570092592592</v>
      </c>
      <c r="AN1568" s="68" t="s">
        <v>210</v>
      </c>
      <c r="AO1568" s="71" t="s">
        <v>14635</v>
      </c>
      <c r="AP1568" s="68" t="s">
        <v>66</v>
      </c>
    </row>
    <row r="1569" spans="1:42" x14ac:dyDescent="0.25">
      <c r="A1569" s="66" t="s">
        <v>1576</v>
      </c>
      <c r="B1569" s="84"/>
      <c r="C1569" s="84"/>
      <c r="D1569" s="85"/>
      <c r="E1569" s="104"/>
      <c r="F1569" s="76" t="s">
        <v>12695</v>
      </c>
      <c r="G1569" s="105"/>
      <c r="H1569" s="77"/>
      <c r="I1569" s="88"/>
      <c r="J1569" s="106"/>
      <c r="K1569" s="77" t="s">
        <v>16597</v>
      </c>
      <c r="L1569" s="107"/>
      <c r="M1569" s="101"/>
      <c r="N1569" s="101"/>
      <c r="O1569" s="102"/>
      <c r="P1569" s="103"/>
      <c r="Q1569" s="103"/>
      <c r="R1569" s="75"/>
      <c r="S1569" s="75"/>
      <c r="T1569" s="75"/>
      <c r="U1569" s="75"/>
      <c r="V1569" s="52"/>
      <c r="W1569" s="52"/>
      <c r="X1569" s="52"/>
      <c r="Y1569" s="52"/>
      <c r="Z1569" s="51"/>
      <c r="AA1569" s="89"/>
      <c r="AB1569" s="89"/>
      <c r="AC1569" s="90"/>
      <c r="AD1569" s="68">
        <v>4916</v>
      </c>
      <c r="AE1569" s="68">
        <v>672</v>
      </c>
      <c r="AF1569" s="68">
        <v>20024</v>
      </c>
      <c r="AG1569" s="68">
        <v>18753</v>
      </c>
      <c r="AH1569" s="68"/>
      <c r="AI1569" s="68" t="s">
        <v>9437</v>
      </c>
      <c r="AJ1569" s="68" t="s">
        <v>10389</v>
      </c>
      <c r="AK1569" s="71" t="s">
        <v>11021</v>
      </c>
      <c r="AL1569" s="68"/>
      <c r="AM1569" s="70">
        <v>42881.362627314818</v>
      </c>
      <c r="AN1569" s="68" t="s">
        <v>210</v>
      </c>
      <c r="AO1569" s="71" t="s">
        <v>14636</v>
      </c>
      <c r="AP1569" s="68" t="s">
        <v>66</v>
      </c>
    </row>
    <row r="1570" spans="1:42" x14ac:dyDescent="0.25">
      <c r="A1570" s="66" t="s">
        <v>1818</v>
      </c>
      <c r="B1570" s="84"/>
      <c r="C1570" s="84"/>
      <c r="D1570" s="85"/>
      <c r="E1570" s="104"/>
      <c r="F1570" s="76" t="s">
        <v>12696</v>
      </c>
      <c r="G1570" s="105"/>
      <c r="H1570" s="77"/>
      <c r="I1570" s="88"/>
      <c r="J1570" s="106"/>
      <c r="K1570" s="77" t="s">
        <v>16598</v>
      </c>
      <c r="L1570" s="107"/>
      <c r="M1570" s="101"/>
      <c r="N1570" s="101"/>
      <c r="O1570" s="102"/>
      <c r="P1570" s="103"/>
      <c r="Q1570" s="103"/>
      <c r="R1570" s="75"/>
      <c r="S1570" s="75"/>
      <c r="T1570" s="75"/>
      <c r="U1570" s="75"/>
      <c r="V1570" s="52"/>
      <c r="W1570" s="52"/>
      <c r="X1570" s="52"/>
      <c r="Y1570" s="52"/>
      <c r="Z1570" s="51"/>
      <c r="AA1570" s="89"/>
      <c r="AB1570" s="89"/>
      <c r="AC1570" s="90"/>
      <c r="AD1570" s="68">
        <v>375</v>
      </c>
      <c r="AE1570" s="68">
        <v>354</v>
      </c>
      <c r="AF1570" s="68">
        <v>796</v>
      </c>
      <c r="AG1570" s="68">
        <v>349</v>
      </c>
      <c r="AH1570" s="68"/>
      <c r="AI1570" s="68" t="s">
        <v>9438</v>
      </c>
      <c r="AJ1570" s="68" t="s">
        <v>10053</v>
      </c>
      <c r="AK1570" s="68"/>
      <c r="AL1570" s="68"/>
      <c r="AM1570" s="70">
        <v>42791.401944444442</v>
      </c>
      <c r="AN1570" s="68" t="s">
        <v>210</v>
      </c>
      <c r="AO1570" s="71" t="s">
        <v>14637</v>
      </c>
      <c r="AP1570" s="68" t="s">
        <v>66</v>
      </c>
    </row>
    <row r="1571" spans="1:42" x14ac:dyDescent="0.25">
      <c r="A1571" s="66" t="s">
        <v>1577</v>
      </c>
      <c r="B1571" s="84"/>
      <c r="C1571" s="84"/>
      <c r="D1571" s="85"/>
      <c r="E1571" s="104"/>
      <c r="F1571" s="76" t="s">
        <v>12697</v>
      </c>
      <c r="G1571" s="105"/>
      <c r="H1571" s="77"/>
      <c r="I1571" s="88"/>
      <c r="J1571" s="106"/>
      <c r="K1571" s="77" t="s">
        <v>16599</v>
      </c>
      <c r="L1571" s="107"/>
      <c r="M1571" s="101"/>
      <c r="N1571" s="101"/>
      <c r="O1571" s="102"/>
      <c r="P1571" s="103"/>
      <c r="Q1571" s="103"/>
      <c r="R1571" s="75"/>
      <c r="S1571" s="75"/>
      <c r="T1571" s="75"/>
      <c r="U1571" s="75"/>
      <c r="V1571" s="52"/>
      <c r="W1571" s="52"/>
      <c r="X1571" s="52"/>
      <c r="Y1571" s="52"/>
      <c r="Z1571" s="51"/>
      <c r="AA1571" s="89"/>
      <c r="AB1571" s="89"/>
      <c r="AC1571" s="90"/>
      <c r="AD1571" s="68">
        <v>55</v>
      </c>
      <c r="AE1571" s="68">
        <v>117</v>
      </c>
      <c r="AF1571" s="68">
        <v>179</v>
      </c>
      <c r="AG1571" s="68">
        <v>11</v>
      </c>
      <c r="AH1571" s="68"/>
      <c r="AI1571" s="68" t="s">
        <v>9439</v>
      </c>
      <c r="AJ1571" s="68" t="s">
        <v>9809</v>
      </c>
      <c r="AK1571" s="71" t="s">
        <v>11022</v>
      </c>
      <c r="AL1571" s="68"/>
      <c r="AM1571" s="70">
        <v>42461.430138888885</v>
      </c>
      <c r="AN1571" s="68" t="s">
        <v>210</v>
      </c>
      <c r="AO1571" s="71" t="s">
        <v>14638</v>
      </c>
      <c r="AP1571" s="68" t="s">
        <v>66</v>
      </c>
    </row>
    <row r="1572" spans="1:42" x14ac:dyDescent="0.25">
      <c r="A1572" s="66" t="s">
        <v>1578</v>
      </c>
      <c r="B1572" s="84"/>
      <c r="C1572" s="84"/>
      <c r="D1572" s="85"/>
      <c r="E1572" s="104"/>
      <c r="F1572" s="76" t="s">
        <v>12698</v>
      </c>
      <c r="G1572" s="105"/>
      <c r="H1572" s="77"/>
      <c r="I1572" s="88"/>
      <c r="J1572" s="106"/>
      <c r="K1572" s="77" t="s">
        <v>16600</v>
      </c>
      <c r="L1572" s="107"/>
      <c r="M1572" s="101"/>
      <c r="N1572" s="101"/>
      <c r="O1572" s="102"/>
      <c r="P1572" s="103"/>
      <c r="Q1572" s="103"/>
      <c r="R1572" s="75"/>
      <c r="S1572" s="75"/>
      <c r="T1572" s="75"/>
      <c r="U1572" s="75"/>
      <c r="V1572" s="52"/>
      <c r="W1572" s="52"/>
      <c r="X1572" s="52"/>
      <c r="Y1572" s="52"/>
      <c r="Z1572" s="51"/>
      <c r="AA1572" s="89"/>
      <c r="AB1572" s="89"/>
      <c r="AC1572" s="90"/>
      <c r="AD1572" s="68">
        <v>879</v>
      </c>
      <c r="AE1572" s="68">
        <v>364</v>
      </c>
      <c r="AF1572" s="68">
        <v>13897</v>
      </c>
      <c r="AG1572" s="68">
        <v>168</v>
      </c>
      <c r="AH1572" s="68">
        <v>19800</v>
      </c>
      <c r="AI1572" s="68"/>
      <c r="AJ1572" s="68" t="s">
        <v>9908</v>
      </c>
      <c r="AK1572" s="68"/>
      <c r="AL1572" s="68" t="s">
        <v>207</v>
      </c>
      <c r="AM1572" s="70">
        <v>40624.224166666667</v>
      </c>
      <c r="AN1572" s="68" t="s">
        <v>210</v>
      </c>
      <c r="AO1572" s="71" t="s">
        <v>14639</v>
      </c>
      <c r="AP1572" s="68" t="s">
        <v>66</v>
      </c>
    </row>
    <row r="1573" spans="1:42" x14ac:dyDescent="0.25">
      <c r="A1573" s="66" t="s">
        <v>1579</v>
      </c>
      <c r="B1573" s="84"/>
      <c r="C1573" s="84"/>
      <c r="D1573" s="85"/>
      <c r="E1573" s="104"/>
      <c r="F1573" s="76" t="s">
        <v>12699</v>
      </c>
      <c r="G1573" s="105"/>
      <c r="H1573" s="77"/>
      <c r="I1573" s="88"/>
      <c r="J1573" s="106"/>
      <c r="K1573" s="77" t="s">
        <v>16601</v>
      </c>
      <c r="L1573" s="107"/>
      <c r="M1573" s="101"/>
      <c r="N1573" s="101"/>
      <c r="O1573" s="102"/>
      <c r="P1573" s="103"/>
      <c r="Q1573" s="103"/>
      <c r="R1573" s="75"/>
      <c r="S1573" s="75"/>
      <c r="T1573" s="75"/>
      <c r="U1573" s="75"/>
      <c r="V1573" s="52"/>
      <c r="W1573" s="52"/>
      <c r="X1573" s="52"/>
      <c r="Y1573" s="52"/>
      <c r="Z1573" s="51"/>
      <c r="AA1573" s="89"/>
      <c r="AB1573" s="89"/>
      <c r="AC1573" s="90"/>
      <c r="AD1573" s="68">
        <v>223</v>
      </c>
      <c r="AE1573" s="68">
        <v>1035</v>
      </c>
      <c r="AF1573" s="68">
        <v>18161</v>
      </c>
      <c r="AG1573" s="68">
        <v>12968</v>
      </c>
      <c r="AH1573" s="68"/>
      <c r="AI1573" s="68" t="s">
        <v>9440</v>
      </c>
      <c r="AJ1573" s="68" t="s">
        <v>10390</v>
      </c>
      <c r="AK1573" s="71" t="s">
        <v>11023</v>
      </c>
      <c r="AL1573" s="68"/>
      <c r="AM1573" s="70">
        <v>42332.655891203707</v>
      </c>
      <c r="AN1573" s="68" t="s">
        <v>210</v>
      </c>
      <c r="AO1573" s="71" t="s">
        <v>14640</v>
      </c>
      <c r="AP1573" s="68" t="s">
        <v>66</v>
      </c>
    </row>
    <row r="1574" spans="1:42" x14ac:dyDescent="0.25">
      <c r="A1574" s="66" t="s">
        <v>1580</v>
      </c>
      <c r="B1574" s="84"/>
      <c r="C1574" s="84"/>
      <c r="D1574" s="85"/>
      <c r="E1574" s="104"/>
      <c r="F1574" s="76" t="s">
        <v>12700</v>
      </c>
      <c r="G1574" s="105"/>
      <c r="H1574" s="77"/>
      <c r="I1574" s="88"/>
      <c r="J1574" s="106"/>
      <c r="K1574" s="77" t="s">
        <v>16602</v>
      </c>
      <c r="L1574" s="107"/>
      <c r="M1574" s="101"/>
      <c r="N1574" s="101"/>
      <c r="O1574" s="102"/>
      <c r="P1574" s="103"/>
      <c r="Q1574" s="103"/>
      <c r="R1574" s="75"/>
      <c r="S1574" s="75"/>
      <c r="T1574" s="75"/>
      <c r="U1574" s="75"/>
      <c r="V1574" s="52"/>
      <c r="W1574" s="52"/>
      <c r="X1574" s="52"/>
      <c r="Y1574" s="52"/>
      <c r="Z1574" s="51"/>
      <c r="AA1574" s="89"/>
      <c r="AB1574" s="89"/>
      <c r="AC1574" s="90"/>
      <c r="AD1574" s="68">
        <v>27</v>
      </c>
      <c r="AE1574" s="68">
        <v>85</v>
      </c>
      <c r="AF1574" s="68">
        <v>4131</v>
      </c>
      <c r="AG1574" s="68">
        <v>55</v>
      </c>
      <c r="AH1574" s="68"/>
      <c r="AI1574" s="68" t="s">
        <v>9441</v>
      </c>
      <c r="AJ1574" s="68" t="s">
        <v>10391</v>
      </c>
      <c r="AK1574" s="71" t="s">
        <v>11024</v>
      </c>
      <c r="AL1574" s="68"/>
      <c r="AM1574" s="70">
        <v>42610.495717592596</v>
      </c>
      <c r="AN1574" s="68" t="s">
        <v>210</v>
      </c>
      <c r="AO1574" s="71" t="s">
        <v>14641</v>
      </c>
      <c r="AP1574" s="68" t="s">
        <v>66</v>
      </c>
    </row>
    <row r="1575" spans="1:42" x14ac:dyDescent="0.25">
      <c r="A1575" s="66" t="s">
        <v>1581</v>
      </c>
      <c r="B1575" s="84"/>
      <c r="C1575" s="84"/>
      <c r="D1575" s="85"/>
      <c r="E1575" s="104"/>
      <c r="F1575" s="76" t="s">
        <v>12701</v>
      </c>
      <c r="G1575" s="105"/>
      <c r="H1575" s="77"/>
      <c r="I1575" s="88"/>
      <c r="J1575" s="106"/>
      <c r="K1575" s="77" t="s">
        <v>16603</v>
      </c>
      <c r="L1575" s="107"/>
      <c r="M1575" s="101"/>
      <c r="N1575" s="101"/>
      <c r="O1575" s="102"/>
      <c r="P1575" s="103"/>
      <c r="Q1575" s="103"/>
      <c r="R1575" s="75"/>
      <c r="S1575" s="75"/>
      <c r="T1575" s="75"/>
      <c r="U1575" s="75"/>
      <c r="V1575" s="52"/>
      <c r="W1575" s="52"/>
      <c r="X1575" s="52"/>
      <c r="Y1575" s="52"/>
      <c r="Z1575" s="51"/>
      <c r="AA1575" s="89"/>
      <c r="AB1575" s="89"/>
      <c r="AC1575" s="90"/>
      <c r="AD1575" s="68">
        <v>1</v>
      </c>
      <c r="AE1575" s="68">
        <v>127</v>
      </c>
      <c r="AF1575" s="68">
        <v>71</v>
      </c>
      <c r="AG1575" s="68">
        <v>0</v>
      </c>
      <c r="AH1575" s="68"/>
      <c r="AI1575" s="68"/>
      <c r="AJ1575" s="68"/>
      <c r="AK1575" s="68"/>
      <c r="AL1575" s="68"/>
      <c r="AM1575" s="70">
        <v>42877.455914351849</v>
      </c>
      <c r="AN1575" s="68" t="s">
        <v>210</v>
      </c>
      <c r="AO1575" s="71" t="s">
        <v>14642</v>
      </c>
      <c r="AP1575" s="68" t="s">
        <v>66</v>
      </c>
    </row>
    <row r="1576" spans="1:42" x14ac:dyDescent="0.25">
      <c r="A1576" s="66" t="s">
        <v>1582</v>
      </c>
      <c r="B1576" s="84"/>
      <c r="C1576" s="84"/>
      <c r="D1576" s="85"/>
      <c r="E1576" s="104"/>
      <c r="F1576" s="76" t="s">
        <v>12702</v>
      </c>
      <c r="G1576" s="105"/>
      <c r="H1576" s="77"/>
      <c r="I1576" s="88"/>
      <c r="J1576" s="106"/>
      <c r="K1576" s="77" t="s">
        <v>16604</v>
      </c>
      <c r="L1576" s="107"/>
      <c r="M1576" s="101"/>
      <c r="N1576" s="101"/>
      <c r="O1576" s="102"/>
      <c r="P1576" s="103"/>
      <c r="Q1576" s="103"/>
      <c r="R1576" s="75"/>
      <c r="S1576" s="75"/>
      <c r="T1576" s="75"/>
      <c r="U1576" s="75"/>
      <c r="V1576" s="52"/>
      <c r="W1576" s="52"/>
      <c r="X1576" s="52"/>
      <c r="Y1576" s="52"/>
      <c r="Z1576" s="51"/>
      <c r="AA1576" s="89"/>
      <c r="AB1576" s="89"/>
      <c r="AC1576" s="90"/>
      <c r="AD1576" s="68">
        <v>26</v>
      </c>
      <c r="AE1576" s="68">
        <v>61</v>
      </c>
      <c r="AF1576" s="68">
        <v>88</v>
      </c>
      <c r="AG1576" s="68">
        <v>33</v>
      </c>
      <c r="AH1576" s="68"/>
      <c r="AI1576" s="68"/>
      <c r="AJ1576" s="68"/>
      <c r="AK1576" s="68"/>
      <c r="AL1576" s="68"/>
      <c r="AM1576" s="70">
        <v>42456.424791666665</v>
      </c>
      <c r="AN1576" s="68" t="s">
        <v>210</v>
      </c>
      <c r="AO1576" s="71" t="s">
        <v>14643</v>
      </c>
      <c r="AP1576" s="68" t="s">
        <v>66</v>
      </c>
    </row>
    <row r="1577" spans="1:42" x14ac:dyDescent="0.25">
      <c r="A1577" s="66" t="s">
        <v>1584</v>
      </c>
      <c r="B1577" s="84"/>
      <c r="C1577" s="84"/>
      <c r="D1577" s="85"/>
      <c r="E1577" s="104"/>
      <c r="F1577" s="76" t="s">
        <v>12703</v>
      </c>
      <c r="G1577" s="105"/>
      <c r="H1577" s="77"/>
      <c r="I1577" s="88"/>
      <c r="J1577" s="106"/>
      <c r="K1577" s="77" t="s">
        <v>16605</v>
      </c>
      <c r="L1577" s="107"/>
      <c r="M1577" s="101"/>
      <c r="N1577" s="101"/>
      <c r="O1577" s="102"/>
      <c r="P1577" s="103"/>
      <c r="Q1577" s="103"/>
      <c r="R1577" s="75"/>
      <c r="S1577" s="75"/>
      <c r="T1577" s="75"/>
      <c r="U1577" s="75"/>
      <c r="V1577" s="52"/>
      <c r="W1577" s="52"/>
      <c r="X1577" s="52"/>
      <c r="Y1577" s="52"/>
      <c r="Z1577" s="51"/>
      <c r="AA1577" s="89"/>
      <c r="AB1577" s="89"/>
      <c r="AC1577" s="90"/>
      <c r="AD1577" s="68">
        <v>89</v>
      </c>
      <c r="AE1577" s="68">
        <v>59</v>
      </c>
      <c r="AF1577" s="68">
        <v>1601</v>
      </c>
      <c r="AG1577" s="68">
        <v>3799</v>
      </c>
      <c r="AH1577" s="68">
        <v>19800</v>
      </c>
      <c r="AI1577" s="68" t="s">
        <v>9442</v>
      </c>
      <c r="AJ1577" s="68" t="s">
        <v>208</v>
      </c>
      <c r="AK1577" s="71" t="s">
        <v>11025</v>
      </c>
      <c r="AL1577" s="68" t="s">
        <v>208</v>
      </c>
      <c r="AM1577" s="70">
        <v>40691.36309027778</v>
      </c>
      <c r="AN1577" s="68" t="s">
        <v>210</v>
      </c>
      <c r="AO1577" s="71" t="s">
        <v>14644</v>
      </c>
      <c r="AP1577" s="68" t="s">
        <v>66</v>
      </c>
    </row>
    <row r="1578" spans="1:42" x14ac:dyDescent="0.25">
      <c r="A1578" s="66" t="s">
        <v>1585</v>
      </c>
      <c r="B1578" s="84"/>
      <c r="C1578" s="84"/>
      <c r="D1578" s="85"/>
      <c r="E1578" s="104"/>
      <c r="F1578" s="76" t="s">
        <v>12704</v>
      </c>
      <c r="G1578" s="105"/>
      <c r="H1578" s="77"/>
      <c r="I1578" s="88"/>
      <c r="J1578" s="106"/>
      <c r="K1578" s="77" t="s">
        <v>16606</v>
      </c>
      <c r="L1578" s="107"/>
      <c r="M1578" s="101"/>
      <c r="N1578" s="101"/>
      <c r="O1578" s="102"/>
      <c r="P1578" s="103"/>
      <c r="Q1578" s="103"/>
      <c r="R1578" s="75"/>
      <c r="S1578" s="75"/>
      <c r="T1578" s="75"/>
      <c r="U1578" s="75"/>
      <c r="V1578" s="52"/>
      <c r="W1578" s="52"/>
      <c r="X1578" s="52"/>
      <c r="Y1578" s="52"/>
      <c r="Z1578" s="51"/>
      <c r="AA1578" s="89"/>
      <c r="AB1578" s="89"/>
      <c r="AC1578" s="90"/>
      <c r="AD1578" s="68">
        <v>491</v>
      </c>
      <c r="AE1578" s="68">
        <v>112</v>
      </c>
      <c r="AF1578" s="68">
        <v>2744</v>
      </c>
      <c r="AG1578" s="68">
        <v>1119</v>
      </c>
      <c r="AH1578" s="68"/>
      <c r="AI1578" s="68"/>
      <c r="AJ1578" s="68"/>
      <c r="AK1578" s="68"/>
      <c r="AL1578" s="68"/>
      <c r="AM1578" s="70">
        <v>41916.429502314815</v>
      </c>
      <c r="AN1578" s="68" t="s">
        <v>210</v>
      </c>
      <c r="AO1578" s="71" t="s">
        <v>14645</v>
      </c>
      <c r="AP1578" s="68" t="s">
        <v>66</v>
      </c>
    </row>
    <row r="1579" spans="1:42" x14ac:dyDescent="0.25">
      <c r="A1579" s="66" t="s">
        <v>2126</v>
      </c>
      <c r="B1579" s="84"/>
      <c r="C1579" s="84"/>
      <c r="D1579" s="85"/>
      <c r="E1579" s="104"/>
      <c r="F1579" s="76" t="s">
        <v>12705</v>
      </c>
      <c r="G1579" s="105"/>
      <c r="H1579" s="77"/>
      <c r="I1579" s="88"/>
      <c r="J1579" s="106"/>
      <c r="K1579" s="77" t="s">
        <v>16607</v>
      </c>
      <c r="L1579" s="107"/>
      <c r="M1579" s="101"/>
      <c r="N1579" s="101"/>
      <c r="O1579" s="102"/>
      <c r="P1579" s="103"/>
      <c r="Q1579" s="103"/>
      <c r="R1579" s="75"/>
      <c r="S1579" s="75"/>
      <c r="T1579" s="75"/>
      <c r="U1579" s="75"/>
      <c r="V1579" s="52"/>
      <c r="W1579" s="52"/>
      <c r="X1579" s="52"/>
      <c r="Y1579" s="52"/>
      <c r="Z1579" s="51"/>
      <c r="AA1579" s="89"/>
      <c r="AB1579" s="89"/>
      <c r="AC1579" s="90"/>
      <c r="AD1579" s="68">
        <v>372</v>
      </c>
      <c r="AE1579" s="68">
        <v>27026</v>
      </c>
      <c r="AF1579" s="68">
        <v>2616</v>
      </c>
      <c r="AG1579" s="68">
        <v>814</v>
      </c>
      <c r="AH1579" s="68">
        <v>-25200</v>
      </c>
      <c r="AI1579" s="68" t="s">
        <v>9443</v>
      </c>
      <c r="AJ1579" s="68" t="s">
        <v>204</v>
      </c>
      <c r="AK1579" s="68"/>
      <c r="AL1579" s="68" t="s">
        <v>206</v>
      </c>
      <c r="AM1579" s="70">
        <v>42609.316678240742</v>
      </c>
      <c r="AN1579" s="68" t="s">
        <v>210</v>
      </c>
      <c r="AO1579" s="71" t="s">
        <v>14646</v>
      </c>
      <c r="AP1579" s="68" t="s">
        <v>65</v>
      </c>
    </row>
    <row r="1580" spans="1:42" x14ac:dyDescent="0.25">
      <c r="A1580" s="66" t="s">
        <v>1586</v>
      </c>
      <c r="B1580" s="84"/>
      <c r="C1580" s="84"/>
      <c r="D1580" s="85"/>
      <c r="E1580" s="104"/>
      <c r="F1580" s="76" t="s">
        <v>12706</v>
      </c>
      <c r="G1580" s="105"/>
      <c r="H1580" s="77"/>
      <c r="I1580" s="88"/>
      <c r="J1580" s="106"/>
      <c r="K1580" s="77" t="s">
        <v>16608</v>
      </c>
      <c r="L1580" s="107"/>
      <c r="M1580" s="101"/>
      <c r="N1580" s="101"/>
      <c r="O1580" s="102"/>
      <c r="P1580" s="103"/>
      <c r="Q1580" s="103"/>
      <c r="R1580" s="75"/>
      <c r="S1580" s="75"/>
      <c r="T1580" s="75"/>
      <c r="U1580" s="75"/>
      <c r="V1580" s="52"/>
      <c r="W1580" s="52"/>
      <c r="X1580" s="52"/>
      <c r="Y1580" s="52"/>
      <c r="Z1580" s="51"/>
      <c r="AA1580" s="89"/>
      <c r="AB1580" s="89"/>
      <c r="AC1580" s="90"/>
      <c r="AD1580" s="68">
        <v>4163</v>
      </c>
      <c r="AE1580" s="68">
        <v>3362</v>
      </c>
      <c r="AF1580" s="68">
        <v>13442</v>
      </c>
      <c r="AG1580" s="68">
        <v>2413</v>
      </c>
      <c r="AH1580" s="68">
        <v>19800</v>
      </c>
      <c r="AI1580" s="68" t="s">
        <v>9444</v>
      </c>
      <c r="AJ1580" s="68" t="s">
        <v>10392</v>
      </c>
      <c r="AK1580" s="68"/>
      <c r="AL1580" s="68" t="s">
        <v>247</v>
      </c>
      <c r="AM1580" s="70">
        <v>40012.544189814813</v>
      </c>
      <c r="AN1580" s="68" t="s">
        <v>210</v>
      </c>
      <c r="AO1580" s="71" t="s">
        <v>14647</v>
      </c>
      <c r="AP1580" s="68" t="s">
        <v>66</v>
      </c>
    </row>
    <row r="1581" spans="1:42" x14ac:dyDescent="0.25">
      <c r="A1581" s="66" t="s">
        <v>2127</v>
      </c>
      <c r="B1581" s="84"/>
      <c r="C1581" s="84"/>
      <c r="D1581" s="85"/>
      <c r="E1581" s="104"/>
      <c r="F1581" s="76" t="s">
        <v>12707</v>
      </c>
      <c r="G1581" s="105"/>
      <c r="H1581" s="77"/>
      <c r="I1581" s="88"/>
      <c r="J1581" s="106"/>
      <c r="K1581" s="77" t="s">
        <v>16609</v>
      </c>
      <c r="L1581" s="107"/>
      <c r="M1581" s="101"/>
      <c r="N1581" s="101"/>
      <c r="O1581" s="102"/>
      <c r="P1581" s="103"/>
      <c r="Q1581" s="103"/>
      <c r="R1581" s="75"/>
      <c r="S1581" s="75"/>
      <c r="T1581" s="75"/>
      <c r="U1581" s="75"/>
      <c r="V1581" s="52"/>
      <c r="W1581" s="52"/>
      <c r="X1581" s="52"/>
      <c r="Y1581" s="52"/>
      <c r="Z1581" s="51"/>
      <c r="AA1581" s="89"/>
      <c r="AB1581" s="89"/>
      <c r="AC1581" s="90"/>
      <c r="AD1581" s="68">
        <v>19</v>
      </c>
      <c r="AE1581" s="68">
        <v>43606</v>
      </c>
      <c r="AF1581" s="68">
        <v>199166</v>
      </c>
      <c r="AG1581" s="68">
        <v>1578</v>
      </c>
      <c r="AH1581" s="68">
        <v>-14400</v>
      </c>
      <c r="AI1581" s="68" t="s">
        <v>9445</v>
      </c>
      <c r="AJ1581" s="68" t="s">
        <v>10393</v>
      </c>
      <c r="AK1581" s="71" t="s">
        <v>11026</v>
      </c>
      <c r="AL1581" s="68" t="s">
        <v>11166</v>
      </c>
      <c r="AM1581" s="70">
        <v>41058.193472222221</v>
      </c>
      <c r="AN1581" s="68" t="s">
        <v>210</v>
      </c>
      <c r="AO1581" s="71" t="s">
        <v>14648</v>
      </c>
      <c r="AP1581" s="68" t="s">
        <v>65</v>
      </c>
    </row>
    <row r="1582" spans="1:42" x14ac:dyDescent="0.25">
      <c r="A1582" s="66" t="s">
        <v>1587</v>
      </c>
      <c r="B1582" s="84"/>
      <c r="C1582" s="84"/>
      <c r="D1582" s="85"/>
      <c r="E1582" s="104"/>
      <c r="F1582" s="76" t="s">
        <v>12708</v>
      </c>
      <c r="G1582" s="105"/>
      <c r="H1582" s="77"/>
      <c r="I1582" s="88"/>
      <c r="J1582" s="106"/>
      <c r="K1582" s="77" t="s">
        <v>16610</v>
      </c>
      <c r="L1582" s="107"/>
      <c r="M1582" s="101"/>
      <c r="N1582" s="101"/>
      <c r="O1582" s="102"/>
      <c r="P1582" s="103"/>
      <c r="Q1582" s="103"/>
      <c r="R1582" s="75"/>
      <c r="S1582" s="75"/>
      <c r="T1582" s="75"/>
      <c r="U1582" s="75"/>
      <c r="V1582" s="52"/>
      <c r="W1582" s="52"/>
      <c r="X1582" s="52"/>
      <c r="Y1582" s="52"/>
      <c r="Z1582" s="51"/>
      <c r="AA1582" s="89"/>
      <c r="AB1582" s="89"/>
      <c r="AC1582" s="90"/>
      <c r="AD1582" s="68">
        <v>1061</v>
      </c>
      <c r="AE1582" s="68">
        <v>44204</v>
      </c>
      <c r="AF1582" s="68">
        <v>110871</v>
      </c>
      <c r="AG1582" s="68">
        <v>380</v>
      </c>
      <c r="AH1582" s="68">
        <v>-14400</v>
      </c>
      <c r="AI1582" s="68" t="s">
        <v>9446</v>
      </c>
      <c r="AJ1582" s="68"/>
      <c r="AK1582" s="71" t="s">
        <v>11027</v>
      </c>
      <c r="AL1582" s="68" t="s">
        <v>11166</v>
      </c>
      <c r="AM1582" s="70">
        <v>42294.86922453704</v>
      </c>
      <c r="AN1582" s="68" t="s">
        <v>210</v>
      </c>
      <c r="AO1582" s="71" t="s">
        <v>14649</v>
      </c>
      <c r="AP1582" s="68" t="s">
        <v>66</v>
      </c>
    </row>
    <row r="1583" spans="1:42" x14ac:dyDescent="0.25">
      <c r="A1583" s="66" t="s">
        <v>2128</v>
      </c>
      <c r="B1583" s="84"/>
      <c r="C1583" s="84"/>
      <c r="D1583" s="85"/>
      <c r="E1583" s="104"/>
      <c r="F1583" s="76" t="s">
        <v>12709</v>
      </c>
      <c r="G1583" s="105"/>
      <c r="H1583" s="77"/>
      <c r="I1583" s="88"/>
      <c r="J1583" s="106"/>
      <c r="K1583" s="77" t="s">
        <v>16611</v>
      </c>
      <c r="L1583" s="107"/>
      <c r="M1583" s="101"/>
      <c r="N1583" s="101"/>
      <c r="O1583" s="102"/>
      <c r="P1583" s="103"/>
      <c r="Q1583" s="103"/>
      <c r="R1583" s="75"/>
      <c r="S1583" s="75"/>
      <c r="T1583" s="75"/>
      <c r="U1583" s="75"/>
      <c r="V1583" s="52"/>
      <c r="W1583" s="52"/>
      <c r="X1583" s="52"/>
      <c r="Y1583" s="52"/>
      <c r="Z1583" s="51"/>
      <c r="AA1583" s="89"/>
      <c r="AB1583" s="89"/>
      <c r="AC1583" s="90"/>
      <c r="AD1583" s="68">
        <v>8</v>
      </c>
      <c r="AE1583" s="68">
        <v>1451</v>
      </c>
      <c r="AF1583" s="68">
        <v>2239</v>
      </c>
      <c r="AG1583" s="68">
        <v>217</v>
      </c>
      <c r="AH1583" s="68"/>
      <c r="AI1583" s="68" t="s">
        <v>9447</v>
      </c>
      <c r="AJ1583" s="68"/>
      <c r="AK1583" s="68"/>
      <c r="AL1583" s="68"/>
      <c r="AM1583" s="70">
        <v>42504.068680555552</v>
      </c>
      <c r="AN1583" s="68" t="s">
        <v>210</v>
      </c>
      <c r="AO1583" s="71" t="s">
        <v>14650</v>
      </c>
      <c r="AP1583" s="68" t="s">
        <v>65</v>
      </c>
    </row>
    <row r="1584" spans="1:42" x14ac:dyDescent="0.25">
      <c r="A1584" s="66" t="s">
        <v>2129</v>
      </c>
      <c r="B1584" s="84"/>
      <c r="C1584" s="84"/>
      <c r="D1584" s="85"/>
      <c r="E1584" s="104"/>
      <c r="F1584" s="76" t="s">
        <v>12710</v>
      </c>
      <c r="G1584" s="105"/>
      <c r="H1584" s="77"/>
      <c r="I1584" s="88"/>
      <c r="J1584" s="106"/>
      <c r="K1584" s="77" t="s">
        <v>16612</v>
      </c>
      <c r="L1584" s="107"/>
      <c r="M1584" s="101"/>
      <c r="N1584" s="101"/>
      <c r="O1584" s="102"/>
      <c r="P1584" s="103"/>
      <c r="Q1584" s="103"/>
      <c r="R1584" s="75"/>
      <c r="S1584" s="75"/>
      <c r="T1584" s="75"/>
      <c r="U1584" s="75"/>
      <c r="V1584" s="52"/>
      <c r="W1584" s="52"/>
      <c r="X1584" s="52"/>
      <c r="Y1584" s="52"/>
      <c r="Z1584" s="51"/>
      <c r="AA1584" s="89"/>
      <c r="AB1584" s="89"/>
      <c r="AC1584" s="90"/>
      <c r="AD1584" s="68">
        <v>2</v>
      </c>
      <c r="AE1584" s="68">
        <v>50377</v>
      </c>
      <c r="AF1584" s="68">
        <v>4239</v>
      </c>
      <c r="AG1584" s="68">
        <v>25136</v>
      </c>
      <c r="AH1584" s="68">
        <v>-25200</v>
      </c>
      <c r="AI1584" s="68" t="s">
        <v>9448</v>
      </c>
      <c r="AJ1584" s="68"/>
      <c r="AK1584" s="71" t="s">
        <v>11028</v>
      </c>
      <c r="AL1584" s="68" t="s">
        <v>206</v>
      </c>
      <c r="AM1584" s="70">
        <v>42211.694074074076</v>
      </c>
      <c r="AN1584" s="68" t="s">
        <v>210</v>
      </c>
      <c r="AO1584" s="71" t="s">
        <v>14651</v>
      </c>
      <c r="AP1584" s="68" t="s">
        <v>65</v>
      </c>
    </row>
    <row r="1585" spans="1:42" x14ac:dyDescent="0.25">
      <c r="A1585" s="66" t="s">
        <v>1588</v>
      </c>
      <c r="B1585" s="84"/>
      <c r="C1585" s="84"/>
      <c r="D1585" s="85"/>
      <c r="E1585" s="104"/>
      <c r="F1585" s="76" t="s">
        <v>12711</v>
      </c>
      <c r="G1585" s="105"/>
      <c r="H1585" s="77"/>
      <c r="I1585" s="88"/>
      <c r="J1585" s="106"/>
      <c r="K1585" s="77" t="s">
        <v>16613</v>
      </c>
      <c r="L1585" s="107"/>
      <c r="M1585" s="101"/>
      <c r="N1585" s="101"/>
      <c r="O1585" s="102"/>
      <c r="P1585" s="103"/>
      <c r="Q1585" s="103"/>
      <c r="R1585" s="75"/>
      <c r="S1585" s="75"/>
      <c r="T1585" s="75"/>
      <c r="U1585" s="75"/>
      <c r="V1585" s="52"/>
      <c r="W1585" s="52"/>
      <c r="X1585" s="52"/>
      <c r="Y1585" s="52"/>
      <c r="Z1585" s="51"/>
      <c r="AA1585" s="89"/>
      <c r="AB1585" s="89"/>
      <c r="AC1585" s="90"/>
      <c r="AD1585" s="68">
        <v>675</v>
      </c>
      <c r="AE1585" s="68">
        <v>312</v>
      </c>
      <c r="AF1585" s="68">
        <v>5847</v>
      </c>
      <c r="AG1585" s="68">
        <v>1045</v>
      </c>
      <c r="AH1585" s="68"/>
      <c r="AI1585" s="68" t="s">
        <v>9449</v>
      </c>
      <c r="AJ1585" s="68" t="s">
        <v>10394</v>
      </c>
      <c r="AK1585" s="68"/>
      <c r="AL1585" s="68"/>
      <c r="AM1585" s="70">
        <v>40789.342604166668</v>
      </c>
      <c r="AN1585" s="68" t="s">
        <v>210</v>
      </c>
      <c r="AO1585" s="71" t="s">
        <v>14652</v>
      </c>
      <c r="AP1585" s="68" t="s">
        <v>66</v>
      </c>
    </row>
    <row r="1586" spans="1:42" x14ac:dyDescent="0.25">
      <c r="A1586" s="66" t="s">
        <v>1589</v>
      </c>
      <c r="B1586" s="84"/>
      <c r="C1586" s="84"/>
      <c r="D1586" s="85"/>
      <c r="E1586" s="104"/>
      <c r="F1586" s="76" t="s">
        <v>12712</v>
      </c>
      <c r="G1586" s="105"/>
      <c r="H1586" s="77"/>
      <c r="I1586" s="88"/>
      <c r="J1586" s="106"/>
      <c r="K1586" s="77" t="s">
        <v>16614</v>
      </c>
      <c r="L1586" s="107"/>
      <c r="M1586" s="101"/>
      <c r="N1586" s="101"/>
      <c r="O1586" s="102"/>
      <c r="P1586" s="103"/>
      <c r="Q1586" s="103"/>
      <c r="R1586" s="75"/>
      <c r="S1586" s="75"/>
      <c r="T1586" s="75"/>
      <c r="U1586" s="75"/>
      <c r="V1586" s="52"/>
      <c r="W1586" s="52"/>
      <c r="X1586" s="52"/>
      <c r="Y1586" s="52"/>
      <c r="Z1586" s="51"/>
      <c r="AA1586" s="89"/>
      <c r="AB1586" s="89"/>
      <c r="AC1586" s="90"/>
      <c r="AD1586" s="68">
        <v>2301</v>
      </c>
      <c r="AE1586" s="68">
        <v>349</v>
      </c>
      <c r="AF1586" s="68">
        <v>3881</v>
      </c>
      <c r="AG1586" s="68">
        <v>15982</v>
      </c>
      <c r="AH1586" s="68">
        <v>-14400</v>
      </c>
      <c r="AI1586" s="68" t="s">
        <v>9450</v>
      </c>
      <c r="AJ1586" s="68" t="s">
        <v>208</v>
      </c>
      <c r="AK1586" s="68"/>
      <c r="AL1586" s="68" t="s">
        <v>11165</v>
      </c>
      <c r="AM1586" s="70">
        <v>40270.661064814813</v>
      </c>
      <c r="AN1586" s="68" t="s">
        <v>210</v>
      </c>
      <c r="AO1586" s="71" t="s">
        <v>14653</v>
      </c>
      <c r="AP1586" s="68" t="s">
        <v>66</v>
      </c>
    </row>
    <row r="1587" spans="1:42" x14ac:dyDescent="0.25">
      <c r="A1587" s="66" t="s">
        <v>1590</v>
      </c>
      <c r="B1587" s="84"/>
      <c r="C1587" s="84"/>
      <c r="D1587" s="85"/>
      <c r="E1587" s="104"/>
      <c r="F1587" s="76" t="s">
        <v>12713</v>
      </c>
      <c r="G1587" s="105"/>
      <c r="H1587" s="77"/>
      <c r="I1587" s="88"/>
      <c r="J1587" s="106"/>
      <c r="K1587" s="77" t="s">
        <v>16615</v>
      </c>
      <c r="L1587" s="107"/>
      <c r="M1587" s="101"/>
      <c r="N1587" s="101"/>
      <c r="O1587" s="102"/>
      <c r="P1587" s="103"/>
      <c r="Q1587" s="103"/>
      <c r="R1587" s="75"/>
      <c r="S1587" s="75"/>
      <c r="T1587" s="75"/>
      <c r="U1587" s="75"/>
      <c r="V1587" s="52"/>
      <c r="W1587" s="52"/>
      <c r="X1587" s="52"/>
      <c r="Y1587" s="52"/>
      <c r="Z1587" s="51"/>
      <c r="AA1587" s="89"/>
      <c r="AB1587" s="89"/>
      <c r="AC1587" s="90"/>
      <c r="AD1587" s="68">
        <v>443</v>
      </c>
      <c r="AE1587" s="68">
        <v>40373</v>
      </c>
      <c r="AF1587" s="68">
        <v>82737</v>
      </c>
      <c r="AG1587" s="68">
        <v>25976</v>
      </c>
      <c r="AH1587" s="68"/>
      <c r="AI1587" s="68" t="s">
        <v>9451</v>
      </c>
      <c r="AJ1587" s="68" t="s">
        <v>10395</v>
      </c>
      <c r="AK1587" s="68"/>
      <c r="AL1587" s="68"/>
      <c r="AM1587" s="70">
        <v>41772.085243055553</v>
      </c>
      <c r="AN1587" s="68" t="s">
        <v>210</v>
      </c>
      <c r="AO1587" s="71" t="s">
        <v>14654</v>
      </c>
      <c r="AP1587" s="68" t="s">
        <v>66</v>
      </c>
    </row>
    <row r="1588" spans="1:42" x14ac:dyDescent="0.25">
      <c r="A1588" s="66" t="s">
        <v>1591</v>
      </c>
      <c r="B1588" s="84"/>
      <c r="C1588" s="84"/>
      <c r="D1588" s="85"/>
      <c r="E1588" s="104"/>
      <c r="F1588" s="76" t="s">
        <v>12714</v>
      </c>
      <c r="G1588" s="105"/>
      <c r="H1588" s="77"/>
      <c r="I1588" s="88"/>
      <c r="J1588" s="106"/>
      <c r="K1588" s="77" t="s">
        <v>16616</v>
      </c>
      <c r="L1588" s="107"/>
      <c r="M1588" s="101"/>
      <c r="N1588" s="101"/>
      <c r="O1588" s="102"/>
      <c r="P1588" s="103"/>
      <c r="Q1588" s="103"/>
      <c r="R1588" s="75"/>
      <c r="S1588" s="75"/>
      <c r="T1588" s="75"/>
      <c r="U1588" s="75"/>
      <c r="V1588" s="52"/>
      <c r="W1588" s="52"/>
      <c r="X1588" s="52"/>
      <c r="Y1588" s="52"/>
      <c r="Z1588" s="51"/>
      <c r="AA1588" s="89"/>
      <c r="AB1588" s="89"/>
      <c r="AC1588" s="90"/>
      <c r="AD1588" s="68">
        <v>880</v>
      </c>
      <c r="AE1588" s="68">
        <v>472</v>
      </c>
      <c r="AF1588" s="68">
        <v>20130</v>
      </c>
      <c r="AG1588" s="68">
        <v>562</v>
      </c>
      <c r="AH1588" s="68">
        <v>21600</v>
      </c>
      <c r="AI1588" s="68" t="s">
        <v>9452</v>
      </c>
      <c r="AJ1588" s="68" t="s">
        <v>10396</v>
      </c>
      <c r="AK1588" s="68"/>
      <c r="AL1588" s="68" t="s">
        <v>11192</v>
      </c>
      <c r="AM1588" s="70">
        <v>41934.345057870371</v>
      </c>
      <c r="AN1588" s="68" t="s">
        <v>210</v>
      </c>
      <c r="AO1588" s="71" t="s">
        <v>14655</v>
      </c>
      <c r="AP1588" s="68" t="s">
        <v>66</v>
      </c>
    </row>
    <row r="1589" spans="1:42" x14ac:dyDescent="0.25">
      <c r="A1589" s="66" t="s">
        <v>1592</v>
      </c>
      <c r="B1589" s="84"/>
      <c r="C1589" s="84"/>
      <c r="D1589" s="85"/>
      <c r="E1589" s="104"/>
      <c r="F1589" s="76" t="s">
        <v>12715</v>
      </c>
      <c r="G1589" s="105"/>
      <c r="H1589" s="77"/>
      <c r="I1589" s="88"/>
      <c r="J1589" s="106"/>
      <c r="K1589" s="77" t="s">
        <v>16617</v>
      </c>
      <c r="L1589" s="107"/>
      <c r="M1589" s="101"/>
      <c r="N1589" s="101"/>
      <c r="O1589" s="102"/>
      <c r="P1589" s="103"/>
      <c r="Q1589" s="103"/>
      <c r="R1589" s="75"/>
      <c r="S1589" s="75"/>
      <c r="T1589" s="75"/>
      <c r="U1589" s="75"/>
      <c r="V1589" s="52"/>
      <c r="W1589" s="52"/>
      <c r="X1589" s="52"/>
      <c r="Y1589" s="52"/>
      <c r="Z1589" s="51"/>
      <c r="AA1589" s="89"/>
      <c r="AB1589" s="89"/>
      <c r="AC1589" s="90"/>
      <c r="AD1589" s="68">
        <v>352</v>
      </c>
      <c r="AE1589" s="68">
        <v>403</v>
      </c>
      <c r="AF1589" s="68">
        <v>9698</v>
      </c>
      <c r="AG1589" s="68">
        <v>32835</v>
      </c>
      <c r="AH1589" s="68">
        <v>19800</v>
      </c>
      <c r="AI1589" s="68" t="s">
        <v>9453</v>
      </c>
      <c r="AJ1589" s="68" t="s">
        <v>10397</v>
      </c>
      <c r="AK1589" s="68"/>
      <c r="AL1589" s="68" t="s">
        <v>207</v>
      </c>
      <c r="AM1589" s="70">
        <v>41290.586400462962</v>
      </c>
      <c r="AN1589" s="68" t="s">
        <v>210</v>
      </c>
      <c r="AO1589" s="71" t="s">
        <v>14656</v>
      </c>
      <c r="AP1589" s="68" t="s">
        <v>66</v>
      </c>
    </row>
    <row r="1590" spans="1:42" x14ac:dyDescent="0.25">
      <c r="A1590" s="66" t="s">
        <v>1593</v>
      </c>
      <c r="B1590" s="84"/>
      <c r="C1590" s="84"/>
      <c r="D1590" s="85"/>
      <c r="E1590" s="104"/>
      <c r="F1590" s="76" t="s">
        <v>12716</v>
      </c>
      <c r="G1590" s="105"/>
      <c r="H1590" s="77"/>
      <c r="I1590" s="88"/>
      <c r="J1590" s="106"/>
      <c r="K1590" s="77" t="s">
        <v>16618</v>
      </c>
      <c r="L1590" s="107"/>
      <c r="M1590" s="101"/>
      <c r="N1590" s="101"/>
      <c r="O1590" s="102"/>
      <c r="P1590" s="103"/>
      <c r="Q1590" s="103"/>
      <c r="R1590" s="75"/>
      <c r="S1590" s="75"/>
      <c r="T1590" s="75"/>
      <c r="U1590" s="75"/>
      <c r="V1590" s="52"/>
      <c r="W1590" s="52"/>
      <c r="X1590" s="52"/>
      <c r="Y1590" s="52"/>
      <c r="Z1590" s="51"/>
      <c r="AA1590" s="89"/>
      <c r="AB1590" s="89"/>
      <c r="AC1590" s="90"/>
      <c r="AD1590" s="68">
        <v>1384</v>
      </c>
      <c r="AE1590" s="68">
        <v>4782</v>
      </c>
      <c r="AF1590" s="68">
        <v>52667</v>
      </c>
      <c r="AG1590" s="68">
        <v>8595</v>
      </c>
      <c r="AH1590" s="68">
        <v>19800</v>
      </c>
      <c r="AI1590" s="68" t="s">
        <v>9454</v>
      </c>
      <c r="AJ1590" s="68" t="s">
        <v>204</v>
      </c>
      <c r="AK1590" s="68"/>
      <c r="AL1590" s="68" t="s">
        <v>207</v>
      </c>
      <c r="AM1590" s="70">
        <v>40492.315150462964</v>
      </c>
      <c r="AN1590" s="68" t="s">
        <v>210</v>
      </c>
      <c r="AO1590" s="71" t="s">
        <v>14657</v>
      </c>
      <c r="AP1590" s="68" t="s">
        <v>66</v>
      </c>
    </row>
    <row r="1591" spans="1:42" x14ac:dyDescent="0.25">
      <c r="A1591" s="66" t="s">
        <v>1594</v>
      </c>
      <c r="B1591" s="84"/>
      <c r="C1591" s="84"/>
      <c r="D1591" s="85"/>
      <c r="E1591" s="104"/>
      <c r="F1591" s="76" t="s">
        <v>12717</v>
      </c>
      <c r="G1591" s="105"/>
      <c r="H1591" s="77"/>
      <c r="I1591" s="88"/>
      <c r="J1591" s="106"/>
      <c r="K1591" s="77" t="s">
        <v>16619</v>
      </c>
      <c r="L1591" s="107"/>
      <c r="M1591" s="101"/>
      <c r="N1591" s="101"/>
      <c r="O1591" s="102"/>
      <c r="P1591" s="103"/>
      <c r="Q1591" s="103"/>
      <c r="R1591" s="75"/>
      <c r="S1591" s="75"/>
      <c r="T1591" s="75"/>
      <c r="U1591" s="75"/>
      <c r="V1591" s="52"/>
      <c r="W1591" s="52"/>
      <c r="X1591" s="52"/>
      <c r="Y1591" s="52"/>
      <c r="Z1591" s="51"/>
      <c r="AA1591" s="89"/>
      <c r="AB1591" s="89"/>
      <c r="AC1591" s="90"/>
      <c r="AD1591" s="68">
        <v>383</v>
      </c>
      <c r="AE1591" s="68">
        <v>331</v>
      </c>
      <c r="AF1591" s="68">
        <v>7611</v>
      </c>
      <c r="AG1591" s="68">
        <v>7656</v>
      </c>
      <c r="AH1591" s="68"/>
      <c r="AI1591" s="68" t="s">
        <v>9455</v>
      </c>
      <c r="AJ1591" s="68" t="s">
        <v>204</v>
      </c>
      <c r="AK1591" s="68"/>
      <c r="AL1591" s="68"/>
      <c r="AM1591" s="70">
        <v>42774.298518518517</v>
      </c>
      <c r="AN1591" s="68" t="s">
        <v>210</v>
      </c>
      <c r="AO1591" s="71" t="s">
        <v>14658</v>
      </c>
      <c r="AP1591" s="68" t="s">
        <v>66</v>
      </c>
    </row>
    <row r="1592" spans="1:42" x14ac:dyDescent="0.25">
      <c r="A1592" s="66" t="s">
        <v>1596</v>
      </c>
      <c r="B1592" s="84"/>
      <c r="C1592" s="84"/>
      <c r="D1592" s="85"/>
      <c r="E1592" s="104"/>
      <c r="F1592" s="76" t="s">
        <v>12718</v>
      </c>
      <c r="G1592" s="105"/>
      <c r="H1592" s="77"/>
      <c r="I1592" s="88"/>
      <c r="J1592" s="106"/>
      <c r="K1592" s="77" t="s">
        <v>16620</v>
      </c>
      <c r="L1592" s="107"/>
      <c r="M1592" s="101"/>
      <c r="N1592" s="101"/>
      <c r="O1592" s="102"/>
      <c r="P1592" s="103"/>
      <c r="Q1592" s="103"/>
      <c r="R1592" s="75"/>
      <c r="S1592" s="75"/>
      <c r="T1592" s="75"/>
      <c r="U1592" s="75"/>
      <c r="V1592" s="52"/>
      <c r="W1592" s="52"/>
      <c r="X1592" s="52"/>
      <c r="Y1592" s="52"/>
      <c r="Z1592" s="51"/>
      <c r="AA1592" s="89"/>
      <c r="AB1592" s="89"/>
      <c r="AC1592" s="90"/>
      <c r="AD1592" s="68">
        <v>44</v>
      </c>
      <c r="AE1592" s="68">
        <v>19</v>
      </c>
      <c r="AF1592" s="68">
        <v>76</v>
      </c>
      <c r="AG1592" s="68">
        <v>31</v>
      </c>
      <c r="AH1592" s="68"/>
      <c r="AI1592" s="68"/>
      <c r="AJ1592" s="68" t="s">
        <v>10398</v>
      </c>
      <c r="AK1592" s="71" t="s">
        <v>11029</v>
      </c>
      <c r="AL1592" s="68"/>
      <c r="AM1592" s="70">
        <v>42653.645833333336</v>
      </c>
      <c r="AN1592" s="68" t="s">
        <v>210</v>
      </c>
      <c r="AO1592" s="71" t="s">
        <v>14659</v>
      </c>
      <c r="AP1592" s="68" t="s">
        <v>66</v>
      </c>
    </row>
    <row r="1593" spans="1:42" x14ac:dyDescent="0.25">
      <c r="A1593" s="66" t="s">
        <v>1597</v>
      </c>
      <c r="B1593" s="84"/>
      <c r="C1593" s="84"/>
      <c r="D1593" s="85"/>
      <c r="E1593" s="104"/>
      <c r="F1593" s="76" t="s">
        <v>12719</v>
      </c>
      <c r="G1593" s="105"/>
      <c r="H1593" s="77"/>
      <c r="I1593" s="88"/>
      <c r="J1593" s="106"/>
      <c r="K1593" s="77" t="s">
        <v>16621</v>
      </c>
      <c r="L1593" s="107"/>
      <c r="M1593" s="101"/>
      <c r="N1593" s="101"/>
      <c r="O1593" s="102"/>
      <c r="P1593" s="103"/>
      <c r="Q1593" s="103"/>
      <c r="R1593" s="75"/>
      <c r="S1593" s="75"/>
      <c r="T1593" s="75"/>
      <c r="U1593" s="75"/>
      <c r="V1593" s="52"/>
      <c r="W1593" s="52"/>
      <c r="X1593" s="52"/>
      <c r="Y1593" s="52"/>
      <c r="Z1593" s="51"/>
      <c r="AA1593" s="89"/>
      <c r="AB1593" s="89"/>
      <c r="AC1593" s="90"/>
      <c r="AD1593" s="68">
        <v>106</v>
      </c>
      <c r="AE1593" s="68">
        <v>45</v>
      </c>
      <c r="AF1593" s="68">
        <v>545</v>
      </c>
      <c r="AG1593" s="68">
        <v>495</v>
      </c>
      <c r="AH1593" s="68"/>
      <c r="AI1593" s="68" t="s">
        <v>9456</v>
      </c>
      <c r="AJ1593" s="68" t="s">
        <v>10160</v>
      </c>
      <c r="AK1593" s="68"/>
      <c r="AL1593" s="68"/>
      <c r="AM1593" s="70">
        <v>42693.492835648147</v>
      </c>
      <c r="AN1593" s="68" t="s">
        <v>210</v>
      </c>
      <c r="AO1593" s="71" t="s">
        <v>14660</v>
      </c>
      <c r="AP1593" s="68" t="s">
        <v>66</v>
      </c>
    </row>
    <row r="1594" spans="1:42" x14ac:dyDescent="0.25">
      <c r="A1594" s="66" t="s">
        <v>1598</v>
      </c>
      <c r="B1594" s="84"/>
      <c r="C1594" s="84"/>
      <c r="D1594" s="85"/>
      <c r="E1594" s="104"/>
      <c r="F1594" s="76" t="s">
        <v>12720</v>
      </c>
      <c r="G1594" s="105"/>
      <c r="H1594" s="77"/>
      <c r="I1594" s="88"/>
      <c r="J1594" s="106"/>
      <c r="K1594" s="77" t="s">
        <v>16622</v>
      </c>
      <c r="L1594" s="107"/>
      <c r="M1594" s="101"/>
      <c r="N1594" s="101"/>
      <c r="O1594" s="102"/>
      <c r="P1594" s="103"/>
      <c r="Q1594" s="103"/>
      <c r="R1594" s="75"/>
      <c r="S1594" s="75"/>
      <c r="T1594" s="75"/>
      <c r="U1594" s="75"/>
      <c r="V1594" s="52"/>
      <c r="W1594" s="52"/>
      <c r="X1594" s="52"/>
      <c r="Y1594" s="52"/>
      <c r="Z1594" s="51"/>
      <c r="AA1594" s="89"/>
      <c r="AB1594" s="89"/>
      <c r="AC1594" s="90"/>
      <c r="AD1594" s="68">
        <v>105</v>
      </c>
      <c r="AE1594" s="68">
        <v>160</v>
      </c>
      <c r="AF1594" s="68">
        <v>258</v>
      </c>
      <c r="AG1594" s="68">
        <v>28</v>
      </c>
      <c r="AH1594" s="68"/>
      <c r="AI1594" s="68"/>
      <c r="AJ1594" s="68" t="s">
        <v>10399</v>
      </c>
      <c r="AK1594" s="71" t="s">
        <v>11030</v>
      </c>
      <c r="AL1594" s="68"/>
      <c r="AM1594" s="70">
        <v>42296.271597222221</v>
      </c>
      <c r="AN1594" s="68" t="s">
        <v>210</v>
      </c>
      <c r="AO1594" s="71" t="s">
        <v>14661</v>
      </c>
      <c r="AP1594" s="68" t="s">
        <v>66</v>
      </c>
    </row>
    <row r="1595" spans="1:42" x14ac:dyDescent="0.25">
      <c r="A1595" s="66" t="s">
        <v>1599</v>
      </c>
      <c r="B1595" s="84"/>
      <c r="C1595" s="84"/>
      <c r="D1595" s="85"/>
      <c r="E1595" s="104"/>
      <c r="F1595" s="76" t="s">
        <v>12721</v>
      </c>
      <c r="G1595" s="105"/>
      <c r="H1595" s="77"/>
      <c r="I1595" s="88"/>
      <c r="J1595" s="106"/>
      <c r="K1595" s="77" t="s">
        <v>16623</v>
      </c>
      <c r="L1595" s="107"/>
      <c r="M1595" s="101"/>
      <c r="N1595" s="101"/>
      <c r="O1595" s="102"/>
      <c r="P1595" s="103"/>
      <c r="Q1595" s="103"/>
      <c r="R1595" s="75"/>
      <c r="S1595" s="75"/>
      <c r="T1595" s="75"/>
      <c r="U1595" s="75"/>
      <c r="V1595" s="52"/>
      <c r="W1595" s="52"/>
      <c r="X1595" s="52"/>
      <c r="Y1595" s="52"/>
      <c r="Z1595" s="51"/>
      <c r="AA1595" s="89"/>
      <c r="AB1595" s="89"/>
      <c r="AC1595" s="90"/>
      <c r="AD1595" s="68">
        <v>164</v>
      </c>
      <c r="AE1595" s="68">
        <v>412</v>
      </c>
      <c r="AF1595" s="68">
        <v>17088</v>
      </c>
      <c r="AG1595" s="68">
        <v>16456</v>
      </c>
      <c r="AH1595" s="68"/>
      <c r="AI1595" s="68" t="s">
        <v>9457</v>
      </c>
      <c r="AJ1595" s="68" t="s">
        <v>10400</v>
      </c>
      <c r="AK1595" s="71" t="s">
        <v>11031</v>
      </c>
      <c r="AL1595" s="68"/>
      <c r="AM1595" s="70">
        <v>42775.19767361111</v>
      </c>
      <c r="AN1595" s="68" t="s">
        <v>210</v>
      </c>
      <c r="AO1595" s="71" t="s">
        <v>14662</v>
      </c>
      <c r="AP1595" s="68" t="s">
        <v>66</v>
      </c>
    </row>
    <row r="1596" spans="1:42" x14ac:dyDescent="0.25">
      <c r="A1596" s="66" t="s">
        <v>1870</v>
      </c>
      <c r="B1596" s="84"/>
      <c r="C1596" s="84"/>
      <c r="D1596" s="85"/>
      <c r="E1596" s="104"/>
      <c r="F1596" s="76" t="s">
        <v>12722</v>
      </c>
      <c r="G1596" s="105"/>
      <c r="H1596" s="77"/>
      <c r="I1596" s="88"/>
      <c r="J1596" s="106"/>
      <c r="K1596" s="77" t="s">
        <v>16624</v>
      </c>
      <c r="L1596" s="107"/>
      <c r="M1596" s="101"/>
      <c r="N1596" s="101"/>
      <c r="O1596" s="102"/>
      <c r="P1596" s="103"/>
      <c r="Q1596" s="103"/>
      <c r="R1596" s="75"/>
      <c r="S1596" s="75"/>
      <c r="T1596" s="75"/>
      <c r="U1596" s="75"/>
      <c r="V1596" s="52"/>
      <c r="W1596" s="52"/>
      <c r="X1596" s="52"/>
      <c r="Y1596" s="52"/>
      <c r="Z1596" s="51"/>
      <c r="AA1596" s="89"/>
      <c r="AB1596" s="89"/>
      <c r="AC1596" s="90"/>
      <c r="AD1596" s="68">
        <v>1822</v>
      </c>
      <c r="AE1596" s="68">
        <v>1045</v>
      </c>
      <c r="AF1596" s="68">
        <v>11082</v>
      </c>
      <c r="AG1596" s="68">
        <v>6568</v>
      </c>
      <c r="AH1596" s="68"/>
      <c r="AI1596" s="68" t="s">
        <v>9458</v>
      </c>
      <c r="AJ1596" s="68" t="s">
        <v>10401</v>
      </c>
      <c r="AK1596" s="68"/>
      <c r="AL1596" s="68"/>
      <c r="AM1596" s="70">
        <v>40984.238819444443</v>
      </c>
      <c r="AN1596" s="68" t="s">
        <v>210</v>
      </c>
      <c r="AO1596" s="71" t="s">
        <v>14663</v>
      </c>
      <c r="AP1596" s="68" t="s">
        <v>66</v>
      </c>
    </row>
    <row r="1597" spans="1:42" x14ac:dyDescent="0.25">
      <c r="A1597" s="66" t="s">
        <v>1600</v>
      </c>
      <c r="B1597" s="84"/>
      <c r="C1597" s="84"/>
      <c r="D1597" s="85"/>
      <c r="E1597" s="104"/>
      <c r="F1597" s="76" t="s">
        <v>12723</v>
      </c>
      <c r="G1597" s="105"/>
      <c r="H1597" s="77"/>
      <c r="I1597" s="88"/>
      <c r="J1597" s="106"/>
      <c r="K1597" s="77" t="s">
        <v>16625</v>
      </c>
      <c r="L1597" s="107"/>
      <c r="M1597" s="101"/>
      <c r="N1597" s="101"/>
      <c r="O1597" s="102"/>
      <c r="P1597" s="103"/>
      <c r="Q1597" s="103"/>
      <c r="R1597" s="75"/>
      <c r="S1597" s="75"/>
      <c r="T1597" s="75"/>
      <c r="U1597" s="75"/>
      <c r="V1597" s="52"/>
      <c r="W1597" s="52"/>
      <c r="X1597" s="52"/>
      <c r="Y1597" s="52"/>
      <c r="Z1597" s="51"/>
      <c r="AA1597" s="89"/>
      <c r="AB1597" s="89"/>
      <c r="AC1597" s="90"/>
      <c r="AD1597" s="68">
        <v>16</v>
      </c>
      <c r="AE1597" s="68">
        <v>364</v>
      </c>
      <c r="AF1597" s="68">
        <v>19582</v>
      </c>
      <c r="AG1597" s="68">
        <v>884</v>
      </c>
      <c r="AH1597" s="68">
        <v>19800</v>
      </c>
      <c r="AI1597" s="68" t="s">
        <v>9459</v>
      </c>
      <c r="AJ1597" s="68" t="s">
        <v>10402</v>
      </c>
      <c r="AK1597" s="68"/>
      <c r="AL1597" s="68" t="s">
        <v>208</v>
      </c>
      <c r="AM1597" s="70">
        <v>40977.742106481484</v>
      </c>
      <c r="AN1597" s="68" t="s">
        <v>210</v>
      </c>
      <c r="AO1597" s="71" t="s">
        <v>14664</v>
      </c>
      <c r="AP1597" s="68" t="s">
        <v>66</v>
      </c>
    </row>
    <row r="1598" spans="1:42" x14ac:dyDescent="0.25">
      <c r="A1598" s="66" t="s">
        <v>1601</v>
      </c>
      <c r="B1598" s="84"/>
      <c r="C1598" s="84"/>
      <c r="D1598" s="85"/>
      <c r="E1598" s="104"/>
      <c r="F1598" s="76" t="s">
        <v>12724</v>
      </c>
      <c r="G1598" s="105"/>
      <c r="H1598" s="77"/>
      <c r="I1598" s="88"/>
      <c r="J1598" s="106"/>
      <c r="K1598" s="77" t="s">
        <v>16626</v>
      </c>
      <c r="L1598" s="107"/>
      <c r="M1598" s="101"/>
      <c r="N1598" s="101"/>
      <c r="O1598" s="102"/>
      <c r="P1598" s="103"/>
      <c r="Q1598" s="103"/>
      <c r="R1598" s="75"/>
      <c r="S1598" s="75"/>
      <c r="T1598" s="75"/>
      <c r="U1598" s="75"/>
      <c r="V1598" s="52"/>
      <c r="W1598" s="52"/>
      <c r="X1598" s="52"/>
      <c r="Y1598" s="52"/>
      <c r="Z1598" s="51"/>
      <c r="AA1598" s="89"/>
      <c r="AB1598" s="89"/>
      <c r="AC1598" s="90"/>
      <c r="AD1598" s="68">
        <v>1914</v>
      </c>
      <c r="AE1598" s="68">
        <v>4513</v>
      </c>
      <c r="AF1598" s="68">
        <v>81176</v>
      </c>
      <c r="AG1598" s="68">
        <v>30239</v>
      </c>
      <c r="AH1598" s="68"/>
      <c r="AI1598" s="68" t="s">
        <v>9460</v>
      </c>
      <c r="AJ1598" s="68"/>
      <c r="AK1598" s="68"/>
      <c r="AL1598" s="68"/>
      <c r="AM1598" s="70">
        <v>41967.736967592595</v>
      </c>
      <c r="AN1598" s="68" t="s">
        <v>210</v>
      </c>
      <c r="AO1598" s="71" t="s">
        <v>14665</v>
      </c>
      <c r="AP1598" s="68" t="s">
        <v>66</v>
      </c>
    </row>
    <row r="1599" spans="1:42" x14ac:dyDescent="0.25">
      <c r="A1599" s="66" t="s">
        <v>1602</v>
      </c>
      <c r="B1599" s="84"/>
      <c r="C1599" s="84"/>
      <c r="D1599" s="85"/>
      <c r="E1599" s="104"/>
      <c r="F1599" s="76" t="s">
        <v>12725</v>
      </c>
      <c r="G1599" s="105"/>
      <c r="H1599" s="77"/>
      <c r="I1599" s="88"/>
      <c r="J1599" s="106"/>
      <c r="K1599" s="77" t="s">
        <v>16627</v>
      </c>
      <c r="L1599" s="107"/>
      <c r="M1599" s="101"/>
      <c r="N1599" s="101"/>
      <c r="O1599" s="102"/>
      <c r="P1599" s="103"/>
      <c r="Q1599" s="103"/>
      <c r="R1599" s="75"/>
      <c r="S1599" s="75"/>
      <c r="T1599" s="75"/>
      <c r="U1599" s="75"/>
      <c r="V1599" s="52"/>
      <c r="W1599" s="52"/>
      <c r="X1599" s="52"/>
      <c r="Y1599" s="52"/>
      <c r="Z1599" s="51"/>
      <c r="AA1599" s="89"/>
      <c r="AB1599" s="89"/>
      <c r="AC1599" s="90"/>
      <c r="AD1599" s="68">
        <v>334</v>
      </c>
      <c r="AE1599" s="68">
        <v>261</v>
      </c>
      <c r="AF1599" s="68">
        <v>456</v>
      </c>
      <c r="AG1599" s="68">
        <v>417</v>
      </c>
      <c r="AH1599" s="68"/>
      <c r="AI1599" s="68"/>
      <c r="AJ1599" s="68" t="s">
        <v>10157</v>
      </c>
      <c r="AK1599" s="68"/>
      <c r="AL1599" s="68"/>
      <c r="AM1599" s="70">
        <v>41843.983032407406</v>
      </c>
      <c r="AN1599" s="68" t="s">
        <v>210</v>
      </c>
      <c r="AO1599" s="71" t="s">
        <v>14666</v>
      </c>
      <c r="AP1599" s="68" t="s">
        <v>66</v>
      </c>
    </row>
    <row r="1600" spans="1:42" x14ac:dyDescent="0.25">
      <c r="A1600" s="66" t="s">
        <v>1603</v>
      </c>
      <c r="B1600" s="84"/>
      <c r="C1600" s="84"/>
      <c r="D1600" s="85"/>
      <c r="E1600" s="104"/>
      <c r="F1600" s="76" t="s">
        <v>12726</v>
      </c>
      <c r="G1600" s="105"/>
      <c r="H1600" s="77"/>
      <c r="I1600" s="88"/>
      <c r="J1600" s="106"/>
      <c r="K1600" s="77" t="s">
        <v>16628</v>
      </c>
      <c r="L1600" s="107"/>
      <c r="M1600" s="101"/>
      <c r="N1600" s="101"/>
      <c r="O1600" s="102"/>
      <c r="P1600" s="103"/>
      <c r="Q1600" s="103"/>
      <c r="R1600" s="75"/>
      <c r="S1600" s="75"/>
      <c r="T1600" s="75"/>
      <c r="U1600" s="75"/>
      <c r="V1600" s="52"/>
      <c r="W1600" s="52"/>
      <c r="X1600" s="52"/>
      <c r="Y1600" s="52"/>
      <c r="Z1600" s="51"/>
      <c r="AA1600" s="89"/>
      <c r="AB1600" s="89"/>
      <c r="AC1600" s="90"/>
      <c r="AD1600" s="68">
        <v>96</v>
      </c>
      <c r="AE1600" s="68">
        <v>102</v>
      </c>
      <c r="AF1600" s="68">
        <v>54</v>
      </c>
      <c r="AG1600" s="68">
        <v>48</v>
      </c>
      <c r="AH1600" s="68">
        <v>-25200</v>
      </c>
      <c r="AI1600" s="68" t="s">
        <v>9461</v>
      </c>
      <c r="AJ1600" s="68" t="s">
        <v>10403</v>
      </c>
      <c r="AK1600" s="71" t="s">
        <v>11032</v>
      </c>
      <c r="AL1600" s="68" t="s">
        <v>206</v>
      </c>
      <c r="AM1600" s="70">
        <v>42445.303194444445</v>
      </c>
      <c r="AN1600" s="68" t="s">
        <v>210</v>
      </c>
      <c r="AO1600" s="71" t="s">
        <v>14667</v>
      </c>
      <c r="AP1600" s="68" t="s">
        <v>66</v>
      </c>
    </row>
    <row r="1601" spans="1:42" x14ac:dyDescent="0.25">
      <c r="A1601" s="66" t="s">
        <v>1604</v>
      </c>
      <c r="B1601" s="84"/>
      <c r="C1601" s="84"/>
      <c r="D1601" s="85"/>
      <c r="E1601" s="104"/>
      <c r="F1601" s="76" t="s">
        <v>12727</v>
      </c>
      <c r="G1601" s="105"/>
      <c r="H1601" s="77"/>
      <c r="I1601" s="88"/>
      <c r="J1601" s="106"/>
      <c r="K1601" s="77" t="s">
        <v>16629</v>
      </c>
      <c r="L1601" s="107"/>
      <c r="M1601" s="101"/>
      <c r="N1601" s="101"/>
      <c r="O1601" s="102"/>
      <c r="P1601" s="103"/>
      <c r="Q1601" s="103"/>
      <c r="R1601" s="75"/>
      <c r="S1601" s="75"/>
      <c r="T1601" s="75"/>
      <c r="U1601" s="75"/>
      <c r="V1601" s="52"/>
      <c r="W1601" s="52"/>
      <c r="X1601" s="52"/>
      <c r="Y1601" s="52"/>
      <c r="Z1601" s="51"/>
      <c r="AA1601" s="89"/>
      <c r="AB1601" s="89"/>
      <c r="AC1601" s="90"/>
      <c r="AD1601" s="68">
        <v>458</v>
      </c>
      <c r="AE1601" s="68">
        <v>1544</v>
      </c>
      <c r="AF1601" s="68">
        <v>12042</v>
      </c>
      <c r="AG1601" s="68">
        <v>3117</v>
      </c>
      <c r="AH1601" s="68"/>
      <c r="AI1601" s="68" t="s">
        <v>9462</v>
      </c>
      <c r="AJ1601" s="68" t="s">
        <v>9874</v>
      </c>
      <c r="AK1601" s="71" t="s">
        <v>11033</v>
      </c>
      <c r="AL1601" s="68"/>
      <c r="AM1601" s="70">
        <v>42652.071423611109</v>
      </c>
      <c r="AN1601" s="68" t="s">
        <v>210</v>
      </c>
      <c r="AO1601" s="71" t="s">
        <v>14668</v>
      </c>
      <c r="AP1601" s="68" t="s">
        <v>66</v>
      </c>
    </row>
    <row r="1602" spans="1:42" x14ac:dyDescent="0.25">
      <c r="A1602" s="66" t="s">
        <v>1605</v>
      </c>
      <c r="B1602" s="84"/>
      <c r="C1602" s="84"/>
      <c r="D1602" s="85"/>
      <c r="E1602" s="104"/>
      <c r="F1602" s="76" t="s">
        <v>12728</v>
      </c>
      <c r="G1602" s="105"/>
      <c r="H1602" s="77"/>
      <c r="I1602" s="88"/>
      <c r="J1602" s="106"/>
      <c r="K1602" s="77" t="s">
        <v>16630</v>
      </c>
      <c r="L1602" s="107"/>
      <c r="M1602" s="101"/>
      <c r="N1602" s="101"/>
      <c r="O1602" s="102"/>
      <c r="P1602" s="103"/>
      <c r="Q1602" s="103"/>
      <c r="R1602" s="75"/>
      <c r="S1602" s="75"/>
      <c r="T1602" s="75"/>
      <c r="U1602" s="75"/>
      <c r="V1602" s="52"/>
      <c r="W1602" s="52"/>
      <c r="X1602" s="52"/>
      <c r="Y1602" s="52"/>
      <c r="Z1602" s="51"/>
      <c r="AA1602" s="89"/>
      <c r="AB1602" s="89"/>
      <c r="AC1602" s="90"/>
      <c r="AD1602" s="68">
        <v>1617</v>
      </c>
      <c r="AE1602" s="68">
        <v>874</v>
      </c>
      <c r="AF1602" s="68">
        <v>42123</v>
      </c>
      <c r="AG1602" s="68">
        <v>41831</v>
      </c>
      <c r="AH1602" s="68">
        <v>19800</v>
      </c>
      <c r="AI1602" s="68" t="s">
        <v>9463</v>
      </c>
      <c r="AJ1602" s="68" t="s">
        <v>9843</v>
      </c>
      <c r="AK1602" s="68"/>
      <c r="AL1602" s="68" t="s">
        <v>207</v>
      </c>
      <c r="AM1602" s="70">
        <v>40055.361250000002</v>
      </c>
      <c r="AN1602" s="68" t="s">
        <v>210</v>
      </c>
      <c r="AO1602" s="71" t="s">
        <v>14669</v>
      </c>
      <c r="AP1602" s="68" t="s">
        <v>66</v>
      </c>
    </row>
    <row r="1603" spans="1:42" x14ac:dyDescent="0.25">
      <c r="A1603" s="66" t="s">
        <v>1606</v>
      </c>
      <c r="B1603" s="84"/>
      <c r="C1603" s="84"/>
      <c r="D1603" s="85"/>
      <c r="E1603" s="104"/>
      <c r="F1603" s="76" t="s">
        <v>12729</v>
      </c>
      <c r="G1603" s="105"/>
      <c r="H1603" s="77"/>
      <c r="I1603" s="88"/>
      <c r="J1603" s="106"/>
      <c r="K1603" s="77" t="s">
        <v>16631</v>
      </c>
      <c r="L1603" s="107"/>
      <c r="M1603" s="101"/>
      <c r="N1603" s="101"/>
      <c r="O1603" s="102"/>
      <c r="P1603" s="103"/>
      <c r="Q1603" s="103"/>
      <c r="R1603" s="75"/>
      <c r="S1603" s="75"/>
      <c r="T1603" s="75"/>
      <c r="U1603" s="75"/>
      <c r="V1603" s="52"/>
      <c r="W1603" s="52"/>
      <c r="X1603" s="52"/>
      <c r="Y1603" s="52"/>
      <c r="Z1603" s="51"/>
      <c r="AA1603" s="89"/>
      <c r="AB1603" s="89"/>
      <c r="AC1603" s="90"/>
      <c r="AD1603" s="68">
        <v>452</v>
      </c>
      <c r="AE1603" s="68">
        <v>170</v>
      </c>
      <c r="AF1603" s="68">
        <v>3491</v>
      </c>
      <c r="AG1603" s="68">
        <v>9032</v>
      </c>
      <c r="AH1603" s="68"/>
      <c r="AI1603" s="68" t="s">
        <v>9464</v>
      </c>
      <c r="AJ1603" s="68" t="s">
        <v>233</v>
      </c>
      <c r="AK1603" s="68"/>
      <c r="AL1603" s="68"/>
      <c r="AM1603" s="70">
        <v>42697.758368055554</v>
      </c>
      <c r="AN1603" s="68" t="s">
        <v>210</v>
      </c>
      <c r="AO1603" s="71" t="s">
        <v>14670</v>
      </c>
      <c r="AP1603" s="68" t="s">
        <v>66</v>
      </c>
    </row>
    <row r="1604" spans="1:42" x14ac:dyDescent="0.25">
      <c r="A1604" s="66" t="s">
        <v>1607</v>
      </c>
      <c r="B1604" s="84"/>
      <c r="C1604" s="84"/>
      <c r="D1604" s="85"/>
      <c r="E1604" s="104"/>
      <c r="F1604" s="76" t="s">
        <v>12730</v>
      </c>
      <c r="G1604" s="105"/>
      <c r="H1604" s="77"/>
      <c r="I1604" s="88"/>
      <c r="J1604" s="106"/>
      <c r="K1604" s="77" t="s">
        <v>16632</v>
      </c>
      <c r="L1604" s="107"/>
      <c r="M1604" s="101"/>
      <c r="N1604" s="101"/>
      <c r="O1604" s="102"/>
      <c r="P1604" s="103"/>
      <c r="Q1604" s="103"/>
      <c r="R1604" s="75"/>
      <c r="S1604" s="75"/>
      <c r="T1604" s="75"/>
      <c r="U1604" s="75"/>
      <c r="V1604" s="52"/>
      <c r="W1604" s="52"/>
      <c r="X1604" s="52"/>
      <c r="Y1604" s="52"/>
      <c r="Z1604" s="51"/>
      <c r="AA1604" s="89"/>
      <c r="AB1604" s="89"/>
      <c r="AC1604" s="90"/>
      <c r="AD1604" s="68">
        <v>605</v>
      </c>
      <c r="AE1604" s="68">
        <v>220</v>
      </c>
      <c r="AF1604" s="68">
        <v>9807</v>
      </c>
      <c r="AG1604" s="68">
        <v>2675</v>
      </c>
      <c r="AH1604" s="68"/>
      <c r="AI1604" s="68" t="s">
        <v>9465</v>
      </c>
      <c r="AJ1604" s="68" t="s">
        <v>9977</v>
      </c>
      <c r="AK1604" s="68"/>
      <c r="AL1604" s="68"/>
      <c r="AM1604" s="70">
        <v>40937.234224537038</v>
      </c>
      <c r="AN1604" s="68" t="s">
        <v>210</v>
      </c>
      <c r="AO1604" s="71" t="s">
        <v>14671</v>
      </c>
      <c r="AP1604" s="68" t="s">
        <v>66</v>
      </c>
    </row>
    <row r="1605" spans="1:42" x14ac:dyDescent="0.25">
      <c r="A1605" s="66" t="s">
        <v>1608</v>
      </c>
      <c r="B1605" s="84"/>
      <c r="C1605" s="84"/>
      <c r="D1605" s="85"/>
      <c r="E1605" s="104"/>
      <c r="F1605" s="76" t="s">
        <v>12731</v>
      </c>
      <c r="G1605" s="105"/>
      <c r="H1605" s="77"/>
      <c r="I1605" s="88"/>
      <c r="J1605" s="106"/>
      <c r="K1605" s="77" t="s">
        <v>16633</v>
      </c>
      <c r="L1605" s="107"/>
      <c r="M1605" s="101"/>
      <c r="N1605" s="101"/>
      <c r="O1605" s="102"/>
      <c r="P1605" s="103"/>
      <c r="Q1605" s="103"/>
      <c r="R1605" s="75"/>
      <c r="S1605" s="75"/>
      <c r="T1605" s="75"/>
      <c r="U1605" s="75"/>
      <c r="V1605" s="52"/>
      <c r="W1605" s="52"/>
      <c r="X1605" s="52"/>
      <c r="Y1605" s="52"/>
      <c r="Z1605" s="51"/>
      <c r="AA1605" s="89"/>
      <c r="AB1605" s="89"/>
      <c r="AC1605" s="90"/>
      <c r="AD1605" s="68">
        <v>895</v>
      </c>
      <c r="AE1605" s="68">
        <v>758</v>
      </c>
      <c r="AF1605" s="68">
        <v>81322</v>
      </c>
      <c r="AG1605" s="68">
        <v>4619</v>
      </c>
      <c r="AH1605" s="68"/>
      <c r="AI1605" s="68" t="s">
        <v>9466</v>
      </c>
      <c r="AJ1605" s="68" t="s">
        <v>9949</v>
      </c>
      <c r="AK1605" s="68"/>
      <c r="AL1605" s="68"/>
      <c r="AM1605" s="70">
        <v>39782.621157407404</v>
      </c>
      <c r="AN1605" s="68" t="s">
        <v>210</v>
      </c>
      <c r="AO1605" s="71" t="s">
        <v>14672</v>
      </c>
      <c r="AP1605" s="68" t="s">
        <v>66</v>
      </c>
    </row>
    <row r="1606" spans="1:42" x14ac:dyDescent="0.25">
      <c r="A1606" s="66" t="s">
        <v>1609</v>
      </c>
      <c r="B1606" s="84"/>
      <c r="C1606" s="84"/>
      <c r="D1606" s="85"/>
      <c r="E1606" s="104"/>
      <c r="F1606" s="76" t="s">
        <v>12732</v>
      </c>
      <c r="G1606" s="105"/>
      <c r="H1606" s="77"/>
      <c r="I1606" s="88"/>
      <c r="J1606" s="106"/>
      <c r="K1606" s="77" t="s">
        <v>16634</v>
      </c>
      <c r="L1606" s="107"/>
      <c r="M1606" s="101"/>
      <c r="N1606" s="101"/>
      <c r="O1606" s="102"/>
      <c r="P1606" s="103"/>
      <c r="Q1606" s="103"/>
      <c r="R1606" s="75"/>
      <c r="S1606" s="75"/>
      <c r="T1606" s="75"/>
      <c r="U1606" s="75"/>
      <c r="V1606" s="52"/>
      <c r="W1606" s="52"/>
      <c r="X1606" s="52"/>
      <c r="Y1606" s="52"/>
      <c r="Z1606" s="51"/>
      <c r="AA1606" s="89"/>
      <c r="AB1606" s="89"/>
      <c r="AC1606" s="90"/>
      <c r="AD1606" s="68">
        <v>1182</v>
      </c>
      <c r="AE1606" s="68">
        <v>83</v>
      </c>
      <c r="AF1606" s="68">
        <v>3499</v>
      </c>
      <c r="AG1606" s="68">
        <v>3533</v>
      </c>
      <c r="AH1606" s="68">
        <v>7200</v>
      </c>
      <c r="AI1606" s="68" t="s">
        <v>9467</v>
      </c>
      <c r="AJ1606" s="68" t="s">
        <v>10404</v>
      </c>
      <c r="AK1606" s="68"/>
      <c r="AL1606" s="68" t="s">
        <v>11193</v>
      </c>
      <c r="AM1606" s="70">
        <v>40087.349930555552</v>
      </c>
      <c r="AN1606" s="68" t="s">
        <v>210</v>
      </c>
      <c r="AO1606" s="71" t="s">
        <v>14673</v>
      </c>
      <c r="AP1606" s="68" t="s">
        <v>66</v>
      </c>
    </row>
    <row r="1607" spans="1:42" x14ac:dyDescent="0.25">
      <c r="A1607" s="66" t="s">
        <v>1610</v>
      </c>
      <c r="B1607" s="84"/>
      <c r="C1607" s="84"/>
      <c r="D1607" s="85"/>
      <c r="E1607" s="104"/>
      <c r="F1607" s="76" t="s">
        <v>12733</v>
      </c>
      <c r="G1607" s="105"/>
      <c r="H1607" s="77"/>
      <c r="I1607" s="88"/>
      <c r="J1607" s="106"/>
      <c r="K1607" s="77" t="s">
        <v>16635</v>
      </c>
      <c r="L1607" s="107"/>
      <c r="M1607" s="101"/>
      <c r="N1607" s="101"/>
      <c r="O1607" s="102"/>
      <c r="P1607" s="103"/>
      <c r="Q1607" s="103"/>
      <c r="R1607" s="75"/>
      <c r="S1607" s="75"/>
      <c r="T1607" s="75"/>
      <c r="U1607" s="75"/>
      <c r="V1607" s="52"/>
      <c r="W1607" s="52"/>
      <c r="X1607" s="52"/>
      <c r="Y1607" s="52"/>
      <c r="Z1607" s="51"/>
      <c r="AA1607" s="89"/>
      <c r="AB1607" s="89"/>
      <c r="AC1607" s="90"/>
      <c r="AD1607" s="68">
        <v>241</v>
      </c>
      <c r="AE1607" s="68">
        <v>58</v>
      </c>
      <c r="AF1607" s="68">
        <v>1051</v>
      </c>
      <c r="AG1607" s="68">
        <v>1126</v>
      </c>
      <c r="AH1607" s="68"/>
      <c r="AI1607" s="68" t="s">
        <v>9468</v>
      </c>
      <c r="AJ1607" s="68" t="s">
        <v>9825</v>
      </c>
      <c r="AK1607" s="68"/>
      <c r="AL1607" s="68"/>
      <c r="AM1607" s="70">
        <v>42795.170347222222</v>
      </c>
      <c r="AN1607" s="68" t="s">
        <v>210</v>
      </c>
      <c r="AO1607" s="71" t="s">
        <v>14674</v>
      </c>
      <c r="AP1607" s="68" t="s">
        <v>66</v>
      </c>
    </row>
    <row r="1608" spans="1:42" x14ac:dyDescent="0.25">
      <c r="A1608" s="66" t="s">
        <v>1611</v>
      </c>
      <c r="B1608" s="84"/>
      <c r="C1608" s="84"/>
      <c r="D1608" s="85"/>
      <c r="E1608" s="104"/>
      <c r="F1608" s="76" t="s">
        <v>12734</v>
      </c>
      <c r="G1608" s="105"/>
      <c r="H1608" s="77"/>
      <c r="I1608" s="88"/>
      <c r="J1608" s="106"/>
      <c r="K1608" s="77" t="s">
        <v>16636</v>
      </c>
      <c r="L1608" s="107"/>
      <c r="M1608" s="101"/>
      <c r="N1608" s="101"/>
      <c r="O1608" s="102"/>
      <c r="P1608" s="103"/>
      <c r="Q1608" s="103"/>
      <c r="R1608" s="75"/>
      <c r="S1608" s="75"/>
      <c r="T1608" s="75"/>
      <c r="U1608" s="75"/>
      <c r="V1608" s="52"/>
      <c r="W1608" s="52"/>
      <c r="X1608" s="52"/>
      <c r="Y1608" s="52"/>
      <c r="Z1608" s="51"/>
      <c r="AA1608" s="89"/>
      <c r="AB1608" s="89"/>
      <c r="AC1608" s="90"/>
      <c r="AD1608" s="68">
        <v>87</v>
      </c>
      <c r="AE1608" s="68">
        <v>116</v>
      </c>
      <c r="AF1608" s="68">
        <v>772</v>
      </c>
      <c r="AG1608" s="68">
        <v>247</v>
      </c>
      <c r="AH1608" s="68"/>
      <c r="AI1608" s="68" t="s">
        <v>9469</v>
      </c>
      <c r="AJ1608" s="68" t="s">
        <v>10405</v>
      </c>
      <c r="AK1608" s="68"/>
      <c r="AL1608" s="68"/>
      <c r="AM1608" s="70">
        <v>41603.58121527778</v>
      </c>
      <c r="AN1608" s="68" t="s">
        <v>210</v>
      </c>
      <c r="AO1608" s="71" t="s">
        <v>14675</v>
      </c>
      <c r="AP1608" s="68" t="s">
        <v>66</v>
      </c>
    </row>
    <row r="1609" spans="1:42" x14ac:dyDescent="0.25">
      <c r="A1609" s="66" t="s">
        <v>1613</v>
      </c>
      <c r="B1609" s="84"/>
      <c r="C1609" s="84"/>
      <c r="D1609" s="85"/>
      <c r="E1609" s="104"/>
      <c r="F1609" s="76" t="s">
        <v>12735</v>
      </c>
      <c r="G1609" s="105"/>
      <c r="H1609" s="77"/>
      <c r="I1609" s="88"/>
      <c r="J1609" s="106"/>
      <c r="K1609" s="77" t="s">
        <v>16637</v>
      </c>
      <c r="L1609" s="107"/>
      <c r="M1609" s="101"/>
      <c r="N1609" s="101"/>
      <c r="O1609" s="102"/>
      <c r="P1609" s="103"/>
      <c r="Q1609" s="103"/>
      <c r="R1609" s="75"/>
      <c r="S1609" s="75"/>
      <c r="T1609" s="75"/>
      <c r="U1609" s="75"/>
      <c r="V1609" s="52"/>
      <c r="W1609" s="52"/>
      <c r="X1609" s="52"/>
      <c r="Y1609" s="52"/>
      <c r="Z1609" s="51"/>
      <c r="AA1609" s="89"/>
      <c r="AB1609" s="89"/>
      <c r="AC1609" s="90"/>
      <c r="AD1609" s="68">
        <v>6</v>
      </c>
      <c r="AE1609" s="68">
        <v>1791</v>
      </c>
      <c r="AF1609" s="68">
        <v>115972</v>
      </c>
      <c r="AG1609" s="68">
        <v>68</v>
      </c>
      <c r="AH1609" s="68">
        <v>19800</v>
      </c>
      <c r="AI1609" s="68" t="s">
        <v>9470</v>
      </c>
      <c r="AJ1609" s="68" t="s">
        <v>9816</v>
      </c>
      <c r="AK1609" s="71" t="s">
        <v>11034</v>
      </c>
      <c r="AL1609" s="68" t="s">
        <v>247</v>
      </c>
      <c r="AM1609" s="70">
        <v>42026.473310185182</v>
      </c>
      <c r="AN1609" s="68" t="s">
        <v>210</v>
      </c>
      <c r="AO1609" s="71" t="s">
        <v>14676</v>
      </c>
      <c r="AP1609" s="68" t="s">
        <v>66</v>
      </c>
    </row>
    <row r="1610" spans="1:42" x14ac:dyDescent="0.25">
      <c r="A1610" s="66" t="s">
        <v>1614</v>
      </c>
      <c r="B1610" s="84"/>
      <c r="C1610" s="84"/>
      <c r="D1610" s="85"/>
      <c r="E1610" s="104"/>
      <c r="F1610" s="76" t="s">
        <v>12736</v>
      </c>
      <c r="G1610" s="105"/>
      <c r="H1610" s="77"/>
      <c r="I1610" s="88"/>
      <c r="J1610" s="106"/>
      <c r="K1610" s="77" t="s">
        <v>16638</v>
      </c>
      <c r="L1610" s="107"/>
      <c r="M1610" s="101"/>
      <c r="N1610" s="101"/>
      <c r="O1610" s="102"/>
      <c r="P1610" s="103"/>
      <c r="Q1610" s="103"/>
      <c r="R1610" s="75"/>
      <c r="S1610" s="75"/>
      <c r="T1610" s="75"/>
      <c r="U1610" s="75"/>
      <c r="V1610" s="52"/>
      <c r="W1610" s="52"/>
      <c r="X1610" s="52"/>
      <c r="Y1610" s="52"/>
      <c r="Z1610" s="51"/>
      <c r="AA1610" s="89"/>
      <c r="AB1610" s="89"/>
      <c r="AC1610" s="90"/>
      <c r="AD1610" s="68">
        <v>96</v>
      </c>
      <c r="AE1610" s="68">
        <v>131</v>
      </c>
      <c r="AF1610" s="68">
        <v>12346</v>
      </c>
      <c r="AG1610" s="68">
        <v>1183</v>
      </c>
      <c r="AH1610" s="68"/>
      <c r="AI1610" s="68"/>
      <c r="AJ1610" s="68" t="s">
        <v>10406</v>
      </c>
      <c r="AK1610" s="68"/>
      <c r="AL1610" s="68"/>
      <c r="AM1610" s="70">
        <v>40729.66914351852</v>
      </c>
      <c r="AN1610" s="68" t="s">
        <v>210</v>
      </c>
      <c r="AO1610" s="71" t="s">
        <v>14677</v>
      </c>
      <c r="AP1610" s="68" t="s">
        <v>66</v>
      </c>
    </row>
    <row r="1611" spans="1:42" x14ac:dyDescent="0.25">
      <c r="A1611" s="66" t="s">
        <v>1615</v>
      </c>
      <c r="B1611" s="84"/>
      <c r="C1611" s="84"/>
      <c r="D1611" s="85"/>
      <c r="E1611" s="104"/>
      <c r="F1611" s="76" t="s">
        <v>12737</v>
      </c>
      <c r="G1611" s="105"/>
      <c r="H1611" s="77"/>
      <c r="I1611" s="88"/>
      <c r="J1611" s="106"/>
      <c r="K1611" s="77" t="s">
        <v>16639</v>
      </c>
      <c r="L1611" s="107"/>
      <c r="M1611" s="101"/>
      <c r="N1611" s="101"/>
      <c r="O1611" s="102"/>
      <c r="P1611" s="103"/>
      <c r="Q1611" s="103"/>
      <c r="R1611" s="75"/>
      <c r="S1611" s="75"/>
      <c r="T1611" s="75"/>
      <c r="U1611" s="75"/>
      <c r="V1611" s="52"/>
      <c r="W1611" s="52"/>
      <c r="X1611" s="52"/>
      <c r="Y1611" s="52"/>
      <c r="Z1611" s="51"/>
      <c r="AA1611" s="89"/>
      <c r="AB1611" s="89"/>
      <c r="AC1611" s="90"/>
      <c r="AD1611" s="68">
        <v>1445</v>
      </c>
      <c r="AE1611" s="68">
        <v>4057</v>
      </c>
      <c r="AF1611" s="68">
        <v>86971</v>
      </c>
      <c r="AG1611" s="68">
        <v>64865</v>
      </c>
      <c r="AH1611" s="68">
        <v>-25200</v>
      </c>
      <c r="AI1611" s="68" t="s">
        <v>9471</v>
      </c>
      <c r="AJ1611" s="68" t="s">
        <v>10407</v>
      </c>
      <c r="AK1611" s="68"/>
      <c r="AL1611" s="68" t="s">
        <v>206</v>
      </c>
      <c r="AM1611" s="70">
        <v>42150.706018518518</v>
      </c>
      <c r="AN1611" s="68" t="s">
        <v>210</v>
      </c>
      <c r="AO1611" s="71" t="s">
        <v>14678</v>
      </c>
      <c r="AP1611" s="68" t="s">
        <v>66</v>
      </c>
    </row>
    <row r="1612" spans="1:42" x14ac:dyDescent="0.25">
      <c r="A1612" s="66" t="s">
        <v>1616</v>
      </c>
      <c r="B1612" s="84"/>
      <c r="C1612" s="84"/>
      <c r="D1612" s="85"/>
      <c r="E1612" s="104"/>
      <c r="F1612" s="76" t="s">
        <v>12738</v>
      </c>
      <c r="G1612" s="105"/>
      <c r="H1612" s="77"/>
      <c r="I1612" s="88"/>
      <c r="J1612" s="106"/>
      <c r="K1612" s="77" t="s">
        <v>16640</v>
      </c>
      <c r="L1612" s="107"/>
      <c r="M1612" s="101"/>
      <c r="N1612" s="101"/>
      <c r="O1612" s="102"/>
      <c r="P1612" s="103"/>
      <c r="Q1612" s="103"/>
      <c r="R1612" s="75"/>
      <c r="S1612" s="75"/>
      <c r="T1612" s="75"/>
      <c r="U1612" s="75"/>
      <c r="V1612" s="52"/>
      <c r="W1612" s="52"/>
      <c r="X1612" s="52"/>
      <c r="Y1612" s="52"/>
      <c r="Z1612" s="51"/>
      <c r="AA1612" s="89"/>
      <c r="AB1612" s="89"/>
      <c r="AC1612" s="90"/>
      <c r="AD1612" s="68">
        <v>157</v>
      </c>
      <c r="AE1612" s="68">
        <v>62</v>
      </c>
      <c r="AF1612" s="68">
        <v>11572</v>
      </c>
      <c r="AG1612" s="68">
        <v>3808</v>
      </c>
      <c r="AH1612" s="68"/>
      <c r="AI1612" s="68"/>
      <c r="AJ1612" s="68"/>
      <c r="AK1612" s="68"/>
      <c r="AL1612" s="68"/>
      <c r="AM1612" s="70">
        <v>41203.753900462965</v>
      </c>
      <c r="AN1612" s="68" t="s">
        <v>210</v>
      </c>
      <c r="AO1612" s="71" t="s">
        <v>14679</v>
      </c>
      <c r="AP1612" s="68" t="s">
        <v>66</v>
      </c>
    </row>
    <row r="1613" spans="1:42" x14ac:dyDescent="0.25">
      <c r="A1613" s="66" t="s">
        <v>1617</v>
      </c>
      <c r="B1613" s="84"/>
      <c r="C1613" s="84"/>
      <c r="D1613" s="85"/>
      <c r="E1613" s="104"/>
      <c r="F1613" s="76" t="s">
        <v>12739</v>
      </c>
      <c r="G1613" s="105"/>
      <c r="H1613" s="77"/>
      <c r="I1613" s="88"/>
      <c r="J1613" s="106"/>
      <c r="K1613" s="77" t="s">
        <v>16641</v>
      </c>
      <c r="L1613" s="107"/>
      <c r="M1613" s="101"/>
      <c r="N1613" s="101"/>
      <c r="O1613" s="102"/>
      <c r="P1613" s="103"/>
      <c r="Q1613" s="103"/>
      <c r="R1613" s="75"/>
      <c r="S1613" s="75"/>
      <c r="T1613" s="75"/>
      <c r="U1613" s="75"/>
      <c r="V1613" s="52"/>
      <c r="W1613" s="52"/>
      <c r="X1613" s="52"/>
      <c r="Y1613" s="52"/>
      <c r="Z1613" s="51"/>
      <c r="AA1613" s="89"/>
      <c r="AB1613" s="89"/>
      <c r="AC1613" s="90"/>
      <c r="AD1613" s="68">
        <v>400</v>
      </c>
      <c r="AE1613" s="68">
        <v>1021</v>
      </c>
      <c r="AF1613" s="68">
        <v>4999</v>
      </c>
      <c r="AG1613" s="68">
        <v>825</v>
      </c>
      <c r="AH1613" s="68">
        <v>19800</v>
      </c>
      <c r="AI1613" s="68" t="s">
        <v>9472</v>
      </c>
      <c r="AJ1613" s="68" t="s">
        <v>9843</v>
      </c>
      <c r="AK1613" s="71" t="s">
        <v>11035</v>
      </c>
      <c r="AL1613" s="68" t="s">
        <v>207</v>
      </c>
      <c r="AM1613" s="70">
        <v>41810.365486111114</v>
      </c>
      <c r="AN1613" s="68" t="s">
        <v>210</v>
      </c>
      <c r="AO1613" s="71" t="s">
        <v>14680</v>
      </c>
      <c r="AP1613" s="68" t="s">
        <v>66</v>
      </c>
    </row>
    <row r="1614" spans="1:42" x14ac:dyDescent="0.25">
      <c r="A1614" s="66" t="s">
        <v>1618</v>
      </c>
      <c r="B1614" s="84"/>
      <c r="C1614" s="84"/>
      <c r="D1614" s="85"/>
      <c r="E1614" s="104"/>
      <c r="F1614" s="76" t="s">
        <v>12740</v>
      </c>
      <c r="G1614" s="105"/>
      <c r="H1614" s="77"/>
      <c r="I1614" s="88"/>
      <c r="J1614" s="106"/>
      <c r="K1614" s="77" t="s">
        <v>16642</v>
      </c>
      <c r="L1614" s="107"/>
      <c r="M1614" s="101"/>
      <c r="N1614" s="101"/>
      <c r="O1614" s="102"/>
      <c r="P1614" s="103"/>
      <c r="Q1614" s="103"/>
      <c r="R1614" s="75"/>
      <c r="S1614" s="75"/>
      <c r="T1614" s="75"/>
      <c r="U1614" s="75"/>
      <c r="V1614" s="52"/>
      <c r="W1614" s="52"/>
      <c r="X1614" s="52"/>
      <c r="Y1614" s="52"/>
      <c r="Z1614" s="51"/>
      <c r="AA1614" s="89"/>
      <c r="AB1614" s="89"/>
      <c r="AC1614" s="90"/>
      <c r="AD1614" s="68">
        <v>116</v>
      </c>
      <c r="AE1614" s="68">
        <v>66</v>
      </c>
      <c r="AF1614" s="68">
        <v>5587</v>
      </c>
      <c r="AG1614" s="68">
        <v>2407</v>
      </c>
      <c r="AH1614" s="68">
        <v>-25200</v>
      </c>
      <c r="AI1614" s="68" t="s">
        <v>9473</v>
      </c>
      <c r="AJ1614" s="68"/>
      <c r="AK1614" s="68"/>
      <c r="AL1614" s="68" t="s">
        <v>206</v>
      </c>
      <c r="AM1614" s="70">
        <v>42865.602083333331</v>
      </c>
      <c r="AN1614" s="68" t="s">
        <v>210</v>
      </c>
      <c r="AO1614" s="71" t="s">
        <v>14681</v>
      </c>
      <c r="AP1614" s="68" t="s">
        <v>66</v>
      </c>
    </row>
    <row r="1615" spans="1:42" x14ac:dyDescent="0.25">
      <c r="A1615" s="66" t="s">
        <v>2130</v>
      </c>
      <c r="B1615" s="84"/>
      <c r="C1615" s="84"/>
      <c r="D1615" s="85"/>
      <c r="E1615" s="104"/>
      <c r="F1615" s="76" t="s">
        <v>12741</v>
      </c>
      <c r="G1615" s="105"/>
      <c r="H1615" s="77"/>
      <c r="I1615" s="88"/>
      <c r="J1615" s="106"/>
      <c r="K1615" s="77" t="s">
        <v>16643</v>
      </c>
      <c r="L1615" s="107"/>
      <c r="M1615" s="101"/>
      <c r="N1615" s="101"/>
      <c r="O1615" s="102"/>
      <c r="P1615" s="103"/>
      <c r="Q1615" s="103"/>
      <c r="R1615" s="75"/>
      <c r="S1615" s="75"/>
      <c r="T1615" s="75"/>
      <c r="U1615" s="75"/>
      <c r="V1615" s="52"/>
      <c r="W1615" s="52"/>
      <c r="X1615" s="52"/>
      <c r="Y1615" s="52"/>
      <c r="Z1615" s="51"/>
      <c r="AA1615" s="89"/>
      <c r="AB1615" s="89"/>
      <c r="AC1615" s="90"/>
      <c r="AD1615" s="68">
        <v>461</v>
      </c>
      <c r="AE1615" s="68">
        <v>1779</v>
      </c>
      <c r="AF1615" s="68">
        <v>29297</v>
      </c>
      <c r="AG1615" s="68">
        <v>27937</v>
      </c>
      <c r="AH1615" s="68">
        <v>19800</v>
      </c>
      <c r="AI1615" s="68" t="s">
        <v>9474</v>
      </c>
      <c r="AJ1615" s="68" t="s">
        <v>9795</v>
      </c>
      <c r="AK1615" s="71" t="s">
        <v>11036</v>
      </c>
      <c r="AL1615" s="68" t="s">
        <v>208</v>
      </c>
      <c r="AM1615" s="70">
        <v>41792.171655092592</v>
      </c>
      <c r="AN1615" s="68" t="s">
        <v>210</v>
      </c>
      <c r="AO1615" s="71" t="s">
        <v>14682</v>
      </c>
      <c r="AP1615" s="68" t="s">
        <v>65</v>
      </c>
    </row>
    <row r="1616" spans="1:42" x14ac:dyDescent="0.25">
      <c r="A1616" s="66" t="s">
        <v>1619</v>
      </c>
      <c r="B1616" s="84"/>
      <c r="C1616" s="84"/>
      <c r="D1616" s="85"/>
      <c r="E1616" s="104"/>
      <c r="F1616" s="76" t="s">
        <v>12742</v>
      </c>
      <c r="G1616" s="105"/>
      <c r="H1616" s="77"/>
      <c r="I1616" s="88"/>
      <c r="J1616" s="106"/>
      <c r="K1616" s="77" t="s">
        <v>16644</v>
      </c>
      <c r="L1616" s="107"/>
      <c r="M1616" s="101"/>
      <c r="N1616" s="101"/>
      <c r="O1616" s="102"/>
      <c r="P1616" s="103"/>
      <c r="Q1616" s="103"/>
      <c r="R1616" s="75"/>
      <c r="S1616" s="75"/>
      <c r="T1616" s="75"/>
      <c r="U1616" s="75"/>
      <c r="V1616" s="52"/>
      <c r="W1616" s="52"/>
      <c r="X1616" s="52"/>
      <c r="Y1616" s="52"/>
      <c r="Z1616" s="51"/>
      <c r="AA1616" s="89"/>
      <c r="AB1616" s="89"/>
      <c r="AC1616" s="90"/>
      <c r="AD1616" s="68">
        <v>237</v>
      </c>
      <c r="AE1616" s="68">
        <v>141</v>
      </c>
      <c r="AF1616" s="68">
        <v>8564</v>
      </c>
      <c r="AG1616" s="68">
        <v>7493</v>
      </c>
      <c r="AH1616" s="68">
        <v>-25200</v>
      </c>
      <c r="AI1616" s="68" t="s">
        <v>9475</v>
      </c>
      <c r="AJ1616" s="68"/>
      <c r="AK1616" s="68"/>
      <c r="AL1616" s="68" t="s">
        <v>206</v>
      </c>
      <c r="AM1616" s="70">
        <v>42381.554166666669</v>
      </c>
      <c r="AN1616" s="68" t="s">
        <v>210</v>
      </c>
      <c r="AO1616" s="71" t="s">
        <v>14683</v>
      </c>
      <c r="AP1616" s="68" t="s">
        <v>66</v>
      </c>
    </row>
    <row r="1617" spans="1:42" x14ac:dyDescent="0.25">
      <c r="A1617" s="66" t="s">
        <v>1620</v>
      </c>
      <c r="B1617" s="84"/>
      <c r="C1617" s="84"/>
      <c r="D1617" s="85"/>
      <c r="E1617" s="104"/>
      <c r="F1617" s="76" t="s">
        <v>12743</v>
      </c>
      <c r="G1617" s="105"/>
      <c r="H1617" s="77"/>
      <c r="I1617" s="88"/>
      <c r="J1617" s="106"/>
      <c r="K1617" s="77" t="s">
        <v>16645</v>
      </c>
      <c r="L1617" s="107"/>
      <c r="M1617" s="101"/>
      <c r="N1617" s="101"/>
      <c r="O1617" s="102"/>
      <c r="P1617" s="103"/>
      <c r="Q1617" s="103"/>
      <c r="R1617" s="75"/>
      <c r="S1617" s="75"/>
      <c r="T1617" s="75"/>
      <c r="U1617" s="75"/>
      <c r="V1617" s="52"/>
      <c r="W1617" s="52"/>
      <c r="X1617" s="52"/>
      <c r="Y1617" s="52"/>
      <c r="Z1617" s="51"/>
      <c r="AA1617" s="89"/>
      <c r="AB1617" s="89"/>
      <c r="AC1617" s="90"/>
      <c r="AD1617" s="68">
        <v>334</v>
      </c>
      <c r="AE1617" s="68">
        <v>63</v>
      </c>
      <c r="AF1617" s="68">
        <v>1819</v>
      </c>
      <c r="AG1617" s="68">
        <v>528</v>
      </c>
      <c r="AH1617" s="68">
        <v>19800</v>
      </c>
      <c r="AI1617" s="68" t="s">
        <v>9476</v>
      </c>
      <c r="AJ1617" s="68" t="s">
        <v>9788</v>
      </c>
      <c r="AK1617" s="68"/>
      <c r="AL1617" s="68" t="s">
        <v>207</v>
      </c>
      <c r="AM1617" s="70">
        <v>41877.579953703702</v>
      </c>
      <c r="AN1617" s="68" t="s">
        <v>210</v>
      </c>
      <c r="AO1617" s="71" t="s">
        <v>14684</v>
      </c>
      <c r="AP1617" s="68" t="s">
        <v>66</v>
      </c>
    </row>
    <row r="1618" spans="1:42" x14ac:dyDescent="0.25">
      <c r="A1618" s="66" t="s">
        <v>1621</v>
      </c>
      <c r="B1618" s="84"/>
      <c r="C1618" s="84"/>
      <c r="D1618" s="85"/>
      <c r="E1618" s="104"/>
      <c r="F1618" s="76" t="s">
        <v>12744</v>
      </c>
      <c r="G1618" s="105"/>
      <c r="H1618" s="77"/>
      <c r="I1618" s="88"/>
      <c r="J1618" s="106"/>
      <c r="K1618" s="77" t="s">
        <v>16646</v>
      </c>
      <c r="L1618" s="107"/>
      <c r="M1618" s="101"/>
      <c r="N1618" s="101"/>
      <c r="O1618" s="102"/>
      <c r="P1618" s="103"/>
      <c r="Q1618" s="103"/>
      <c r="R1618" s="75"/>
      <c r="S1618" s="75"/>
      <c r="T1618" s="75"/>
      <c r="U1618" s="75"/>
      <c r="V1618" s="52"/>
      <c r="W1618" s="52"/>
      <c r="X1618" s="52"/>
      <c r="Y1618" s="52"/>
      <c r="Z1618" s="51"/>
      <c r="AA1618" s="89"/>
      <c r="AB1618" s="89"/>
      <c r="AC1618" s="90"/>
      <c r="AD1618" s="68">
        <v>481</v>
      </c>
      <c r="AE1618" s="68">
        <v>86</v>
      </c>
      <c r="AF1618" s="68">
        <v>11022</v>
      </c>
      <c r="AG1618" s="68">
        <v>1522</v>
      </c>
      <c r="AH1618" s="68"/>
      <c r="AI1618" s="68"/>
      <c r="AJ1618" s="68" t="s">
        <v>9927</v>
      </c>
      <c r="AK1618" s="68"/>
      <c r="AL1618" s="68"/>
      <c r="AM1618" s="70">
        <v>42213.492824074077</v>
      </c>
      <c r="AN1618" s="68" t="s">
        <v>210</v>
      </c>
      <c r="AO1618" s="71" t="s">
        <v>14685</v>
      </c>
      <c r="AP1618" s="68" t="s">
        <v>66</v>
      </c>
    </row>
    <row r="1619" spans="1:42" x14ac:dyDescent="0.25">
      <c r="A1619" s="66" t="s">
        <v>1622</v>
      </c>
      <c r="B1619" s="84"/>
      <c r="C1619" s="84"/>
      <c r="D1619" s="85"/>
      <c r="E1619" s="104"/>
      <c r="F1619" s="76" t="s">
        <v>12745</v>
      </c>
      <c r="G1619" s="105"/>
      <c r="H1619" s="77"/>
      <c r="I1619" s="88"/>
      <c r="J1619" s="106"/>
      <c r="K1619" s="77" t="s">
        <v>16647</v>
      </c>
      <c r="L1619" s="107"/>
      <c r="M1619" s="101"/>
      <c r="N1619" s="101"/>
      <c r="O1619" s="102"/>
      <c r="P1619" s="103"/>
      <c r="Q1619" s="103"/>
      <c r="R1619" s="75"/>
      <c r="S1619" s="75"/>
      <c r="T1619" s="75"/>
      <c r="U1619" s="75"/>
      <c r="V1619" s="52"/>
      <c r="W1619" s="52"/>
      <c r="X1619" s="52"/>
      <c r="Y1619" s="52"/>
      <c r="Z1619" s="51"/>
      <c r="AA1619" s="89"/>
      <c r="AB1619" s="89"/>
      <c r="AC1619" s="90"/>
      <c r="AD1619" s="68">
        <v>11</v>
      </c>
      <c r="AE1619" s="68">
        <v>49</v>
      </c>
      <c r="AF1619" s="68">
        <v>2229</v>
      </c>
      <c r="AG1619" s="68">
        <v>79</v>
      </c>
      <c r="AH1619" s="68">
        <v>19800</v>
      </c>
      <c r="AI1619" s="68" t="s">
        <v>9477</v>
      </c>
      <c r="AJ1619" s="68" t="s">
        <v>231</v>
      </c>
      <c r="AK1619" s="71" t="s">
        <v>11037</v>
      </c>
      <c r="AL1619" s="68" t="s">
        <v>207</v>
      </c>
      <c r="AM1619" s="70">
        <v>42586.846921296295</v>
      </c>
      <c r="AN1619" s="68" t="s">
        <v>210</v>
      </c>
      <c r="AO1619" s="71" t="s">
        <v>14686</v>
      </c>
      <c r="AP1619" s="68" t="s">
        <v>66</v>
      </c>
    </row>
    <row r="1620" spans="1:42" x14ac:dyDescent="0.25">
      <c r="A1620" s="66" t="s">
        <v>2131</v>
      </c>
      <c r="B1620" s="84"/>
      <c r="C1620" s="84"/>
      <c r="D1620" s="85"/>
      <c r="E1620" s="104"/>
      <c r="F1620" s="76" t="s">
        <v>12746</v>
      </c>
      <c r="G1620" s="105"/>
      <c r="H1620" s="77"/>
      <c r="I1620" s="88"/>
      <c r="J1620" s="106"/>
      <c r="K1620" s="77" t="s">
        <v>16648</v>
      </c>
      <c r="L1620" s="107"/>
      <c r="M1620" s="101"/>
      <c r="N1620" s="101"/>
      <c r="O1620" s="102"/>
      <c r="P1620" s="103"/>
      <c r="Q1620" s="103"/>
      <c r="R1620" s="75"/>
      <c r="S1620" s="75"/>
      <c r="T1620" s="75"/>
      <c r="U1620" s="75"/>
      <c r="V1620" s="52"/>
      <c r="W1620" s="52"/>
      <c r="X1620" s="52"/>
      <c r="Y1620" s="52"/>
      <c r="Z1620" s="51"/>
      <c r="AA1620" s="89"/>
      <c r="AB1620" s="89"/>
      <c r="AC1620" s="90"/>
      <c r="AD1620" s="68">
        <v>58</v>
      </c>
      <c r="AE1620" s="68">
        <v>740</v>
      </c>
      <c r="AF1620" s="68">
        <v>11</v>
      </c>
      <c r="AG1620" s="68">
        <v>1</v>
      </c>
      <c r="AH1620" s="68"/>
      <c r="AI1620" s="68"/>
      <c r="AJ1620" s="68"/>
      <c r="AK1620" s="68"/>
      <c r="AL1620" s="68"/>
      <c r="AM1620" s="70">
        <v>42387.073310185187</v>
      </c>
      <c r="AN1620" s="68" t="s">
        <v>210</v>
      </c>
      <c r="AO1620" s="71" t="s">
        <v>14687</v>
      </c>
      <c r="AP1620" s="68" t="s">
        <v>65</v>
      </c>
    </row>
    <row r="1621" spans="1:42" x14ac:dyDescent="0.25">
      <c r="A1621" s="66" t="s">
        <v>1848</v>
      </c>
      <c r="B1621" s="84"/>
      <c r="C1621" s="84"/>
      <c r="D1621" s="85"/>
      <c r="E1621" s="104"/>
      <c r="F1621" s="76" t="s">
        <v>12747</v>
      </c>
      <c r="G1621" s="105"/>
      <c r="H1621" s="77"/>
      <c r="I1621" s="88"/>
      <c r="J1621" s="106"/>
      <c r="K1621" s="77" t="s">
        <v>16649</v>
      </c>
      <c r="L1621" s="107"/>
      <c r="M1621" s="101"/>
      <c r="N1621" s="101"/>
      <c r="O1621" s="102"/>
      <c r="P1621" s="103"/>
      <c r="Q1621" s="103"/>
      <c r="R1621" s="75"/>
      <c r="S1621" s="75"/>
      <c r="T1621" s="75"/>
      <c r="U1621" s="75"/>
      <c r="V1621" s="52"/>
      <c r="W1621" s="52"/>
      <c r="X1621" s="52"/>
      <c r="Y1621" s="52"/>
      <c r="Z1621" s="51"/>
      <c r="AA1621" s="89"/>
      <c r="AB1621" s="89"/>
      <c r="AC1621" s="90"/>
      <c r="AD1621" s="68">
        <v>108</v>
      </c>
      <c r="AE1621" s="68">
        <v>413</v>
      </c>
      <c r="AF1621" s="68">
        <v>2806</v>
      </c>
      <c r="AG1621" s="68">
        <v>214</v>
      </c>
      <c r="AH1621" s="68"/>
      <c r="AI1621" s="68" t="s">
        <v>9478</v>
      </c>
      <c r="AJ1621" s="68" t="s">
        <v>207</v>
      </c>
      <c r="AK1621" s="71" t="s">
        <v>11038</v>
      </c>
      <c r="AL1621" s="68"/>
      <c r="AM1621" s="70">
        <v>41823.508958333332</v>
      </c>
      <c r="AN1621" s="68" t="s">
        <v>210</v>
      </c>
      <c r="AO1621" s="71" t="s">
        <v>14688</v>
      </c>
      <c r="AP1621" s="68" t="s">
        <v>66</v>
      </c>
    </row>
    <row r="1622" spans="1:42" x14ac:dyDescent="0.25">
      <c r="A1622" s="66" t="s">
        <v>1623</v>
      </c>
      <c r="B1622" s="84"/>
      <c r="C1622" s="84"/>
      <c r="D1622" s="85"/>
      <c r="E1622" s="104"/>
      <c r="F1622" s="76" t="s">
        <v>12748</v>
      </c>
      <c r="G1622" s="105"/>
      <c r="H1622" s="77"/>
      <c r="I1622" s="88"/>
      <c r="J1622" s="106"/>
      <c r="K1622" s="77" t="s">
        <v>16650</v>
      </c>
      <c r="L1622" s="107"/>
      <c r="M1622" s="101"/>
      <c r="N1622" s="101"/>
      <c r="O1622" s="102"/>
      <c r="P1622" s="103"/>
      <c r="Q1622" s="103"/>
      <c r="R1622" s="75"/>
      <c r="S1622" s="75"/>
      <c r="T1622" s="75"/>
      <c r="U1622" s="75"/>
      <c r="V1622" s="52"/>
      <c r="W1622" s="52"/>
      <c r="X1622" s="52"/>
      <c r="Y1622" s="52"/>
      <c r="Z1622" s="51"/>
      <c r="AA1622" s="89"/>
      <c r="AB1622" s="89"/>
      <c r="AC1622" s="90"/>
      <c r="AD1622" s="68">
        <v>1587</v>
      </c>
      <c r="AE1622" s="68">
        <v>1571</v>
      </c>
      <c r="AF1622" s="68">
        <v>13526</v>
      </c>
      <c r="AG1622" s="68">
        <v>828</v>
      </c>
      <c r="AH1622" s="68"/>
      <c r="AI1622" s="68"/>
      <c r="AJ1622" s="68"/>
      <c r="AK1622" s="68"/>
      <c r="AL1622" s="68"/>
      <c r="AM1622" s="70">
        <v>40819.309803240743</v>
      </c>
      <c r="AN1622" s="68" t="s">
        <v>210</v>
      </c>
      <c r="AO1622" s="71" t="s">
        <v>14689</v>
      </c>
      <c r="AP1622" s="68" t="s">
        <v>66</v>
      </c>
    </row>
    <row r="1623" spans="1:42" x14ac:dyDescent="0.25">
      <c r="A1623" s="66" t="s">
        <v>1624</v>
      </c>
      <c r="B1623" s="84"/>
      <c r="C1623" s="84"/>
      <c r="D1623" s="85"/>
      <c r="E1623" s="104"/>
      <c r="F1623" s="76" t="s">
        <v>12749</v>
      </c>
      <c r="G1623" s="105"/>
      <c r="H1623" s="77"/>
      <c r="I1623" s="88"/>
      <c r="J1623" s="106"/>
      <c r="K1623" s="77" t="s">
        <v>16651</v>
      </c>
      <c r="L1623" s="107"/>
      <c r="M1623" s="101"/>
      <c r="N1623" s="101"/>
      <c r="O1623" s="102"/>
      <c r="P1623" s="103"/>
      <c r="Q1623" s="103"/>
      <c r="R1623" s="75"/>
      <c r="S1623" s="75"/>
      <c r="T1623" s="75"/>
      <c r="U1623" s="75"/>
      <c r="V1623" s="52"/>
      <c r="W1623" s="52"/>
      <c r="X1623" s="52"/>
      <c r="Y1623" s="52"/>
      <c r="Z1623" s="51"/>
      <c r="AA1623" s="89"/>
      <c r="AB1623" s="89"/>
      <c r="AC1623" s="90"/>
      <c r="AD1623" s="68">
        <v>45</v>
      </c>
      <c r="AE1623" s="68">
        <v>311</v>
      </c>
      <c r="AF1623" s="68">
        <v>11114</v>
      </c>
      <c r="AG1623" s="68">
        <v>541</v>
      </c>
      <c r="AH1623" s="68">
        <v>19800</v>
      </c>
      <c r="AI1623" s="68" t="s">
        <v>9479</v>
      </c>
      <c r="AJ1623" s="68" t="s">
        <v>231</v>
      </c>
      <c r="AK1623" s="71" t="s">
        <v>11039</v>
      </c>
      <c r="AL1623" s="68" t="s">
        <v>207</v>
      </c>
      <c r="AM1623" s="70">
        <v>42747.694988425923</v>
      </c>
      <c r="AN1623" s="68" t="s">
        <v>210</v>
      </c>
      <c r="AO1623" s="71" t="s">
        <v>14690</v>
      </c>
      <c r="AP1623" s="68" t="s">
        <v>66</v>
      </c>
    </row>
    <row r="1624" spans="1:42" x14ac:dyDescent="0.25">
      <c r="A1624" s="66" t="s">
        <v>1625</v>
      </c>
      <c r="B1624" s="84"/>
      <c r="C1624" s="84"/>
      <c r="D1624" s="85"/>
      <c r="E1624" s="104"/>
      <c r="F1624" s="76" t="s">
        <v>12750</v>
      </c>
      <c r="G1624" s="105"/>
      <c r="H1624" s="77"/>
      <c r="I1624" s="88"/>
      <c r="J1624" s="106"/>
      <c r="K1624" s="77" t="s">
        <v>16652</v>
      </c>
      <c r="L1624" s="107"/>
      <c r="M1624" s="101"/>
      <c r="N1624" s="101"/>
      <c r="O1624" s="102"/>
      <c r="P1624" s="103"/>
      <c r="Q1624" s="103"/>
      <c r="R1624" s="75"/>
      <c r="S1624" s="75"/>
      <c r="T1624" s="75"/>
      <c r="U1624" s="75"/>
      <c r="V1624" s="52"/>
      <c r="W1624" s="52"/>
      <c r="X1624" s="52"/>
      <c r="Y1624" s="52"/>
      <c r="Z1624" s="51"/>
      <c r="AA1624" s="89"/>
      <c r="AB1624" s="89"/>
      <c r="AC1624" s="90"/>
      <c r="AD1624" s="68">
        <v>320</v>
      </c>
      <c r="AE1624" s="68">
        <v>87</v>
      </c>
      <c r="AF1624" s="68">
        <v>1026</v>
      </c>
      <c r="AG1624" s="68">
        <v>944</v>
      </c>
      <c r="AH1624" s="68"/>
      <c r="AI1624" s="68" t="s">
        <v>9480</v>
      </c>
      <c r="AJ1624" s="68" t="s">
        <v>10408</v>
      </c>
      <c r="AK1624" s="68"/>
      <c r="AL1624" s="68"/>
      <c r="AM1624" s="70">
        <v>42316.560185185182</v>
      </c>
      <c r="AN1624" s="68" t="s">
        <v>210</v>
      </c>
      <c r="AO1624" s="71" t="s">
        <v>14691</v>
      </c>
      <c r="AP1624" s="68" t="s">
        <v>66</v>
      </c>
    </row>
    <row r="1625" spans="1:42" x14ac:dyDescent="0.25">
      <c r="A1625" s="66" t="s">
        <v>1626</v>
      </c>
      <c r="B1625" s="84"/>
      <c r="C1625" s="84"/>
      <c r="D1625" s="85"/>
      <c r="E1625" s="104"/>
      <c r="F1625" s="76" t="s">
        <v>12751</v>
      </c>
      <c r="G1625" s="105"/>
      <c r="H1625" s="77"/>
      <c r="I1625" s="88"/>
      <c r="J1625" s="106"/>
      <c r="K1625" s="77" t="s">
        <v>16653</v>
      </c>
      <c r="L1625" s="107"/>
      <c r="M1625" s="101"/>
      <c r="N1625" s="101"/>
      <c r="O1625" s="102"/>
      <c r="P1625" s="103"/>
      <c r="Q1625" s="103"/>
      <c r="R1625" s="75"/>
      <c r="S1625" s="75"/>
      <c r="T1625" s="75"/>
      <c r="U1625" s="75"/>
      <c r="V1625" s="52"/>
      <c r="W1625" s="52"/>
      <c r="X1625" s="52"/>
      <c r="Y1625" s="52"/>
      <c r="Z1625" s="51"/>
      <c r="AA1625" s="89"/>
      <c r="AB1625" s="89"/>
      <c r="AC1625" s="90"/>
      <c r="AD1625" s="68">
        <v>197</v>
      </c>
      <c r="AE1625" s="68">
        <v>280</v>
      </c>
      <c r="AF1625" s="68">
        <v>1047</v>
      </c>
      <c r="AG1625" s="68">
        <v>820</v>
      </c>
      <c r="AH1625" s="68">
        <v>-25200</v>
      </c>
      <c r="AI1625" s="68"/>
      <c r="AJ1625" s="68" t="s">
        <v>248</v>
      </c>
      <c r="AK1625" s="68"/>
      <c r="AL1625" s="68" t="s">
        <v>206</v>
      </c>
      <c r="AM1625" s="70">
        <v>40246.514386574076</v>
      </c>
      <c r="AN1625" s="68" t="s">
        <v>210</v>
      </c>
      <c r="AO1625" s="71" t="s">
        <v>14692</v>
      </c>
      <c r="AP1625" s="68" t="s">
        <v>66</v>
      </c>
    </row>
    <row r="1626" spans="1:42" x14ac:dyDescent="0.25">
      <c r="A1626" s="66" t="s">
        <v>1627</v>
      </c>
      <c r="B1626" s="84"/>
      <c r="C1626" s="84"/>
      <c r="D1626" s="85"/>
      <c r="E1626" s="104"/>
      <c r="F1626" s="76" t="s">
        <v>12752</v>
      </c>
      <c r="G1626" s="105"/>
      <c r="H1626" s="77"/>
      <c r="I1626" s="88"/>
      <c r="J1626" s="106"/>
      <c r="K1626" s="77" t="s">
        <v>16654</v>
      </c>
      <c r="L1626" s="107"/>
      <c r="M1626" s="101"/>
      <c r="N1626" s="101"/>
      <c r="O1626" s="102"/>
      <c r="P1626" s="103"/>
      <c r="Q1626" s="103"/>
      <c r="R1626" s="75"/>
      <c r="S1626" s="75"/>
      <c r="T1626" s="75"/>
      <c r="U1626" s="75"/>
      <c r="V1626" s="52"/>
      <c r="W1626" s="52"/>
      <c r="X1626" s="52"/>
      <c r="Y1626" s="52"/>
      <c r="Z1626" s="51"/>
      <c r="AA1626" s="89"/>
      <c r="AB1626" s="89"/>
      <c r="AC1626" s="90"/>
      <c r="AD1626" s="68">
        <v>306</v>
      </c>
      <c r="AE1626" s="68">
        <v>3067</v>
      </c>
      <c r="AF1626" s="68">
        <v>31529</v>
      </c>
      <c r="AG1626" s="68">
        <v>18</v>
      </c>
      <c r="AH1626" s="68">
        <v>19800</v>
      </c>
      <c r="AI1626" s="68" t="s">
        <v>9481</v>
      </c>
      <c r="AJ1626" s="68" t="s">
        <v>10409</v>
      </c>
      <c r="AK1626" s="71" t="s">
        <v>11040</v>
      </c>
      <c r="AL1626" s="68" t="s">
        <v>207</v>
      </c>
      <c r="AM1626" s="70">
        <v>42425.235601851855</v>
      </c>
      <c r="AN1626" s="68" t="s">
        <v>210</v>
      </c>
      <c r="AO1626" s="71" t="s">
        <v>14693</v>
      </c>
      <c r="AP1626" s="68" t="s">
        <v>66</v>
      </c>
    </row>
    <row r="1627" spans="1:42" x14ac:dyDescent="0.25">
      <c r="A1627" s="66" t="s">
        <v>2132</v>
      </c>
      <c r="B1627" s="84"/>
      <c r="C1627" s="84"/>
      <c r="D1627" s="85"/>
      <c r="E1627" s="104"/>
      <c r="F1627" s="76" t="s">
        <v>12753</v>
      </c>
      <c r="G1627" s="105"/>
      <c r="H1627" s="77"/>
      <c r="I1627" s="88"/>
      <c r="J1627" s="106"/>
      <c r="K1627" s="77" t="s">
        <v>16655</v>
      </c>
      <c r="L1627" s="107"/>
      <c r="M1627" s="101"/>
      <c r="N1627" s="101"/>
      <c r="O1627" s="102"/>
      <c r="P1627" s="103"/>
      <c r="Q1627" s="103"/>
      <c r="R1627" s="75"/>
      <c r="S1627" s="75"/>
      <c r="T1627" s="75"/>
      <c r="U1627" s="75"/>
      <c r="V1627" s="52"/>
      <c r="W1627" s="52"/>
      <c r="X1627" s="52"/>
      <c r="Y1627" s="52"/>
      <c r="Z1627" s="51"/>
      <c r="AA1627" s="89"/>
      <c r="AB1627" s="89"/>
      <c r="AC1627" s="90"/>
      <c r="AD1627" s="68">
        <v>107</v>
      </c>
      <c r="AE1627" s="68">
        <v>1096889</v>
      </c>
      <c r="AF1627" s="68">
        <v>23283</v>
      </c>
      <c r="AG1627" s="68">
        <v>1664</v>
      </c>
      <c r="AH1627" s="68">
        <v>19800</v>
      </c>
      <c r="AI1627" s="68" t="s">
        <v>9482</v>
      </c>
      <c r="AJ1627" s="68" t="s">
        <v>239</v>
      </c>
      <c r="AK1627" s="71" t="s">
        <v>11041</v>
      </c>
      <c r="AL1627" s="68" t="s">
        <v>207</v>
      </c>
      <c r="AM1627" s="70">
        <v>40693.454050925924</v>
      </c>
      <c r="AN1627" s="68" t="s">
        <v>210</v>
      </c>
      <c r="AO1627" s="71" t="s">
        <v>14694</v>
      </c>
      <c r="AP1627" s="68" t="s">
        <v>65</v>
      </c>
    </row>
    <row r="1628" spans="1:42" x14ac:dyDescent="0.25">
      <c r="A1628" s="66" t="s">
        <v>1628</v>
      </c>
      <c r="B1628" s="84"/>
      <c r="C1628" s="84"/>
      <c r="D1628" s="85"/>
      <c r="E1628" s="104"/>
      <c r="F1628" s="76" t="s">
        <v>12754</v>
      </c>
      <c r="G1628" s="105"/>
      <c r="H1628" s="77"/>
      <c r="I1628" s="88"/>
      <c r="J1628" s="106"/>
      <c r="K1628" s="77" t="s">
        <v>16656</v>
      </c>
      <c r="L1628" s="107"/>
      <c r="M1628" s="101"/>
      <c r="N1628" s="101"/>
      <c r="O1628" s="102"/>
      <c r="P1628" s="103"/>
      <c r="Q1628" s="103"/>
      <c r="R1628" s="75"/>
      <c r="S1628" s="75"/>
      <c r="T1628" s="75"/>
      <c r="U1628" s="75"/>
      <c r="V1628" s="52"/>
      <c r="W1628" s="52"/>
      <c r="X1628" s="52"/>
      <c r="Y1628" s="52"/>
      <c r="Z1628" s="51"/>
      <c r="AA1628" s="89"/>
      <c r="AB1628" s="89"/>
      <c r="AC1628" s="90"/>
      <c r="AD1628" s="68">
        <v>751</v>
      </c>
      <c r="AE1628" s="68">
        <v>369</v>
      </c>
      <c r="AF1628" s="68">
        <v>12067</v>
      </c>
      <c r="AG1628" s="68">
        <v>17474</v>
      </c>
      <c r="AH1628" s="68"/>
      <c r="AI1628" s="68" t="s">
        <v>9483</v>
      </c>
      <c r="AJ1628" s="68" t="s">
        <v>10410</v>
      </c>
      <c r="AK1628" s="68"/>
      <c r="AL1628" s="68"/>
      <c r="AM1628" s="70">
        <v>42898.314814814818</v>
      </c>
      <c r="AN1628" s="68" t="s">
        <v>210</v>
      </c>
      <c r="AO1628" s="71" t="s">
        <v>14695</v>
      </c>
      <c r="AP1628" s="68" t="s">
        <v>66</v>
      </c>
    </row>
    <row r="1629" spans="1:42" x14ac:dyDescent="0.25">
      <c r="A1629" s="66" t="s">
        <v>1629</v>
      </c>
      <c r="B1629" s="84"/>
      <c r="C1629" s="84"/>
      <c r="D1629" s="85"/>
      <c r="E1629" s="104"/>
      <c r="F1629" s="76" t="s">
        <v>12755</v>
      </c>
      <c r="G1629" s="105"/>
      <c r="H1629" s="77"/>
      <c r="I1629" s="88"/>
      <c r="J1629" s="106"/>
      <c r="K1629" s="77" t="s">
        <v>16657</v>
      </c>
      <c r="L1629" s="107"/>
      <c r="M1629" s="101"/>
      <c r="N1629" s="101"/>
      <c r="O1629" s="102"/>
      <c r="P1629" s="103"/>
      <c r="Q1629" s="103"/>
      <c r="R1629" s="75"/>
      <c r="S1629" s="75"/>
      <c r="T1629" s="75"/>
      <c r="U1629" s="75"/>
      <c r="V1629" s="52"/>
      <c r="W1629" s="52"/>
      <c r="X1629" s="52"/>
      <c r="Y1629" s="52"/>
      <c r="Z1629" s="51"/>
      <c r="AA1629" s="89"/>
      <c r="AB1629" s="89"/>
      <c r="AC1629" s="90"/>
      <c r="AD1629" s="68">
        <v>2005</v>
      </c>
      <c r="AE1629" s="68">
        <v>1130</v>
      </c>
      <c r="AF1629" s="68">
        <v>214529</v>
      </c>
      <c r="AG1629" s="68">
        <v>7136</v>
      </c>
      <c r="AH1629" s="68"/>
      <c r="AI1629" s="68" t="s">
        <v>9484</v>
      </c>
      <c r="AJ1629" s="68" t="s">
        <v>10411</v>
      </c>
      <c r="AK1629" s="71" t="s">
        <v>11042</v>
      </c>
      <c r="AL1629" s="68"/>
      <c r="AM1629" s="70">
        <v>40424.319733796299</v>
      </c>
      <c r="AN1629" s="68" t="s">
        <v>210</v>
      </c>
      <c r="AO1629" s="71" t="s">
        <v>14696</v>
      </c>
      <c r="AP1629" s="68" t="s">
        <v>66</v>
      </c>
    </row>
    <row r="1630" spans="1:42" x14ac:dyDescent="0.25">
      <c r="A1630" s="66" t="s">
        <v>1630</v>
      </c>
      <c r="B1630" s="84"/>
      <c r="C1630" s="84"/>
      <c r="D1630" s="85"/>
      <c r="E1630" s="104"/>
      <c r="F1630" s="76" t="s">
        <v>12756</v>
      </c>
      <c r="G1630" s="105"/>
      <c r="H1630" s="77"/>
      <c r="I1630" s="88"/>
      <c r="J1630" s="106"/>
      <c r="K1630" s="77" t="s">
        <v>16658</v>
      </c>
      <c r="L1630" s="107"/>
      <c r="M1630" s="101"/>
      <c r="N1630" s="101"/>
      <c r="O1630" s="102"/>
      <c r="P1630" s="103"/>
      <c r="Q1630" s="103"/>
      <c r="R1630" s="75"/>
      <c r="S1630" s="75"/>
      <c r="T1630" s="75"/>
      <c r="U1630" s="75"/>
      <c r="V1630" s="52"/>
      <c r="W1630" s="52"/>
      <c r="X1630" s="52"/>
      <c r="Y1630" s="52"/>
      <c r="Z1630" s="51"/>
      <c r="AA1630" s="89"/>
      <c r="AB1630" s="89"/>
      <c r="AC1630" s="90"/>
      <c r="AD1630" s="68">
        <v>508</v>
      </c>
      <c r="AE1630" s="68">
        <v>164</v>
      </c>
      <c r="AF1630" s="68">
        <v>30055</v>
      </c>
      <c r="AG1630" s="68">
        <v>22028</v>
      </c>
      <c r="AH1630" s="68">
        <v>19800</v>
      </c>
      <c r="AI1630" s="68" t="s">
        <v>9485</v>
      </c>
      <c r="AJ1630" s="68" t="s">
        <v>10412</v>
      </c>
      <c r="AK1630" s="71" t="s">
        <v>11043</v>
      </c>
      <c r="AL1630" s="68" t="s">
        <v>207</v>
      </c>
      <c r="AM1630" s="70">
        <v>40304.797395833331</v>
      </c>
      <c r="AN1630" s="68" t="s">
        <v>210</v>
      </c>
      <c r="AO1630" s="71" t="s">
        <v>14697</v>
      </c>
      <c r="AP1630" s="68" t="s">
        <v>66</v>
      </c>
    </row>
    <row r="1631" spans="1:42" x14ac:dyDescent="0.25">
      <c r="A1631" s="66" t="s">
        <v>1632</v>
      </c>
      <c r="B1631" s="84"/>
      <c r="C1631" s="84"/>
      <c r="D1631" s="85"/>
      <c r="E1631" s="104"/>
      <c r="F1631" s="76" t="s">
        <v>12757</v>
      </c>
      <c r="G1631" s="105"/>
      <c r="H1631" s="77"/>
      <c r="I1631" s="88"/>
      <c r="J1631" s="106"/>
      <c r="K1631" s="77" t="s">
        <v>16659</v>
      </c>
      <c r="L1631" s="107"/>
      <c r="M1631" s="101"/>
      <c r="N1631" s="101"/>
      <c r="O1631" s="102"/>
      <c r="P1631" s="103"/>
      <c r="Q1631" s="103"/>
      <c r="R1631" s="75"/>
      <c r="S1631" s="75"/>
      <c r="T1631" s="75"/>
      <c r="U1631" s="75"/>
      <c r="V1631" s="52"/>
      <c r="W1631" s="52"/>
      <c r="X1631" s="52"/>
      <c r="Y1631" s="52"/>
      <c r="Z1631" s="51"/>
      <c r="AA1631" s="89"/>
      <c r="AB1631" s="89"/>
      <c r="AC1631" s="90"/>
      <c r="AD1631" s="68">
        <v>422</v>
      </c>
      <c r="AE1631" s="68">
        <v>108</v>
      </c>
      <c r="AF1631" s="68">
        <v>1527</v>
      </c>
      <c r="AG1631" s="68">
        <v>451</v>
      </c>
      <c r="AH1631" s="68"/>
      <c r="AI1631" s="68"/>
      <c r="AJ1631" s="68" t="s">
        <v>204</v>
      </c>
      <c r="AK1631" s="68"/>
      <c r="AL1631" s="68"/>
      <c r="AM1631" s="70">
        <v>40219.314687500002</v>
      </c>
      <c r="AN1631" s="68" t="s">
        <v>210</v>
      </c>
      <c r="AO1631" s="71" t="s">
        <v>14698</v>
      </c>
      <c r="AP1631" s="68" t="s">
        <v>66</v>
      </c>
    </row>
    <row r="1632" spans="1:42" x14ac:dyDescent="0.25">
      <c r="A1632" s="66" t="s">
        <v>1633</v>
      </c>
      <c r="B1632" s="84"/>
      <c r="C1632" s="84"/>
      <c r="D1632" s="85"/>
      <c r="E1632" s="104"/>
      <c r="F1632" s="76" t="s">
        <v>12758</v>
      </c>
      <c r="G1632" s="105"/>
      <c r="H1632" s="77"/>
      <c r="I1632" s="88"/>
      <c r="J1632" s="106"/>
      <c r="K1632" s="77" t="s">
        <v>16660</v>
      </c>
      <c r="L1632" s="107"/>
      <c r="M1632" s="101"/>
      <c r="N1632" s="101"/>
      <c r="O1632" s="102"/>
      <c r="P1632" s="103"/>
      <c r="Q1632" s="103"/>
      <c r="R1632" s="75"/>
      <c r="S1632" s="75"/>
      <c r="T1632" s="75"/>
      <c r="U1632" s="75"/>
      <c r="V1632" s="52"/>
      <c r="W1632" s="52"/>
      <c r="X1632" s="52"/>
      <c r="Y1632" s="52"/>
      <c r="Z1632" s="51"/>
      <c r="AA1632" s="89"/>
      <c r="AB1632" s="89"/>
      <c r="AC1632" s="90"/>
      <c r="AD1632" s="68">
        <v>50</v>
      </c>
      <c r="AE1632" s="68">
        <v>72</v>
      </c>
      <c r="AF1632" s="68">
        <v>7383</v>
      </c>
      <c r="AG1632" s="68">
        <v>3128</v>
      </c>
      <c r="AH1632" s="68"/>
      <c r="AI1632" s="68" t="s">
        <v>9486</v>
      </c>
      <c r="AJ1632" s="68" t="s">
        <v>248</v>
      </c>
      <c r="AK1632" s="68"/>
      <c r="AL1632" s="68"/>
      <c r="AM1632" s="70">
        <v>40435.253333333334</v>
      </c>
      <c r="AN1632" s="68" t="s">
        <v>210</v>
      </c>
      <c r="AO1632" s="71" t="s">
        <v>14699</v>
      </c>
      <c r="AP1632" s="68" t="s">
        <v>66</v>
      </c>
    </row>
    <row r="1633" spans="1:42" x14ac:dyDescent="0.25">
      <c r="A1633" s="66" t="s">
        <v>1634</v>
      </c>
      <c r="B1633" s="84"/>
      <c r="C1633" s="84"/>
      <c r="D1633" s="85"/>
      <c r="E1633" s="104"/>
      <c r="F1633" s="76" t="s">
        <v>12759</v>
      </c>
      <c r="G1633" s="105"/>
      <c r="H1633" s="77"/>
      <c r="I1633" s="88"/>
      <c r="J1633" s="106"/>
      <c r="K1633" s="77" t="s">
        <v>16661</v>
      </c>
      <c r="L1633" s="107"/>
      <c r="M1633" s="101"/>
      <c r="N1633" s="101"/>
      <c r="O1633" s="102"/>
      <c r="P1633" s="103"/>
      <c r="Q1633" s="103"/>
      <c r="R1633" s="75"/>
      <c r="S1633" s="75"/>
      <c r="T1633" s="75"/>
      <c r="U1633" s="75"/>
      <c r="V1633" s="52"/>
      <c r="W1633" s="52"/>
      <c r="X1633" s="52"/>
      <c r="Y1633" s="52"/>
      <c r="Z1633" s="51"/>
      <c r="AA1633" s="89"/>
      <c r="AB1633" s="89"/>
      <c r="AC1633" s="90"/>
      <c r="AD1633" s="68">
        <v>31</v>
      </c>
      <c r="AE1633" s="68">
        <v>24</v>
      </c>
      <c r="AF1633" s="68">
        <v>5903</v>
      </c>
      <c r="AG1633" s="68">
        <v>3196</v>
      </c>
      <c r="AH1633" s="68">
        <v>19800</v>
      </c>
      <c r="AI1633" s="68" t="s">
        <v>9487</v>
      </c>
      <c r="AJ1633" s="68" t="s">
        <v>9799</v>
      </c>
      <c r="AK1633" s="68"/>
      <c r="AL1633" s="68" t="s">
        <v>208</v>
      </c>
      <c r="AM1633" s="70">
        <v>41566.581342592595</v>
      </c>
      <c r="AN1633" s="68" t="s">
        <v>210</v>
      </c>
      <c r="AO1633" s="71" t="s">
        <v>14700</v>
      </c>
      <c r="AP1633" s="68" t="s">
        <v>66</v>
      </c>
    </row>
    <row r="1634" spans="1:42" x14ac:dyDescent="0.25">
      <c r="A1634" s="66" t="s">
        <v>1635</v>
      </c>
      <c r="B1634" s="84"/>
      <c r="C1634" s="84"/>
      <c r="D1634" s="85"/>
      <c r="E1634" s="104"/>
      <c r="F1634" s="76" t="s">
        <v>12760</v>
      </c>
      <c r="G1634" s="105"/>
      <c r="H1634" s="77"/>
      <c r="I1634" s="88"/>
      <c r="J1634" s="106"/>
      <c r="K1634" s="77" t="s">
        <v>16662</v>
      </c>
      <c r="L1634" s="107"/>
      <c r="M1634" s="101"/>
      <c r="N1634" s="101"/>
      <c r="O1634" s="102"/>
      <c r="P1634" s="103"/>
      <c r="Q1634" s="103"/>
      <c r="R1634" s="75"/>
      <c r="S1634" s="75"/>
      <c r="T1634" s="75"/>
      <c r="U1634" s="75"/>
      <c r="V1634" s="52"/>
      <c r="W1634" s="52"/>
      <c r="X1634" s="52"/>
      <c r="Y1634" s="52"/>
      <c r="Z1634" s="51"/>
      <c r="AA1634" s="89"/>
      <c r="AB1634" s="89"/>
      <c r="AC1634" s="90"/>
      <c r="AD1634" s="68">
        <v>117</v>
      </c>
      <c r="AE1634" s="68">
        <v>120</v>
      </c>
      <c r="AF1634" s="68">
        <v>9620</v>
      </c>
      <c r="AG1634" s="68">
        <v>3462</v>
      </c>
      <c r="AH1634" s="68">
        <v>19800</v>
      </c>
      <c r="AI1634" s="68" t="s">
        <v>9488</v>
      </c>
      <c r="AJ1634" s="68" t="s">
        <v>248</v>
      </c>
      <c r="AK1634" s="68"/>
      <c r="AL1634" s="68" t="s">
        <v>248</v>
      </c>
      <c r="AM1634" s="70">
        <v>40435.300937499997</v>
      </c>
      <c r="AN1634" s="68" t="s">
        <v>210</v>
      </c>
      <c r="AO1634" s="71" t="s">
        <v>14701</v>
      </c>
      <c r="AP1634" s="68" t="s">
        <v>66</v>
      </c>
    </row>
    <row r="1635" spans="1:42" x14ac:dyDescent="0.25">
      <c r="A1635" s="66" t="s">
        <v>1636</v>
      </c>
      <c r="B1635" s="84"/>
      <c r="C1635" s="84"/>
      <c r="D1635" s="85"/>
      <c r="E1635" s="104"/>
      <c r="F1635" s="76" t="s">
        <v>12761</v>
      </c>
      <c r="G1635" s="105"/>
      <c r="H1635" s="77"/>
      <c r="I1635" s="88"/>
      <c r="J1635" s="106"/>
      <c r="K1635" s="77" t="s">
        <v>16663</v>
      </c>
      <c r="L1635" s="107"/>
      <c r="M1635" s="101"/>
      <c r="N1635" s="101"/>
      <c r="O1635" s="102"/>
      <c r="P1635" s="103"/>
      <c r="Q1635" s="103"/>
      <c r="R1635" s="75"/>
      <c r="S1635" s="75"/>
      <c r="T1635" s="75"/>
      <c r="U1635" s="75"/>
      <c r="V1635" s="52"/>
      <c r="W1635" s="52"/>
      <c r="X1635" s="52"/>
      <c r="Y1635" s="52"/>
      <c r="Z1635" s="51"/>
      <c r="AA1635" s="89"/>
      <c r="AB1635" s="89"/>
      <c r="AC1635" s="90"/>
      <c r="AD1635" s="68">
        <v>60</v>
      </c>
      <c r="AE1635" s="68">
        <v>65</v>
      </c>
      <c r="AF1635" s="68">
        <v>8684</v>
      </c>
      <c r="AG1635" s="68">
        <v>3279</v>
      </c>
      <c r="AH1635" s="68">
        <v>-36000</v>
      </c>
      <c r="AI1635" s="68" t="s">
        <v>9489</v>
      </c>
      <c r="AJ1635" s="68" t="s">
        <v>248</v>
      </c>
      <c r="AK1635" s="68"/>
      <c r="AL1635" s="68" t="s">
        <v>209</v>
      </c>
      <c r="AM1635" s="70">
        <v>40310.28361111111</v>
      </c>
      <c r="AN1635" s="68" t="s">
        <v>210</v>
      </c>
      <c r="AO1635" s="71" t="s">
        <v>14702</v>
      </c>
      <c r="AP1635" s="68" t="s">
        <v>66</v>
      </c>
    </row>
    <row r="1636" spans="1:42" x14ac:dyDescent="0.25">
      <c r="A1636" s="66" t="s">
        <v>1637</v>
      </c>
      <c r="B1636" s="84"/>
      <c r="C1636" s="84"/>
      <c r="D1636" s="85"/>
      <c r="E1636" s="104"/>
      <c r="F1636" s="76" t="s">
        <v>12762</v>
      </c>
      <c r="G1636" s="105"/>
      <c r="H1636" s="77"/>
      <c r="I1636" s="88"/>
      <c r="J1636" s="106"/>
      <c r="K1636" s="77" t="s">
        <v>16664</v>
      </c>
      <c r="L1636" s="107"/>
      <c r="M1636" s="101"/>
      <c r="N1636" s="101"/>
      <c r="O1636" s="102"/>
      <c r="P1636" s="103"/>
      <c r="Q1636" s="103"/>
      <c r="R1636" s="75"/>
      <c r="S1636" s="75"/>
      <c r="T1636" s="75"/>
      <c r="U1636" s="75"/>
      <c r="V1636" s="52"/>
      <c r="W1636" s="52"/>
      <c r="X1636" s="52"/>
      <c r="Y1636" s="52"/>
      <c r="Z1636" s="51"/>
      <c r="AA1636" s="89"/>
      <c r="AB1636" s="89"/>
      <c r="AC1636" s="90"/>
      <c r="AD1636" s="68">
        <v>51</v>
      </c>
      <c r="AE1636" s="68">
        <v>76</v>
      </c>
      <c r="AF1636" s="68">
        <v>7502</v>
      </c>
      <c r="AG1636" s="68">
        <v>3374</v>
      </c>
      <c r="AH1636" s="68">
        <v>-36000</v>
      </c>
      <c r="AI1636" s="68" t="s">
        <v>9490</v>
      </c>
      <c r="AJ1636" s="68" t="s">
        <v>248</v>
      </c>
      <c r="AK1636" s="68"/>
      <c r="AL1636" s="68" t="s">
        <v>209</v>
      </c>
      <c r="AM1636" s="70">
        <v>40654.374745370369</v>
      </c>
      <c r="AN1636" s="68" t="s">
        <v>210</v>
      </c>
      <c r="AO1636" s="71" t="s">
        <v>14703</v>
      </c>
      <c r="AP1636" s="68" t="s">
        <v>66</v>
      </c>
    </row>
    <row r="1637" spans="1:42" x14ac:dyDescent="0.25">
      <c r="A1637" s="66" t="s">
        <v>1638</v>
      </c>
      <c r="B1637" s="84"/>
      <c r="C1637" s="84"/>
      <c r="D1637" s="85"/>
      <c r="E1637" s="104"/>
      <c r="F1637" s="76" t="s">
        <v>12763</v>
      </c>
      <c r="G1637" s="105"/>
      <c r="H1637" s="77"/>
      <c r="I1637" s="88"/>
      <c r="J1637" s="106"/>
      <c r="K1637" s="77" t="s">
        <v>16665</v>
      </c>
      <c r="L1637" s="107"/>
      <c r="M1637" s="101"/>
      <c r="N1637" s="101"/>
      <c r="O1637" s="102"/>
      <c r="P1637" s="103"/>
      <c r="Q1637" s="103"/>
      <c r="R1637" s="75"/>
      <c r="S1637" s="75"/>
      <c r="T1637" s="75"/>
      <c r="U1637" s="75"/>
      <c r="V1637" s="52"/>
      <c r="W1637" s="52"/>
      <c r="X1637" s="52"/>
      <c r="Y1637" s="52"/>
      <c r="Z1637" s="51"/>
      <c r="AA1637" s="89"/>
      <c r="AB1637" s="89"/>
      <c r="AC1637" s="90"/>
      <c r="AD1637" s="68">
        <v>50</v>
      </c>
      <c r="AE1637" s="68">
        <v>63</v>
      </c>
      <c r="AF1637" s="68">
        <v>6205</v>
      </c>
      <c r="AG1637" s="68">
        <v>3433</v>
      </c>
      <c r="AH1637" s="68"/>
      <c r="AI1637" s="68" t="s">
        <v>9491</v>
      </c>
      <c r="AJ1637" s="68" t="s">
        <v>10413</v>
      </c>
      <c r="AK1637" s="68"/>
      <c r="AL1637" s="68"/>
      <c r="AM1637" s="70">
        <v>42078.258171296293</v>
      </c>
      <c r="AN1637" s="68" t="s">
        <v>210</v>
      </c>
      <c r="AO1637" s="71" t="s">
        <v>14704</v>
      </c>
      <c r="AP1637" s="68" t="s">
        <v>66</v>
      </c>
    </row>
    <row r="1638" spans="1:42" x14ac:dyDescent="0.25">
      <c r="A1638" s="66" t="s">
        <v>1639</v>
      </c>
      <c r="B1638" s="84"/>
      <c r="C1638" s="84"/>
      <c r="D1638" s="85"/>
      <c r="E1638" s="104"/>
      <c r="F1638" s="76" t="s">
        <v>12764</v>
      </c>
      <c r="G1638" s="105"/>
      <c r="H1638" s="77"/>
      <c r="I1638" s="88"/>
      <c r="J1638" s="106"/>
      <c r="K1638" s="77" t="s">
        <v>16666</v>
      </c>
      <c r="L1638" s="107"/>
      <c r="M1638" s="101"/>
      <c r="N1638" s="101"/>
      <c r="O1638" s="102"/>
      <c r="P1638" s="103"/>
      <c r="Q1638" s="103"/>
      <c r="R1638" s="75"/>
      <c r="S1638" s="75"/>
      <c r="T1638" s="75"/>
      <c r="U1638" s="75"/>
      <c r="V1638" s="52"/>
      <c r="W1638" s="52"/>
      <c r="X1638" s="52"/>
      <c r="Y1638" s="52"/>
      <c r="Z1638" s="51"/>
      <c r="AA1638" s="89"/>
      <c r="AB1638" s="89"/>
      <c r="AC1638" s="90"/>
      <c r="AD1638" s="68">
        <v>42</v>
      </c>
      <c r="AE1638" s="68">
        <v>33</v>
      </c>
      <c r="AF1638" s="68">
        <v>5156</v>
      </c>
      <c r="AG1638" s="68">
        <v>2942</v>
      </c>
      <c r="AH1638" s="68"/>
      <c r="AI1638" s="68" t="s">
        <v>9492</v>
      </c>
      <c r="AJ1638" s="68"/>
      <c r="AK1638" s="68"/>
      <c r="AL1638" s="68"/>
      <c r="AM1638" s="70">
        <v>41450.246516203704</v>
      </c>
      <c r="AN1638" s="68" t="s">
        <v>210</v>
      </c>
      <c r="AO1638" s="71" t="s">
        <v>14705</v>
      </c>
      <c r="AP1638" s="68" t="s">
        <v>66</v>
      </c>
    </row>
    <row r="1639" spans="1:42" x14ac:dyDescent="0.25">
      <c r="A1639" s="66" t="s">
        <v>1640</v>
      </c>
      <c r="B1639" s="84"/>
      <c r="C1639" s="84"/>
      <c r="D1639" s="85"/>
      <c r="E1639" s="104"/>
      <c r="F1639" s="76" t="s">
        <v>12765</v>
      </c>
      <c r="G1639" s="105"/>
      <c r="H1639" s="77"/>
      <c r="I1639" s="88"/>
      <c r="J1639" s="106"/>
      <c r="K1639" s="77" t="s">
        <v>16667</v>
      </c>
      <c r="L1639" s="107"/>
      <c r="M1639" s="101"/>
      <c r="N1639" s="101"/>
      <c r="O1639" s="102"/>
      <c r="P1639" s="103"/>
      <c r="Q1639" s="103"/>
      <c r="R1639" s="75"/>
      <c r="S1639" s="75"/>
      <c r="T1639" s="75"/>
      <c r="U1639" s="75"/>
      <c r="V1639" s="52"/>
      <c r="W1639" s="52"/>
      <c r="X1639" s="52"/>
      <c r="Y1639" s="52"/>
      <c r="Z1639" s="51"/>
      <c r="AA1639" s="89"/>
      <c r="AB1639" s="89"/>
      <c r="AC1639" s="90"/>
      <c r="AD1639" s="68">
        <v>35</v>
      </c>
      <c r="AE1639" s="68">
        <v>51</v>
      </c>
      <c r="AF1639" s="68">
        <v>4574</v>
      </c>
      <c r="AG1639" s="68">
        <v>2894</v>
      </c>
      <c r="AH1639" s="68"/>
      <c r="AI1639" s="68" t="s">
        <v>9493</v>
      </c>
      <c r="AJ1639" s="68" t="s">
        <v>9799</v>
      </c>
      <c r="AK1639" s="68"/>
      <c r="AL1639" s="68"/>
      <c r="AM1639" s="70">
        <v>42321.475011574075</v>
      </c>
      <c r="AN1639" s="68" t="s">
        <v>210</v>
      </c>
      <c r="AO1639" s="71" t="s">
        <v>14706</v>
      </c>
      <c r="AP1639" s="68" t="s">
        <v>66</v>
      </c>
    </row>
    <row r="1640" spans="1:42" x14ac:dyDescent="0.25">
      <c r="A1640" s="66" t="s">
        <v>1641</v>
      </c>
      <c r="B1640" s="84"/>
      <c r="C1640" s="84"/>
      <c r="D1640" s="85"/>
      <c r="E1640" s="104"/>
      <c r="F1640" s="76" t="s">
        <v>12766</v>
      </c>
      <c r="G1640" s="105"/>
      <c r="H1640" s="77"/>
      <c r="I1640" s="88"/>
      <c r="J1640" s="106"/>
      <c r="K1640" s="77" t="s">
        <v>16668</v>
      </c>
      <c r="L1640" s="107"/>
      <c r="M1640" s="101"/>
      <c r="N1640" s="101"/>
      <c r="O1640" s="102"/>
      <c r="P1640" s="103"/>
      <c r="Q1640" s="103"/>
      <c r="R1640" s="75"/>
      <c r="S1640" s="75"/>
      <c r="T1640" s="75"/>
      <c r="U1640" s="75"/>
      <c r="V1640" s="52"/>
      <c r="W1640" s="52"/>
      <c r="X1640" s="52"/>
      <c r="Y1640" s="52"/>
      <c r="Z1640" s="51"/>
      <c r="AA1640" s="89"/>
      <c r="AB1640" s="89"/>
      <c r="AC1640" s="90"/>
      <c r="AD1640" s="68">
        <v>24</v>
      </c>
      <c r="AE1640" s="68">
        <v>8</v>
      </c>
      <c r="AF1640" s="68">
        <v>4145</v>
      </c>
      <c r="AG1640" s="68">
        <v>2646</v>
      </c>
      <c r="AH1640" s="68"/>
      <c r="AI1640" s="68" t="s">
        <v>9494</v>
      </c>
      <c r="AJ1640" s="68" t="s">
        <v>10414</v>
      </c>
      <c r="AK1640" s="68"/>
      <c r="AL1640" s="68"/>
      <c r="AM1640" s="70">
        <v>42486.440821759257</v>
      </c>
      <c r="AN1640" s="68" t="s">
        <v>210</v>
      </c>
      <c r="AO1640" s="71" t="s">
        <v>14707</v>
      </c>
      <c r="AP1640" s="68" t="s">
        <v>66</v>
      </c>
    </row>
    <row r="1641" spans="1:42" x14ac:dyDescent="0.25">
      <c r="A1641" s="66" t="s">
        <v>1642</v>
      </c>
      <c r="B1641" s="84"/>
      <c r="C1641" s="84"/>
      <c r="D1641" s="85"/>
      <c r="E1641" s="104"/>
      <c r="F1641" s="76" t="s">
        <v>12767</v>
      </c>
      <c r="G1641" s="105"/>
      <c r="H1641" s="77"/>
      <c r="I1641" s="88"/>
      <c r="J1641" s="106"/>
      <c r="K1641" s="77" t="s">
        <v>16669</v>
      </c>
      <c r="L1641" s="107"/>
      <c r="M1641" s="101"/>
      <c r="N1641" s="101"/>
      <c r="O1641" s="102"/>
      <c r="P1641" s="103"/>
      <c r="Q1641" s="103"/>
      <c r="R1641" s="75"/>
      <c r="S1641" s="75"/>
      <c r="T1641" s="75"/>
      <c r="U1641" s="75"/>
      <c r="V1641" s="52"/>
      <c r="W1641" s="52"/>
      <c r="X1641" s="52"/>
      <c r="Y1641" s="52"/>
      <c r="Z1641" s="51"/>
      <c r="AA1641" s="89"/>
      <c r="AB1641" s="89"/>
      <c r="AC1641" s="90"/>
      <c r="AD1641" s="68">
        <v>45</v>
      </c>
      <c r="AE1641" s="68">
        <v>33</v>
      </c>
      <c r="AF1641" s="68">
        <v>9146</v>
      </c>
      <c r="AG1641" s="68">
        <v>3301</v>
      </c>
      <c r="AH1641" s="68"/>
      <c r="AI1641" s="68" t="s">
        <v>9495</v>
      </c>
      <c r="AJ1641" s="68" t="s">
        <v>10415</v>
      </c>
      <c r="AK1641" s="68"/>
      <c r="AL1641" s="68"/>
      <c r="AM1641" s="70">
        <v>40363.344953703701</v>
      </c>
      <c r="AN1641" s="68" t="s">
        <v>210</v>
      </c>
      <c r="AO1641" s="71" t="s">
        <v>14708</v>
      </c>
      <c r="AP1641" s="68" t="s">
        <v>66</v>
      </c>
    </row>
    <row r="1642" spans="1:42" x14ac:dyDescent="0.25">
      <c r="A1642" s="66" t="s">
        <v>1643</v>
      </c>
      <c r="B1642" s="84"/>
      <c r="C1642" s="84"/>
      <c r="D1642" s="85"/>
      <c r="E1642" s="104"/>
      <c r="F1642" s="76" t="s">
        <v>12768</v>
      </c>
      <c r="G1642" s="105"/>
      <c r="H1642" s="77"/>
      <c r="I1642" s="88"/>
      <c r="J1642" s="106"/>
      <c r="K1642" s="77" t="s">
        <v>16670</v>
      </c>
      <c r="L1642" s="107"/>
      <c r="M1642" s="101"/>
      <c r="N1642" s="101"/>
      <c r="O1642" s="102"/>
      <c r="P1642" s="103"/>
      <c r="Q1642" s="103"/>
      <c r="R1642" s="75"/>
      <c r="S1642" s="75"/>
      <c r="T1642" s="75"/>
      <c r="U1642" s="75"/>
      <c r="V1642" s="52"/>
      <c r="W1642" s="52"/>
      <c r="X1642" s="52"/>
      <c r="Y1642" s="52"/>
      <c r="Z1642" s="51"/>
      <c r="AA1642" s="89"/>
      <c r="AB1642" s="89"/>
      <c r="AC1642" s="90"/>
      <c r="AD1642" s="68">
        <v>19</v>
      </c>
      <c r="AE1642" s="68">
        <v>32</v>
      </c>
      <c r="AF1642" s="68">
        <v>3801</v>
      </c>
      <c r="AG1642" s="68">
        <v>2520</v>
      </c>
      <c r="AH1642" s="68"/>
      <c r="AI1642" s="68"/>
      <c r="AJ1642" s="68" t="s">
        <v>9799</v>
      </c>
      <c r="AK1642" s="68"/>
      <c r="AL1642" s="68"/>
      <c r="AM1642" s="70">
        <v>42342.866562499999</v>
      </c>
      <c r="AN1642" s="68" t="s">
        <v>210</v>
      </c>
      <c r="AO1642" s="71" t="s">
        <v>14709</v>
      </c>
      <c r="AP1642" s="68" t="s">
        <v>66</v>
      </c>
    </row>
    <row r="1643" spans="1:42" x14ac:dyDescent="0.25">
      <c r="A1643" s="66" t="s">
        <v>1644</v>
      </c>
      <c r="B1643" s="84"/>
      <c r="C1643" s="84"/>
      <c r="D1643" s="85"/>
      <c r="E1643" s="104"/>
      <c r="F1643" s="76" t="s">
        <v>12769</v>
      </c>
      <c r="G1643" s="105"/>
      <c r="H1643" s="77"/>
      <c r="I1643" s="88"/>
      <c r="J1643" s="106"/>
      <c r="K1643" s="77" t="s">
        <v>16671</v>
      </c>
      <c r="L1643" s="107"/>
      <c r="M1643" s="101"/>
      <c r="N1643" s="101"/>
      <c r="O1643" s="102"/>
      <c r="P1643" s="103"/>
      <c r="Q1643" s="103"/>
      <c r="R1643" s="75"/>
      <c r="S1643" s="75"/>
      <c r="T1643" s="75"/>
      <c r="U1643" s="75"/>
      <c r="V1643" s="52"/>
      <c r="W1643" s="52"/>
      <c r="X1643" s="52"/>
      <c r="Y1643" s="52"/>
      <c r="Z1643" s="51"/>
      <c r="AA1643" s="89"/>
      <c r="AB1643" s="89"/>
      <c r="AC1643" s="90"/>
      <c r="AD1643" s="68">
        <v>39</v>
      </c>
      <c r="AE1643" s="68">
        <v>54</v>
      </c>
      <c r="AF1643" s="68">
        <v>3829</v>
      </c>
      <c r="AG1643" s="68">
        <v>1435</v>
      </c>
      <c r="AH1643" s="68"/>
      <c r="AI1643" s="68" t="s">
        <v>9496</v>
      </c>
      <c r="AJ1643" s="68" t="s">
        <v>9799</v>
      </c>
      <c r="AK1643" s="68"/>
      <c r="AL1643" s="68"/>
      <c r="AM1643" s="70">
        <v>41567.363958333335</v>
      </c>
      <c r="AN1643" s="68" t="s">
        <v>210</v>
      </c>
      <c r="AO1643" s="71" t="s">
        <v>14710</v>
      </c>
      <c r="AP1643" s="68" t="s">
        <v>66</v>
      </c>
    </row>
    <row r="1644" spans="1:42" x14ac:dyDescent="0.25">
      <c r="A1644" s="66" t="s">
        <v>1645</v>
      </c>
      <c r="B1644" s="84"/>
      <c r="C1644" s="84"/>
      <c r="D1644" s="85"/>
      <c r="E1644" s="104"/>
      <c r="F1644" s="76" t="s">
        <v>12770</v>
      </c>
      <c r="G1644" s="105"/>
      <c r="H1644" s="77"/>
      <c r="I1644" s="88"/>
      <c r="J1644" s="106"/>
      <c r="K1644" s="77" t="s">
        <v>16672</v>
      </c>
      <c r="L1644" s="107"/>
      <c r="M1644" s="101"/>
      <c r="N1644" s="101"/>
      <c r="O1644" s="102"/>
      <c r="P1644" s="103"/>
      <c r="Q1644" s="103"/>
      <c r="R1644" s="75"/>
      <c r="S1644" s="75"/>
      <c r="T1644" s="75"/>
      <c r="U1644" s="75"/>
      <c r="V1644" s="52"/>
      <c r="W1644" s="52"/>
      <c r="X1644" s="52"/>
      <c r="Y1644" s="52"/>
      <c r="Z1644" s="51"/>
      <c r="AA1644" s="89"/>
      <c r="AB1644" s="89"/>
      <c r="AC1644" s="90"/>
      <c r="AD1644" s="68">
        <v>48</v>
      </c>
      <c r="AE1644" s="68">
        <v>76</v>
      </c>
      <c r="AF1644" s="68">
        <v>7722</v>
      </c>
      <c r="AG1644" s="68">
        <v>2863</v>
      </c>
      <c r="AH1644" s="68"/>
      <c r="AI1644" s="68"/>
      <c r="AJ1644" s="68" t="s">
        <v>248</v>
      </c>
      <c r="AK1644" s="68"/>
      <c r="AL1644" s="68"/>
      <c r="AM1644" s="70">
        <v>40362.453310185185</v>
      </c>
      <c r="AN1644" s="68" t="s">
        <v>210</v>
      </c>
      <c r="AO1644" s="71" t="s">
        <v>14711</v>
      </c>
      <c r="AP1644" s="68" t="s">
        <v>66</v>
      </c>
    </row>
    <row r="1645" spans="1:42" x14ac:dyDescent="0.25">
      <c r="A1645" s="66" t="s">
        <v>1646</v>
      </c>
      <c r="B1645" s="84"/>
      <c r="C1645" s="84"/>
      <c r="D1645" s="85"/>
      <c r="E1645" s="104"/>
      <c r="F1645" s="76" t="s">
        <v>12771</v>
      </c>
      <c r="G1645" s="105"/>
      <c r="H1645" s="77"/>
      <c r="I1645" s="88"/>
      <c r="J1645" s="106"/>
      <c r="K1645" s="77" t="s">
        <v>16673</v>
      </c>
      <c r="L1645" s="107"/>
      <c r="M1645" s="101"/>
      <c r="N1645" s="101"/>
      <c r="O1645" s="102"/>
      <c r="P1645" s="103"/>
      <c r="Q1645" s="103"/>
      <c r="R1645" s="75"/>
      <c r="S1645" s="75"/>
      <c r="T1645" s="75"/>
      <c r="U1645" s="75"/>
      <c r="V1645" s="52"/>
      <c r="W1645" s="52"/>
      <c r="X1645" s="52"/>
      <c r="Y1645" s="52"/>
      <c r="Z1645" s="51"/>
      <c r="AA1645" s="89"/>
      <c r="AB1645" s="89"/>
      <c r="AC1645" s="90"/>
      <c r="AD1645" s="68">
        <v>297</v>
      </c>
      <c r="AE1645" s="68">
        <v>256</v>
      </c>
      <c r="AF1645" s="68">
        <v>9693</v>
      </c>
      <c r="AG1645" s="68">
        <v>3550</v>
      </c>
      <c r="AH1645" s="68"/>
      <c r="AI1645" s="68" t="s">
        <v>9497</v>
      </c>
      <c r="AJ1645" s="68" t="s">
        <v>248</v>
      </c>
      <c r="AK1645" s="71" t="s">
        <v>11044</v>
      </c>
      <c r="AL1645" s="68"/>
      <c r="AM1645" s="70">
        <v>40188.549745370372</v>
      </c>
      <c r="AN1645" s="68" t="s">
        <v>210</v>
      </c>
      <c r="AO1645" s="71" t="s">
        <v>14712</v>
      </c>
      <c r="AP1645" s="68" t="s">
        <v>66</v>
      </c>
    </row>
    <row r="1646" spans="1:42" x14ac:dyDescent="0.25">
      <c r="A1646" s="66" t="s">
        <v>1647</v>
      </c>
      <c r="B1646" s="84"/>
      <c r="C1646" s="84"/>
      <c r="D1646" s="85"/>
      <c r="E1646" s="104"/>
      <c r="F1646" s="76" t="s">
        <v>12772</v>
      </c>
      <c r="G1646" s="105"/>
      <c r="H1646" s="77"/>
      <c r="I1646" s="88"/>
      <c r="J1646" s="106"/>
      <c r="K1646" s="77" t="s">
        <v>16674</v>
      </c>
      <c r="L1646" s="107"/>
      <c r="M1646" s="101"/>
      <c r="N1646" s="101"/>
      <c r="O1646" s="102"/>
      <c r="P1646" s="103"/>
      <c r="Q1646" s="103"/>
      <c r="R1646" s="75"/>
      <c r="S1646" s="75"/>
      <c r="T1646" s="75"/>
      <c r="U1646" s="75"/>
      <c r="V1646" s="52"/>
      <c r="W1646" s="52"/>
      <c r="X1646" s="52"/>
      <c r="Y1646" s="52"/>
      <c r="Z1646" s="51"/>
      <c r="AA1646" s="89"/>
      <c r="AB1646" s="89"/>
      <c r="AC1646" s="90"/>
      <c r="AD1646" s="68">
        <v>423</v>
      </c>
      <c r="AE1646" s="68">
        <v>147</v>
      </c>
      <c r="AF1646" s="68">
        <v>8815</v>
      </c>
      <c r="AG1646" s="68">
        <v>3634</v>
      </c>
      <c r="AH1646" s="68"/>
      <c r="AI1646" s="68" t="s">
        <v>9498</v>
      </c>
      <c r="AJ1646" s="68" t="s">
        <v>248</v>
      </c>
      <c r="AK1646" s="68"/>
      <c r="AL1646" s="68"/>
      <c r="AM1646" s="70">
        <v>40297.287199074075</v>
      </c>
      <c r="AN1646" s="68" t="s">
        <v>210</v>
      </c>
      <c r="AO1646" s="71" t="s">
        <v>14713</v>
      </c>
      <c r="AP1646" s="68" t="s">
        <v>66</v>
      </c>
    </row>
    <row r="1647" spans="1:42" x14ac:dyDescent="0.25">
      <c r="A1647" s="66" t="s">
        <v>1648</v>
      </c>
      <c r="B1647" s="84"/>
      <c r="C1647" s="84"/>
      <c r="D1647" s="85"/>
      <c r="E1647" s="104"/>
      <c r="F1647" s="76" t="s">
        <v>12773</v>
      </c>
      <c r="G1647" s="105"/>
      <c r="H1647" s="77"/>
      <c r="I1647" s="88"/>
      <c r="J1647" s="106"/>
      <c r="K1647" s="77" t="s">
        <v>16675</v>
      </c>
      <c r="L1647" s="107"/>
      <c r="M1647" s="101"/>
      <c r="N1647" s="101"/>
      <c r="O1647" s="102"/>
      <c r="P1647" s="103"/>
      <c r="Q1647" s="103"/>
      <c r="R1647" s="75"/>
      <c r="S1647" s="75"/>
      <c r="T1647" s="75"/>
      <c r="U1647" s="75"/>
      <c r="V1647" s="52"/>
      <c r="W1647" s="52"/>
      <c r="X1647" s="52"/>
      <c r="Y1647" s="52"/>
      <c r="Z1647" s="51"/>
      <c r="AA1647" s="89"/>
      <c r="AB1647" s="89"/>
      <c r="AC1647" s="90"/>
      <c r="AD1647" s="68">
        <v>104</v>
      </c>
      <c r="AE1647" s="68">
        <v>64</v>
      </c>
      <c r="AF1647" s="68">
        <v>8105</v>
      </c>
      <c r="AG1647" s="68">
        <v>2744</v>
      </c>
      <c r="AH1647" s="68"/>
      <c r="AI1647" s="68" t="s">
        <v>9499</v>
      </c>
      <c r="AJ1647" s="68" t="s">
        <v>10416</v>
      </c>
      <c r="AK1647" s="71" t="s">
        <v>11045</v>
      </c>
      <c r="AL1647" s="68"/>
      <c r="AM1647" s="70">
        <v>40243.557812500003</v>
      </c>
      <c r="AN1647" s="68" t="s">
        <v>210</v>
      </c>
      <c r="AO1647" s="71" t="s">
        <v>14714</v>
      </c>
      <c r="AP1647" s="68" t="s">
        <v>66</v>
      </c>
    </row>
    <row r="1648" spans="1:42" x14ac:dyDescent="0.25">
      <c r="A1648" s="66" t="s">
        <v>1649</v>
      </c>
      <c r="B1648" s="84"/>
      <c r="C1648" s="84"/>
      <c r="D1648" s="85"/>
      <c r="E1648" s="104"/>
      <c r="F1648" s="76" t="s">
        <v>12774</v>
      </c>
      <c r="G1648" s="105"/>
      <c r="H1648" s="77"/>
      <c r="I1648" s="88"/>
      <c r="J1648" s="106"/>
      <c r="K1648" s="77" t="s">
        <v>16676</v>
      </c>
      <c r="L1648" s="107"/>
      <c r="M1648" s="101"/>
      <c r="N1648" s="101"/>
      <c r="O1648" s="102"/>
      <c r="P1648" s="103"/>
      <c r="Q1648" s="103"/>
      <c r="R1648" s="75"/>
      <c r="S1648" s="75"/>
      <c r="T1648" s="75"/>
      <c r="U1648" s="75"/>
      <c r="V1648" s="52"/>
      <c r="W1648" s="52"/>
      <c r="X1648" s="52"/>
      <c r="Y1648" s="52"/>
      <c r="Z1648" s="51"/>
      <c r="AA1648" s="89"/>
      <c r="AB1648" s="89"/>
      <c r="AC1648" s="90"/>
      <c r="AD1648" s="68">
        <v>57</v>
      </c>
      <c r="AE1648" s="68">
        <v>49</v>
      </c>
      <c r="AF1648" s="68">
        <v>2845</v>
      </c>
      <c r="AG1648" s="68">
        <v>2174</v>
      </c>
      <c r="AH1648" s="68"/>
      <c r="AI1648" s="68" t="s">
        <v>9500</v>
      </c>
      <c r="AJ1648" s="68"/>
      <c r="AK1648" s="68"/>
      <c r="AL1648" s="68"/>
      <c r="AM1648" s="70">
        <v>42588.418923611112</v>
      </c>
      <c r="AN1648" s="68" t="s">
        <v>210</v>
      </c>
      <c r="AO1648" s="71" t="s">
        <v>14715</v>
      </c>
      <c r="AP1648" s="68" t="s">
        <v>66</v>
      </c>
    </row>
    <row r="1649" spans="1:42" x14ac:dyDescent="0.25">
      <c r="A1649" s="66" t="s">
        <v>1650</v>
      </c>
      <c r="B1649" s="84"/>
      <c r="C1649" s="84"/>
      <c r="D1649" s="85"/>
      <c r="E1649" s="104"/>
      <c r="F1649" s="76" t="s">
        <v>12775</v>
      </c>
      <c r="G1649" s="105"/>
      <c r="H1649" s="77"/>
      <c r="I1649" s="88"/>
      <c r="J1649" s="106"/>
      <c r="K1649" s="77" t="s">
        <v>16677</v>
      </c>
      <c r="L1649" s="107"/>
      <c r="M1649" s="101"/>
      <c r="N1649" s="101"/>
      <c r="O1649" s="102"/>
      <c r="P1649" s="103"/>
      <c r="Q1649" s="103"/>
      <c r="R1649" s="75"/>
      <c r="S1649" s="75"/>
      <c r="T1649" s="75"/>
      <c r="U1649" s="75"/>
      <c r="V1649" s="52"/>
      <c r="W1649" s="52"/>
      <c r="X1649" s="52"/>
      <c r="Y1649" s="52"/>
      <c r="Z1649" s="51"/>
      <c r="AA1649" s="89"/>
      <c r="AB1649" s="89"/>
      <c r="AC1649" s="90"/>
      <c r="AD1649" s="68">
        <v>129</v>
      </c>
      <c r="AE1649" s="68">
        <v>107</v>
      </c>
      <c r="AF1649" s="68">
        <v>13350</v>
      </c>
      <c r="AG1649" s="68">
        <v>3126</v>
      </c>
      <c r="AH1649" s="68">
        <v>19800</v>
      </c>
      <c r="AI1649" s="68" t="s">
        <v>9501</v>
      </c>
      <c r="AJ1649" s="68" t="s">
        <v>239</v>
      </c>
      <c r="AK1649" s="68"/>
      <c r="AL1649" s="68" t="s">
        <v>248</v>
      </c>
      <c r="AM1649" s="70">
        <v>40537.615578703706</v>
      </c>
      <c r="AN1649" s="68" t="s">
        <v>210</v>
      </c>
      <c r="AO1649" s="71" t="s">
        <v>14716</v>
      </c>
      <c r="AP1649" s="68" t="s">
        <v>66</v>
      </c>
    </row>
    <row r="1650" spans="1:42" x14ac:dyDescent="0.25">
      <c r="A1650" s="66" t="s">
        <v>1651</v>
      </c>
      <c r="B1650" s="84"/>
      <c r="C1650" s="84"/>
      <c r="D1650" s="85"/>
      <c r="E1650" s="104"/>
      <c r="F1650" s="76" t="s">
        <v>12776</v>
      </c>
      <c r="G1650" s="105"/>
      <c r="H1650" s="77"/>
      <c r="I1650" s="88"/>
      <c r="J1650" s="106"/>
      <c r="K1650" s="77" t="s">
        <v>16678</v>
      </c>
      <c r="L1650" s="107"/>
      <c r="M1650" s="101"/>
      <c r="N1650" s="101"/>
      <c r="O1650" s="102"/>
      <c r="P1650" s="103"/>
      <c r="Q1650" s="103"/>
      <c r="R1650" s="75"/>
      <c r="S1650" s="75"/>
      <c r="T1650" s="75"/>
      <c r="U1650" s="75"/>
      <c r="V1650" s="52"/>
      <c r="W1650" s="52"/>
      <c r="X1650" s="52"/>
      <c r="Y1650" s="52"/>
      <c r="Z1650" s="51"/>
      <c r="AA1650" s="89"/>
      <c r="AB1650" s="89"/>
      <c r="AC1650" s="90"/>
      <c r="AD1650" s="68">
        <v>56</v>
      </c>
      <c r="AE1650" s="68">
        <v>87</v>
      </c>
      <c r="AF1650" s="68">
        <v>8739</v>
      </c>
      <c r="AG1650" s="68">
        <v>3335</v>
      </c>
      <c r="AH1650" s="68"/>
      <c r="AI1650" s="71" t="s">
        <v>9502</v>
      </c>
      <c r="AJ1650" s="68" t="s">
        <v>10416</v>
      </c>
      <c r="AK1650" s="71" t="s">
        <v>11046</v>
      </c>
      <c r="AL1650" s="68"/>
      <c r="AM1650" s="70">
        <v>40428.562106481484</v>
      </c>
      <c r="AN1650" s="68" t="s">
        <v>210</v>
      </c>
      <c r="AO1650" s="71" t="s">
        <v>14717</v>
      </c>
      <c r="AP1650" s="68" t="s">
        <v>66</v>
      </c>
    </row>
    <row r="1651" spans="1:42" x14ac:dyDescent="0.25">
      <c r="A1651" s="66" t="s">
        <v>1652</v>
      </c>
      <c r="B1651" s="84"/>
      <c r="C1651" s="84"/>
      <c r="D1651" s="85"/>
      <c r="E1651" s="104"/>
      <c r="F1651" s="76" t="s">
        <v>12777</v>
      </c>
      <c r="G1651" s="105"/>
      <c r="H1651" s="77"/>
      <c r="I1651" s="88"/>
      <c r="J1651" s="106"/>
      <c r="K1651" s="77" t="s">
        <v>16679</v>
      </c>
      <c r="L1651" s="107"/>
      <c r="M1651" s="101"/>
      <c r="N1651" s="101"/>
      <c r="O1651" s="102"/>
      <c r="P1651" s="103"/>
      <c r="Q1651" s="103"/>
      <c r="R1651" s="75"/>
      <c r="S1651" s="75"/>
      <c r="T1651" s="75"/>
      <c r="U1651" s="75"/>
      <c r="V1651" s="52"/>
      <c r="W1651" s="52"/>
      <c r="X1651" s="52"/>
      <c r="Y1651" s="52"/>
      <c r="Z1651" s="51"/>
      <c r="AA1651" s="89"/>
      <c r="AB1651" s="89"/>
      <c r="AC1651" s="90"/>
      <c r="AD1651" s="68">
        <v>147</v>
      </c>
      <c r="AE1651" s="68">
        <v>51</v>
      </c>
      <c r="AF1651" s="68">
        <v>3373</v>
      </c>
      <c r="AG1651" s="68">
        <v>2171</v>
      </c>
      <c r="AH1651" s="68"/>
      <c r="AI1651" s="68"/>
      <c r="AJ1651" s="68"/>
      <c r="AK1651" s="68"/>
      <c r="AL1651" s="68"/>
      <c r="AM1651" s="70">
        <v>42476.648321759261</v>
      </c>
      <c r="AN1651" s="68" t="s">
        <v>210</v>
      </c>
      <c r="AO1651" s="71" t="s">
        <v>14718</v>
      </c>
      <c r="AP1651" s="68" t="s">
        <v>66</v>
      </c>
    </row>
    <row r="1652" spans="1:42" x14ac:dyDescent="0.25">
      <c r="A1652" s="66" t="s">
        <v>1653</v>
      </c>
      <c r="B1652" s="84"/>
      <c r="C1652" s="84"/>
      <c r="D1652" s="85"/>
      <c r="E1652" s="104"/>
      <c r="F1652" s="76" t="s">
        <v>12778</v>
      </c>
      <c r="G1652" s="105"/>
      <c r="H1652" s="77"/>
      <c r="I1652" s="88"/>
      <c r="J1652" s="106"/>
      <c r="K1652" s="77" t="s">
        <v>16680</v>
      </c>
      <c r="L1652" s="107"/>
      <c r="M1652" s="101"/>
      <c r="N1652" s="101"/>
      <c r="O1652" s="102"/>
      <c r="P1652" s="103"/>
      <c r="Q1652" s="103"/>
      <c r="R1652" s="75"/>
      <c r="S1652" s="75"/>
      <c r="T1652" s="75"/>
      <c r="U1652" s="75"/>
      <c r="V1652" s="52"/>
      <c r="W1652" s="52"/>
      <c r="X1652" s="52"/>
      <c r="Y1652" s="52"/>
      <c r="Z1652" s="51"/>
      <c r="AA1652" s="89"/>
      <c r="AB1652" s="89"/>
      <c r="AC1652" s="90"/>
      <c r="AD1652" s="68">
        <v>36</v>
      </c>
      <c r="AE1652" s="68">
        <v>28</v>
      </c>
      <c r="AF1652" s="68">
        <v>7345</v>
      </c>
      <c r="AG1652" s="68">
        <v>3308</v>
      </c>
      <c r="AH1652" s="68">
        <v>-36000</v>
      </c>
      <c r="AI1652" s="71" t="s">
        <v>9503</v>
      </c>
      <c r="AJ1652" s="68" t="s">
        <v>207</v>
      </c>
      <c r="AK1652" s="68"/>
      <c r="AL1652" s="68" t="s">
        <v>209</v>
      </c>
      <c r="AM1652" s="70">
        <v>40557.40997685185</v>
      </c>
      <c r="AN1652" s="68" t="s">
        <v>210</v>
      </c>
      <c r="AO1652" s="71" t="s">
        <v>14719</v>
      </c>
      <c r="AP1652" s="68" t="s">
        <v>66</v>
      </c>
    </row>
    <row r="1653" spans="1:42" x14ac:dyDescent="0.25">
      <c r="A1653" s="66" t="s">
        <v>1654</v>
      </c>
      <c r="B1653" s="84"/>
      <c r="C1653" s="84"/>
      <c r="D1653" s="85"/>
      <c r="E1653" s="104"/>
      <c r="F1653" s="76" t="s">
        <v>12779</v>
      </c>
      <c r="G1653" s="105"/>
      <c r="H1653" s="77"/>
      <c r="I1653" s="88"/>
      <c r="J1653" s="106"/>
      <c r="K1653" s="77" t="s">
        <v>16681</v>
      </c>
      <c r="L1653" s="107"/>
      <c r="M1653" s="101"/>
      <c r="N1653" s="101"/>
      <c r="O1653" s="102"/>
      <c r="P1653" s="103"/>
      <c r="Q1653" s="103"/>
      <c r="R1653" s="75"/>
      <c r="S1653" s="75"/>
      <c r="T1653" s="75"/>
      <c r="U1653" s="75"/>
      <c r="V1653" s="52"/>
      <c r="W1653" s="52"/>
      <c r="X1653" s="52"/>
      <c r="Y1653" s="52"/>
      <c r="Z1653" s="51"/>
      <c r="AA1653" s="89"/>
      <c r="AB1653" s="89"/>
      <c r="AC1653" s="90"/>
      <c r="AD1653" s="68">
        <v>29</v>
      </c>
      <c r="AE1653" s="68">
        <v>26</v>
      </c>
      <c r="AF1653" s="68">
        <v>5584</v>
      </c>
      <c r="AG1653" s="68">
        <v>3048</v>
      </c>
      <c r="AH1653" s="68">
        <v>19800</v>
      </c>
      <c r="AI1653" s="68" t="s">
        <v>9504</v>
      </c>
      <c r="AJ1653" s="68" t="s">
        <v>204</v>
      </c>
      <c r="AK1653" s="71" t="s">
        <v>11047</v>
      </c>
      <c r="AL1653" s="68" t="s">
        <v>208</v>
      </c>
      <c r="AM1653" s="70">
        <v>41604.49490740741</v>
      </c>
      <c r="AN1653" s="68" t="s">
        <v>210</v>
      </c>
      <c r="AO1653" s="71" t="s">
        <v>14720</v>
      </c>
      <c r="AP1653" s="68" t="s">
        <v>66</v>
      </c>
    </row>
    <row r="1654" spans="1:42" x14ac:dyDescent="0.25">
      <c r="A1654" s="66" t="s">
        <v>1655</v>
      </c>
      <c r="B1654" s="84"/>
      <c r="C1654" s="84"/>
      <c r="D1654" s="85"/>
      <c r="E1654" s="104"/>
      <c r="F1654" s="76" t="s">
        <v>12780</v>
      </c>
      <c r="G1654" s="105"/>
      <c r="H1654" s="77"/>
      <c r="I1654" s="88"/>
      <c r="J1654" s="106"/>
      <c r="K1654" s="77" t="s">
        <v>16682</v>
      </c>
      <c r="L1654" s="107"/>
      <c r="M1654" s="101"/>
      <c r="N1654" s="101"/>
      <c r="O1654" s="102"/>
      <c r="P1654" s="103"/>
      <c r="Q1654" s="103"/>
      <c r="R1654" s="75"/>
      <c r="S1654" s="75"/>
      <c r="T1654" s="75"/>
      <c r="U1654" s="75"/>
      <c r="V1654" s="52"/>
      <c r="W1654" s="52"/>
      <c r="X1654" s="52"/>
      <c r="Y1654" s="52"/>
      <c r="Z1654" s="51"/>
      <c r="AA1654" s="89"/>
      <c r="AB1654" s="89"/>
      <c r="AC1654" s="90"/>
      <c r="AD1654" s="68">
        <v>185</v>
      </c>
      <c r="AE1654" s="68">
        <v>20</v>
      </c>
      <c r="AF1654" s="68">
        <v>1526</v>
      </c>
      <c r="AG1654" s="68">
        <v>1216</v>
      </c>
      <c r="AH1654" s="68"/>
      <c r="AI1654" s="68" t="s">
        <v>9505</v>
      </c>
      <c r="AJ1654" s="68" t="s">
        <v>9968</v>
      </c>
      <c r="AK1654" s="68"/>
      <c r="AL1654" s="68"/>
      <c r="AM1654" s="70">
        <v>42539.456111111111</v>
      </c>
      <c r="AN1654" s="68" t="s">
        <v>210</v>
      </c>
      <c r="AO1654" s="71" t="s">
        <v>14721</v>
      </c>
      <c r="AP1654" s="68" t="s">
        <v>66</v>
      </c>
    </row>
    <row r="1655" spans="1:42" x14ac:dyDescent="0.25">
      <c r="A1655" s="66" t="s">
        <v>1656</v>
      </c>
      <c r="B1655" s="84"/>
      <c r="C1655" s="84"/>
      <c r="D1655" s="85"/>
      <c r="E1655" s="104"/>
      <c r="F1655" s="76" t="s">
        <v>12781</v>
      </c>
      <c r="G1655" s="105"/>
      <c r="H1655" s="77"/>
      <c r="I1655" s="88"/>
      <c r="J1655" s="106"/>
      <c r="K1655" s="77" t="s">
        <v>16683</v>
      </c>
      <c r="L1655" s="107"/>
      <c r="M1655" s="101"/>
      <c r="N1655" s="101"/>
      <c r="O1655" s="102"/>
      <c r="P1655" s="103"/>
      <c r="Q1655" s="103"/>
      <c r="R1655" s="75"/>
      <c r="S1655" s="75"/>
      <c r="T1655" s="75"/>
      <c r="U1655" s="75"/>
      <c r="V1655" s="52"/>
      <c r="W1655" s="52"/>
      <c r="X1655" s="52"/>
      <c r="Y1655" s="52"/>
      <c r="Z1655" s="51"/>
      <c r="AA1655" s="89"/>
      <c r="AB1655" s="89"/>
      <c r="AC1655" s="90"/>
      <c r="AD1655" s="68">
        <v>3174</v>
      </c>
      <c r="AE1655" s="68">
        <v>1153</v>
      </c>
      <c r="AF1655" s="68">
        <v>7559</v>
      </c>
      <c r="AG1655" s="68">
        <v>5283</v>
      </c>
      <c r="AH1655" s="68"/>
      <c r="AI1655" s="68" t="s">
        <v>9506</v>
      </c>
      <c r="AJ1655" s="68"/>
      <c r="AK1655" s="68"/>
      <c r="AL1655" s="68"/>
      <c r="AM1655" s="70">
        <v>42453.298715277779</v>
      </c>
      <c r="AN1655" s="68" t="s">
        <v>210</v>
      </c>
      <c r="AO1655" s="71" t="s">
        <v>14722</v>
      </c>
      <c r="AP1655" s="68" t="s">
        <v>66</v>
      </c>
    </row>
    <row r="1656" spans="1:42" x14ac:dyDescent="0.25">
      <c r="A1656" s="66" t="s">
        <v>1657</v>
      </c>
      <c r="B1656" s="84"/>
      <c r="C1656" s="84"/>
      <c r="D1656" s="85"/>
      <c r="E1656" s="104"/>
      <c r="F1656" s="76" t="s">
        <v>12782</v>
      </c>
      <c r="G1656" s="105"/>
      <c r="H1656" s="77"/>
      <c r="I1656" s="88"/>
      <c r="J1656" s="106"/>
      <c r="K1656" s="77" t="s">
        <v>16684</v>
      </c>
      <c r="L1656" s="107"/>
      <c r="M1656" s="101"/>
      <c r="N1656" s="101"/>
      <c r="O1656" s="102"/>
      <c r="P1656" s="103"/>
      <c r="Q1656" s="103"/>
      <c r="R1656" s="75"/>
      <c r="S1656" s="75"/>
      <c r="T1656" s="75"/>
      <c r="U1656" s="75"/>
      <c r="V1656" s="52"/>
      <c r="W1656" s="52"/>
      <c r="X1656" s="52"/>
      <c r="Y1656" s="52"/>
      <c r="Z1656" s="51"/>
      <c r="AA1656" s="89"/>
      <c r="AB1656" s="89"/>
      <c r="AC1656" s="90"/>
      <c r="AD1656" s="68">
        <v>1296</v>
      </c>
      <c r="AE1656" s="68">
        <v>694</v>
      </c>
      <c r="AF1656" s="68">
        <v>1258</v>
      </c>
      <c r="AG1656" s="68">
        <v>1149</v>
      </c>
      <c r="AH1656" s="68">
        <v>-25200</v>
      </c>
      <c r="AI1656" s="68" t="s">
        <v>9507</v>
      </c>
      <c r="AJ1656" s="68" t="s">
        <v>10417</v>
      </c>
      <c r="AK1656" s="71" t="s">
        <v>11048</v>
      </c>
      <c r="AL1656" s="68" t="s">
        <v>206</v>
      </c>
      <c r="AM1656" s="70">
        <v>40866.309247685182</v>
      </c>
      <c r="AN1656" s="68" t="s">
        <v>210</v>
      </c>
      <c r="AO1656" s="71" t="s">
        <v>14723</v>
      </c>
      <c r="AP1656" s="68" t="s">
        <v>66</v>
      </c>
    </row>
    <row r="1657" spans="1:42" x14ac:dyDescent="0.25">
      <c r="A1657" s="66" t="s">
        <v>1658</v>
      </c>
      <c r="B1657" s="84"/>
      <c r="C1657" s="84"/>
      <c r="D1657" s="85"/>
      <c r="E1657" s="104"/>
      <c r="F1657" s="76" t="s">
        <v>12783</v>
      </c>
      <c r="G1657" s="105"/>
      <c r="H1657" s="77"/>
      <c r="I1657" s="88"/>
      <c r="J1657" s="106"/>
      <c r="K1657" s="77" t="s">
        <v>16685</v>
      </c>
      <c r="L1657" s="107"/>
      <c r="M1657" s="101"/>
      <c r="N1657" s="101"/>
      <c r="O1657" s="102"/>
      <c r="P1657" s="103"/>
      <c r="Q1657" s="103"/>
      <c r="R1657" s="75"/>
      <c r="S1657" s="75"/>
      <c r="T1657" s="75"/>
      <c r="U1657" s="75"/>
      <c r="V1657" s="52"/>
      <c r="W1657" s="52"/>
      <c r="X1657" s="52"/>
      <c r="Y1657" s="52"/>
      <c r="Z1657" s="51"/>
      <c r="AA1657" s="89"/>
      <c r="AB1657" s="89"/>
      <c r="AC1657" s="90"/>
      <c r="AD1657" s="68">
        <v>112</v>
      </c>
      <c r="AE1657" s="68">
        <v>146</v>
      </c>
      <c r="AF1657" s="68">
        <v>3447</v>
      </c>
      <c r="AG1657" s="68">
        <v>3345</v>
      </c>
      <c r="AH1657" s="68"/>
      <c r="AI1657" s="68" t="s">
        <v>9508</v>
      </c>
      <c r="AJ1657" s="68"/>
      <c r="AK1657" s="68"/>
      <c r="AL1657" s="68"/>
      <c r="AM1657" s="70">
        <v>41237.748865740738</v>
      </c>
      <c r="AN1657" s="68" t="s">
        <v>210</v>
      </c>
      <c r="AO1657" s="71" t="s">
        <v>14724</v>
      </c>
      <c r="AP1657" s="68" t="s">
        <v>66</v>
      </c>
    </row>
    <row r="1658" spans="1:42" x14ac:dyDescent="0.25">
      <c r="A1658" s="66" t="s">
        <v>1659</v>
      </c>
      <c r="B1658" s="84"/>
      <c r="C1658" s="84"/>
      <c r="D1658" s="85"/>
      <c r="E1658" s="104"/>
      <c r="F1658" s="76" t="s">
        <v>12784</v>
      </c>
      <c r="G1658" s="105"/>
      <c r="H1658" s="77"/>
      <c r="I1658" s="88"/>
      <c r="J1658" s="106"/>
      <c r="K1658" s="77" t="s">
        <v>16686</v>
      </c>
      <c r="L1658" s="107"/>
      <c r="M1658" s="101"/>
      <c r="N1658" s="101"/>
      <c r="O1658" s="102"/>
      <c r="P1658" s="103"/>
      <c r="Q1658" s="103"/>
      <c r="R1658" s="75"/>
      <c r="S1658" s="75"/>
      <c r="T1658" s="75"/>
      <c r="U1658" s="75"/>
      <c r="V1658" s="52"/>
      <c r="W1658" s="52"/>
      <c r="X1658" s="52"/>
      <c r="Y1658" s="52"/>
      <c r="Z1658" s="51"/>
      <c r="AA1658" s="89"/>
      <c r="AB1658" s="89"/>
      <c r="AC1658" s="90"/>
      <c r="AD1658" s="68">
        <v>99</v>
      </c>
      <c r="AE1658" s="68">
        <v>2966</v>
      </c>
      <c r="AF1658" s="68">
        <v>16347</v>
      </c>
      <c r="AG1658" s="68">
        <v>8755</v>
      </c>
      <c r="AH1658" s="68">
        <v>19800</v>
      </c>
      <c r="AI1658" s="68" t="s">
        <v>9509</v>
      </c>
      <c r="AJ1658" s="68"/>
      <c r="AK1658" s="68"/>
      <c r="AL1658" s="68" t="s">
        <v>249</v>
      </c>
      <c r="AM1658" s="70">
        <v>39922.499895833331</v>
      </c>
      <c r="AN1658" s="68" t="s">
        <v>210</v>
      </c>
      <c r="AO1658" s="71" t="s">
        <v>14725</v>
      </c>
      <c r="AP1658" s="68" t="s">
        <v>66</v>
      </c>
    </row>
    <row r="1659" spans="1:42" x14ac:dyDescent="0.25">
      <c r="A1659" s="66" t="s">
        <v>1660</v>
      </c>
      <c r="B1659" s="84"/>
      <c r="C1659" s="84"/>
      <c r="D1659" s="85"/>
      <c r="E1659" s="104"/>
      <c r="F1659" s="76" t="s">
        <v>12785</v>
      </c>
      <c r="G1659" s="105"/>
      <c r="H1659" s="77"/>
      <c r="I1659" s="88"/>
      <c r="J1659" s="106"/>
      <c r="K1659" s="77" t="s">
        <v>16687</v>
      </c>
      <c r="L1659" s="107"/>
      <c r="M1659" s="101"/>
      <c r="N1659" s="101"/>
      <c r="O1659" s="102"/>
      <c r="P1659" s="103"/>
      <c r="Q1659" s="103"/>
      <c r="R1659" s="75"/>
      <c r="S1659" s="75"/>
      <c r="T1659" s="75"/>
      <c r="U1659" s="75"/>
      <c r="V1659" s="52"/>
      <c r="W1659" s="52"/>
      <c r="X1659" s="52"/>
      <c r="Y1659" s="52"/>
      <c r="Z1659" s="51"/>
      <c r="AA1659" s="89"/>
      <c r="AB1659" s="89"/>
      <c r="AC1659" s="90"/>
      <c r="AD1659" s="68">
        <v>480</v>
      </c>
      <c r="AE1659" s="68">
        <v>341</v>
      </c>
      <c r="AF1659" s="68">
        <v>20078</v>
      </c>
      <c r="AG1659" s="68">
        <v>13679</v>
      </c>
      <c r="AH1659" s="68">
        <v>19800</v>
      </c>
      <c r="AI1659" s="68" t="s">
        <v>9510</v>
      </c>
      <c r="AJ1659" s="68" t="s">
        <v>10418</v>
      </c>
      <c r="AK1659" s="68"/>
      <c r="AL1659" s="68" t="s">
        <v>247</v>
      </c>
      <c r="AM1659" s="70">
        <v>40906.500243055554</v>
      </c>
      <c r="AN1659" s="68" t="s">
        <v>210</v>
      </c>
      <c r="AO1659" s="71" t="s">
        <v>14726</v>
      </c>
      <c r="AP1659" s="68" t="s">
        <v>66</v>
      </c>
    </row>
    <row r="1660" spans="1:42" x14ac:dyDescent="0.25">
      <c r="A1660" s="66" t="s">
        <v>1661</v>
      </c>
      <c r="B1660" s="84"/>
      <c r="C1660" s="84"/>
      <c r="D1660" s="85"/>
      <c r="E1660" s="104"/>
      <c r="F1660" s="76" t="s">
        <v>12786</v>
      </c>
      <c r="G1660" s="105"/>
      <c r="H1660" s="77"/>
      <c r="I1660" s="88"/>
      <c r="J1660" s="106"/>
      <c r="K1660" s="77" t="s">
        <v>16688</v>
      </c>
      <c r="L1660" s="107"/>
      <c r="M1660" s="101"/>
      <c r="N1660" s="101"/>
      <c r="O1660" s="102"/>
      <c r="P1660" s="103"/>
      <c r="Q1660" s="103"/>
      <c r="R1660" s="75"/>
      <c r="S1660" s="75"/>
      <c r="T1660" s="75"/>
      <c r="U1660" s="75"/>
      <c r="V1660" s="52"/>
      <c r="W1660" s="52"/>
      <c r="X1660" s="52"/>
      <c r="Y1660" s="52"/>
      <c r="Z1660" s="51"/>
      <c r="AA1660" s="89"/>
      <c r="AB1660" s="89"/>
      <c r="AC1660" s="90"/>
      <c r="AD1660" s="68">
        <v>851</v>
      </c>
      <c r="AE1660" s="68">
        <v>805</v>
      </c>
      <c r="AF1660" s="68">
        <v>23932</v>
      </c>
      <c r="AG1660" s="68">
        <v>15939</v>
      </c>
      <c r="AH1660" s="68"/>
      <c r="AI1660" s="68" t="s">
        <v>9511</v>
      </c>
      <c r="AJ1660" s="68" t="s">
        <v>10419</v>
      </c>
      <c r="AK1660" s="71" t="s">
        <v>11049</v>
      </c>
      <c r="AL1660" s="68"/>
      <c r="AM1660" s="70">
        <v>42309.636932870373</v>
      </c>
      <c r="AN1660" s="68" t="s">
        <v>210</v>
      </c>
      <c r="AO1660" s="71" t="s">
        <v>14727</v>
      </c>
      <c r="AP1660" s="68" t="s">
        <v>66</v>
      </c>
    </row>
    <row r="1661" spans="1:42" x14ac:dyDescent="0.25">
      <c r="A1661" s="66" t="s">
        <v>1662</v>
      </c>
      <c r="B1661" s="84"/>
      <c r="C1661" s="84"/>
      <c r="D1661" s="85"/>
      <c r="E1661" s="104"/>
      <c r="F1661" s="76" t="s">
        <v>12787</v>
      </c>
      <c r="G1661" s="105"/>
      <c r="H1661" s="77"/>
      <c r="I1661" s="88"/>
      <c r="J1661" s="106"/>
      <c r="K1661" s="77" t="s">
        <v>16689</v>
      </c>
      <c r="L1661" s="107"/>
      <c r="M1661" s="101"/>
      <c r="N1661" s="101"/>
      <c r="O1661" s="102"/>
      <c r="P1661" s="103"/>
      <c r="Q1661" s="103"/>
      <c r="R1661" s="75"/>
      <c r="S1661" s="75"/>
      <c r="T1661" s="75"/>
      <c r="U1661" s="75"/>
      <c r="V1661" s="52"/>
      <c r="W1661" s="52"/>
      <c r="X1661" s="52"/>
      <c r="Y1661" s="52"/>
      <c r="Z1661" s="51"/>
      <c r="AA1661" s="89"/>
      <c r="AB1661" s="89"/>
      <c r="AC1661" s="90"/>
      <c r="AD1661" s="68">
        <v>244</v>
      </c>
      <c r="AE1661" s="68">
        <v>403</v>
      </c>
      <c r="AF1661" s="68">
        <v>7085</v>
      </c>
      <c r="AG1661" s="68">
        <v>506</v>
      </c>
      <c r="AH1661" s="68">
        <v>19800</v>
      </c>
      <c r="AI1661" s="68" t="s">
        <v>9512</v>
      </c>
      <c r="AJ1661" s="68" t="s">
        <v>10420</v>
      </c>
      <c r="AK1661" s="68"/>
      <c r="AL1661" s="68" t="s">
        <v>207</v>
      </c>
      <c r="AM1661" s="70">
        <v>39912.67355324074</v>
      </c>
      <c r="AN1661" s="68" t="s">
        <v>210</v>
      </c>
      <c r="AO1661" s="71" t="s">
        <v>14728</v>
      </c>
      <c r="AP1661" s="68" t="s">
        <v>66</v>
      </c>
    </row>
    <row r="1662" spans="1:42" x14ac:dyDescent="0.25">
      <c r="A1662" s="66" t="s">
        <v>2133</v>
      </c>
      <c r="B1662" s="84"/>
      <c r="C1662" s="84"/>
      <c r="D1662" s="85"/>
      <c r="E1662" s="104"/>
      <c r="F1662" s="76" t="s">
        <v>12788</v>
      </c>
      <c r="G1662" s="105"/>
      <c r="H1662" s="77"/>
      <c r="I1662" s="88"/>
      <c r="J1662" s="106"/>
      <c r="K1662" s="77" t="s">
        <v>16690</v>
      </c>
      <c r="L1662" s="107"/>
      <c r="M1662" s="101"/>
      <c r="N1662" s="101"/>
      <c r="O1662" s="102"/>
      <c r="P1662" s="103"/>
      <c r="Q1662" s="103"/>
      <c r="R1662" s="75"/>
      <c r="S1662" s="75"/>
      <c r="T1662" s="75"/>
      <c r="U1662" s="75"/>
      <c r="V1662" s="52"/>
      <c r="W1662" s="52"/>
      <c r="X1662" s="52"/>
      <c r="Y1662" s="52"/>
      <c r="Z1662" s="51"/>
      <c r="AA1662" s="89"/>
      <c r="AB1662" s="89"/>
      <c r="AC1662" s="90"/>
      <c r="AD1662" s="68">
        <v>664</v>
      </c>
      <c r="AE1662" s="68">
        <v>964</v>
      </c>
      <c r="AF1662" s="68">
        <v>3692</v>
      </c>
      <c r="AG1662" s="68">
        <v>2316</v>
      </c>
      <c r="AH1662" s="68">
        <v>19800</v>
      </c>
      <c r="AI1662" s="68" t="s">
        <v>9513</v>
      </c>
      <c r="AJ1662" s="68" t="s">
        <v>9843</v>
      </c>
      <c r="AK1662" s="68"/>
      <c r="AL1662" s="68" t="s">
        <v>208</v>
      </c>
      <c r="AM1662" s="70">
        <v>39939.549502314818</v>
      </c>
      <c r="AN1662" s="68" t="s">
        <v>210</v>
      </c>
      <c r="AO1662" s="71" t="s">
        <v>14729</v>
      </c>
      <c r="AP1662" s="68" t="s">
        <v>65</v>
      </c>
    </row>
    <row r="1663" spans="1:42" x14ac:dyDescent="0.25">
      <c r="A1663" s="66" t="s">
        <v>1663</v>
      </c>
      <c r="B1663" s="84"/>
      <c r="C1663" s="84"/>
      <c r="D1663" s="85"/>
      <c r="E1663" s="104"/>
      <c r="F1663" s="76" t="s">
        <v>12789</v>
      </c>
      <c r="G1663" s="105"/>
      <c r="H1663" s="77"/>
      <c r="I1663" s="88"/>
      <c r="J1663" s="106"/>
      <c r="K1663" s="77" t="s">
        <v>16691</v>
      </c>
      <c r="L1663" s="107"/>
      <c r="M1663" s="101"/>
      <c r="N1663" s="101"/>
      <c r="O1663" s="102"/>
      <c r="P1663" s="103"/>
      <c r="Q1663" s="103"/>
      <c r="R1663" s="75"/>
      <c r="S1663" s="75"/>
      <c r="T1663" s="75"/>
      <c r="U1663" s="75"/>
      <c r="V1663" s="52"/>
      <c r="W1663" s="52"/>
      <c r="X1663" s="52"/>
      <c r="Y1663" s="52"/>
      <c r="Z1663" s="51"/>
      <c r="AA1663" s="89"/>
      <c r="AB1663" s="89"/>
      <c r="AC1663" s="90"/>
      <c r="AD1663" s="68">
        <v>453</v>
      </c>
      <c r="AE1663" s="68">
        <v>196</v>
      </c>
      <c r="AF1663" s="68">
        <v>983</v>
      </c>
      <c r="AG1663" s="68">
        <v>94</v>
      </c>
      <c r="AH1663" s="68">
        <v>19800</v>
      </c>
      <c r="AI1663" s="68" t="s">
        <v>9514</v>
      </c>
      <c r="AJ1663" s="68" t="s">
        <v>248</v>
      </c>
      <c r="AK1663" s="68"/>
      <c r="AL1663" s="68" t="s">
        <v>248</v>
      </c>
      <c r="AM1663" s="70">
        <v>40052.211157407408</v>
      </c>
      <c r="AN1663" s="68" t="s">
        <v>210</v>
      </c>
      <c r="AO1663" s="71" t="s">
        <v>14730</v>
      </c>
      <c r="AP1663" s="68" t="s">
        <v>66</v>
      </c>
    </row>
    <row r="1664" spans="1:42" x14ac:dyDescent="0.25">
      <c r="A1664" s="66" t="s">
        <v>1664</v>
      </c>
      <c r="B1664" s="84"/>
      <c r="C1664" s="84"/>
      <c r="D1664" s="85"/>
      <c r="E1664" s="104"/>
      <c r="F1664" s="76" t="s">
        <v>12790</v>
      </c>
      <c r="G1664" s="105"/>
      <c r="H1664" s="77"/>
      <c r="I1664" s="88"/>
      <c r="J1664" s="106"/>
      <c r="K1664" s="77" t="s">
        <v>16692</v>
      </c>
      <c r="L1664" s="107"/>
      <c r="M1664" s="101"/>
      <c r="N1664" s="101"/>
      <c r="O1664" s="102"/>
      <c r="P1664" s="103"/>
      <c r="Q1664" s="103"/>
      <c r="R1664" s="75"/>
      <c r="S1664" s="75"/>
      <c r="T1664" s="75"/>
      <c r="U1664" s="75"/>
      <c r="V1664" s="52"/>
      <c r="W1664" s="52"/>
      <c r="X1664" s="52"/>
      <c r="Y1664" s="52"/>
      <c r="Z1664" s="51"/>
      <c r="AA1664" s="89"/>
      <c r="AB1664" s="89"/>
      <c r="AC1664" s="90"/>
      <c r="AD1664" s="68">
        <v>2278</v>
      </c>
      <c r="AE1664" s="68">
        <v>137</v>
      </c>
      <c r="AF1664" s="68">
        <v>7241</v>
      </c>
      <c r="AG1664" s="68">
        <v>11898</v>
      </c>
      <c r="AH1664" s="68">
        <v>19800</v>
      </c>
      <c r="AI1664" s="68"/>
      <c r="AJ1664" s="68" t="s">
        <v>204</v>
      </c>
      <c r="AK1664" s="68"/>
      <c r="AL1664" s="68" t="s">
        <v>207</v>
      </c>
      <c r="AM1664" s="70">
        <v>40408.60052083333</v>
      </c>
      <c r="AN1664" s="68" t="s">
        <v>210</v>
      </c>
      <c r="AO1664" s="71" t="s">
        <v>14731</v>
      </c>
      <c r="AP1664" s="68" t="s">
        <v>66</v>
      </c>
    </row>
    <row r="1665" spans="1:42" x14ac:dyDescent="0.25">
      <c r="A1665" s="66" t="s">
        <v>1666</v>
      </c>
      <c r="B1665" s="84"/>
      <c r="C1665" s="84"/>
      <c r="D1665" s="85"/>
      <c r="E1665" s="104"/>
      <c r="F1665" s="76" t="s">
        <v>12791</v>
      </c>
      <c r="G1665" s="105"/>
      <c r="H1665" s="77"/>
      <c r="I1665" s="88"/>
      <c r="J1665" s="106"/>
      <c r="K1665" s="77" t="s">
        <v>16693</v>
      </c>
      <c r="L1665" s="107"/>
      <c r="M1665" s="101"/>
      <c r="N1665" s="101"/>
      <c r="O1665" s="102"/>
      <c r="P1665" s="103"/>
      <c r="Q1665" s="103"/>
      <c r="R1665" s="75"/>
      <c r="S1665" s="75"/>
      <c r="T1665" s="75"/>
      <c r="U1665" s="75"/>
      <c r="V1665" s="52"/>
      <c r="W1665" s="52"/>
      <c r="X1665" s="52"/>
      <c r="Y1665" s="52"/>
      <c r="Z1665" s="51"/>
      <c r="AA1665" s="89"/>
      <c r="AB1665" s="89"/>
      <c r="AC1665" s="90"/>
      <c r="AD1665" s="68">
        <v>648</v>
      </c>
      <c r="AE1665" s="68">
        <v>1055</v>
      </c>
      <c r="AF1665" s="68">
        <v>686</v>
      </c>
      <c r="AG1665" s="68">
        <v>793</v>
      </c>
      <c r="AH1665" s="68">
        <v>19800</v>
      </c>
      <c r="AI1665" s="68" t="s">
        <v>9515</v>
      </c>
      <c r="AJ1665" s="68" t="s">
        <v>248</v>
      </c>
      <c r="AK1665" s="68"/>
      <c r="AL1665" s="68" t="s">
        <v>248</v>
      </c>
      <c r="AM1665" s="70">
        <v>40673.715115740742</v>
      </c>
      <c r="AN1665" s="68" t="s">
        <v>210</v>
      </c>
      <c r="AO1665" s="71" t="s">
        <v>14732</v>
      </c>
      <c r="AP1665" s="68" t="s">
        <v>66</v>
      </c>
    </row>
    <row r="1666" spans="1:42" x14ac:dyDescent="0.25">
      <c r="A1666" s="66" t="s">
        <v>1667</v>
      </c>
      <c r="B1666" s="84"/>
      <c r="C1666" s="84"/>
      <c r="D1666" s="85"/>
      <c r="E1666" s="104"/>
      <c r="F1666" s="76" t="s">
        <v>12792</v>
      </c>
      <c r="G1666" s="105"/>
      <c r="H1666" s="77"/>
      <c r="I1666" s="88"/>
      <c r="J1666" s="106"/>
      <c r="K1666" s="77" t="s">
        <v>16694</v>
      </c>
      <c r="L1666" s="107"/>
      <c r="M1666" s="101"/>
      <c r="N1666" s="101"/>
      <c r="O1666" s="102"/>
      <c r="P1666" s="103"/>
      <c r="Q1666" s="103"/>
      <c r="R1666" s="75"/>
      <c r="S1666" s="75"/>
      <c r="T1666" s="75"/>
      <c r="U1666" s="75"/>
      <c r="V1666" s="52"/>
      <c r="W1666" s="52"/>
      <c r="X1666" s="52"/>
      <c r="Y1666" s="52"/>
      <c r="Z1666" s="51"/>
      <c r="AA1666" s="89"/>
      <c r="AB1666" s="89"/>
      <c r="AC1666" s="90"/>
      <c r="AD1666" s="68">
        <v>107</v>
      </c>
      <c r="AE1666" s="68">
        <v>186</v>
      </c>
      <c r="AF1666" s="68">
        <v>204</v>
      </c>
      <c r="AG1666" s="68">
        <v>143</v>
      </c>
      <c r="AH1666" s="68"/>
      <c r="AI1666" s="68" t="s">
        <v>9516</v>
      </c>
      <c r="AJ1666" s="68" t="s">
        <v>10075</v>
      </c>
      <c r="AK1666" s="68"/>
      <c r="AL1666" s="68"/>
      <c r="AM1666" s="70">
        <v>42791.656030092592</v>
      </c>
      <c r="AN1666" s="68" t="s">
        <v>210</v>
      </c>
      <c r="AO1666" s="71" t="s">
        <v>14733</v>
      </c>
      <c r="AP1666" s="68" t="s">
        <v>66</v>
      </c>
    </row>
    <row r="1667" spans="1:42" x14ac:dyDescent="0.25">
      <c r="A1667" s="66" t="s">
        <v>1668</v>
      </c>
      <c r="B1667" s="84"/>
      <c r="C1667" s="84"/>
      <c r="D1667" s="85"/>
      <c r="E1667" s="104"/>
      <c r="F1667" s="76" t="s">
        <v>12793</v>
      </c>
      <c r="G1667" s="105"/>
      <c r="H1667" s="77"/>
      <c r="I1667" s="88"/>
      <c r="J1667" s="106"/>
      <c r="K1667" s="77" t="s">
        <v>16695</v>
      </c>
      <c r="L1667" s="107"/>
      <c r="M1667" s="101"/>
      <c r="N1667" s="101"/>
      <c r="O1667" s="102"/>
      <c r="P1667" s="103"/>
      <c r="Q1667" s="103"/>
      <c r="R1667" s="75"/>
      <c r="S1667" s="75"/>
      <c r="T1667" s="75"/>
      <c r="U1667" s="75"/>
      <c r="V1667" s="52"/>
      <c r="W1667" s="52"/>
      <c r="X1667" s="52"/>
      <c r="Y1667" s="52"/>
      <c r="Z1667" s="51"/>
      <c r="AA1667" s="89"/>
      <c r="AB1667" s="89"/>
      <c r="AC1667" s="90"/>
      <c r="AD1667" s="68">
        <v>285</v>
      </c>
      <c r="AE1667" s="68">
        <v>788</v>
      </c>
      <c r="AF1667" s="68">
        <v>3024</v>
      </c>
      <c r="AG1667" s="68">
        <v>3083</v>
      </c>
      <c r="AH1667" s="68"/>
      <c r="AI1667" s="68" t="s">
        <v>9517</v>
      </c>
      <c r="AJ1667" s="68" t="s">
        <v>10421</v>
      </c>
      <c r="AK1667" s="68"/>
      <c r="AL1667" s="68"/>
      <c r="AM1667" s="70">
        <v>41927.258229166669</v>
      </c>
      <c r="AN1667" s="68" t="s">
        <v>210</v>
      </c>
      <c r="AO1667" s="71" t="s">
        <v>14734</v>
      </c>
      <c r="AP1667" s="68" t="s">
        <v>66</v>
      </c>
    </row>
    <row r="1668" spans="1:42" x14ac:dyDescent="0.25">
      <c r="A1668" s="66" t="s">
        <v>1889</v>
      </c>
      <c r="B1668" s="84"/>
      <c r="C1668" s="84"/>
      <c r="D1668" s="85"/>
      <c r="E1668" s="104"/>
      <c r="F1668" s="76" t="s">
        <v>12794</v>
      </c>
      <c r="G1668" s="105"/>
      <c r="H1668" s="77"/>
      <c r="I1668" s="88"/>
      <c r="J1668" s="106"/>
      <c r="K1668" s="77" t="s">
        <v>16696</v>
      </c>
      <c r="L1668" s="107"/>
      <c r="M1668" s="101"/>
      <c r="N1668" s="101"/>
      <c r="O1668" s="102"/>
      <c r="P1668" s="103"/>
      <c r="Q1668" s="103"/>
      <c r="R1668" s="75"/>
      <c r="S1668" s="75"/>
      <c r="T1668" s="75"/>
      <c r="U1668" s="75"/>
      <c r="V1668" s="52"/>
      <c r="W1668" s="52"/>
      <c r="X1668" s="52"/>
      <c r="Y1668" s="52"/>
      <c r="Z1668" s="51"/>
      <c r="AA1668" s="89"/>
      <c r="AB1668" s="89"/>
      <c r="AC1668" s="90"/>
      <c r="AD1668" s="68">
        <v>1100</v>
      </c>
      <c r="AE1668" s="68">
        <v>1484</v>
      </c>
      <c r="AF1668" s="68">
        <v>3797</v>
      </c>
      <c r="AG1668" s="68">
        <v>4177</v>
      </c>
      <c r="AH1668" s="68">
        <v>19800</v>
      </c>
      <c r="AI1668" s="68" t="s">
        <v>9518</v>
      </c>
      <c r="AJ1668" s="68" t="s">
        <v>10422</v>
      </c>
      <c r="AK1668" s="71" t="s">
        <v>11050</v>
      </c>
      <c r="AL1668" s="68" t="s">
        <v>207</v>
      </c>
      <c r="AM1668" s="70">
        <v>41148.5231712963</v>
      </c>
      <c r="AN1668" s="68" t="s">
        <v>210</v>
      </c>
      <c r="AO1668" s="71" t="s">
        <v>14735</v>
      </c>
      <c r="AP1668" s="68" t="s">
        <v>66</v>
      </c>
    </row>
    <row r="1669" spans="1:42" x14ac:dyDescent="0.25">
      <c r="A1669" s="66" t="s">
        <v>1669</v>
      </c>
      <c r="B1669" s="84"/>
      <c r="C1669" s="84"/>
      <c r="D1669" s="85"/>
      <c r="E1669" s="104"/>
      <c r="F1669" s="76" t="s">
        <v>12795</v>
      </c>
      <c r="G1669" s="105"/>
      <c r="H1669" s="77"/>
      <c r="I1669" s="88"/>
      <c r="J1669" s="106"/>
      <c r="K1669" s="77" t="s">
        <v>16697</v>
      </c>
      <c r="L1669" s="107"/>
      <c r="M1669" s="101"/>
      <c r="N1669" s="101"/>
      <c r="O1669" s="102"/>
      <c r="P1669" s="103"/>
      <c r="Q1669" s="103"/>
      <c r="R1669" s="75"/>
      <c r="S1669" s="75"/>
      <c r="T1669" s="75"/>
      <c r="U1669" s="75"/>
      <c r="V1669" s="52"/>
      <c r="W1669" s="52"/>
      <c r="X1669" s="52"/>
      <c r="Y1669" s="52"/>
      <c r="Z1669" s="51"/>
      <c r="AA1669" s="89"/>
      <c r="AB1669" s="89"/>
      <c r="AC1669" s="90"/>
      <c r="AD1669" s="68">
        <v>502</v>
      </c>
      <c r="AE1669" s="68">
        <v>559</v>
      </c>
      <c r="AF1669" s="68">
        <v>17144</v>
      </c>
      <c r="AG1669" s="68">
        <v>5474</v>
      </c>
      <c r="AH1669" s="68">
        <v>19800</v>
      </c>
      <c r="AI1669" s="68" t="s">
        <v>9519</v>
      </c>
      <c r="AJ1669" s="68" t="s">
        <v>204</v>
      </c>
      <c r="AK1669" s="68"/>
      <c r="AL1669" s="68" t="s">
        <v>208</v>
      </c>
      <c r="AM1669" s="70">
        <v>40272.824861111112</v>
      </c>
      <c r="AN1669" s="68" t="s">
        <v>210</v>
      </c>
      <c r="AO1669" s="71" t="s">
        <v>14736</v>
      </c>
      <c r="AP1669" s="68" t="s">
        <v>66</v>
      </c>
    </row>
    <row r="1670" spans="1:42" x14ac:dyDescent="0.25">
      <c r="A1670" s="66" t="s">
        <v>1670</v>
      </c>
      <c r="B1670" s="84"/>
      <c r="C1670" s="84"/>
      <c r="D1670" s="85"/>
      <c r="E1670" s="104"/>
      <c r="F1670" s="76" t="s">
        <v>12796</v>
      </c>
      <c r="G1670" s="105"/>
      <c r="H1670" s="77"/>
      <c r="I1670" s="88"/>
      <c r="J1670" s="106"/>
      <c r="K1670" s="77" t="s">
        <v>16698</v>
      </c>
      <c r="L1670" s="107"/>
      <c r="M1670" s="101"/>
      <c r="N1670" s="101"/>
      <c r="O1670" s="102"/>
      <c r="P1670" s="103"/>
      <c r="Q1670" s="103"/>
      <c r="R1670" s="75"/>
      <c r="S1670" s="75"/>
      <c r="T1670" s="75"/>
      <c r="U1670" s="75"/>
      <c r="V1670" s="52"/>
      <c r="W1670" s="52"/>
      <c r="X1670" s="52"/>
      <c r="Y1670" s="52"/>
      <c r="Z1670" s="51"/>
      <c r="AA1670" s="89"/>
      <c r="AB1670" s="89"/>
      <c r="AC1670" s="90"/>
      <c r="AD1670" s="68">
        <v>133</v>
      </c>
      <c r="AE1670" s="68">
        <v>175</v>
      </c>
      <c r="AF1670" s="68">
        <v>12806</v>
      </c>
      <c r="AG1670" s="68">
        <v>131</v>
      </c>
      <c r="AH1670" s="68">
        <v>19800</v>
      </c>
      <c r="AI1670" s="68"/>
      <c r="AJ1670" s="68" t="s">
        <v>205</v>
      </c>
      <c r="AK1670" s="68"/>
      <c r="AL1670" s="68" t="s">
        <v>207</v>
      </c>
      <c r="AM1670" s="70">
        <v>39842.807893518519</v>
      </c>
      <c r="AN1670" s="68" t="s">
        <v>210</v>
      </c>
      <c r="AO1670" s="71" t="s">
        <v>14737</v>
      </c>
      <c r="AP1670" s="68" t="s">
        <v>66</v>
      </c>
    </row>
    <row r="1671" spans="1:42" x14ac:dyDescent="0.25">
      <c r="A1671" s="66" t="s">
        <v>1671</v>
      </c>
      <c r="B1671" s="84"/>
      <c r="C1671" s="84"/>
      <c r="D1671" s="85"/>
      <c r="E1671" s="104"/>
      <c r="F1671" s="76" t="s">
        <v>12797</v>
      </c>
      <c r="G1671" s="105"/>
      <c r="H1671" s="77"/>
      <c r="I1671" s="88"/>
      <c r="J1671" s="106"/>
      <c r="K1671" s="77" t="s">
        <v>16699</v>
      </c>
      <c r="L1671" s="107"/>
      <c r="M1671" s="101"/>
      <c r="N1671" s="101"/>
      <c r="O1671" s="102"/>
      <c r="P1671" s="103"/>
      <c r="Q1671" s="103"/>
      <c r="R1671" s="75"/>
      <c r="S1671" s="75"/>
      <c r="T1671" s="75"/>
      <c r="U1671" s="75"/>
      <c r="V1671" s="52"/>
      <c r="W1671" s="52"/>
      <c r="X1671" s="52"/>
      <c r="Y1671" s="52"/>
      <c r="Z1671" s="51"/>
      <c r="AA1671" s="89"/>
      <c r="AB1671" s="89"/>
      <c r="AC1671" s="90"/>
      <c r="AD1671" s="68">
        <v>35</v>
      </c>
      <c r="AE1671" s="68">
        <v>187</v>
      </c>
      <c r="AF1671" s="68">
        <v>6533</v>
      </c>
      <c r="AG1671" s="68">
        <v>520</v>
      </c>
      <c r="AH1671" s="68">
        <v>19800</v>
      </c>
      <c r="AI1671" s="68" t="s">
        <v>9520</v>
      </c>
      <c r="AJ1671" s="68" t="s">
        <v>10423</v>
      </c>
      <c r="AK1671" s="68"/>
      <c r="AL1671" s="68" t="s">
        <v>207</v>
      </c>
      <c r="AM1671" s="70">
        <v>40077.100347222222</v>
      </c>
      <c r="AN1671" s="68" t="s">
        <v>210</v>
      </c>
      <c r="AO1671" s="71" t="s">
        <v>14738</v>
      </c>
      <c r="AP1671" s="68" t="s">
        <v>66</v>
      </c>
    </row>
    <row r="1672" spans="1:42" x14ac:dyDescent="0.25">
      <c r="A1672" s="66" t="s">
        <v>1672</v>
      </c>
      <c r="B1672" s="84"/>
      <c r="C1672" s="84"/>
      <c r="D1672" s="85"/>
      <c r="E1672" s="104"/>
      <c r="F1672" s="76" t="s">
        <v>12798</v>
      </c>
      <c r="G1672" s="105"/>
      <c r="H1672" s="77"/>
      <c r="I1672" s="88"/>
      <c r="J1672" s="106"/>
      <c r="K1672" s="77" t="s">
        <v>16700</v>
      </c>
      <c r="L1672" s="107"/>
      <c r="M1672" s="101"/>
      <c r="N1672" s="101"/>
      <c r="O1672" s="102"/>
      <c r="P1672" s="103"/>
      <c r="Q1672" s="103"/>
      <c r="R1672" s="75"/>
      <c r="S1672" s="75"/>
      <c r="T1672" s="75"/>
      <c r="U1672" s="75"/>
      <c r="V1672" s="52"/>
      <c r="W1672" s="52"/>
      <c r="X1672" s="52"/>
      <c r="Y1672" s="52"/>
      <c r="Z1672" s="51"/>
      <c r="AA1672" s="89"/>
      <c r="AB1672" s="89"/>
      <c r="AC1672" s="90"/>
      <c r="AD1672" s="68">
        <v>226</v>
      </c>
      <c r="AE1672" s="68">
        <v>23500</v>
      </c>
      <c r="AF1672" s="68">
        <v>1584</v>
      </c>
      <c r="AG1672" s="68">
        <v>0</v>
      </c>
      <c r="AH1672" s="68"/>
      <c r="AI1672" s="68" t="s">
        <v>9521</v>
      </c>
      <c r="AJ1672" s="68" t="s">
        <v>231</v>
      </c>
      <c r="AK1672" s="71" t="s">
        <v>11051</v>
      </c>
      <c r="AL1672" s="68"/>
      <c r="AM1672" s="70">
        <v>42728.289340277777</v>
      </c>
      <c r="AN1672" s="68" t="s">
        <v>210</v>
      </c>
      <c r="AO1672" s="71" t="s">
        <v>14739</v>
      </c>
      <c r="AP1672" s="68" t="s">
        <v>66</v>
      </c>
    </row>
    <row r="1673" spans="1:42" x14ac:dyDescent="0.25">
      <c r="A1673" s="66" t="s">
        <v>1673</v>
      </c>
      <c r="B1673" s="84"/>
      <c r="C1673" s="84"/>
      <c r="D1673" s="85"/>
      <c r="E1673" s="104"/>
      <c r="F1673" s="76" t="s">
        <v>12799</v>
      </c>
      <c r="G1673" s="105"/>
      <c r="H1673" s="77"/>
      <c r="I1673" s="88"/>
      <c r="J1673" s="106"/>
      <c r="K1673" s="77" t="s">
        <v>16701</v>
      </c>
      <c r="L1673" s="107"/>
      <c r="M1673" s="101"/>
      <c r="N1673" s="101"/>
      <c r="O1673" s="102"/>
      <c r="P1673" s="103"/>
      <c r="Q1673" s="103"/>
      <c r="R1673" s="75"/>
      <c r="S1673" s="75"/>
      <c r="T1673" s="75"/>
      <c r="U1673" s="75"/>
      <c r="V1673" s="52"/>
      <c r="W1673" s="52"/>
      <c r="X1673" s="52"/>
      <c r="Y1673" s="52"/>
      <c r="Z1673" s="51"/>
      <c r="AA1673" s="89"/>
      <c r="AB1673" s="89"/>
      <c r="AC1673" s="90"/>
      <c r="AD1673" s="68">
        <v>250</v>
      </c>
      <c r="AE1673" s="68">
        <v>3514</v>
      </c>
      <c r="AF1673" s="68">
        <v>18307</v>
      </c>
      <c r="AG1673" s="68">
        <v>17394</v>
      </c>
      <c r="AH1673" s="68"/>
      <c r="AI1673" s="68" t="s">
        <v>9522</v>
      </c>
      <c r="AJ1673" s="68" t="s">
        <v>10095</v>
      </c>
      <c r="AK1673" s="68"/>
      <c r="AL1673" s="68"/>
      <c r="AM1673" s="70">
        <v>42230.673414351855</v>
      </c>
      <c r="AN1673" s="68" t="s">
        <v>210</v>
      </c>
      <c r="AO1673" s="71" t="s">
        <v>14740</v>
      </c>
      <c r="AP1673" s="68" t="s">
        <v>66</v>
      </c>
    </row>
    <row r="1674" spans="1:42" x14ac:dyDescent="0.25">
      <c r="A1674" s="66" t="s">
        <v>1674</v>
      </c>
      <c r="B1674" s="84"/>
      <c r="C1674" s="84"/>
      <c r="D1674" s="85"/>
      <c r="E1674" s="104"/>
      <c r="F1674" s="76" t="s">
        <v>12800</v>
      </c>
      <c r="G1674" s="105"/>
      <c r="H1674" s="77"/>
      <c r="I1674" s="88"/>
      <c r="J1674" s="106"/>
      <c r="K1674" s="77" t="s">
        <v>16702</v>
      </c>
      <c r="L1674" s="107"/>
      <c r="M1674" s="101"/>
      <c r="N1674" s="101"/>
      <c r="O1674" s="102"/>
      <c r="P1674" s="103"/>
      <c r="Q1674" s="103"/>
      <c r="R1674" s="75"/>
      <c r="S1674" s="75"/>
      <c r="T1674" s="75"/>
      <c r="U1674" s="75"/>
      <c r="V1674" s="52"/>
      <c r="W1674" s="52"/>
      <c r="X1674" s="52"/>
      <c r="Y1674" s="52"/>
      <c r="Z1674" s="51"/>
      <c r="AA1674" s="89"/>
      <c r="AB1674" s="89"/>
      <c r="AC1674" s="90"/>
      <c r="AD1674" s="68">
        <v>79</v>
      </c>
      <c r="AE1674" s="68">
        <v>3023</v>
      </c>
      <c r="AF1674" s="68">
        <v>182518</v>
      </c>
      <c r="AG1674" s="68">
        <v>179673</v>
      </c>
      <c r="AH1674" s="68">
        <v>19800</v>
      </c>
      <c r="AI1674" s="68" t="s">
        <v>9523</v>
      </c>
      <c r="AJ1674" s="68" t="s">
        <v>9980</v>
      </c>
      <c r="AK1674" s="68"/>
      <c r="AL1674" s="68" t="s">
        <v>248</v>
      </c>
      <c r="AM1674" s="70">
        <v>40306.440474537034</v>
      </c>
      <c r="AN1674" s="68" t="s">
        <v>210</v>
      </c>
      <c r="AO1674" s="71" t="s">
        <v>14741</v>
      </c>
      <c r="AP1674" s="68" t="s">
        <v>66</v>
      </c>
    </row>
    <row r="1675" spans="1:42" x14ac:dyDescent="0.25">
      <c r="A1675" s="66" t="s">
        <v>1675</v>
      </c>
      <c r="B1675" s="84"/>
      <c r="C1675" s="84"/>
      <c r="D1675" s="85"/>
      <c r="E1675" s="104"/>
      <c r="F1675" s="76" t="s">
        <v>12801</v>
      </c>
      <c r="G1675" s="105"/>
      <c r="H1675" s="77"/>
      <c r="I1675" s="88"/>
      <c r="J1675" s="106"/>
      <c r="K1675" s="77" t="s">
        <v>16703</v>
      </c>
      <c r="L1675" s="107"/>
      <c r="M1675" s="101"/>
      <c r="N1675" s="101"/>
      <c r="O1675" s="102"/>
      <c r="P1675" s="103"/>
      <c r="Q1675" s="103"/>
      <c r="R1675" s="75"/>
      <c r="S1675" s="75"/>
      <c r="T1675" s="75"/>
      <c r="U1675" s="75"/>
      <c r="V1675" s="52"/>
      <c r="W1675" s="52"/>
      <c r="X1675" s="52"/>
      <c r="Y1675" s="52"/>
      <c r="Z1675" s="51"/>
      <c r="AA1675" s="89"/>
      <c r="AB1675" s="89"/>
      <c r="AC1675" s="90"/>
      <c r="AD1675" s="68">
        <v>734</v>
      </c>
      <c r="AE1675" s="68">
        <v>7993</v>
      </c>
      <c r="AF1675" s="68">
        <v>88188</v>
      </c>
      <c r="AG1675" s="68">
        <v>51705</v>
      </c>
      <c r="AH1675" s="68">
        <v>19800</v>
      </c>
      <c r="AI1675" s="68" t="s">
        <v>9524</v>
      </c>
      <c r="AJ1675" s="68" t="s">
        <v>248</v>
      </c>
      <c r="AK1675" s="68"/>
      <c r="AL1675" s="68" t="s">
        <v>208</v>
      </c>
      <c r="AM1675" s="70">
        <v>41286.909155092595</v>
      </c>
      <c r="AN1675" s="68" t="s">
        <v>210</v>
      </c>
      <c r="AO1675" s="71" t="s">
        <v>14742</v>
      </c>
      <c r="AP1675" s="68" t="s">
        <v>66</v>
      </c>
    </row>
    <row r="1676" spans="1:42" x14ac:dyDescent="0.25">
      <c r="A1676" s="66" t="s">
        <v>1676</v>
      </c>
      <c r="B1676" s="84"/>
      <c r="C1676" s="84"/>
      <c r="D1676" s="85"/>
      <c r="E1676" s="104"/>
      <c r="F1676" s="76" t="s">
        <v>12802</v>
      </c>
      <c r="G1676" s="105"/>
      <c r="H1676" s="77"/>
      <c r="I1676" s="88"/>
      <c r="J1676" s="106"/>
      <c r="K1676" s="77" t="s">
        <v>16704</v>
      </c>
      <c r="L1676" s="107"/>
      <c r="M1676" s="101"/>
      <c r="N1676" s="101"/>
      <c r="O1676" s="102"/>
      <c r="P1676" s="103"/>
      <c r="Q1676" s="103"/>
      <c r="R1676" s="75"/>
      <c r="S1676" s="75"/>
      <c r="T1676" s="75"/>
      <c r="U1676" s="75"/>
      <c r="V1676" s="52"/>
      <c r="W1676" s="52"/>
      <c r="X1676" s="52"/>
      <c r="Y1676" s="52"/>
      <c r="Z1676" s="51"/>
      <c r="AA1676" s="89"/>
      <c r="AB1676" s="89"/>
      <c r="AC1676" s="90"/>
      <c r="AD1676" s="68">
        <v>91</v>
      </c>
      <c r="AE1676" s="68">
        <v>30</v>
      </c>
      <c r="AF1676" s="68">
        <v>140</v>
      </c>
      <c r="AG1676" s="68">
        <v>48</v>
      </c>
      <c r="AH1676" s="68">
        <v>-25200</v>
      </c>
      <c r="AI1676" s="68" t="s">
        <v>9525</v>
      </c>
      <c r="AJ1676" s="68" t="s">
        <v>9781</v>
      </c>
      <c r="AK1676" s="71" t="s">
        <v>11052</v>
      </c>
      <c r="AL1676" s="68" t="s">
        <v>206</v>
      </c>
      <c r="AM1676" s="70">
        <v>42751.875891203701</v>
      </c>
      <c r="AN1676" s="68" t="s">
        <v>210</v>
      </c>
      <c r="AO1676" s="71" t="s">
        <v>14743</v>
      </c>
      <c r="AP1676" s="68" t="s">
        <v>66</v>
      </c>
    </row>
    <row r="1677" spans="1:42" x14ac:dyDescent="0.25">
      <c r="A1677" s="66" t="s">
        <v>2134</v>
      </c>
      <c r="B1677" s="84"/>
      <c r="C1677" s="84"/>
      <c r="D1677" s="85"/>
      <c r="E1677" s="104"/>
      <c r="F1677" s="76" t="s">
        <v>12803</v>
      </c>
      <c r="G1677" s="105"/>
      <c r="H1677" s="77"/>
      <c r="I1677" s="88"/>
      <c r="J1677" s="106"/>
      <c r="K1677" s="77" t="s">
        <v>16705</v>
      </c>
      <c r="L1677" s="107"/>
      <c r="M1677" s="101"/>
      <c r="N1677" s="101"/>
      <c r="O1677" s="102"/>
      <c r="P1677" s="103"/>
      <c r="Q1677" s="103"/>
      <c r="R1677" s="75"/>
      <c r="S1677" s="75"/>
      <c r="T1677" s="75"/>
      <c r="U1677" s="75"/>
      <c r="V1677" s="52"/>
      <c r="W1677" s="52"/>
      <c r="X1677" s="52"/>
      <c r="Y1677" s="52"/>
      <c r="Z1677" s="51"/>
      <c r="AA1677" s="89"/>
      <c r="AB1677" s="89"/>
      <c r="AC1677" s="90"/>
      <c r="AD1677" s="68">
        <v>54</v>
      </c>
      <c r="AE1677" s="68">
        <v>71325</v>
      </c>
      <c r="AF1677" s="68">
        <v>6041</v>
      </c>
      <c r="AG1677" s="68">
        <v>4312</v>
      </c>
      <c r="AH1677" s="68">
        <v>19800</v>
      </c>
      <c r="AI1677" s="68" t="s">
        <v>9526</v>
      </c>
      <c r="AJ1677" s="68" t="s">
        <v>10053</v>
      </c>
      <c r="AK1677" s="71" t="s">
        <v>11053</v>
      </c>
      <c r="AL1677" s="68" t="s">
        <v>207</v>
      </c>
      <c r="AM1677" s="70">
        <v>40822.477754629632</v>
      </c>
      <c r="AN1677" s="68" t="s">
        <v>210</v>
      </c>
      <c r="AO1677" s="71" t="s">
        <v>14744</v>
      </c>
      <c r="AP1677" s="68" t="s">
        <v>65</v>
      </c>
    </row>
    <row r="1678" spans="1:42" x14ac:dyDescent="0.25">
      <c r="A1678" s="66" t="s">
        <v>2135</v>
      </c>
      <c r="B1678" s="84"/>
      <c r="C1678" s="84"/>
      <c r="D1678" s="85"/>
      <c r="E1678" s="104"/>
      <c r="F1678" s="76" t="s">
        <v>12804</v>
      </c>
      <c r="G1678" s="105"/>
      <c r="H1678" s="77"/>
      <c r="I1678" s="88"/>
      <c r="J1678" s="106"/>
      <c r="K1678" s="77" t="s">
        <v>16706</v>
      </c>
      <c r="L1678" s="107"/>
      <c r="M1678" s="101"/>
      <c r="N1678" s="101"/>
      <c r="O1678" s="102"/>
      <c r="P1678" s="103"/>
      <c r="Q1678" s="103"/>
      <c r="R1678" s="75"/>
      <c r="S1678" s="75"/>
      <c r="T1678" s="75"/>
      <c r="U1678" s="75"/>
      <c r="V1678" s="52"/>
      <c r="W1678" s="52"/>
      <c r="X1678" s="52"/>
      <c r="Y1678" s="52"/>
      <c r="Z1678" s="51"/>
      <c r="AA1678" s="89"/>
      <c r="AB1678" s="89"/>
      <c r="AC1678" s="90"/>
      <c r="AD1678" s="68">
        <v>33</v>
      </c>
      <c r="AE1678" s="68">
        <v>139988</v>
      </c>
      <c r="AF1678" s="68">
        <v>2881</v>
      </c>
      <c r="AG1678" s="68">
        <v>45</v>
      </c>
      <c r="AH1678" s="68">
        <v>19800</v>
      </c>
      <c r="AI1678" s="68" t="s">
        <v>9527</v>
      </c>
      <c r="AJ1678" s="68" t="s">
        <v>231</v>
      </c>
      <c r="AK1678" s="71" t="s">
        <v>11054</v>
      </c>
      <c r="AL1678" s="68" t="s">
        <v>207</v>
      </c>
      <c r="AM1678" s="70">
        <v>41649.387499999997</v>
      </c>
      <c r="AN1678" s="68" t="s">
        <v>210</v>
      </c>
      <c r="AO1678" s="71" t="s">
        <v>14745</v>
      </c>
      <c r="AP1678" s="68" t="s">
        <v>65</v>
      </c>
    </row>
    <row r="1679" spans="1:42" x14ac:dyDescent="0.25">
      <c r="A1679" s="66" t="s">
        <v>1677</v>
      </c>
      <c r="B1679" s="84"/>
      <c r="C1679" s="84"/>
      <c r="D1679" s="85"/>
      <c r="E1679" s="104"/>
      <c r="F1679" s="76" t="s">
        <v>12805</v>
      </c>
      <c r="G1679" s="105"/>
      <c r="H1679" s="77"/>
      <c r="I1679" s="88"/>
      <c r="J1679" s="106"/>
      <c r="K1679" s="77" t="s">
        <v>16707</v>
      </c>
      <c r="L1679" s="107"/>
      <c r="M1679" s="101"/>
      <c r="N1679" s="101"/>
      <c r="O1679" s="102"/>
      <c r="P1679" s="103"/>
      <c r="Q1679" s="103"/>
      <c r="R1679" s="75"/>
      <c r="S1679" s="75"/>
      <c r="T1679" s="75"/>
      <c r="U1679" s="75"/>
      <c r="V1679" s="52"/>
      <c r="W1679" s="52"/>
      <c r="X1679" s="52"/>
      <c r="Y1679" s="52"/>
      <c r="Z1679" s="51"/>
      <c r="AA1679" s="89"/>
      <c r="AB1679" s="89"/>
      <c r="AC1679" s="90"/>
      <c r="AD1679" s="68">
        <v>611</v>
      </c>
      <c r="AE1679" s="68">
        <v>425</v>
      </c>
      <c r="AF1679" s="68">
        <v>27505</v>
      </c>
      <c r="AG1679" s="68">
        <v>27968</v>
      </c>
      <c r="AH1679" s="68"/>
      <c r="AI1679" s="68" t="s">
        <v>9528</v>
      </c>
      <c r="AJ1679" s="68" t="s">
        <v>10424</v>
      </c>
      <c r="AK1679" s="68"/>
      <c r="AL1679" s="68"/>
      <c r="AM1679" s="70">
        <v>40272.316886574074</v>
      </c>
      <c r="AN1679" s="68" t="s">
        <v>210</v>
      </c>
      <c r="AO1679" s="71" t="s">
        <v>14746</v>
      </c>
      <c r="AP1679" s="68" t="s">
        <v>66</v>
      </c>
    </row>
    <row r="1680" spans="1:42" x14ac:dyDescent="0.25">
      <c r="A1680" s="66" t="s">
        <v>1678</v>
      </c>
      <c r="B1680" s="84"/>
      <c r="C1680" s="84"/>
      <c r="D1680" s="85"/>
      <c r="E1680" s="104"/>
      <c r="F1680" s="76" t="s">
        <v>12806</v>
      </c>
      <c r="G1680" s="105"/>
      <c r="H1680" s="77"/>
      <c r="I1680" s="88"/>
      <c r="J1680" s="106"/>
      <c r="K1680" s="77" t="s">
        <v>16708</v>
      </c>
      <c r="L1680" s="107"/>
      <c r="M1680" s="101"/>
      <c r="N1680" s="101"/>
      <c r="O1680" s="102"/>
      <c r="P1680" s="103"/>
      <c r="Q1680" s="103"/>
      <c r="R1680" s="75"/>
      <c r="S1680" s="75"/>
      <c r="T1680" s="75"/>
      <c r="U1680" s="75"/>
      <c r="V1680" s="52"/>
      <c r="W1680" s="52"/>
      <c r="X1680" s="52"/>
      <c r="Y1680" s="52"/>
      <c r="Z1680" s="51"/>
      <c r="AA1680" s="89"/>
      <c r="AB1680" s="89"/>
      <c r="AC1680" s="90"/>
      <c r="AD1680" s="68">
        <v>0</v>
      </c>
      <c r="AE1680" s="68">
        <v>0</v>
      </c>
      <c r="AF1680" s="68">
        <v>82</v>
      </c>
      <c r="AG1680" s="68">
        <v>80</v>
      </c>
      <c r="AH1680" s="68"/>
      <c r="AI1680" s="68"/>
      <c r="AJ1680" s="68"/>
      <c r="AK1680" s="68"/>
      <c r="AL1680" s="68"/>
      <c r="AM1680" s="70">
        <v>42918.581493055557</v>
      </c>
      <c r="AN1680" s="68" t="s">
        <v>210</v>
      </c>
      <c r="AO1680" s="71" t="s">
        <v>14747</v>
      </c>
      <c r="AP1680" s="68" t="s">
        <v>66</v>
      </c>
    </row>
    <row r="1681" spans="1:42" x14ac:dyDescent="0.25">
      <c r="A1681" s="66" t="s">
        <v>2136</v>
      </c>
      <c r="B1681" s="84"/>
      <c r="C1681" s="84"/>
      <c r="D1681" s="85"/>
      <c r="E1681" s="104"/>
      <c r="F1681" s="76" t="s">
        <v>12807</v>
      </c>
      <c r="G1681" s="105"/>
      <c r="H1681" s="77"/>
      <c r="I1681" s="88"/>
      <c r="J1681" s="106"/>
      <c r="K1681" s="77" t="s">
        <v>16709</v>
      </c>
      <c r="L1681" s="107"/>
      <c r="M1681" s="101"/>
      <c r="N1681" s="101"/>
      <c r="O1681" s="102"/>
      <c r="P1681" s="103"/>
      <c r="Q1681" s="103"/>
      <c r="R1681" s="75"/>
      <c r="S1681" s="75"/>
      <c r="T1681" s="75"/>
      <c r="U1681" s="75"/>
      <c r="V1681" s="52"/>
      <c r="W1681" s="52"/>
      <c r="X1681" s="52"/>
      <c r="Y1681" s="52"/>
      <c r="Z1681" s="51"/>
      <c r="AA1681" s="89"/>
      <c r="AB1681" s="89"/>
      <c r="AC1681" s="90"/>
      <c r="AD1681" s="68">
        <v>179</v>
      </c>
      <c r="AE1681" s="68">
        <v>37</v>
      </c>
      <c r="AF1681" s="68">
        <v>182</v>
      </c>
      <c r="AG1681" s="68">
        <v>27</v>
      </c>
      <c r="AH1681" s="68"/>
      <c r="AI1681" s="68"/>
      <c r="AJ1681" s="68" t="s">
        <v>9770</v>
      </c>
      <c r="AK1681" s="68"/>
      <c r="AL1681" s="68"/>
      <c r="AM1681" s="70">
        <v>41328.398298611108</v>
      </c>
      <c r="AN1681" s="68" t="s">
        <v>210</v>
      </c>
      <c r="AO1681" s="71" t="s">
        <v>14748</v>
      </c>
      <c r="AP1681" s="68" t="s">
        <v>65</v>
      </c>
    </row>
    <row r="1682" spans="1:42" x14ac:dyDescent="0.25">
      <c r="A1682" s="66" t="s">
        <v>1679</v>
      </c>
      <c r="B1682" s="84"/>
      <c r="C1682" s="84"/>
      <c r="D1682" s="85"/>
      <c r="E1682" s="104"/>
      <c r="F1682" s="76" t="s">
        <v>12808</v>
      </c>
      <c r="G1682" s="105"/>
      <c r="H1682" s="77"/>
      <c r="I1682" s="88"/>
      <c r="J1682" s="106"/>
      <c r="K1682" s="77" t="s">
        <v>16710</v>
      </c>
      <c r="L1682" s="107"/>
      <c r="M1682" s="101"/>
      <c r="N1682" s="101"/>
      <c r="O1682" s="102"/>
      <c r="P1682" s="103"/>
      <c r="Q1682" s="103"/>
      <c r="R1682" s="75"/>
      <c r="S1682" s="75"/>
      <c r="T1682" s="75"/>
      <c r="U1682" s="75"/>
      <c r="V1682" s="52"/>
      <c r="W1682" s="52"/>
      <c r="X1682" s="52"/>
      <c r="Y1682" s="52"/>
      <c r="Z1682" s="51"/>
      <c r="AA1682" s="89"/>
      <c r="AB1682" s="89"/>
      <c r="AC1682" s="90"/>
      <c r="AD1682" s="68">
        <v>2482</v>
      </c>
      <c r="AE1682" s="68">
        <v>1502</v>
      </c>
      <c r="AF1682" s="68">
        <v>41001</v>
      </c>
      <c r="AG1682" s="68">
        <v>4228</v>
      </c>
      <c r="AH1682" s="68">
        <v>14400</v>
      </c>
      <c r="AI1682" s="68" t="s">
        <v>9529</v>
      </c>
      <c r="AJ1682" s="68" t="s">
        <v>10425</v>
      </c>
      <c r="AK1682" s="71" t="s">
        <v>11055</v>
      </c>
      <c r="AL1682" s="68" t="s">
        <v>10245</v>
      </c>
      <c r="AM1682" s="70">
        <v>39979.700983796298</v>
      </c>
      <c r="AN1682" s="68" t="s">
        <v>210</v>
      </c>
      <c r="AO1682" s="71" t="s">
        <v>14749</v>
      </c>
      <c r="AP1682" s="68" t="s">
        <v>66</v>
      </c>
    </row>
    <row r="1683" spans="1:42" x14ac:dyDescent="0.25">
      <c r="A1683" s="66" t="s">
        <v>1680</v>
      </c>
      <c r="B1683" s="84"/>
      <c r="C1683" s="84"/>
      <c r="D1683" s="85"/>
      <c r="E1683" s="104"/>
      <c r="F1683" s="76" t="s">
        <v>12809</v>
      </c>
      <c r="G1683" s="105"/>
      <c r="H1683" s="77"/>
      <c r="I1683" s="88"/>
      <c r="J1683" s="106"/>
      <c r="K1683" s="77" t="s">
        <v>16711</v>
      </c>
      <c r="L1683" s="107"/>
      <c r="M1683" s="101"/>
      <c r="N1683" s="101"/>
      <c r="O1683" s="102"/>
      <c r="P1683" s="103"/>
      <c r="Q1683" s="103"/>
      <c r="R1683" s="75"/>
      <c r="S1683" s="75"/>
      <c r="T1683" s="75"/>
      <c r="U1683" s="75"/>
      <c r="V1683" s="52"/>
      <c r="W1683" s="52"/>
      <c r="X1683" s="52"/>
      <c r="Y1683" s="52"/>
      <c r="Z1683" s="51"/>
      <c r="AA1683" s="89"/>
      <c r="AB1683" s="89"/>
      <c r="AC1683" s="90"/>
      <c r="AD1683" s="68">
        <v>63</v>
      </c>
      <c r="AE1683" s="68">
        <v>5</v>
      </c>
      <c r="AF1683" s="68">
        <v>452</v>
      </c>
      <c r="AG1683" s="68">
        <v>141</v>
      </c>
      <c r="AH1683" s="68"/>
      <c r="AI1683" s="68"/>
      <c r="AJ1683" s="68" t="s">
        <v>9796</v>
      </c>
      <c r="AK1683" s="68"/>
      <c r="AL1683" s="68"/>
      <c r="AM1683" s="70">
        <v>40226.650092592594</v>
      </c>
      <c r="AN1683" s="68" t="s">
        <v>210</v>
      </c>
      <c r="AO1683" s="71" t="s">
        <v>14750</v>
      </c>
      <c r="AP1683" s="68" t="s">
        <v>66</v>
      </c>
    </row>
    <row r="1684" spans="1:42" x14ac:dyDescent="0.25">
      <c r="A1684" s="66" t="s">
        <v>1681</v>
      </c>
      <c r="B1684" s="84"/>
      <c r="C1684" s="84"/>
      <c r="D1684" s="85"/>
      <c r="E1684" s="104"/>
      <c r="F1684" s="76" t="s">
        <v>12810</v>
      </c>
      <c r="G1684" s="105"/>
      <c r="H1684" s="77"/>
      <c r="I1684" s="88"/>
      <c r="J1684" s="106"/>
      <c r="K1684" s="77" t="s">
        <v>16712</v>
      </c>
      <c r="L1684" s="107"/>
      <c r="M1684" s="101"/>
      <c r="N1684" s="101"/>
      <c r="O1684" s="102"/>
      <c r="P1684" s="103"/>
      <c r="Q1684" s="103"/>
      <c r="R1684" s="75"/>
      <c r="S1684" s="75"/>
      <c r="T1684" s="75"/>
      <c r="U1684" s="75"/>
      <c r="V1684" s="52"/>
      <c r="W1684" s="52"/>
      <c r="X1684" s="52"/>
      <c r="Y1684" s="52"/>
      <c r="Z1684" s="51"/>
      <c r="AA1684" s="89"/>
      <c r="AB1684" s="89"/>
      <c r="AC1684" s="90"/>
      <c r="AD1684" s="68">
        <v>735</v>
      </c>
      <c r="AE1684" s="68">
        <v>348</v>
      </c>
      <c r="AF1684" s="68">
        <v>15397</v>
      </c>
      <c r="AG1684" s="68">
        <v>21911</v>
      </c>
      <c r="AH1684" s="68">
        <v>19800</v>
      </c>
      <c r="AI1684" s="68" t="s">
        <v>9530</v>
      </c>
      <c r="AJ1684" s="68" t="s">
        <v>10426</v>
      </c>
      <c r="AK1684" s="68"/>
      <c r="AL1684" s="68" t="s">
        <v>248</v>
      </c>
      <c r="AM1684" s="70">
        <v>42383.330949074072</v>
      </c>
      <c r="AN1684" s="68" t="s">
        <v>210</v>
      </c>
      <c r="AO1684" s="71" t="s">
        <v>14751</v>
      </c>
      <c r="AP1684" s="68" t="s">
        <v>66</v>
      </c>
    </row>
    <row r="1685" spans="1:42" x14ac:dyDescent="0.25">
      <c r="A1685" s="66" t="s">
        <v>1682</v>
      </c>
      <c r="B1685" s="84"/>
      <c r="C1685" s="84"/>
      <c r="D1685" s="85"/>
      <c r="E1685" s="104"/>
      <c r="F1685" s="76" t="s">
        <v>12811</v>
      </c>
      <c r="G1685" s="105"/>
      <c r="H1685" s="77"/>
      <c r="I1685" s="88"/>
      <c r="J1685" s="106"/>
      <c r="K1685" s="77" t="s">
        <v>16713</v>
      </c>
      <c r="L1685" s="107"/>
      <c r="M1685" s="101"/>
      <c r="N1685" s="101"/>
      <c r="O1685" s="102"/>
      <c r="P1685" s="103"/>
      <c r="Q1685" s="103"/>
      <c r="R1685" s="75"/>
      <c r="S1685" s="75"/>
      <c r="T1685" s="75"/>
      <c r="U1685" s="75"/>
      <c r="V1685" s="52"/>
      <c r="W1685" s="52"/>
      <c r="X1685" s="52"/>
      <c r="Y1685" s="52"/>
      <c r="Z1685" s="51"/>
      <c r="AA1685" s="89"/>
      <c r="AB1685" s="89"/>
      <c r="AC1685" s="90"/>
      <c r="AD1685" s="68">
        <v>463</v>
      </c>
      <c r="AE1685" s="68">
        <v>438</v>
      </c>
      <c r="AF1685" s="68">
        <v>32672</v>
      </c>
      <c r="AG1685" s="68">
        <v>28388</v>
      </c>
      <c r="AH1685" s="68"/>
      <c r="AI1685" s="68" t="s">
        <v>9531</v>
      </c>
      <c r="AJ1685" s="68" t="s">
        <v>10427</v>
      </c>
      <c r="AK1685" s="68"/>
      <c r="AL1685" s="68"/>
      <c r="AM1685" s="70">
        <v>42374.316631944443</v>
      </c>
      <c r="AN1685" s="68" t="s">
        <v>210</v>
      </c>
      <c r="AO1685" s="71" t="s">
        <v>14752</v>
      </c>
      <c r="AP1685" s="68" t="s">
        <v>66</v>
      </c>
    </row>
    <row r="1686" spans="1:42" x14ac:dyDescent="0.25">
      <c r="A1686" s="66" t="s">
        <v>1687</v>
      </c>
      <c r="B1686" s="84"/>
      <c r="C1686" s="84"/>
      <c r="D1686" s="85"/>
      <c r="E1686" s="104"/>
      <c r="F1686" s="76" t="s">
        <v>12812</v>
      </c>
      <c r="G1686" s="105"/>
      <c r="H1686" s="77"/>
      <c r="I1686" s="88"/>
      <c r="J1686" s="106"/>
      <c r="K1686" s="77" t="s">
        <v>16714</v>
      </c>
      <c r="L1686" s="107"/>
      <c r="M1686" s="101"/>
      <c r="N1686" s="101"/>
      <c r="O1686" s="102"/>
      <c r="P1686" s="103"/>
      <c r="Q1686" s="103"/>
      <c r="R1686" s="75"/>
      <c r="S1686" s="75"/>
      <c r="T1686" s="75"/>
      <c r="U1686" s="75"/>
      <c r="V1686" s="52"/>
      <c r="W1686" s="52"/>
      <c r="X1686" s="52"/>
      <c r="Y1686" s="52"/>
      <c r="Z1686" s="51"/>
      <c r="AA1686" s="89"/>
      <c r="AB1686" s="89"/>
      <c r="AC1686" s="90"/>
      <c r="AD1686" s="68">
        <v>84</v>
      </c>
      <c r="AE1686" s="68">
        <v>375</v>
      </c>
      <c r="AF1686" s="68">
        <v>1742</v>
      </c>
      <c r="AG1686" s="68">
        <v>2213</v>
      </c>
      <c r="AH1686" s="68"/>
      <c r="AI1686" s="68" t="s">
        <v>9532</v>
      </c>
      <c r="AJ1686" s="68" t="s">
        <v>10428</v>
      </c>
      <c r="AK1686" s="68"/>
      <c r="AL1686" s="68"/>
      <c r="AM1686" s="70">
        <v>41136.60324074074</v>
      </c>
      <c r="AN1686" s="68" t="s">
        <v>210</v>
      </c>
      <c r="AO1686" s="71" t="s">
        <v>14753</v>
      </c>
      <c r="AP1686" s="68" t="s">
        <v>66</v>
      </c>
    </row>
    <row r="1687" spans="1:42" x14ac:dyDescent="0.25">
      <c r="A1687" s="66" t="s">
        <v>1683</v>
      </c>
      <c r="B1687" s="84"/>
      <c r="C1687" s="84"/>
      <c r="D1687" s="85"/>
      <c r="E1687" s="104"/>
      <c r="F1687" s="76" t="s">
        <v>12813</v>
      </c>
      <c r="G1687" s="105"/>
      <c r="H1687" s="77"/>
      <c r="I1687" s="88"/>
      <c r="J1687" s="106"/>
      <c r="K1687" s="77" t="s">
        <v>16715</v>
      </c>
      <c r="L1687" s="107"/>
      <c r="M1687" s="101"/>
      <c r="N1687" s="101"/>
      <c r="O1687" s="102"/>
      <c r="P1687" s="103"/>
      <c r="Q1687" s="103"/>
      <c r="R1687" s="75"/>
      <c r="S1687" s="75"/>
      <c r="T1687" s="75"/>
      <c r="U1687" s="75"/>
      <c r="V1687" s="52"/>
      <c r="W1687" s="52"/>
      <c r="X1687" s="52"/>
      <c r="Y1687" s="52"/>
      <c r="Z1687" s="51"/>
      <c r="AA1687" s="89"/>
      <c r="AB1687" s="89"/>
      <c r="AC1687" s="90"/>
      <c r="AD1687" s="68">
        <v>545</v>
      </c>
      <c r="AE1687" s="68">
        <v>537</v>
      </c>
      <c r="AF1687" s="68">
        <v>16097</v>
      </c>
      <c r="AG1687" s="68">
        <v>8899</v>
      </c>
      <c r="AH1687" s="68"/>
      <c r="AI1687" s="68" t="s">
        <v>9533</v>
      </c>
      <c r="AJ1687" s="68" t="s">
        <v>10429</v>
      </c>
      <c r="AK1687" s="71" t="s">
        <v>11056</v>
      </c>
      <c r="AL1687" s="68"/>
      <c r="AM1687" s="70">
        <v>42674.812743055554</v>
      </c>
      <c r="AN1687" s="68" t="s">
        <v>210</v>
      </c>
      <c r="AO1687" s="71" t="s">
        <v>14754</v>
      </c>
      <c r="AP1687" s="68" t="s">
        <v>66</v>
      </c>
    </row>
    <row r="1688" spans="1:42" x14ac:dyDescent="0.25">
      <c r="A1688" s="66" t="s">
        <v>1684</v>
      </c>
      <c r="B1688" s="84"/>
      <c r="C1688" s="84"/>
      <c r="D1688" s="85"/>
      <c r="E1688" s="104"/>
      <c r="F1688" s="76" t="s">
        <v>12814</v>
      </c>
      <c r="G1688" s="105"/>
      <c r="H1688" s="77"/>
      <c r="I1688" s="88"/>
      <c r="J1688" s="106"/>
      <c r="K1688" s="77" t="s">
        <v>16716</v>
      </c>
      <c r="L1688" s="107"/>
      <c r="M1688" s="101"/>
      <c r="N1688" s="101"/>
      <c r="O1688" s="102"/>
      <c r="P1688" s="103"/>
      <c r="Q1688" s="103"/>
      <c r="R1688" s="75"/>
      <c r="S1688" s="75"/>
      <c r="T1688" s="75"/>
      <c r="U1688" s="75"/>
      <c r="V1688" s="52"/>
      <c r="W1688" s="52"/>
      <c r="X1688" s="52"/>
      <c r="Y1688" s="52"/>
      <c r="Z1688" s="51"/>
      <c r="AA1688" s="89"/>
      <c r="AB1688" s="89"/>
      <c r="AC1688" s="90"/>
      <c r="AD1688" s="68">
        <v>3573</v>
      </c>
      <c r="AE1688" s="68">
        <v>2276</v>
      </c>
      <c r="AF1688" s="68">
        <v>34006</v>
      </c>
      <c r="AG1688" s="68">
        <v>15577</v>
      </c>
      <c r="AH1688" s="68"/>
      <c r="AI1688" s="68" t="s">
        <v>9534</v>
      </c>
      <c r="AJ1688" s="68"/>
      <c r="AK1688" s="68"/>
      <c r="AL1688" s="68"/>
      <c r="AM1688" s="70">
        <v>40305.392071759263</v>
      </c>
      <c r="AN1688" s="68" t="s">
        <v>210</v>
      </c>
      <c r="AO1688" s="71" t="s">
        <v>14755</v>
      </c>
      <c r="AP1688" s="68" t="s">
        <v>66</v>
      </c>
    </row>
    <row r="1689" spans="1:42" x14ac:dyDescent="0.25">
      <c r="A1689" s="66" t="s">
        <v>1685</v>
      </c>
      <c r="B1689" s="84"/>
      <c r="C1689" s="84"/>
      <c r="D1689" s="85"/>
      <c r="E1689" s="104"/>
      <c r="F1689" s="76" t="s">
        <v>12815</v>
      </c>
      <c r="G1689" s="105"/>
      <c r="H1689" s="77"/>
      <c r="I1689" s="88"/>
      <c r="J1689" s="106"/>
      <c r="K1689" s="77" t="s">
        <v>16717</v>
      </c>
      <c r="L1689" s="107"/>
      <c r="M1689" s="101"/>
      <c r="N1689" s="101"/>
      <c r="O1689" s="102"/>
      <c r="P1689" s="103"/>
      <c r="Q1689" s="103"/>
      <c r="R1689" s="75"/>
      <c r="S1689" s="75"/>
      <c r="T1689" s="75"/>
      <c r="U1689" s="75"/>
      <c r="V1689" s="52"/>
      <c r="W1689" s="52"/>
      <c r="X1689" s="52"/>
      <c r="Y1689" s="52"/>
      <c r="Z1689" s="51"/>
      <c r="AA1689" s="89"/>
      <c r="AB1689" s="89"/>
      <c r="AC1689" s="90"/>
      <c r="AD1689" s="68">
        <v>443</v>
      </c>
      <c r="AE1689" s="68">
        <v>59</v>
      </c>
      <c r="AF1689" s="68">
        <v>1372</v>
      </c>
      <c r="AG1689" s="68">
        <v>1208</v>
      </c>
      <c r="AH1689" s="68"/>
      <c r="AI1689" s="68" t="s">
        <v>9535</v>
      </c>
      <c r="AJ1689" s="68" t="s">
        <v>10430</v>
      </c>
      <c r="AK1689" s="68"/>
      <c r="AL1689" s="68"/>
      <c r="AM1689" s="70">
        <v>42840.273182870369</v>
      </c>
      <c r="AN1689" s="68" t="s">
        <v>210</v>
      </c>
      <c r="AO1689" s="71" t="s">
        <v>14756</v>
      </c>
      <c r="AP1689" s="68" t="s">
        <v>66</v>
      </c>
    </row>
    <row r="1690" spans="1:42" x14ac:dyDescent="0.25">
      <c r="A1690" s="66" t="s">
        <v>1686</v>
      </c>
      <c r="B1690" s="84"/>
      <c r="C1690" s="84"/>
      <c r="D1690" s="85"/>
      <c r="E1690" s="104"/>
      <c r="F1690" s="76" t="s">
        <v>12816</v>
      </c>
      <c r="G1690" s="105"/>
      <c r="H1690" s="77"/>
      <c r="I1690" s="88"/>
      <c r="J1690" s="106"/>
      <c r="K1690" s="77" t="s">
        <v>16718</v>
      </c>
      <c r="L1690" s="107"/>
      <c r="M1690" s="101"/>
      <c r="N1690" s="101"/>
      <c r="O1690" s="102"/>
      <c r="P1690" s="103"/>
      <c r="Q1690" s="103"/>
      <c r="R1690" s="75"/>
      <c r="S1690" s="75"/>
      <c r="T1690" s="75"/>
      <c r="U1690" s="75"/>
      <c r="V1690" s="52"/>
      <c r="W1690" s="52"/>
      <c r="X1690" s="52"/>
      <c r="Y1690" s="52"/>
      <c r="Z1690" s="51"/>
      <c r="AA1690" s="89"/>
      <c r="AB1690" s="89"/>
      <c r="AC1690" s="90"/>
      <c r="AD1690" s="68">
        <v>1754</v>
      </c>
      <c r="AE1690" s="68">
        <v>853</v>
      </c>
      <c r="AF1690" s="68">
        <v>20901</v>
      </c>
      <c r="AG1690" s="68">
        <v>2156</v>
      </c>
      <c r="AH1690" s="68"/>
      <c r="AI1690" s="68" t="s">
        <v>9536</v>
      </c>
      <c r="AJ1690" s="68" t="s">
        <v>10431</v>
      </c>
      <c r="AK1690" s="68"/>
      <c r="AL1690" s="68"/>
      <c r="AM1690" s="70">
        <v>42418.446932870371</v>
      </c>
      <c r="AN1690" s="68" t="s">
        <v>210</v>
      </c>
      <c r="AO1690" s="71" t="s">
        <v>14757</v>
      </c>
      <c r="AP1690" s="68" t="s">
        <v>66</v>
      </c>
    </row>
    <row r="1691" spans="1:42" x14ac:dyDescent="0.25">
      <c r="A1691" s="66" t="s">
        <v>1688</v>
      </c>
      <c r="B1691" s="84"/>
      <c r="C1691" s="84"/>
      <c r="D1691" s="85"/>
      <c r="E1691" s="104"/>
      <c r="F1691" s="76" t="s">
        <v>12817</v>
      </c>
      <c r="G1691" s="105"/>
      <c r="H1691" s="77"/>
      <c r="I1691" s="88"/>
      <c r="J1691" s="106"/>
      <c r="K1691" s="77" t="s">
        <v>16719</v>
      </c>
      <c r="L1691" s="107"/>
      <c r="M1691" s="101"/>
      <c r="N1691" s="101"/>
      <c r="O1691" s="102"/>
      <c r="P1691" s="103"/>
      <c r="Q1691" s="103"/>
      <c r="R1691" s="75"/>
      <c r="S1691" s="75"/>
      <c r="T1691" s="75"/>
      <c r="U1691" s="75"/>
      <c r="V1691" s="52"/>
      <c r="W1691" s="52"/>
      <c r="X1691" s="52"/>
      <c r="Y1691" s="52"/>
      <c r="Z1691" s="51"/>
      <c r="AA1691" s="89"/>
      <c r="AB1691" s="89"/>
      <c r="AC1691" s="90"/>
      <c r="AD1691" s="68">
        <v>93</v>
      </c>
      <c r="AE1691" s="68">
        <v>190</v>
      </c>
      <c r="AF1691" s="68">
        <v>367</v>
      </c>
      <c r="AG1691" s="68">
        <v>167</v>
      </c>
      <c r="AH1691" s="68"/>
      <c r="AI1691" s="68" t="s">
        <v>9537</v>
      </c>
      <c r="AJ1691" s="68" t="s">
        <v>10432</v>
      </c>
      <c r="AK1691" s="68"/>
      <c r="AL1691" s="68"/>
      <c r="AM1691" s="70">
        <v>42518.392789351848</v>
      </c>
      <c r="AN1691" s="68" t="s">
        <v>210</v>
      </c>
      <c r="AO1691" s="71" t="s">
        <v>14758</v>
      </c>
      <c r="AP1691" s="68" t="s">
        <v>66</v>
      </c>
    </row>
    <row r="1692" spans="1:42" x14ac:dyDescent="0.25">
      <c r="A1692" s="66" t="s">
        <v>1689</v>
      </c>
      <c r="B1692" s="84"/>
      <c r="C1692" s="84"/>
      <c r="D1692" s="85"/>
      <c r="E1692" s="104"/>
      <c r="F1692" s="76" t="s">
        <v>12818</v>
      </c>
      <c r="G1692" s="105"/>
      <c r="H1692" s="77"/>
      <c r="I1692" s="88"/>
      <c r="J1692" s="106"/>
      <c r="K1692" s="77" t="s">
        <v>16720</v>
      </c>
      <c r="L1692" s="107"/>
      <c r="M1692" s="101"/>
      <c r="N1692" s="101"/>
      <c r="O1692" s="102"/>
      <c r="P1692" s="103"/>
      <c r="Q1692" s="103"/>
      <c r="R1692" s="75"/>
      <c r="S1692" s="75"/>
      <c r="T1692" s="75"/>
      <c r="U1692" s="75"/>
      <c r="V1692" s="52"/>
      <c r="W1692" s="52"/>
      <c r="X1692" s="52"/>
      <c r="Y1692" s="52"/>
      <c r="Z1692" s="51"/>
      <c r="AA1692" s="89"/>
      <c r="AB1692" s="89"/>
      <c r="AC1692" s="90"/>
      <c r="AD1692" s="68">
        <v>188</v>
      </c>
      <c r="AE1692" s="68">
        <v>139</v>
      </c>
      <c r="AF1692" s="68">
        <v>5494</v>
      </c>
      <c r="AG1692" s="68">
        <v>8717</v>
      </c>
      <c r="AH1692" s="68"/>
      <c r="AI1692" s="68" t="s">
        <v>9538</v>
      </c>
      <c r="AJ1692" s="68" t="s">
        <v>204</v>
      </c>
      <c r="AK1692" s="71" t="s">
        <v>11057</v>
      </c>
      <c r="AL1692" s="68"/>
      <c r="AM1692" s="70">
        <v>41013.364675925928</v>
      </c>
      <c r="AN1692" s="68" t="s">
        <v>210</v>
      </c>
      <c r="AO1692" s="71" t="s">
        <v>14759</v>
      </c>
      <c r="AP1692" s="68" t="s">
        <v>66</v>
      </c>
    </row>
    <row r="1693" spans="1:42" x14ac:dyDescent="0.25">
      <c r="A1693" s="66" t="s">
        <v>1690</v>
      </c>
      <c r="B1693" s="84"/>
      <c r="C1693" s="84"/>
      <c r="D1693" s="85"/>
      <c r="E1693" s="104"/>
      <c r="F1693" s="76" t="s">
        <v>12819</v>
      </c>
      <c r="G1693" s="105"/>
      <c r="H1693" s="77"/>
      <c r="I1693" s="88"/>
      <c r="J1693" s="106"/>
      <c r="K1693" s="77" t="s">
        <v>16721</v>
      </c>
      <c r="L1693" s="107"/>
      <c r="M1693" s="101"/>
      <c r="N1693" s="101"/>
      <c r="O1693" s="102"/>
      <c r="P1693" s="103"/>
      <c r="Q1693" s="103"/>
      <c r="R1693" s="75"/>
      <c r="S1693" s="75"/>
      <c r="T1693" s="75"/>
      <c r="U1693" s="75"/>
      <c r="V1693" s="52"/>
      <c r="W1693" s="52"/>
      <c r="X1693" s="52"/>
      <c r="Y1693" s="52"/>
      <c r="Z1693" s="51"/>
      <c r="AA1693" s="89"/>
      <c r="AB1693" s="89"/>
      <c r="AC1693" s="90"/>
      <c r="AD1693" s="68">
        <v>683</v>
      </c>
      <c r="AE1693" s="68">
        <v>380</v>
      </c>
      <c r="AF1693" s="68">
        <v>22155</v>
      </c>
      <c r="AG1693" s="68">
        <v>30610</v>
      </c>
      <c r="AH1693" s="68">
        <v>-25200</v>
      </c>
      <c r="AI1693" s="68" t="s">
        <v>9539</v>
      </c>
      <c r="AJ1693" s="68" t="s">
        <v>9805</v>
      </c>
      <c r="AK1693" s="68"/>
      <c r="AL1693" s="68" t="s">
        <v>206</v>
      </c>
      <c r="AM1693" s="70">
        <v>41267.264675925922</v>
      </c>
      <c r="AN1693" s="68" t="s">
        <v>210</v>
      </c>
      <c r="AO1693" s="71" t="s">
        <v>14760</v>
      </c>
      <c r="AP1693" s="68" t="s">
        <v>66</v>
      </c>
    </row>
    <row r="1694" spans="1:42" x14ac:dyDescent="0.25">
      <c r="A1694" s="66" t="s">
        <v>1691</v>
      </c>
      <c r="B1694" s="84"/>
      <c r="C1694" s="84"/>
      <c r="D1694" s="85"/>
      <c r="E1694" s="104"/>
      <c r="F1694" s="76" t="s">
        <v>12820</v>
      </c>
      <c r="G1694" s="105"/>
      <c r="H1694" s="77"/>
      <c r="I1694" s="88"/>
      <c r="J1694" s="106"/>
      <c r="K1694" s="77" t="s">
        <v>16722</v>
      </c>
      <c r="L1694" s="107"/>
      <c r="M1694" s="101"/>
      <c r="N1694" s="101"/>
      <c r="O1694" s="102"/>
      <c r="P1694" s="103"/>
      <c r="Q1694" s="103"/>
      <c r="R1694" s="75"/>
      <c r="S1694" s="75"/>
      <c r="T1694" s="75"/>
      <c r="U1694" s="75"/>
      <c r="V1694" s="52"/>
      <c r="W1694" s="52"/>
      <c r="X1694" s="52"/>
      <c r="Y1694" s="52"/>
      <c r="Z1694" s="51"/>
      <c r="AA1694" s="89"/>
      <c r="AB1694" s="89"/>
      <c r="AC1694" s="90"/>
      <c r="AD1694" s="68">
        <v>1</v>
      </c>
      <c r="AE1694" s="68">
        <v>69</v>
      </c>
      <c r="AF1694" s="68">
        <v>7003</v>
      </c>
      <c r="AG1694" s="68">
        <v>15</v>
      </c>
      <c r="AH1694" s="68"/>
      <c r="AI1694" s="68" t="s">
        <v>9540</v>
      </c>
      <c r="AJ1694" s="68" t="s">
        <v>204</v>
      </c>
      <c r="AK1694" s="71" t="s">
        <v>11058</v>
      </c>
      <c r="AL1694" s="68"/>
      <c r="AM1694" s="70">
        <v>41320.207048611112</v>
      </c>
      <c r="AN1694" s="68" t="s">
        <v>210</v>
      </c>
      <c r="AO1694" s="71" t="s">
        <v>14761</v>
      </c>
      <c r="AP1694" s="68" t="s">
        <v>66</v>
      </c>
    </row>
    <row r="1695" spans="1:42" x14ac:dyDescent="0.25">
      <c r="A1695" s="66" t="s">
        <v>1693</v>
      </c>
      <c r="B1695" s="84"/>
      <c r="C1695" s="84"/>
      <c r="D1695" s="85"/>
      <c r="E1695" s="104"/>
      <c r="F1695" s="76" t="s">
        <v>12821</v>
      </c>
      <c r="G1695" s="105"/>
      <c r="H1695" s="77"/>
      <c r="I1695" s="88"/>
      <c r="J1695" s="106"/>
      <c r="K1695" s="77" t="s">
        <v>16723</v>
      </c>
      <c r="L1695" s="107"/>
      <c r="M1695" s="101"/>
      <c r="N1695" s="101"/>
      <c r="O1695" s="102"/>
      <c r="P1695" s="103"/>
      <c r="Q1695" s="103"/>
      <c r="R1695" s="75"/>
      <c r="S1695" s="75"/>
      <c r="T1695" s="75"/>
      <c r="U1695" s="75"/>
      <c r="V1695" s="52"/>
      <c r="W1695" s="52"/>
      <c r="X1695" s="52"/>
      <c r="Y1695" s="52"/>
      <c r="Z1695" s="51"/>
      <c r="AA1695" s="89"/>
      <c r="AB1695" s="89"/>
      <c r="AC1695" s="90"/>
      <c r="AD1695" s="68">
        <v>852</v>
      </c>
      <c r="AE1695" s="68">
        <v>1644</v>
      </c>
      <c r="AF1695" s="68">
        <v>33211</v>
      </c>
      <c r="AG1695" s="68">
        <v>31903</v>
      </c>
      <c r="AH1695" s="68"/>
      <c r="AI1695" s="68" t="s">
        <v>9541</v>
      </c>
      <c r="AJ1695" s="68" t="s">
        <v>10433</v>
      </c>
      <c r="AK1695" s="68"/>
      <c r="AL1695" s="68"/>
      <c r="AM1695" s="70">
        <v>42038.537569444445</v>
      </c>
      <c r="AN1695" s="68" t="s">
        <v>210</v>
      </c>
      <c r="AO1695" s="71" t="s">
        <v>14762</v>
      </c>
      <c r="AP1695" s="68" t="s">
        <v>66</v>
      </c>
    </row>
    <row r="1696" spans="1:42" x14ac:dyDescent="0.25">
      <c r="A1696" s="66" t="s">
        <v>1694</v>
      </c>
      <c r="B1696" s="84"/>
      <c r="C1696" s="84"/>
      <c r="D1696" s="85"/>
      <c r="E1696" s="104"/>
      <c r="F1696" s="76" t="s">
        <v>12822</v>
      </c>
      <c r="G1696" s="105"/>
      <c r="H1696" s="77"/>
      <c r="I1696" s="88"/>
      <c r="J1696" s="106"/>
      <c r="K1696" s="77" t="s">
        <v>16724</v>
      </c>
      <c r="L1696" s="107"/>
      <c r="M1696" s="101"/>
      <c r="N1696" s="101"/>
      <c r="O1696" s="102"/>
      <c r="P1696" s="103"/>
      <c r="Q1696" s="103"/>
      <c r="R1696" s="75"/>
      <c r="S1696" s="75"/>
      <c r="T1696" s="75"/>
      <c r="U1696" s="75"/>
      <c r="V1696" s="52"/>
      <c r="W1696" s="52"/>
      <c r="X1696" s="52"/>
      <c r="Y1696" s="52"/>
      <c r="Z1696" s="51"/>
      <c r="AA1696" s="89"/>
      <c r="AB1696" s="89"/>
      <c r="AC1696" s="90"/>
      <c r="AD1696" s="68">
        <v>2582</v>
      </c>
      <c r="AE1696" s="68">
        <v>10733</v>
      </c>
      <c r="AF1696" s="68">
        <v>76471</v>
      </c>
      <c r="AG1696" s="68">
        <v>78243</v>
      </c>
      <c r="AH1696" s="68"/>
      <c r="AI1696" s="68" t="s">
        <v>9542</v>
      </c>
      <c r="AJ1696" s="68"/>
      <c r="AK1696" s="68"/>
      <c r="AL1696" s="68"/>
      <c r="AM1696" s="70">
        <v>42079.207060185188</v>
      </c>
      <c r="AN1696" s="68" t="s">
        <v>210</v>
      </c>
      <c r="AO1696" s="71" t="s">
        <v>14763</v>
      </c>
      <c r="AP1696" s="68" t="s">
        <v>66</v>
      </c>
    </row>
    <row r="1697" spans="1:42" x14ac:dyDescent="0.25">
      <c r="A1697" s="66" t="s">
        <v>1695</v>
      </c>
      <c r="B1697" s="84"/>
      <c r="C1697" s="84"/>
      <c r="D1697" s="85"/>
      <c r="E1697" s="104"/>
      <c r="F1697" s="76" t="s">
        <v>12823</v>
      </c>
      <c r="G1697" s="105"/>
      <c r="H1697" s="77"/>
      <c r="I1697" s="88"/>
      <c r="J1697" s="106"/>
      <c r="K1697" s="77" t="s">
        <v>16725</v>
      </c>
      <c r="L1697" s="107"/>
      <c r="M1697" s="101"/>
      <c r="N1697" s="101"/>
      <c r="O1697" s="102"/>
      <c r="P1697" s="103"/>
      <c r="Q1697" s="103"/>
      <c r="R1697" s="75"/>
      <c r="S1697" s="75"/>
      <c r="T1697" s="75"/>
      <c r="U1697" s="75"/>
      <c r="V1697" s="52"/>
      <c r="W1697" s="52"/>
      <c r="X1697" s="52"/>
      <c r="Y1697" s="52"/>
      <c r="Z1697" s="51"/>
      <c r="AA1697" s="89"/>
      <c r="AB1697" s="89"/>
      <c r="AC1697" s="90"/>
      <c r="AD1697" s="68">
        <v>3301</v>
      </c>
      <c r="AE1697" s="68">
        <v>3161</v>
      </c>
      <c r="AF1697" s="68">
        <v>45601</v>
      </c>
      <c r="AG1697" s="68">
        <v>1885</v>
      </c>
      <c r="AH1697" s="68">
        <v>19800</v>
      </c>
      <c r="AI1697" s="68" t="s">
        <v>9543</v>
      </c>
      <c r="AJ1697" s="68" t="s">
        <v>10434</v>
      </c>
      <c r="AK1697" s="68"/>
      <c r="AL1697" s="68" t="s">
        <v>207</v>
      </c>
      <c r="AM1697" s="70">
        <v>40704.243460648147</v>
      </c>
      <c r="AN1697" s="68" t="s">
        <v>210</v>
      </c>
      <c r="AO1697" s="71" t="s">
        <v>14764</v>
      </c>
      <c r="AP1697" s="68" t="s">
        <v>66</v>
      </c>
    </row>
    <row r="1698" spans="1:42" x14ac:dyDescent="0.25">
      <c r="A1698" s="66" t="s">
        <v>1696</v>
      </c>
      <c r="B1698" s="84"/>
      <c r="C1698" s="84"/>
      <c r="D1698" s="85"/>
      <c r="E1698" s="104"/>
      <c r="F1698" s="76" t="s">
        <v>12824</v>
      </c>
      <c r="G1698" s="105"/>
      <c r="H1698" s="77"/>
      <c r="I1698" s="88"/>
      <c r="J1698" s="106"/>
      <c r="K1698" s="77" t="s">
        <v>16726</v>
      </c>
      <c r="L1698" s="107"/>
      <c r="M1698" s="101"/>
      <c r="N1698" s="101"/>
      <c r="O1698" s="102"/>
      <c r="P1698" s="103"/>
      <c r="Q1698" s="103"/>
      <c r="R1698" s="75"/>
      <c r="S1698" s="75"/>
      <c r="T1698" s="75"/>
      <c r="U1698" s="75"/>
      <c r="V1698" s="52"/>
      <c r="W1698" s="52"/>
      <c r="X1698" s="52"/>
      <c r="Y1698" s="52"/>
      <c r="Z1698" s="51"/>
      <c r="AA1698" s="89"/>
      <c r="AB1698" s="89"/>
      <c r="AC1698" s="90"/>
      <c r="AD1698" s="68">
        <v>43</v>
      </c>
      <c r="AE1698" s="68">
        <v>180</v>
      </c>
      <c r="AF1698" s="68">
        <v>4325</v>
      </c>
      <c r="AG1698" s="68">
        <v>72</v>
      </c>
      <c r="AH1698" s="68">
        <v>19800</v>
      </c>
      <c r="AI1698" s="68" t="s">
        <v>9544</v>
      </c>
      <c r="AJ1698" s="68" t="s">
        <v>9861</v>
      </c>
      <c r="AK1698" s="71" t="s">
        <v>11059</v>
      </c>
      <c r="AL1698" s="68" t="s">
        <v>248</v>
      </c>
      <c r="AM1698" s="70">
        <v>40569.761099537034</v>
      </c>
      <c r="AN1698" s="68" t="s">
        <v>210</v>
      </c>
      <c r="AO1698" s="71" t="s">
        <v>14765</v>
      </c>
      <c r="AP1698" s="68" t="s">
        <v>66</v>
      </c>
    </row>
    <row r="1699" spans="1:42" x14ac:dyDescent="0.25">
      <c r="A1699" s="66" t="s">
        <v>1697</v>
      </c>
      <c r="B1699" s="84"/>
      <c r="C1699" s="84"/>
      <c r="D1699" s="85"/>
      <c r="E1699" s="104"/>
      <c r="F1699" s="76" t="s">
        <v>12825</v>
      </c>
      <c r="G1699" s="105"/>
      <c r="H1699" s="77"/>
      <c r="I1699" s="88"/>
      <c r="J1699" s="106"/>
      <c r="K1699" s="77" t="s">
        <v>16727</v>
      </c>
      <c r="L1699" s="107"/>
      <c r="M1699" s="101"/>
      <c r="N1699" s="101"/>
      <c r="O1699" s="102"/>
      <c r="P1699" s="103"/>
      <c r="Q1699" s="103"/>
      <c r="R1699" s="75"/>
      <c r="S1699" s="75"/>
      <c r="T1699" s="75"/>
      <c r="U1699" s="75"/>
      <c r="V1699" s="52"/>
      <c r="W1699" s="52"/>
      <c r="X1699" s="52"/>
      <c r="Y1699" s="52"/>
      <c r="Z1699" s="51"/>
      <c r="AA1699" s="89"/>
      <c r="AB1699" s="89"/>
      <c r="AC1699" s="90"/>
      <c r="AD1699" s="68">
        <v>100</v>
      </c>
      <c r="AE1699" s="68">
        <v>702</v>
      </c>
      <c r="AF1699" s="68">
        <v>4042</v>
      </c>
      <c r="AG1699" s="68">
        <v>168</v>
      </c>
      <c r="AH1699" s="68">
        <v>19800</v>
      </c>
      <c r="AI1699" s="68" t="s">
        <v>9545</v>
      </c>
      <c r="AJ1699" s="68" t="s">
        <v>248</v>
      </c>
      <c r="AK1699" s="71" t="s">
        <v>11060</v>
      </c>
      <c r="AL1699" s="68" t="s">
        <v>248</v>
      </c>
      <c r="AM1699" s="70">
        <v>40940.292094907411</v>
      </c>
      <c r="AN1699" s="68" t="s">
        <v>210</v>
      </c>
      <c r="AO1699" s="71" t="s">
        <v>14766</v>
      </c>
      <c r="AP1699" s="68" t="s">
        <v>66</v>
      </c>
    </row>
    <row r="1700" spans="1:42" x14ac:dyDescent="0.25">
      <c r="A1700" s="66" t="s">
        <v>2137</v>
      </c>
      <c r="B1700" s="84"/>
      <c r="C1700" s="84"/>
      <c r="D1700" s="85"/>
      <c r="E1700" s="104"/>
      <c r="F1700" s="76" t="s">
        <v>12826</v>
      </c>
      <c r="G1700" s="105"/>
      <c r="H1700" s="77"/>
      <c r="I1700" s="88"/>
      <c r="J1700" s="106"/>
      <c r="K1700" s="77" t="s">
        <v>16728</v>
      </c>
      <c r="L1700" s="107"/>
      <c r="M1700" s="101"/>
      <c r="N1700" s="101"/>
      <c r="O1700" s="102"/>
      <c r="P1700" s="103"/>
      <c r="Q1700" s="103"/>
      <c r="R1700" s="75"/>
      <c r="S1700" s="75"/>
      <c r="T1700" s="75"/>
      <c r="U1700" s="75"/>
      <c r="V1700" s="52"/>
      <c r="W1700" s="52"/>
      <c r="X1700" s="52"/>
      <c r="Y1700" s="52"/>
      <c r="Z1700" s="51"/>
      <c r="AA1700" s="89"/>
      <c r="AB1700" s="89"/>
      <c r="AC1700" s="90"/>
      <c r="AD1700" s="68">
        <v>502</v>
      </c>
      <c r="AE1700" s="68">
        <v>96008</v>
      </c>
      <c r="AF1700" s="68">
        <v>12186</v>
      </c>
      <c r="AG1700" s="68">
        <v>2121</v>
      </c>
      <c r="AH1700" s="68">
        <v>19800</v>
      </c>
      <c r="AI1700" s="68" t="s">
        <v>9546</v>
      </c>
      <c r="AJ1700" s="68" t="s">
        <v>204</v>
      </c>
      <c r="AK1700" s="71" t="s">
        <v>11061</v>
      </c>
      <c r="AL1700" s="68" t="s">
        <v>249</v>
      </c>
      <c r="AM1700" s="70">
        <v>40690.317824074074</v>
      </c>
      <c r="AN1700" s="68" t="s">
        <v>210</v>
      </c>
      <c r="AO1700" s="71" t="s">
        <v>14767</v>
      </c>
      <c r="AP1700" s="68" t="s">
        <v>65</v>
      </c>
    </row>
    <row r="1701" spans="1:42" x14ac:dyDescent="0.25">
      <c r="A1701" s="66" t="s">
        <v>1699</v>
      </c>
      <c r="B1701" s="84"/>
      <c r="C1701" s="84"/>
      <c r="D1701" s="85"/>
      <c r="E1701" s="104"/>
      <c r="F1701" s="76" t="s">
        <v>12827</v>
      </c>
      <c r="G1701" s="105"/>
      <c r="H1701" s="77"/>
      <c r="I1701" s="88"/>
      <c r="J1701" s="106"/>
      <c r="K1701" s="77" t="s">
        <v>16729</v>
      </c>
      <c r="L1701" s="107"/>
      <c r="M1701" s="101"/>
      <c r="N1701" s="101"/>
      <c r="O1701" s="102"/>
      <c r="P1701" s="103"/>
      <c r="Q1701" s="103"/>
      <c r="R1701" s="75"/>
      <c r="S1701" s="75"/>
      <c r="T1701" s="75"/>
      <c r="U1701" s="75"/>
      <c r="V1701" s="52"/>
      <c r="W1701" s="52"/>
      <c r="X1701" s="52"/>
      <c r="Y1701" s="52"/>
      <c r="Z1701" s="51"/>
      <c r="AA1701" s="89"/>
      <c r="AB1701" s="89"/>
      <c r="AC1701" s="90"/>
      <c r="AD1701" s="68">
        <v>0</v>
      </c>
      <c r="AE1701" s="68">
        <v>6</v>
      </c>
      <c r="AF1701" s="68">
        <v>35</v>
      </c>
      <c r="AG1701" s="68">
        <v>0</v>
      </c>
      <c r="AH1701" s="68">
        <v>19800</v>
      </c>
      <c r="AI1701" s="68" t="s">
        <v>9547</v>
      </c>
      <c r="AJ1701" s="68" t="s">
        <v>204</v>
      </c>
      <c r="AK1701" s="71" t="s">
        <v>11062</v>
      </c>
      <c r="AL1701" s="68" t="s">
        <v>207</v>
      </c>
      <c r="AM1701" s="70">
        <v>42651.532430555555</v>
      </c>
      <c r="AN1701" s="68" t="s">
        <v>210</v>
      </c>
      <c r="AO1701" s="71" t="s">
        <v>14768</v>
      </c>
      <c r="AP1701" s="68" t="s">
        <v>66</v>
      </c>
    </row>
    <row r="1702" spans="1:42" x14ac:dyDescent="0.25">
      <c r="A1702" s="66" t="s">
        <v>1700</v>
      </c>
      <c r="B1702" s="84"/>
      <c r="C1702" s="84"/>
      <c r="D1702" s="85"/>
      <c r="E1702" s="104"/>
      <c r="F1702" s="76" t="s">
        <v>11221</v>
      </c>
      <c r="G1702" s="105"/>
      <c r="H1702" s="77"/>
      <c r="I1702" s="88"/>
      <c r="J1702" s="106"/>
      <c r="K1702" s="77" t="s">
        <v>16730</v>
      </c>
      <c r="L1702" s="107"/>
      <c r="M1702" s="101"/>
      <c r="N1702" s="101"/>
      <c r="O1702" s="102"/>
      <c r="P1702" s="103"/>
      <c r="Q1702" s="103"/>
      <c r="R1702" s="75"/>
      <c r="S1702" s="75"/>
      <c r="T1702" s="75"/>
      <c r="U1702" s="75"/>
      <c r="V1702" s="52"/>
      <c r="W1702" s="52"/>
      <c r="X1702" s="52"/>
      <c r="Y1702" s="52"/>
      <c r="Z1702" s="51"/>
      <c r="AA1702" s="89"/>
      <c r="AB1702" s="89"/>
      <c r="AC1702" s="90"/>
      <c r="AD1702" s="68">
        <v>61</v>
      </c>
      <c r="AE1702" s="68">
        <v>201</v>
      </c>
      <c r="AF1702" s="68">
        <v>66716</v>
      </c>
      <c r="AG1702" s="68">
        <v>47913</v>
      </c>
      <c r="AH1702" s="68">
        <v>19800</v>
      </c>
      <c r="AI1702" s="68"/>
      <c r="AJ1702" s="68"/>
      <c r="AK1702" s="68"/>
      <c r="AL1702" s="68" t="s">
        <v>207</v>
      </c>
      <c r="AM1702" s="70">
        <v>41505.678622685184</v>
      </c>
      <c r="AN1702" s="68" t="s">
        <v>210</v>
      </c>
      <c r="AO1702" s="71" t="s">
        <v>14769</v>
      </c>
      <c r="AP1702" s="68" t="s">
        <v>66</v>
      </c>
    </row>
    <row r="1703" spans="1:42" x14ac:dyDescent="0.25">
      <c r="A1703" s="66" t="s">
        <v>213</v>
      </c>
      <c r="B1703" s="84"/>
      <c r="C1703" s="84"/>
      <c r="D1703" s="85"/>
      <c r="E1703" s="104"/>
      <c r="F1703" s="76" t="s">
        <v>256</v>
      </c>
      <c r="G1703" s="105"/>
      <c r="H1703" s="77"/>
      <c r="I1703" s="88"/>
      <c r="J1703" s="106"/>
      <c r="K1703" s="77" t="s">
        <v>16731</v>
      </c>
      <c r="L1703" s="107"/>
      <c r="M1703" s="101"/>
      <c r="N1703" s="101"/>
      <c r="O1703" s="102"/>
      <c r="P1703" s="103"/>
      <c r="Q1703" s="103"/>
      <c r="R1703" s="75"/>
      <c r="S1703" s="75"/>
      <c r="T1703" s="75"/>
      <c r="U1703" s="75"/>
      <c r="V1703" s="52"/>
      <c r="W1703" s="52"/>
      <c r="X1703" s="52"/>
      <c r="Y1703" s="52"/>
      <c r="Z1703" s="51"/>
      <c r="AA1703" s="89"/>
      <c r="AB1703" s="89"/>
      <c r="AC1703" s="90"/>
      <c r="AD1703" s="68">
        <v>1043</v>
      </c>
      <c r="AE1703" s="68">
        <v>788</v>
      </c>
      <c r="AF1703" s="68">
        <v>6518</v>
      </c>
      <c r="AG1703" s="68">
        <v>79</v>
      </c>
      <c r="AH1703" s="68"/>
      <c r="AI1703" s="68"/>
      <c r="AJ1703" s="68" t="s">
        <v>239</v>
      </c>
      <c r="AK1703" s="68"/>
      <c r="AL1703" s="68"/>
      <c r="AM1703" s="70">
        <v>42668.495081018518</v>
      </c>
      <c r="AN1703" s="68" t="s">
        <v>210</v>
      </c>
      <c r="AO1703" s="71" t="s">
        <v>263</v>
      </c>
      <c r="AP1703" s="68" t="s">
        <v>66</v>
      </c>
    </row>
    <row r="1704" spans="1:42" x14ac:dyDescent="0.25">
      <c r="A1704" s="66" t="s">
        <v>1702</v>
      </c>
      <c r="B1704" s="84"/>
      <c r="C1704" s="84"/>
      <c r="D1704" s="85"/>
      <c r="E1704" s="104"/>
      <c r="F1704" s="76" t="s">
        <v>12828</v>
      </c>
      <c r="G1704" s="105"/>
      <c r="H1704" s="77"/>
      <c r="I1704" s="88"/>
      <c r="J1704" s="106"/>
      <c r="K1704" s="77" t="s">
        <v>16732</v>
      </c>
      <c r="L1704" s="107"/>
      <c r="M1704" s="101"/>
      <c r="N1704" s="101"/>
      <c r="O1704" s="102"/>
      <c r="P1704" s="103"/>
      <c r="Q1704" s="103"/>
      <c r="R1704" s="75"/>
      <c r="S1704" s="75"/>
      <c r="T1704" s="75"/>
      <c r="U1704" s="75"/>
      <c r="V1704" s="52"/>
      <c r="W1704" s="52"/>
      <c r="X1704" s="52"/>
      <c r="Y1704" s="52"/>
      <c r="Z1704" s="51"/>
      <c r="AA1704" s="89"/>
      <c r="AB1704" s="89"/>
      <c r="AC1704" s="90"/>
      <c r="AD1704" s="68">
        <v>271</v>
      </c>
      <c r="AE1704" s="68">
        <v>125</v>
      </c>
      <c r="AF1704" s="68">
        <v>725</v>
      </c>
      <c r="AG1704" s="68">
        <v>10024</v>
      </c>
      <c r="AH1704" s="68">
        <v>19800</v>
      </c>
      <c r="AI1704" s="68" t="s">
        <v>9548</v>
      </c>
      <c r="AJ1704" s="68" t="s">
        <v>204</v>
      </c>
      <c r="AK1704" s="71" t="s">
        <v>11063</v>
      </c>
      <c r="AL1704" s="68" t="s">
        <v>207</v>
      </c>
      <c r="AM1704" s="70">
        <v>40566.457060185188</v>
      </c>
      <c r="AN1704" s="68" t="s">
        <v>210</v>
      </c>
      <c r="AO1704" s="71" t="s">
        <v>14770</v>
      </c>
      <c r="AP1704" s="68" t="s">
        <v>66</v>
      </c>
    </row>
    <row r="1705" spans="1:42" x14ac:dyDescent="0.25">
      <c r="A1705" s="66" t="s">
        <v>1704</v>
      </c>
      <c r="B1705" s="84"/>
      <c r="C1705" s="84"/>
      <c r="D1705" s="85"/>
      <c r="E1705" s="104"/>
      <c r="F1705" s="76" t="s">
        <v>12829</v>
      </c>
      <c r="G1705" s="105"/>
      <c r="H1705" s="77"/>
      <c r="I1705" s="88"/>
      <c r="J1705" s="106"/>
      <c r="K1705" s="77" t="s">
        <v>16733</v>
      </c>
      <c r="L1705" s="107"/>
      <c r="M1705" s="101"/>
      <c r="N1705" s="101"/>
      <c r="O1705" s="102"/>
      <c r="P1705" s="103"/>
      <c r="Q1705" s="103"/>
      <c r="R1705" s="75"/>
      <c r="S1705" s="75"/>
      <c r="T1705" s="75"/>
      <c r="U1705" s="75"/>
      <c r="V1705" s="52"/>
      <c r="W1705" s="52"/>
      <c r="X1705" s="52"/>
      <c r="Y1705" s="52"/>
      <c r="Z1705" s="51"/>
      <c r="AA1705" s="89"/>
      <c r="AB1705" s="89"/>
      <c r="AC1705" s="90"/>
      <c r="AD1705" s="68">
        <v>1079</v>
      </c>
      <c r="AE1705" s="68">
        <v>4220</v>
      </c>
      <c r="AF1705" s="68">
        <v>33044</v>
      </c>
      <c r="AG1705" s="68">
        <v>30523</v>
      </c>
      <c r="AH1705" s="68">
        <v>19800</v>
      </c>
      <c r="AI1705" s="68" t="s">
        <v>9549</v>
      </c>
      <c r="AJ1705" s="68" t="s">
        <v>10435</v>
      </c>
      <c r="AK1705" s="68"/>
      <c r="AL1705" s="68" t="s">
        <v>207</v>
      </c>
      <c r="AM1705" s="70">
        <v>40434.272222222222</v>
      </c>
      <c r="AN1705" s="68" t="s">
        <v>210</v>
      </c>
      <c r="AO1705" s="71" t="s">
        <v>14771</v>
      </c>
      <c r="AP1705" s="68" t="s">
        <v>66</v>
      </c>
    </row>
    <row r="1706" spans="1:42" x14ac:dyDescent="0.25">
      <c r="A1706" s="66" t="s">
        <v>1705</v>
      </c>
      <c r="B1706" s="84"/>
      <c r="C1706" s="84"/>
      <c r="D1706" s="85"/>
      <c r="E1706" s="104"/>
      <c r="F1706" s="76" t="s">
        <v>12830</v>
      </c>
      <c r="G1706" s="105"/>
      <c r="H1706" s="77"/>
      <c r="I1706" s="88"/>
      <c r="J1706" s="106"/>
      <c r="K1706" s="77" t="s">
        <v>16734</v>
      </c>
      <c r="L1706" s="107"/>
      <c r="M1706" s="101"/>
      <c r="N1706" s="101"/>
      <c r="O1706" s="102"/>
      <c r="P1706" s="103"/>
      <c r="Q1706" s="103"/>
      <c r="R1706" s="75"/>
      <c r="S1706" s="75"/>
      <c r="T1706" s="75"/>
      <c r="U1706" s="75"/>
      <c r="V1706" s="52"/>
      <c r="W1706" s="52"/>
      <c r="X1706" s="52"/>
      <c r="Y1706" s="52"/>
      <c r="Z1706" s="51"/>
      <c r="AA1706" s="89"/>
      <c r="AB1706" s="89"/>
      <c r="AC1706" s="90"/>
      <c r="AD1706" s="68">
        <v>82</v>
      </c>
      <c r="AE1706" s="68">
        <v>7</v>
      </c>
      <c r="AF1706" s="68">
        <v>19</v>
      </c>
      <c r="AG1706" s="68">
        <v>9</v>
      </c>
      <c r="AH1706" s="68"/>
      <c r="AI1706" s="68" t="s">
        <v>9550</v>
      </c>
      <c r="AJ1706" s="68" t="s">
        <v>231</v>
      </c>
      <c r="AK1706" s="68"/>
      <c r="AL1706" s="68"/>
      <c r="AM1706" s="70">
        <v>42915.738356481481</v>
      </c>
      <c r="AN1706" s="68" t="s">
        <v>210</v>
      </c>
      <c r="AO1706" s="71" t="s">
        <v>14772</v>
      </c>
      <c r="AP1706" s="68" t="s">
        <v>66</v>
      </c>
    </row>
    <row r="1707" spans="1:42" x14ac:dyDescent="0.25">
      <c r="A1707" s="66" t="s">
        <v>1706</v>
      </c>
      <c r="B1707" s="84"/>
      <c r="C1707" s="84"/>
      <c r="D1707" s="85"/>
      <c r="E1707" s="104"/>
      <c r="F1707" s="76" t="s">
        <v>12831</v>
      </c>
      <c r="G1707" s="105"/>
      <c r="H1707" s="77"/>
      <c r="I1707" s="88"/>
      <c r="J1707" s="106"/>
      <c r="K1707" s="77" t="s">
        <v>16735</v>
      </c>
      <c r="L1707" s="107"/>
      <c r="M1707" s="101"/>
      <c r="N1707" s="101"/>
      <c r="O1707" s="102"/>
      <c r="P1707" s="103"/>
      <c r="Q1707" s="103"/>
      <c r="R1707" s="75"/>
      <c r="S1707" s="75"/>
      <c r="T1707" s="75"/>
      <c r="U1707" s="75"/>
      <c r="V1707" s="52"/>
      <c r="W1707" s="52"/>
      <c r="X1707" s="52"/>
      <c r="Y1707" s="52"/>
      <c r="Z1707" s="51"/>
      <c r="AA1707" s="89"/>
      <c r="AB1707" s="89"/>
      <c r="AC1707" s="90"/>
      <c r="AD1707" s="68">
        <v>231</v>
      </c>
      <c r="AE1707" s="68">
        <v>69</v>
      </c>
      <c r="AF1707" s="68">
        <v>71</v>
      </c>
      <c r="AG1707" s="68">
        <v>74</v>
      </c>
      <c r="AH1707" s="68"/>
      <c r="AI1707" s="68"/>
      <c r="AJ1707" s="68"/>
      <c r="AK1707" s="68"/>
      <c r="AL1707" s="68"/>
      <c r="AM1707" s="70">
        <v>40857.443437499998</v>
      </c>
      <c r="AN1707" s="68" t="s">
        <v>210</v>
      </c>
      <c r="AO1707" s="71" t="s">
        <v>14773</v>
      </c>
      <c r="AP1707" s="68" t="s">
        <v>66</v>
      </c>
    </row>
    <row r="1708" spans="1:42" x14ac:dyDescent="0.25">
      <c r="A1708" s="66" t="s">
        <v>2138</v>
      </c>
      <c r="B1708" s="84"/>
      <c r="C1708" s="84"/>
      <c r="D1708" s="85"/>
      <c r="E1708" s="104"/>
      <c r="F1708" s="76" t="s">
        <v>12832</v>
      </c>
      <c r="G1708" s="105"/>
      <c r="H1708" s="77"/>
      <c r="I1708" s="88"/>
      <c r="J1708" s="106"/>
      <c r="K1708" s="77" t="s">
        <v>16736</v>
      </c>
      <c r="L1708" s="107"/>
      <c r="M1708" s="101"/>
      <c r="N1708" s="101"/>
      <c r="O1708" s="102"/>
      <c r="P1708" s="103"/>
      <c r="Q1708" s="103"/>
      <c r="R1708" s="75"/>
      <c r="S1708" s="75"/>
      <c r="T1708" s="75"/>
      <c r="U1708" s="75"/>
      <c r="V1708" s="52"/>
      <c r="W1708" s="52"/>
      <c r="X1708" s="52"/>
      <c r="Y1708" s="52"/>
      <c r="Z1708" s="51"/>
      <c r="AA1708" s="89"/>
      <c r="AB1708" s="89"/>
      <c r="AC1708" s="90"/>
      <c r="AD1708" s="68">
        <v>19</v>
      </c>
      <c r="AE1708" s="68">
        <v>4</v>
      </c>
      <c r="AF1708" s="68">
        <v>3</v>
      </c>
      <c r="AG1708" s="68">
        <v>1</v>
      </c>
      <c r="AH1708" s="68"/>
      <c r="AI1708" s="68"/>
      <c r="AJ1708" s="68"/>
      <c r="AK1708" s="68"/>
      <c r="AL1708" s="68"/>
      <c r="AM1708" s="70">
        <v>42334.252916666665</v>
      </c>
      <c r="AN1708" s="68" t="s">
        <v>210</v>
      </c>
      <c r="AO1708" s="71" t="s">
        <v>14774</v>
      </c>
      <c r="AP1708" s="68" t="s">
        <v>65</v>
      </c>
    </row>
    <row r="1709" spans="1:42" x14ac:dyDescent="0.25">
      <c r="A1709" s="66" t="s">
        <v>1891</v>
      </c>
      <c r="B1709" s="84"/>
      <c r="C1709" s="84"/>
      <c r="D1709" s="85"/>
      <c r="E1709" s="104"/>
      <c r="F1709" s="76" t="s">
        <v>12833</v>
      </c>
      <c r="G1709" s="105"/>
      <c r="H1709" s="77"/>
      <c r="I1709" s="88"/>
      <c r="J1709" s="106"/>
      <c r="K1709" s="77" t="s">
        <v>16737</v>
      </c>
      <c r="L1709" s="107"/>
      <c r="M1709" s="101"/>
      <c r="N1709" s="101"/>
      <c r="O1709" s="102"/>
      <c r="P1709" s="103"/>
      <c r="Q1709" s="103"/>
      <c r="R1709" s="75"/>
      <c r="S1709" s="75"/>
      <c r="T1709" s="75"/>
      <c r="U1709" s="75"/>
      <c r="V1709" s="52"/>
      <c r="W1709" s="52"/>
      <c r="X1709" s="52"/>
      <c r="Y1709" s="52"/>
      <c r="Z1709" s="51"/>
      <c r="AA1709" s="89"/>
      <c r="AB1709" s="89"/>
      <c r="AC1709" s="90"/>
      <c r="AD1709" s="68">
        <v>214</v>
      </c>
      <c r="AE1709" s="68">
        <v>742</v>
      </c>
      <c r="AF1709" s="68">
        <v>4291</v>
      </c>
      <c r="AG1709" s="68">
        <v>779</v>
      </c>
      <c r="AH1709" s="68"/>
      <c r="AI1709" s="68" t="s">
        <v>9551</v>
      </c>
      <c r="AJ1709" s="68" t="s">
        <v>207</v>
      </c>
      <c r="AK1709" s="71" t="s">
        <v>11064</v>
      </c>
      <c r="AL1709" s="68"/>
      <c r="AM1709" s="70">
        <v>40076.300162037034</v>
      </c>
      <c r="AN1709" s="68" t="s">
        <v>210</v>
      </c>
      <c r="AO1709" s="71" t="s">
        <v>14775</v>
      </c>
      <c r="AP1709" s="68" t="s">
        <v>66</v>
      </c>
    </row>
    <row r="1710" spans="1:42" x14ac:dyDescent="0.25">
      <c r="A1710" s="66" t="s">
        <v>1707</v>
      </c>
      <c r="B1710" s="84"/>
      <c r="C1710" s="84"/>
      <c r="D1710" s="85"/>
      <c r="E1710" s="104"/>
      <c r="F1710" s="76" t="s">
        <v>12834</v>
      </c>
      <c r="G1710" s="105"/>
      <c r="H1710" s="77"/>
      <c r="I1710" s="88"/>
      <c r="J1710" s="106"/>
      <c r="K1710" s="77" t="s">
        <v>16738</v>
      </c>
      <c r="L1710" s="107"/>
      <c r="M1710" s="101"/>
      <c r="N1710" s="101"/>
      <c r="O1710" s="102"/>
      <c r="P1710" s="103"/>
      <c r="Q1710" s="103"/>
      <c r="R1710" s="75"/>
      <c r="S1710" s="75"/>
      <c r="T1710" s="75"/>
      <c r="U1710" s="75"/>
      <c r="V1710" s="52"/>
      <c r="W1710" s="52"/>
      <c r="X1710" s="52"/>
      <c r="Y1710" s="52"/>
      <c r="Z1710" s="51"/>
      <c r="AA1710" s="89"/>
      <c r="AB1710" s="89"/>
      <c r="AC1710" s="90"/>
      <c r="AD1710" s="68">
        <v>731</v>
      </c>
      <c r="AE1710" s="68">
        <v>223</v>
      </c>
      <c r="AF1710" s="68">
        <v>4115</v>
      </c>
      <c r="AG1710" s="68">
        <v>9858</v>
      </c>
      <c r="AH1710" s="68">
        <v>19800</v>
      </c>
      <c r="AI1710" s="68" t="s">
        <v>9552</v>
      </c>
      <c r="AJ1710" s="68" t="s">
        <v>10436</v>
      </c>
      <c r="AK1710" s="71" t="s">
        <v>11065</v>
      </c>
      <c r="AL1710" s="68" t="s">
        <v>208</v>
      </c>
      <c r="AM1710" s="70">
        <v>41781.479594907411</v>
      </c>
      <c r="AN1710" s="68" t="s">
        <v>210</v>
      </c>
      <c r="AO1710" s="71" t="s">
        <v>14776</v>
      </c>
      <c r="AP1710" s="68" t="s">
        <v>66</v>
      </c>
    </row>
    <row r="1711" spans="1:42" x14ac:dyDescent="0.25">
      <c r="A1711" s="66" t="s">
        <v>1877</v>
      </c>
      <c r="B1711" s="84"/>
      <c r="C1711" s="84"/>
      <c r="D1711" s="85"/>
      <c r="E1711" s="104"/>
      <c r="F1711" s="76" t="s">
        <v>12835</v>
      </c>
      <c r="G1711" s="105"/>
      <c r="H1711" s="77"/>
      <c r="I1711" s="88"/>
      <c r="J1711" s="106"/>
      <c r="K1711" s="77" t="s">
        <v>16739</v>
      </c>
      <c r="L1711" s="107"/>
      <c r="M1711" s="101"/>
      <c r="N1711" s="101"/>
      <c r="O1711" s="102"/>
      <c r="P1711" s="103"/>
      <c r="Q1711" s="103"/>
      <c r="R1711" s="75"/>
      <c r="S1711" s="75"/>
      <c r="T1711" s="75"/>
      <c r="U1711" s="75"/>
      <c r="V1711" s="52"/>
      <c r="W1711" s="52"/>
      <c r="X1711" s="52"/>
      <c r="Y1711" s="52"/>
      <c r="Z1711" s="51"/>
      <c r="AA1711" s="89"/>
      <c r="AB1711" s="89"/>
      <c r="AC1711" s="90"/>
      <c r="AD1711" s="68">
        <v>270</v>
      </c>
      <c r="AE1711" s="68">
        <v>17785</v>
      </c>
      <c r="AF1711" s="68">
        <v>3410</v>
      </c>
      <c r="AG1711" s="68">
        <v>2922</v>
      </c>
      <c r="AH1711" s="68"/>
      <c r="AI1711" s="68" t="s">
        <v>9553</v>
      </c>
      <c r="AJ1711" s="68" t="s">
        <v>10437</v>
      </c>
      <c r="AK1711" s="71" t="s">
        <v>11066</v>
      </c>
      <c r="AL1711" s="68"/>
      <c r="AM1711" s="70">
        <v>41831.425578703704</v>
      </c>
      <c r="AN1711" s="68" t="s">
        <v>210</v>
      </c>
      <c r="AO1711" s="71" t="s">
        <v>14777</v>
      </c>
      <c r="AP1711" s="68" t="s">
        <v>66</v>
      </c>
    </row>
    <row r="1712" spans="1:42" x14ac:dyDescent="0.25">
      <c r="A1712" s="66" t="s">
        <v>1708</v>
      </c>
      <c r="B1712" s="84"/>
      <c r="C1712" s="84"/>
      <c r="D1712" s="85"/>
      <c r="E1712" s="104"/>
      <c r="F1712" s="76" t="s">
        <v>12836</v>
      </c>
      <c r="G1712" s="105"/>
      <c r="H1712" s="77"/>
      <c r="I1712" s="88"/>
      <c r="J1712" s="106"/>
      <c r="K1712" s="77" t="s">
        <v>16740</v>
      </c>
      <c r="L1712" s="107"/>
      <c r="M1712" s="101"/>
      <c r="N1712" s="101"/>
      <c r="O1712" s="102"/>
      <c r="P1712" s="103"/>
      <c r="Q1712" s="103"/>
      <c r="R1712" s="75"/>
      <c r="S1712" s="75"/>
      <c r="T1712" s="75"/>
      <c r="U1712" s="75"/>
      <c r="V1712" s="52"/>
      <c r="W1712" s="52"/>
      <c r="X1712" s="52"/>
      <c r="Y1712" s="52"/>
      <c r="Z1712" s="51"/>
      <c r="AA1712" s="89"/>
      <c r="AB1712" s="89"/>
      <c r="AC1712" s="90"/>
      <c r="AD1712" s="68">
        <v>76</v>
      </c>
      <c r="AE1712" s="68">
        <v>17</v>
      </c>
      <c r="AF1712" s="68">
        <v>1107</v>
      </c>
      <c r="AG1712" s="68">
        <v>1840</v>
      </c>
      <c r="AH1712" s="68"/>
      <c r="AI1712" s="68" t="s">
        <v>9554</v>
      </c>
      <c r="AJ1712" s="68" t="s">
        <v>10438</v>
      </c>
      <c r="AK1712" s="68"/>
      <c r="AL1712" s="68"/>
      <c r="AM1712" s="70">
        <v>42824.728298611109</v>
      </c>
      <c r="AN1712" s="68" t="s">
        <v>210</v>
      </c>
      <c r="AO1712" s="71" t="s">
        <v>14778</v>
      </c>
      <c r="AP1712" s="68" t="s">
        <v>66</v>
      </c>
    </row>
    <row r="1713" spans="1:42" x14ac:dyDescent="0.25">
      <c r="A1713" s="66" t="s">
        <v>1709</v>
      </c>
      <c r="B1713" s="84"/>
      <c r="C1713" s="84"/>
      <c r="D1713" s="85"/>
      <c r="E1713" s="104"/>
      <c r="F1713" s="76" t="s">
        <v>12837</v>
      </c>
      <c r="G1713" s="105"/>
      <c r="H1713" s="77"/>
      <c r="I1713" s="88"/>
      <c r="J1713" s="106"/>
      <c r="K1713" s="77" t="s">
        <v>16741</v>
      </c>
      <c r="L1713" s="107"/>
      <c r="M1713" s="101"/>
      <c r="N1713" s="101"/>
      <c r="O1713" s="102"/>
      <c r="P1713" s="103"/>
      <c r="Q1713" s="103"/>
      <c r="R1713" s="75"/>
      <c r="S1713" s="75"/>
      <c r="T1713" s="75"/>
      <c r="U1713" s="75"/>
      <c r="V1713" s="52"/>
      <c r="W1713" s="52"/>
      <c r="X1713" s="52"/>
      <c r="Y1713" s="52"/>
      <c r="Z1713" s="51"/>
      <c r="AA1713" s="89"/>
      <c r="AB1713" s="89"/>
      <c r="AC1713" s="90"/>
      <c r="AD1713" s="68">
        <v>1717</v>
      </c>
      <c r="AE1713" s="68">
        <v>2120</v>
      </c>
      <c r="AF1713" s="68">
        <v>50552</v>
      </c>
      <c r="AG1713" s="68">
        <v>41042</v>
      </c>
      <c r="AH1713" s="68"/>
      <c r="AI1713" s="68" t="s">
        <v>9555</v>
      </c>
      <c r="AJ1713" s="68" t="s">
        <v>231</v>
      </c>
      <c r="AK1713" s="71" t="s">
        <v>11067</v>
      </c>
      <c r="AL1713" s="68"/>
      <c r="AM1713" s="70">
        <v>42519.619733796295</v>
      </c>
      <c r="AN1713" s="68" t="s">
        <v>210</v>
      </c>
      <c r="AO1713" s="71" t="s">
        <v>14779</v>
      </c>
      <c r="AP1713" s="68" t="s">
        <v>66</v>
      </c>
    </row>
    <row r="1714" spans="1:42" x14ac:dyDescent="0.25">
      <c r="A1714" s="66" t="s">
        <v>1710</v>
      </c>
      <c r="B1714" s="84"/>
      <c r="C1714" s="84"/>
      <c r="D1714" s="85"/>
      <c r="E1714" s="104"/>
      <c r="F1714" s="76" t="s">
        <v>12838</v>
      </c>
      <c r="G1714" s="105"/>
      <c r="H1714" s="77"/>
      <c r="I1714" s="88"/>
      <c r="J1714" s="106"/>
      <c r="K1714" s="77" t="s">
        <v>16742</v>
      </c>
      <c r="L1714" s="107"/>
      <c r="M1714" s="101"/>
      <c r="N1714" s="101"/>
      <c r="O1714" s="102"/>
      <c r="P1714" s="103"/>
      <c r="Q1714" s="103"/>
      <c r="R1714" s="75"/>
      <c r="S1714" s="75"/>
      <c r="T1714" s="75"/>
      <c r="U1714" s="75"/>
      <c r="V1714" s="52"/>
      <c r="W1714" s="52"/>
      <c r="X1714" s="52"/>
      <c r="Y1714" s="52"/>
      <c r="Z1714" s="51"/>
      <c r="AA1714" s="89"/>
      <c r="AB1714" s="89"/>
      <c r="AC1714" s="90"/>
      <c r="AD1714" s="68">
        <v>3783</v>
      </c>
      <c r="AE1714" s="68">
        <v>3151</v>
      </c>
      <c r="AF1714" s="68">
        <v>8265</v>
      </c>
      <c r="AG1714" s="68">
        <v>6866</v>
      </c>
      <c r="AH1714" s="68"/>
      <c r="AI1714" s="68"/>
      <c r="AJ1714" s="68" t="s">
        <v>207</v>
      </c>
      <c r="AK1714" s="68"/>
      <c r="AL1714" s="68"/>
      <c r="AM1714" s="70">
        <v>41549.812604166669</v>
      </c>
      <c r="AN1714" s="68" t="s">
        <v>210</v>
      </c>
      <c r="AO1714" s="71" t="s">
        <v>14780</v>
      </c>
      <c r="AP1714" s="68" t="s">
        <v>66</v>
      </c>
    </row>
    <row r="1715" spans="1:42" x14ac:dyDescent="0.25">
      <c r="A1715" s="66" t="s">
        <v>1711</v>
      </c>
      <c r="B1715" s="84"/>
      <c r="C1715" s="84"/>
      <c r="D1715" s="85"/>
      <c r="E1715" s="104"/>
      <c r="F1715" s="76" t="s">
        <v>12839</v>
      </c>
      <c r="G1715" s="105"/>
      <c r="H1715" s="77"/>
      <c r="I1715" s="88"/>
      <c r="J1715" s="106"/>
      <c r="K1715" s="77" t="s">
        <v>16743</v>
      </c>
      <c r="L1715" s="107"/>
      <c r="M1715" s="101"/>
      <c r="N1715" s="101"/>
      <c r="O1715" s="102"/>
      <c r="P1715" s="103"/>
      <c r="Q1715" s="103"/>
      <c r="R1715" s="75"/>
      <c r="S1715" s="75"/>
      <c r="T1715" s="75"/>
      <c r="U1715" s="75"/>
      <c r="V1715" s="52"/>
      <c r="W1715" s="52"/>
      <c r="X1715" s="52"/>
      <c r="Y1715" s="52"/>
      <c r="Z1715" s="51"/>
      <c r="AA1715" s="89"/>
      <c r="AB1715" s="89"/>
      <c r="AC1715" s="90"/>
      <c r="AD1715" s="68">
        <v>375</v>
      </c>
      <c r="AE1715" s="68">
        <v>1077</v>
      </c>
      <c r="AF1715" s="68">
        <v>17150</v>
      </c>
      <c r="AG1715" s="68">
        <v>19660</v>
      </c>
      <c r="AH1715" s="68"/>
      <c r="AI1715" s="68" t="s">
        <v>9556</v>
      </c>
      <c r="AJ1715" s="68"/>
      <c r="AK1715" s="68"/>
      <c r="AL1715" s="68"/>
      <c r="AM1715" s="70">
        <v>42777.374594907407</v>
      </c>
      <c r="AN1715" s="68" t="s">
        <v>210</v>
      </c>
      <c r="AO1715" s="71" t="s">
        <v>14781</v>
      </c>
      <c r="AP1715" s="68" t="s">
        <v>66</v>
      </c>
    </row>
    <row r="1716" spans="1:42" x14ac:dyDescent="0.25">
      <c r="A1716" s="66" t="s">
        <v>1712</v>
      </c>
      <c r="B1716" s="84"/>
      <c r="C1716" s="84"/>
      <c r="D1716" s="85"/>
      <c r="E1716" s="104"/>
      <c r="F1716" s="76" t="s">
        <v>12840</v>
      </c>
      <c r="G1716" s="105"/>
      <c r="H1716" s="77"/>
      <c r="I1716" s="88"/>
      <c r="J1716" s="106"/>
      <c r="K1716" s="77" t="s">
        <v>16744</v>
      </c>
      <c r="L1716" s="107"/>
      <c r="M1716" s="101"/>
      <c r="N1716" s="101"/>
      <c r="O1716" s="102"/>
      <c r="P1716" s="103"/>
      <c r="Q1716" s="103"/>
      <c r="R1716" s="75"/>
      <c r="S1716" s="75"/>
      <c r="T1716" s="75"/>
      <c r="U1716" s="75"/>
      <c r="V1716" s="52"/>
      <c r="W1716" s="52"/>
      <c r="X1716" s="52"/>
      <c r="Y1716" s="52"/>
      <c r="Z1716" s="51"/>
      <c r="AA1716" s="89"/>
      <c r="AB1716" s="89"/>
      <c r="AC1716" s="90"/>
      <c r="AD1716" s="68">
        <v>616</v>
      </c>
      <c r="AE1716" s="68">
        <v>340</v>
      </c>
      <c r="AF1716" s="68">
        <v>3418</v>
      </c>
      <c r="AG1716" s="68">
        <v>10038</v>
      </c>
      <c r="AH1716" s="68"/>
      <c r="AI1716" s="68" t="s">
        <v>9557</v>
      </c>
      <c r="AJ1716" s="68" t="s">
        <v>10439</v>
      </c>
      <c r="AK1716" s="71" t="s">
        <v>11068</v>
      </c>
      <c r="AL1716" s="68"/>
      <c r="AM1716" s="70">
        <v>42348.585810185185</v>
      </c>
      <c r="AN1716" s="68" t="s">
        <v>210</v>
      </c>
      <c r="AO1716" s="71" t="s">
        <v>14782</v>
      </c>
      <c r="AP1716" s="68" t="s">
        <v>66</v>
      </c>
    </row>
    <row r="1717" spans="1:42" x14ac:dyDescent="0.25">
      <c r="A1717" s="66" t="s">
        <v>1713</v>
      </c>
      <c r="B1717" s="84"/>
      <c r="C1717" s="84"/>
      <c r="D1717" s="85"/>
      <c r="E1717" s="104"/>
      <c r="F1717" s="76" t="s">
        <v>12841</v>
      </c>
      <c r="G1717" s="105"/>
      <c r="H1717" s="77"/>
      <c r="I1717" s="88"/>
      <c r="J1717" s="106"/>
      <c r="K1717" s="77" t="s">
        <v>16745</v>
      </c>
      <c r="L1717" s="107"/>
      <c r="M1717" s="101"/>
      <c r="N1717" s="101"/>
      <c r="O1717" s="102"/>
      <c r="P1717" s="103"/>
      <c r="Q1717" s="103"/>
      <c r="R1717" s="75"/>
      <c r="S1717" s="75"/>
      <c r="T1717" s="75"/>
      <c r="U1717" s="75"/>
      <c r="V1717" s="52"/>
      <c r="W1717" s="52"/>
      <c r="X1717" s="52"/>
      <c r="Y1717" s="52"/>
      <c r="Z1717" s="51"/>
      <c r="AA1717" s="89"/>
      <c r="AB1717" s="89"/>
      <c r="AC1717" s="90"/>
      <c r="AD1717" s="68">
        <v>489</v>
      </c>
      <c r="AE1717" s="68">
        <v>312</v>
      </c>
      <c r="AF1717" s="68">
        <v>452</v>
      </c>
      <c r="AG1717" s="68">
        <v>536</v>
      </c>
      <c r="AH1717" s="68">
        <v>19800</v>
      </c>
      <c r="AI1717" s="68" t="s">
        <v>9558</v>
      </c>
      <c r="AJ1717" s="68" t="s">
        <v>10440</v>
      </c>
      <c r="AK1717" s="68"/>
      <c r="AL1717" s="68" t="s">
        <v>207</v>
      </c>
      <c r="AM1717" s="70">
        <v>40449.737951388888</v>
      </c>
      <c r="AN1717" s="68" t="s">
        <v>210</v>
      </c>
      <c r="AO1717" s="71" t="s">
        <v>14783</v>
      </c>
      <c r="AP1717" s="68" t="s">
        <v>66</v>
      </c>
    </row>
    <row r="1718" spans="1:42" x14ac:dyDescent="0.25">
      <c r="A1718" s="66" t="s">
        <v>1714</v>
      </c>
      <c r="B1718" s="84"/>
      <c r="C1718" s="84"/>
      <c r="D1718" s="85"/>
      <c r="E1718" s="104"/>
      <c r="F1718" s="76" t="s">
        <v>12842</v>
      </c>
      <c r="G1718" s="105"/>
      <c r="H1718" s="77"/>
      <c r="I1718" s="88"/>
      <c r="J1718" s="106"/>
      <c r="K1718" s="77" t="s">
        <v>16746</v>
      </c>
      <c r="L1718" s="107"/>
      <c r="M1718" s="101"/>
      <c r="N1718" s="101"/>
      <c r="O1718" s="102"/>
      <c r="P1718" s="103"/>
      <c r="Q1718" s="103"/>
      <c r="R1718" s="75"/>
      <c r="S1718" s="75"/>
      <c r="T1718" s="75"/>
      <c r="U1718" s="75"/>
      <c r="V1718" s="52"/>
      <c r="W1718" s="52"/>
      <c r="X1718" s="52"/>
      <c r="Y1718" s="52"/>
      <c r="Z1718" s="51"/>
      <c r="AA1718" s="89"/>
      <c r="AB1718" s="89"/>
      <c r="AC1718" s="90"/>
      <c r="AD1718" s="68">
        <v>147</v>
      </c>
      <c r="AE1718" s="68">
        <v>12</v>
      </c>
      <c r="AF1718" s="68">
        <v>233</v>
      </c>
      <c r="AG1718" s="68">
        <v>198</v>
      </c>
      <c r="AH1718" s="68"/>
      <c r="AI1718" s="68" t="s">
        <v>9559</v>
      </c>
      <c r="AJ1718" s="68" t="s">
        <v>10441</v>
      </c>
      <c r="AK1718" s="68"/>
      <c r="AL1718" s="68"/>
      <c r="AM1718" s="70">
        <v>42921.152175925927</v>
      </c>
      <c r="AN1718" s="68" t="s">
        <v>210</v>
      </c>
      <c r="AO1718" s="71" t="s">
        <v>14784</v>
      </c>
      <c r="AP1718" s="68" t="s">
        <v>66</v>
      </c>
    </row>
    <row r="1719" spans="1:42" x14ac:dyDescent="0.25">
      <c r="A1719" s="66" t="s">
        <v>1852</v>
      </c>
      <c r="B1719" s="84"/>
      <c r="C1719" s="84"/>
      <c r="D1719" s="85"/>
      <c r="E1719" s="104"/>
      <c r="F1719" s="76" t="s">
        <v>12843</v>
      </c>
      <c r="G1719" s="105"/>
      <c r="H1719" s="77"/>
      <c r="I1719" s="88"/>
      <c r="J1719" s="106"/>
      <c r="K1719" s="77" t="s">
        <v>16747</v>
      </c>
      <c r="L1719" s="107"/>
      <c r="M1719" s="101"/>
      <c r="N1719" s="101"/>
      <c r="O1719" s="102"/>
      <c r="P1719" s="103"/>
      <c r="Q1719" s="103"/>
      <c r="R1719" s="75"/>
      <c r="S1719" s="75"/>
      <c r="T1719" s="75"/>
      <c r="U1719" s="75"/>
      <c r="V1719" s="52"/>
      <c r="W1719" s="52"/>
      <c r="X1719" s="52"/>
      <c r="Y1719" s="52"/>
      <c r="Z1719" s="51"/>
      <c r="AA1719" s="89"/>
      <c r="AB1719" s="89"/>
      <c r="AC1719" s="90"/>
      <c r="AD1719" s="68">
        <v>443</v>
      </c>
      <c r="AE1719" s="68">
        <v>279</v>
      </c>
      <c r="AF1719" s="68">
        <v>669</v>
      </c>
      <c r="AG1719" s="68">
        <v>246</v>
      </c>
      <c r="AH1719" s="68"/>
      <c r="AI1719" s="68" t="s">
        <v>9560</v>
      </c>
      <c r="AJ1719" s="68" t="s">
        <v>10387</v>
      </c>
      <c r="AK1719" s="68"/>
      <c r="AL1719" s="68"/>
      <c r="AM1719" s="70">
        <v>42842.335659722223</v>
      </c>
      <c r="AN1719" s="68" t="s">
        <v>210</v>
      </c>
      <c r="AO1719" s="71" t="s">
        <v>14785</v>
      </c>
      <c r="AP1719" s="68" t="s">
        <v>66</v>
      </c>
    </row>
    <row r="1720" spans="1:42" x14ac:dyDescent="0.25">
      <c r="A1720" s="66" t="s">
        <v>1715</v>
      </c>
      <c r="B1720" s="84"/>
      <c r="C1720" s="84"/>
      <c r="D1720" s="85"/>
      <c r="E1720" s="104"/>
      <c r="F1720" s="76" t="s">
        <v>12844</v>
      </c>
      <c r="G1720" s="105"/>
      <c r="H1720" s="77"/>
      <c r="I1720" s="88"/>
      <c r="J1720" s="106"/>
      <c r="K1720" s="77" t="s">
        <v>16748</v>
      </c>
      <c r="L1720" s="107"/>
      <c r="M1720" s="101"/>
      <c r="N1720" s="101"/>
      <c r="O1720" s="102"/>
      <c r="P1720" s="103"/>
      <c r="Q1720" s="103"/>
      <c r="R1720" s="75"/>
      <c r="S1720" s="75"/>
      <c r="T1720" s="75"/>
      <c r="U1720" s="75"/>
      <c r="V1720" s="52"/>
      <c r="W1720" s="52"/>
      <c r="X1720" s="52"/>
      <c r="Y1720" s="52"/>
      <c r="Z1720" s="51"/>
      <c r="AA1720" s="89"/>
      <c r="AB1720" s="89"/>
      <c r="AC1720" s="90"/>
      <c r="AD1720" s="68">
        <v>104</v>
      </c>
      <c r="AE1720" s="68">
        <v>57</v>
      </c>
      <c r="AF1720" s="68">
        <v>118</v>
      </c>
      <c r="AG1720" s="68">
        <v>360</v>
      </c>
      <c r="AH1720" s="68"/>
      <c r="AI1720" s="68"/>
      <c r="AJ1720" s="68" t="s">
        <v>10442</v>
      </c>
      <c r="AK1720" s="68"/>
      <c r="AL1720" s="68"/>
      <c r="AM1720" s="70">
        <v>42670.220856481479</v>
      </c>
      <c r="AN1720" s="68" t="s">
        <v>210</v>
      </c>
      <c r="AO1720" s="71" t="s">
        <v>14786</v>
      </c>
      <c r="AP1720" s="68" t="s">
        <v>66</v>
      </c>
    </row>
    <row r="1721" spans="1:42" x14ac:dyDescent="0.25">
      <c r="A1721" s="66" t="s">
        <v>1716</v>
      </c>
      <c r="B1721" s="84"/>
      <c r="C1721" s="84"/>
      <c r="D1721" s="85"/>
      <c r="E1721" s="104"/>
      <c r="F1721" s="76" t="s">
        <v>12845</v>
      </c>
      <c r="G1721" s="105"/>
      <c r="H1721" s="77"/>
      <c r="I1721" s="88"/>
      <c r="J1721" s="106"/>
      <c r="K1721" s="77" t="s">
        <v>16749</v>
      </c>
      <c r="L1721" s="107"/>
      <c r="M1721" s="101"/>
      <c r="N1721" s="101"/>
      <c r="O1721" s="102"/>
      <c r="P1721" s="103"/>
      <c r="Q1721" s="103"/>
      <c r="R1721" s="75"/>
      <c r="S1721" s="75"/>
      <c r="T1721" s="75"/>
      <c r="U1721" s="75"/>
      <c r="V1721" s="52"/>
      <c r="W1721" s="52"/>
      <c r="X1721" s="52"/>
      <c r="Y1721" s="52"/>
      <c r="Z1721" s="51"/>
      <c r="AA1721" s="89"/>
      <c r="AB1721" s="89"/>
      <c r="AC1721" s="90"/>
      <c r="AD1721" s="68">
        <v>224</v>
      </c>
      <c r="AE1721" s="68">
        <v>101</v>
      </c>
      <c r="AF1721" s="68">
        <v>4357</v>
      </c>
      <c r="AG1721" s="68">
        <v>3752</v>
      </c>
      <c r="AH1721" s="68"/>
      <c r="AI1721" s="68" t="s">
        <v>9561</v>
      </c>
      <c r="AJ1721" s="68" t="s">
        <v>239</v>
      </c>
      <c r="AK1721" s="68"/>
      <c r="AL1721" s="68"/>
      <c r="AM1721" s="70">
        <v>40308.647141203706</v>
      </c>
      <c r="AN1721" s="68" t="s">
        <v>210</v>
      </c>
      <c r="AO1721" s="71" t="s">
        <v>14787</v>
      </c>
      <c r="AP1721" s="68" t="s">
        <v>66</v>
      </c>
    </row>
    <row r="1722" spans="1:42" x14ac:dyDescent="0.25">
      <c r="A1722" s="66" t="s">
        <v>1717</v>
      </c>
      <c r="B1722" s="84"/>
      <c r="C1722" s="84"/>
      <c r="D1722" s="85"/>
      <c r="E1722" s="104"/>
      <c r="F1722" s="76" t="s">
        <v>12846</v>
      </c>
      <c r="G1722" s="105"/>
      <c r="H1722" s="77"/>
      <c r="I1722" s="88"/>
      <c r="J1722" s="106"/>
      <c r="K1722" s="77" t="s">
        <v>16750</v>
      </c>
      <c r="L1722" s="107"/>
      <c r="M1722" s="101"/>
      <c r="N1722" s="101"/>
      <c r="O1722" s="102"/>
      <c r="P1722" s="103"/>
      <c r="Q1722" s="103"/>
      <c r="R1722" s="75"/>
      <c r="S1722" s="75"/>
      <c r="T1722" s="75"/>
      <c r="U1722" s="75"/>
      <c r="V1722" s="52"/>
      <c r="W1722" s="52"/>
      <c r="X1722" s="52"/>
      <c r="Y1722" s="52"/>
      <c r="Z1722" s="51"/>
      <c r="AA1722" s="89"/>
      <c r="AB1722" s="89"/>
      <c r="AC1722" s="90"/>
      <c r="AD1722" s="68">
        <v>4838</v>
      </c>
      <c r="AE1722" s="68">
        <v>1781</v>
      </c>
      <c r="AF1722" s="68">
        <v>4572</v>
      </c>
      <c r="AG1722" s="68">
        <v>3467</v>
      </c>
      <c r="AH1722" s="68"/>
      <c r="AI1722" s="68" t="s">
        <v>9562</v>
      </c>
      <c r="AJ1722" s="68" t="s">
        <v>10443</v>
      </c>
      <c r="AK1722" s="71" t="s">
        <v>11069</v>
      </c>
      <c r="AL1722" s="68"/>
      <c r="AM1722" s="70">
        <v>42240.410081018519</v>
      </c>
      <c r="AN1722" s="68" t="s">
        <v>210</v>
      </c>
      <c r="AO1722" s="71" t="s">
        <v>14788</v>
      </c>
      <c r="AP1722" s="68" t="s">
        <v>66</v>
      </c>
    </row>
    <row r="1723" spans="1:42" x14ac:dyDescent="0.25">
      <c r="A1723" s="66" t="s">
        <v>1718</v>
      </c>
      <c r="B1723" s="84"/>
      <c r="C1723" s="84"/>
      <c r="D1723" s="85"/>
      <c r="E1723" s="104"/>
      <c r="F1723" s="76" t="s">
        <v>12847</v>
      </c>
      <c r="G1723" s="105"/>
      <c r="H1723" s="77"/>
      <c r="I1723" s="88"/>
      <c r="J1723" s="106"/>
      <c r="K1723" s="77" t="s">
        <v>16751</v>
      </c>
      <c r="L1723" s="107"/>
      <c r="M1723" s="101"/>
      <c r="N1723" s="101"/>
      <c r="O1723" s="102"/>
      <c r="P1723" s="103"/>
      <c r="Q1723" s="103"/>
      <c r="R1723" s="75"/>
      <c r="S1723" s="75"/>
      <c r="T1723" s="75"/>
      <c r="U1723" s="75"/>
      <c r="V1723" s="52"/>
      <c r="W1723" s="52"/>
      <c r="X1723" s="52"/>
      <c r="Y1723" s="52"/>
      <c r="Z1723" s="51"/>
      <c r="AA1723" s="89"/>
      <c r="AB1723" s="89"/>
      <c r="AC1723" s="90"/>
      <c r="AD1723" s="68">
        <v>105</v>
      </c>
      <c r="AE1723" s="68">
        <v>12</v>
      </c>
      <c r="AF1723" s="68">
        <v>217</v>
      </c>
      <c r="AG1723" s="68">
        <v>48</v>
      </c>
      <c r="AH1723" s="68"/>
      <c r="AI1723" s="68" t="s">
        <v>9563</v>
      </c>
      <c r="AJ1723" s="68" t="s">
        <v>10444</v>
      </c>
      <c r="AK1723" s="68"/>
      <c r="AL1723" s="68"/>
      <c r="AM1723" s="70">
        <v>42874.667881944442</v>
      </c>
      <c r="AN1723" s="68" t="s">
        <v>210</v>
      </c>
      <c r="AO1723" s="71" t="s">
        <v>14789</v>
      </c>
      <c r="AP1723" s="68" t="s">
        <v>66</v>
      </c>
    </row>
    <row r="1724" spans="1:42" x14ac:dyDescent="0.25">
      <c r="A1724" s="66" t="s">
        <v>1721</v>
      </c>
      <c r="B1724" s="84"/>
      <c r="C1724" s="84"/>
      <c r="D1724" s="85"/>
      <c r="E1724" s="104"/>
      <c r="F1724" s="76" t="s">
        <v>12848</v>
      </c>
      <c r="G1724" s="105"/>
      <c r="H1724" s="77"/>
      <c r="I1724" s="88"/>
      <c r="J1724" s="106"/>
      <c r="K1724" s="77" t="s">
        <v>16752</v>
      </c>
      <c r="L1724" s="107"/>
      <c r="M1724" s="101"/>
      <c r="N1724" s="101"/>
      <c r="O1724" s="102"/>
      <c r="P1724" s="103"/>
      <c r="Q1724" s="103"/>
      <c r="R1724" s="75"/>
      <c r="S1724" s="75"/>
      <c r="T1724" s="75"/>
      <c r="U1724" s="75"/>
      <c r="V1724" s="52"/>
      <c r="W1724" s="52"/>
      <c r="X1724" s="52"/>
      <c r="Y1724" s="52"/>
      <c r="Z1724" s="51"/>
      <c r="AA1724" s="89"/>
      <c r="AB1724" s="89"/>
      <c r="AC1724" s="90"/>
      <c r="AD1724" s="68">
        <v>137</v>
      </c>
      <c r="AE1724" s="68">
        <v>132</v>
      </c>
      <c r="AF1724" s="68">
        <v>349</v>
      </c>
      <c r="AG1724" s="68">
        <v>350</v>
      </c>
      <c r="AH1724" s="68">
        <v>19800</v>
      </c>
      <c r="AI1724" s="68" t="s">
        <v>9564</v>
      </c>
      <c r="AJ1724" s="68" t="s">
        <v>207</v>
      </c>
      <c r="AK1724" s="68"/>
      <c r="AL1724" s="68" t="s">
        <v>207</v>
      </c>
      <c r="AM1724" s="70">
        <v>40296.426689814813</v>
      </c>
      <c r="AN1724" s="68" t="s">
        <v>210</v>
      </c>
      <c r="AO1724" s="71" t="s">
        <v>14790</v>
      </c>
      <c r="AP1724" s="68" t="s">
        <v>66</v>
      </c>
    </row>
    <row r="1725" spans="1:42" x14ac:dyDescent="0.25">
      <c r="A1725" s="66" t="s">
        <v>1722</v>
      </c>
      <c r="B1725" s="84"/>
      <c r="C1725" s="84"/>
      <c r="D1725" s="85"/>
      <c r="E1725" s="104"/>
      <c r="F1725" s="76" t="s">
        <v>12849</v>
      </c>
      <c r="G1725" s="105"/>
      <c r="H1725" s="77"/>
      <c r="I1725" s="88"/>
      <c r="J1725" s="106"/>
      <c r="K1725" s="77" t="s">
        <v>16753</v>
      </c>
      <c r="L1725" s="107"/>
      <c r="M1725" s="101"/>
      <c r="N1725" s="101"/>
      <c r="O1725" s="102"/>
      <c r="P1725" s="103"/>
      <c r="Q1725" s="103"/>
      <c r="R1725" s="75"/>
      <c r="S1725" s="75"/>
      <c r="T1725" s="75"/>
      <c r="U1725" s="75"/>
      <c r="V1725" s="52"/>
      <c r="W1725" s="52"/>
      <c r="X1725" s="52"/>
      <c r="Y1725" s="52"/>
      <c r="Z1725" s="51"/>
      <c r="AA1725" s="89"/>
      <c r="AB1725" s="89"/>
      <c r="AC1725" s="90"/>
      <c r="AD1725" s="68">
        <v>771</v>
      </c>
      <c r="AE1725" s="68">
        <v>5001</v>
      </c>
      <c r="AF1725" s="68">
        <v>76630</v>
      </c>
      <c r="AG1725" s="68">
        <v>7285</v>
      </c>
      <c r="AH1725" s="68"/>
      <c r="AI1725" s="68" t="s">
        <v>9565</v>
      </c>
      <c r="AJ1725" s="68" t="s">
        <v>204</v>
      </c>
      <c r="AK1725" s="68"/>
      <c r="AL1725" s="68"/>
      <c r="AM1725" s="70">
        <v>40234.309930555559</v>
      </c>
      <c r="AN1725" s="68" t="s">
        <v>210</v>
      </c>
      <c r="AO1725" s="71" t="s">
        <v>14791</v>
      </c>
      <c r="AP1725" s="68" t="s">
        <v>66</v>
      </c>
    </row>
    <row r="1726" spans="1:42" x14ac:dyDescent="0.25">
      <c r="A1726" s="66" t="s">
        <v>1723</v>
      </c>
      <c r="B1726" s="84"/>
      <c r="C1726" s="84"/>
      <c r="D1726" s="85"/>
      <c r="E1726" s="104"/>
      <c r="F1726" s="76" t="s">
        <v>12850</v>
      </c>
      <c r="G1726" s="105"/>
      <c r="H1726" s="77"/>
      <c r="I1726" s="88"/>
      <c r="J1726" s="106"/>
      <c r="K1726" s="77" t="s">
        <v>16754</v>
      </c>
      <c r="L1726" s="107"/>
      <c r="M1726" s="101"/>
      <c r="N1726" s="101"/>
      <c r="O1726" s="102"/>
      <c r="P1726" s="103"/>
      <c r="Q1726" s="103"/>
      <c r="R1726" s="75"/>
      <c r="S1726" s="75"/>
      <c r="T1726" s="75"/>
      <c r="U1726" s="75"/>
      <c r="V1726" s="52"/>
      <c r="W1726" s="52"/>
      <c r="X1726" s="52"/>
      <c r="Y1726" s="52"/>
      <c r="Z1726" s="51"/>
      <c r="AA1726" s="89"/>
      <c r="AB1726" s="89"/>
      <c r="AC1726" s="90"/>
      <c r="AD1726" s="68">
        <v>3633</v>
      </c>
      <c r="AE1726" s="68">
        <v>1358</v>
      </c>
      <c r="AF1726" s="68">
        <v>999</v>
      </c>
      <c r="AG1726" s="68">
        <v>3856</v>
      </c>
      <c r="AH1726" s="68"/>
      <c r="AI1726" s="68" t="s">
        <v>9566</v>
      </c>
      <c r="AJ1726" s="68" t="s">
        <v>10445</v>
      </c>
      <c r="AK1726" s="68"/>
      <c r="AL1726" s="68"/>
      <c r="AM1726" s="70">
        <v>42756.430462962962</v>
      </c>
      <c r="AN1726" s="68" t="s">
        <v>210</v>
      </c>
      <c r="AO1726" s="71" t="s">
        <v>14792</v>
      </c>
      <c r="AP1726" s="68" t="s">
        <v>66</v>
      </c>
    </row>
    <row r="1727" spans="1:42" x14ac:dyDescent="0.25">
      <c r="A1727" s="66" t="s">
        <v>1724</v>
      </c>
      <c r="B1727" s="84"/>
      <c r="C1727" s="84"/>
      <c r="D1727" s="85"/>
      <c r="E1727" s="104"/>
      <c r="F1727" s="76" t="s">
        <v>12851</v>
      </c>
      <c r="G1727" s="105"/>
      <c r="H1727" s="77"/>
      <c r="I1727" s="88"/>
      <c r="J1727" s="106"/>
      <c r="K1727" s="77" t="s">
        <v>16755</v>
      </c>
      <c r="L1727" s="107"/>
      <c r="M1727" s="101"/>
      <c r="N1727" s="101"/>
      <c r="O1727" s="102"/>
      <c r="P1727" s="103"/>
      <c r="Q1727" s="103"/>
      <c r="R1727" s="75"/>
      <c r="S1727" s="75"/>
      <c r="T1727" s="75"/>
      <c r="U1727" s="75"/>
      <c r="V1727" s="52"/>
      <c r="W1727" s="52"/>
      <c r="X1727" s="52"/>
      <c r="Y1727" s="52"/>
      <c r="Z1727" s="51"/>
      <c r="AA1727" s="89"/>
      <c r="AB1727" s="89"/>
      <c r="AC1727" s="90"/>
      <c r="AD1727" s="68">
        <v>666</v>
      </c>
      <c r="AE1727" s="68">
        <v>1256</v>
      </c>
      <c r="AF1727" s="68">
        <v>119450</v>
      </c>
      <c r="AG1727" s="68">
        <v>27688</v>
      </c>
      <c r="AH1727" s="68">
        <v>-36000</v>
      </c>
      <c r="AI1727" s="68" t="s">
        <v>9567</v>
      </c>
      <c r="AJ1727" s="68"/>
      <c r="AK1727" s="68"/>
      <c r="AL1727" s="68" t="s">
        <v>209</v>
      </c>
      <c r="AM1727" s="70">
        <v>40305.528587962966</v>
      </c>
      <c r="AN1727" s="68" t="s">
        <v>210</v>
      </c>
      <c r="AO1727" s="71" t="s">
        <v>14793</v>
      </c>
      <c r="AP1727" s="68" t="s">
        <v>66</v>
      </c>
    </row>
    <row r="1728" spans="1:42" x14ac:dyDescent="0.25">
      <c r="A1728" s="66" t="s">
        <v>1725</v>
      </c>
      <c r="B1728" s="84"/>
      <c r="C1728" s="84"/>
      <c r="D1728" s="85"/>
      <c r="E1728" s="104"/>
      <c r="F1728" s="76" t="s">
        <v>12852</v>
      </c>
      <c r="G1728" s="105"/>
      <c r="H1728" s="77"/>
      <c r="I1728" s="88"/>
      <c r="J1728" s="106"/>
      <c r="K1728" s="77" t="s">
        <v>16756</v>
      </c>
      <c r="L1728" s="107"/>
      <c r="M1728" s="101"/>
      <c r="N1728" s="101"/>
      <c r="O1728" s="102"/>
      <c r="P1728" s="103"/>
      <c r="Q1728" s="103"/>
      <c r="R1728" s="75"/>
      <c r="S1728" s="75"/>
      <c r="T1728" s="75"/>
      <c r="U1728" s="75"/>
      <c r="V1728" s="52"/>
      <c r="W1728" s="52"/>
      <c r="X1728" s="52"/>
      <c r="Y1728" s="52"/>
      <c r="Z1728" s="51"/>
      <c r="AA1728" s="89"/>
      <c r="AB1728" s="89"/>
      <c r="AC1728" s="90"/>
      <c r="AD1728" s="68">
        <v>186</v>
      </c>
      <c r="AE1728" s="68">
        <v>108</v>
      </c>
      <c r="AF1728" s="68">
        <v>2470</v>
      </c>
      <c r="AG1728" s="68">
        <v>211</v>
      </c>
      <c r="AH1728" s="68"/>
      <c r="AI1728" s="68" t="s">
        <v>9568</v>
      </c>
      <c r="AJ1728" s="68" t="s">
        <v>10446</v>
      </c>
      <c r="AK1728" s="68"/>
      <c r="AL1728" s="68"/>
      <c r="AM1728" s="70">
        <v>42047.216678240744</v>
      </c>
      <c r="AN1728" s="68" t="s">
        <v>210</v>
      </c>
      <c r="AO1728" s="71" t="s">
        <v>14794</v>
      </c>
      <c r="AP1728" s="68" t="s">
        <v>66</v>
      </c>
    </row>
    <row r="1729" spans="1:42" x14ac:dyDescent="0.25">
      <c r="A1729" s="66" t="s">
        <v>1726</v>
      </c>
      <c r="B1729" s="84"/>
      <c r="C1729" s="84"/>
      <c r="D1729" s="85"/>
      <c r="E1729" s="104"/>
      <c r="F1729" s="76" t="s">
        <v>12853</v>
      </c>
      <c r="G1729" s="105"/>
      <c r="H1729" s="77"/>
      <c r="I1729" s="88"/>
      <c r="J1729" s="106"/>
      <c r="K1729" s="77" t="s">
        <v>16757</v>
      </c>
      <c r="L1729" s="107"/>
      <c r="M1729" s="101"/>
      <c r="N1729" s="101"/>
      <c r="O1729" s="102"/>
      <c r="P1729" s="103"/>
      <c r="Q1729" s="103"/>
      <c r="R1729" s="75"/>
      <c r="S1729" s="75"/>
      <c r="T1729" s="75"/>
      <c r="U1729" s="75"/>
      <c r="V1729" s="52"/>
      <c r="W1729" s="52"/>
      <c r="X1729" s="52"/>
      <c r="Y1729" s="52"/>
      <c r="Z1729" s="51"/>
      <c r="AA1729" s="89"/>
      <c r="AB1729" s="89"/>
      <c r="AC1729" s="90"/>
      <c r="AD1729" s="68">
        <v>323</v>
      </c>
      <c r="AE1729" s="68">
        <v>4345</v>
      </c>
      <c r="AF1729" s="68">
        <v>208707</v>
      </c>
      <c r="AG1729" s="68">
        <v>95427</v>
      </c>
      <c r="AH1729" s="68"/>
      <c r="AI1729" s="68" t="s">
        <v>9569</v>
      </c>
      <c r="AJ1729" s="68"/>
      <c r="AK1729" s="68"/>
      <c r="AL1729" s="68"/>
      <c r="AM1729" s="70">
        <v>41921.462708333333</v>
      </c>
      <c r="AN1729" s="68" t="s">
        <v>210</v>
      </c>
      <c r="AO1729" s="71" t="s">
        <v>14795</v>
      </c>
      <c r="AP1729" s="68" t="s">
        <v>66</v>
      </c>
    </row>
    <row r="1730" spans="1:42" x14ac:dyDescent="0.25">
      <c r="A1730" s="66" t="s">
        <v>1727</v>
      </c>
      <c r="B1730" s="84"/>
      <c r="C1730" s="84"/>
      <c r="D1730" s="85"/>
      <c r="E1730" s="104"/>
      <c r="F1730" s="76" t="s">
        <v>11221</v>
      </c>
      <c r="G1730" s="105"/>
      <c r="H1730" s="77"/>
      <c r="I1730" s="88"/>
      <c r="J1730" s="106"/>
      <c r="K1730" s="77" t="s">
        <v>16758</v>
      </c>
      <c r="L1730" s="107"/>
      <c r="M1730" s="101"/>
      <c r="N1730" s="101"/>
      <c r="O1730" s="102"/>
      <c r="P1730" s="103"/>
      <c r="Q1730" s="103"/>
      <c r="R1730" s="75"/>
      <c r="S1730" s="75"/>
      <c r="T1730" s="75"/>
      <c r="U1730" s="75"/>
      <c r="V1730" s="52"/>
      <c r="W1730" s="52"/>
      <c r="X1730" s="52"/>
      <c r="Y1730" s="52"/>
      <c r="Z1730" s="51"/>
      <c r="AA1730" s="89"/>
      <c r="AB1730" s="89"/>
      <c r="AC1730" s="90"/>
      <c r="AD1730" s="68">
        <v>24</v>
      </c>
      <c r="AE1730" s="68">
        <v>7</v>
      </c>
      <c r="AF1730" s="68">
        <v>29</v>
      </c>
      <c r="AG1730" s="68">
        <v>31</v>
      </c>
      <c r="AH1730" s="68"/>
      <c r="AI1730" s="68"/>
      <c r="AJ1730" s="68"/>
      <c r="AK1730" s="68"/>
      <c r="AL1730" s="68"/>
      <c r="AM1730" s="70">
        <v>42891.737349537034</v>
      </c>
      <c r="AN1730" s="68" t="s">
        <v>210</v>
      </c>
      <c r="AO1730" s="71" t="s">
        <v>14796</v>
      </c>
      <c r="AP1730" s="68" t="s">
        <v>66</v>
      </c>
    </row>
    <row r="1731" spans="1:42" x14ac:dyDescent="0.25">
      <c r="A1731" s="66" t="s">
        <v>1728</v>
      </c>
      <c r="B1731" s="84"/>
      <c r="C1731" s="84"/>
      <c r="D1731" s="85"/>
      <c r="E1731" s="104"/>
      <c r="F1731" s="76" t="s">
        <v>12854</v>
      </c>
      <c r="G1731" s="105"/>
      <c r="H1731" s="77"/>
      <c r="I1731" s="88"/>
      <c r="J1731" s="106"/>
      <c r="K1731" s="77" t="s">
        <v>16759</v>
      </c>
      <c r="L1731" s="107"/>
      <c r="M1731" s="101"/>
      <c r="N1731" s="101"/>
      <c r="O1731" s="102"/>
      <c r="P1731" s="103"/>
      <c r="Q1731" s="103"/>
      <c r="R1731" s="75"/>
      <c r="S1731" s="75"/>
      <c r="T1731" s="75"/>
      <c r="U1731" s="75"/>
      <c r="V1731" s="52"/>
      <c r="W1731" s="52"/>
      <c r="X1731" s="52"/>
      <c r="Y1731" s="52"/>
      <c r="Z1731" s="51"/>
      <c r="AA1731" s="89"/>
      <c r="AB1731" s="89"/>
      <c r="AC1731" s="90"/>
      <c r="AD1731" s="68">
        <v>283</v>
      </c>
      <c r="AE1731" s="68">
        <v>253</v>
      </c>
      <c r="AF1731" s="68">
        <v>7061</v>
      </c>
      <c r="AG1731" s="68">
        <v>813</v>
      </c>
      <c r="AH1731" s="68">
        <v>-25200</v>
      </c>
      <c r="AI1731" s="68" t="s">
        <v>9570</v>
      </c>
      <c r="AJ1731" s="68"/>
      <c r="AK1731" s="71" t="s">
        <v>11070</v>
      </c>
      <c r="AL1731" s="68" t="s">
        <v>206</v>
      </c>
      <c r="AM1731" s="70">
        <v>42815.662604166668</v>
      </c>
      <c r="AN1731" s="68" t="s">
        <v>210</v>
      </c>
      <c r="AO1731" s="71" t="s">
        <v>14797</v>
      </c>
      <c r="AP1731" s="68" t="s">
        <v>66</v>
      </c>
    </row>
    <row r="1732" spans="1:42" x14ac:dyDescent="0.25">
      <c r="A1732" s="66" t="s">
        <v>1729</v>
      </c>
      <c r="B1732" s="84"/>
      <c r="C1732" s="84"/>
      <c r="D1732" s="85"/>
      <c r="E1732" s="104"/>
      <c r="F1732" s="76" t="s">
        <v>12855</v>
      </c>
      <c r="G1732" s="105"/>
      <c r="H1732" s="77"/>
      <c r="I1732" s="88"/>
      <c r="J1732" s="106"/>
      <c r="K1732" s="77" t="s">
        <v>16760</v>
      </c>
      <c r="L1732" s="107"/>
      <c r="M1732" s="101"/>
      <c r="N1732" s="101"/>
      <c r="O1732" s="102"/>
      <c r="P1732" s="103"/>
      <c r="Q1732" s="103"/>
      <c r="R1732" s="75"/>
      <c r="S1732" s="75"/>
      <c r="T1732" s="75"/>
      <c r="U1732" s="75"/>
      <c r="V1732" s="52"/>
      <c r="W1732" s="52"/>
      <c r="X1732" s="52"/>
      <c r="Y1732" s="52"/>
      <c r="Z1732" s="51"/>
      <c r="AA1732" s="89"/>
      <c r="AB1732" s="89"/>
      <c r="AC1732" s="90"/>
      <c r="AD1732" s="68">
        <v>822</v>
      </c>
      <c r="AE1732" s="68">
        <v>176</v>
      </c>
      <c r="AF1732" s="68">
        <v>20083</v>
      </c>
      <c r="AG1732" s="68">
        <v>3598</v>
      </c>
      <c r="AH1732" s="68"/>
      <c r="AI1732" s="68" t="s">
        <v>9571</v>
      </c>
      <c r="AJ1732" s="68" t="s">
        <v>9799</v>
      </c>
      <c r="AK1732" s="68"/>
      <c r="AL1732" s="68"/>
      <c r="AM1732" s="70">
        <v>40276.467511574076</v>
      </c>
      <c r="AN1732" s="68" t="s">
        <v>210</v>
      </c>
      <c r="AO1732" s="71" t="s">
        <v>14798</v>
      </c>
      <c r="AP1732" s="68" t="s">
        <v>66</v>
      </c>
    </row>
    <row r="1733" spans="1:42" x14ac:dyDescent="0.25">
      <c r="A1733" s="66" t="s">
        <v>1730</v>
      </c>
      <c r="B1733" s="84"/>
      <c r="C1733" s="84"/>
      <c r="D1733" s="85"/>
      <c r="E1733" s="104"/>
      <c r="F1733" s="76" t="s">
        <v>12856</v>
      </c>
      <c r="G1733" s="105"/>
      <c r="H1733" s="77"/>
      <c r="I1733" s="88"/>
      <c r="J1733" s="106"/>
      <c r="K1733" s="77" t="s">
        <v>16761</v>
      </c>
      <c r="L1733" s="107"/>
      <c r="M1733" s="101"/>
      <c r="N1733" s="101"/>
      <c r="O1733" s="102"/>
      <c r="P1733" s="103"/>
      <c r="Q1733" s="103"/>
      <c r="R1733" s="75"/>
      <c r="S1733" s="75"/>
      <c r="T1733" s="75"/>
      <c r="U1733" s="75"/>
      <c r="V1733" s="52"/>
      <c r="W1733" s="52"/>
      <c r="X1733" s="52"/>
      <c r="Y1733" s="52"/>
      <c r="Z1733" s="51"/>
      <c r="AA1733" s="89"/>
      <c r="AB1733" s="89"/>
      <c r="AC1733" s="90"/>
      <c r="AD1733" s="68">
        <v>49</v>
      </c>
      <c r="AE1733" s="68">
        <v>46</v>
      </c>
      <c r="AF1733" s="68">
        <v>542</v>
      </c>
      <c r="AG1733" s="68">
        <v>66</v>
      </c>
      <c r="AH1733" s="68">
        <v>-25200</v>
      </c>
      <c r="AI1733" s="68" t="s">
        <v>9572</v>
      </c>
      <c r="AJ1733" s="68" t="s">
        <v>10447</v>
      </c>
      <c r="AK1733" s="68"/>
      <c r="AL1733" s="68" t="s">
        <v>206</v>
      </c>
      <c r="AM1733" s="70">
        <v>41287.127488425926</v>
      </c>
      <c r="AN1733" s="68" t="s">
        <v>210</v>
      </c>
      <c r="AO1733" s="71" t="s">
        <v>14799</v>
      </c>
      <c r="AP1733" s="68" t="s">
        <v>66</v>
      </c>
    </row>
    <row r="1734" spans="1:42" x14ac:dyDescent="0.25">
      <c r="A1734" s="66" t="s">
        <v>1731</v>
      </c>
      <c r="B1734" s="84"/>
      <c r="C1734" s="84"/>
      <c r="D1734" s="85"/>
      <c r="E1734" s="104"/>
      <c r="F1734" s="76" t="s">
        <v>12857</v>
      </c>
      <c r="G1734" s="105"/>
      <c r="H1734" s="77"/>
      <c r="I1734" s="88"/>
      <c r="J1734" s="106"/>
      <c r="K1734" s="77" t="s">
        <v>16762</v>
      </c>
      <c r="L1734" s="107"/>
      <c r="M1734" s="101"/>
      <c r="N1734" s="101"/>
      <c r="O1734" s="102"/>
      <c r="P1734" s="103"/>
      <c r="Q1734" s="103"/>
      <c r="R1734" s="75"/>
      <c r="S1734" s="75"/>
      <c r="T1734" s="75"/>
      <c r="U1734" s="75"/>
      <c r="V1734" s="52"/>
      <c r="W1734" s="52"/>
      <c r="X1734" s="52"/>
      <c r="Y1734" s="52"/>
      <c r="Z1734" s="51"/>
      <c r="AA1734" s="89"/>
      <c r="AB1734" s="89"/>
      <c r="AC1734" s="90"/>
      <c r="AD1734" s="68">
        <v>889</v>
      </c>
      <c r="AE1734" s="68">
        <v>5708</v>
      </c>
      <c r="AF1734" s="68">
        <v>2504</v>
      </c>
      <c r="AG1734" s="68">
        <v>874</v>
      </c>
      <c r="AH1734" s="68">
        <v>19800</v>
      </c>
      <c r="AI1734" s="68" t="s">
        <v>9573</v>
      </c>
      <c r="AJ1734" s="68" t="s">
        <v>237</v>
      </c>
      <c r="AK1734" s="71" t="s">
        <v>11071</v>
      </c>
      <c r="AL1734" s="68" t="s">
        <v>208</v>
      </c>
      <c r="AM1734" s="70">
        <v>41213.273900462962</v>
      </c>
      <c r="AN1734" s="68" t="s">
        <v>210</v>
      </c>
      <c r="AO1734" s="71" t="s">
        <v>14800</v>
      </c>
      <c r="AP1734" s="68" t="s">
        <v>66</v>
      </c>
    </row>
    <row r="1735" spans="1:42" x14ac:dyDescent="0.25">
      <c r="A1735" s="66" t="s">
        <v>1732</v>
      </c>
      <c r="B1735" s="84"/>
      <c r="C1735" s="84"/>
      <c r="D1735" s="85"/>
      <c r="E1735" s="104"/>
      <c r="F1735" s="76" t="s">
        <v>12858</v>
      </c>
      <c r="G1735" s="105"/>
      <c r="H1735" s="77"/>
      <c r="I1735" s="88"/>
      <c r="J1735" s="106"/>
      <c r="K1735" s="77" t="s">
        <v>16763</v>
      </c>
      <c r="L1735" s="107"/>
      <c r="M1735" s="101"/>
      <c r="N1735" s="101"/>
      <c r="O1735" s="102"/>
      <c r="P1735" s="103"/>
      <c r="Q1735" s="103"/>
      <c r="R1735" s="75"/>
      <c r="S1735" s="75"/>
      <c r="T1735" s="75"/>
      <c r="U1735" s="75"/>
      <c r="V1735" s="52"/>
      <c r="W1735" s="52"/>
      <c r="X1735" s="52"/>
      <c r="Y1735" s="52"/>
      <c r="Z1735" s="51"/>
      <c r="AA1735" s="89"/>
      <c r="AB1735" s="89"/>
      <c r="AC1735" s="90"/>
      <c r="AD1735" s="68">
        <v>79</v>
      </c>
      <c r="AE1735" s="68">
        <v>94</v>
      </c>
      <c r="AF1735" s="68">
        <v>699</v>
      </c>
      <c r="AG1735" s="68">
        <v>1255</v>
      </c>
      <c r="AH1735" s="68"/>
      <c r="AI1735" s="68"/>
      <c r="AJ1735" s="68" t="s">
        <v>237</v>
      </c>
      <c r="AK1735" s="68"/>
      <c r="AL1735" s="68"/>
      <c r="AM1735" s="70">
        <v>40645.299259259256</v>
      </c>
      <c r="AN1735" s="68" t="s">
        <v>210</v>
      </c>
      <c r="AO1735" s="71" t="s">
        <v>14801</v>
      </c>
      <c r="AP1735" s="68" t="s">
        <v>66</v>
      </c>
    </row>
    <row r="1736" spans="1:42" x14ac:dyDescent="0.25">
      <c r="A1736" s="66" t="s">
        <v>1734</v>
      </c>
      <c r="B1736" s="84"/>
      <c r="C1736" s="84"/>
      <c r="D1736" s="85"/>
      <c r="E1736" s="104"/>
      <c r="F1736" s="76" t="s">
        <v>12859</v>
      </c>
      <c r="G1736" s="105"/>
      <c r="H1736" s="77"/>
      <c r="I1736" s="88"/>
      <c r="J1736" s="106"/>
      <c r="K1736" s="77" t="s">
        <v>16764</v>
      </c>
      <c r="L1736" s="107"/>
      <c r="M1736" s="101"/>
      <c r="N1736" s="101"/>
      <c r="O1736" s="102"/>
      <c r="P1736" s="103"/>
      <c r="Q1736" s="103"/>
      <c r="R1736" s="75"/>
      <c r="S1736" s="75"/>
      <c r="T1736" s="75"/>
      <c r="U1736" s="75"/>
      <c r="V1736" s="52"/>
      <c r="W1736" s="52"/>
      <c r="X1736" s="52"/>
      <c r="Y1736" s="52"/>
      <c r="Z1736" s="51"/>
      <c r="AA1736" s="89"/>
      <c r="AB1736" s="89"/>
      <c r="AC1736" s="90"/>
      <c r="AD1736" s="68">
        <v>4994</v>
      </c>
      <c r="AE1736" s="68">
        <v>829</v>
      </c>
      <c r="AF1736" s="68">
        <v>37853</v>
      </c>
      <c r="AG1736" s="68">
        <v>37823</v>
      </c>
      <c r="AH1736" s="68"/>
      <c r="AI1736" s="68" t="s">
        <v>9574</v>
      </c>
      <c r="AJ1736" s="68"/>
      <c r="AK1736" s="68"/>
      <c r="AL1736" s="68"/>
      <c r="AM1736" s="70">
        <v>42478.11273148148</v>
      </c>
      <c r="AN1736" s="68" t="s">
        <v>210</v>
      </c>
      <c r="AO1736" s="71" t="s">
        <v>14802</v>
      </c>
      <c r="AP1736" s="68" t="s">
        <v>66</v>
      </c>
    </row>
    <row r="1737" spans="1:42" x14ac:dyDescent="0.25">
      <c r="A1737" s="66" t="s">
        <v>1738</v>
      </c>
      <c r="B1737" s="84"/>
      <c r="C1737" s="84"/>
      <c r="D1737" s="85"/>
      <c r="E1737" s="104"/>
      <c r="F1737" s="76" t="s">
        <v>12860</v>
      </c>
      <c r="G1737" s="105"/>
      <c r="H1737" s="77"/>
      <c r="I1737" s="88"/>
      <c r="J1737" s="106"/>
      <c r="K1737" s="77" t="s">
        <v>16765</v>
      </c>
      <c r="L1737" s="107"/>
      <c r="M1737" s="101"/>
      <c r="N1737" s="101"/>
      <c r="O1737" s="102"/>
      <c r="P1737" s="103"/>
      <c r="Q1737" s="103"/>
      <c r="R1737" s="75"/>
      <c r="S1737" s="75"/>
      <c r="T1737" s="75"/>
      <c r="U1737" s="75"/>
      <c r="V1737" s="52"/>
      <c r="W1737" s="52"/>
      <c r="X1737" s="52"/>
      <c r="Y1737" s="52"/>
      <c r="Z1737" s="51"/>
      <c r="AA1737" s="89"/>
      <c r="AB1737" s="89"/>
      <c r="AC1737" s="90"/>
      <c r="AD1737" s="68">
        <v>127</v>
      </c>
      <c r="AE1737" s="68">
        <v>388</v>
      </c>
      <c r="AF1737" s="68">
        <v>15230</v>
      </c>
      <c r="AG1737" s="68">
        <v>7000</v>
      </c>
      <c r="AH1737" s="68">
        <v>19800</v>
      </c>
      <c r="AI1737" s="68" t="s">
        <v>9575</v>
      </c>
      <c r="AJ1737" s="68" t="s">
        <v>204</v>
      </c>
      <c r="AK1737" s="68"/>
      <c r="AL1737" s="68" t="s">
        <v>208</v>
      </c>
      <c r="AM1737" s="70">
        <v>40027.762523148151</v>
      </c>
      <c r="AN1737" s="68" t="s">
        <v>210</v>
      </c>
      <c r="AO1737" s="71" t="s">
        <v>14803</v>
      </c>
      <c r="AP1737" s="68" t="s">
        <v>66</v>
      </c>
    </row>
    <row r="1738" spans="1:42" x14ac:dyDescent="0.25">
      <c r="A1738" s="66" t="s">
        <v>1740</v>
      </c>
      <c r="B1738" s="84"/>
      <c r="C1738" s="84"/>
      <c r="D1738" s="85"/>
      <c r="E1738" s="104"/>
      <c r="F1738" s="76" t="s">
        <v>12861</v>
      </c>
      <c r="G1738" s="105"/>
      <c r="H1738" s="77"/>
      <c r="I1738" s="88"/>
      <c r="J1738" s="106"/>
      <c r="K1738" s="77" t="s">
        <v>16766</v>
      </c>
      <c r="L1738" s="107"/>
      <c r="M1738" s="101"/>
      <c r="N1738" s="101"/>
      <c r="O1738" s="102"/>
      <c r="P1738" s="103"/>
      <c r="Q1738" s="103"/>
      <c r="R1738" s="75"/>
      <c r="S1738" s="75"/>
      <c r="T1738" s="75"/>
      <c r="U1738" s="75"/>
      <c r="V1738" s="52"/>
      <c r="W1738" s="52"/>
      <c r="X1738" s="52"/>
      <c r="Y1738" s="52"/>
      <c r="Z1738" s="51"/>
      <c r="AA1738" s="89"/>
      <c r="AB1738" s="89"/>
      <c r="AC1738" s="90"/>
      <c r="AD1738" s="68">
        <v>35</v>
      </c>
      <c r="AE1738" s="68">
        <v>132</v>
      </c>
      <c r="AF1738" s="68">
        <v>9839</v>
      </c>
      <c r="AG1738" s="68">
        <v>3552</v>
      </c>
      <c r="AH1738" s="68"/>
      <c r="AI1738" s="68" t="s">
        <v>9576</v>
      </c>
      <c r="AJ1738" s="68" t="s">
        <v>248</v>
      </c>
      <c r="AK1738" s="68"/>
      <c r="AL1738" s="68"/>
      <c r="AM1738" s="70">
        <v>40302.501423611109</v>
      </c>
      <c r="AN1738" s="68" t="s">
        <v>210</v>
      </c>
      <c r="AO1738" s="71" t="s">
        <v>14804</v>
      </c>
      <c r="AP1738" s="68" t="s">
        <v>66</v>
      </c>
    </row>
    <row r="1739" spans="1:42" x14ac:dyDescent="0.25">
      <c r="A1739" s="66" t="s">
        <v>1741</v>
      </c>
      <c r="B1739" s="84"/>
      <c r="C1739" s="84"/>
      <c r="D1739" s="85"/>
      <c r="E1739" s="104"/>
      <c r="F1739" s="76" t="s">
        <v>12862</v>
      </c>
      <c r="G1739" s="105"/>
      <c r="H1739" s="77"/>
      <c r="I1739" s="88"/>
      <c r="J1739" s="106"/>
      <c r="K1739" s="77" t="s">
        <v>16767</v>
      </c>
      <c r="L1739" s="107"/>
      <c r="M1739" s="101"/>
      <c r="N1739" s="101"/>
      <c r="O1739" s="102"/>
      <c r="P1739" s="103"/>
      <c r="Q1739" s="103"/>
      <c r="R1739" s="75"/>
      <c r="S1739" s="75"/>
      <c r="T1739" s="75"/>
      <c r="U1739" s="75"/>
      <c r="V1739" s="52"/>
      <c r="W1739" s="52"/>
      <c r="X1739" s="52"/>
      <c r="Y1739" s="52"/>
      <c r="Z1739" s="51"/>
      <c r="AA1739" s="89"/>
      <c r="AB1739" s="89"/>
      <c r="AC1739" s="90"/>
      <c r="AD1739" s="68">
        <v>86</v>
      </c>
      <c r="AE1739" s="68">
        <v>622</v>
      </c>
      <c r="AF1739" s="68">
        <v>68903</v>
      </c>
      <c r="AG1739" s="68">
        <v>59481</v>
      </c>
      <c r="AH1739" s="68"/>
      <c r="AI1739" s="68" t="s">
        <v>9577</v>
      </c>
      <c r="AJ1739" s="68" t="s">
        <v>231</v>
      </c>
      <c r="AK1739" s="68"/>
      <c r="AL1739" s="68"/>
      <c r="AM1739" s="70">
        <v>42596.58798611111</v>
      </c>
      <c r="AN1739" s="68" t="s">
        <v>210</v>
      </c>
      <c r="AO1739" s="71" t="s">
        <v>14805</v>
      </c>
      <c r="AP1739" s="68" t="s">
        <v>66</v>
      </c>
    </row>
    <row r="1740" spans="1:42" x14ac:dyDescent="0.25">
      <c r="A1740" s="66" t="s">
        <v>1742</v>
      </c>
      <c r="B1740" s="84"/>
      <c r="C1740" s="84"/>
      <c r="D1740" s="85"/>
      <c r="E1740" s="104"/>
      <c r="F1740" s="76" t="s">
        <v>12863</v>
      </c>
      <c r="G1740" s="105"/>
      <c r="H1740" s="77"/>
      <c r="I1740" s="88"/>
      <c r="J1740" s="106"/>
      <c r="K1740" s="77" t="s">
        <v>16768</v>
      </c>
      <c r="L1740" s="107"/>
      <c r="M1740" s="101"/>
      <c r="N1740" s="101"/>
      <c r="O1740" s="102"/>
      <c r="P1740" s="103"/>
      <c r="Q1740" s="103"/>
      <c r="R1740" s="75"/>
      <c r="S1740" s="75"/>
      <c r="T1740" s="75"/>
      <c r="U1740" s="75"/>
      <c r="V1740" s="52"/>
      <c r="W1740" s="52"/>
      <c r="X1740" s="52"/>
      <c r="Y1740" s="52"/>
      <c r="Z1740" s="51"/>
      <c r="AA1740" s="89"/>
      <c r="AB1740" s="89"/>
      <c r="AC1740" s="90"/>
      <c r="AD1740" s="68">
        <v>1446</v>
      </c>
      <c r="AE1740" s="68">
        <v>321</v>
      </c>
      <c r="AF1740" s="68">
        <v>106</v>
      </c>
      <c r="AG1740" s="68">
        <v>1</v>
      </c>
      <c r="AH1740" s="68"/>
      <c r="AI1740" s="68" t="s">
        <v>9578</v>
      </c>
      <c r="AJ1740" s="68" t="s">
        <v>9790</v>
      </c>
      <c r="AK1740" s="71" t="s">
        <v>11072</v>
      </c>
      <c r="AL1740" s="68"/>
      <c r="AM1740" s="70">
        <v>42804.835347222222</v>
      </c>
      <c r="AN1740" s="68" t="s">
        <v>210</v>
      </c>
      <c r="AO1740" s="71" t="s">
        <v>14806</v>
      </c>
      <c r="AP1740" s="68" t="s">
        <v>66</v>
      </c>
    </row>
    <row r="1741" spans="1:42" x14ac:dyDescent="0.25">
      <c r="A1741" s="66" t="s">
        <v>1743</v>
      </c>
      <c r="B1741" s="84"/>
      <c r="C1741" s="84"/>
      <c r="D1741" s="85"/>
      <c r="E1741" s="104"/>
      <c r="F1741" s="76" t="s">
        <v>12864</v>
      </c>
      <c r="G1741" s="105"/>
      <c r="H1741" s="77"/>
      <c r="I1741" s="88"/>
      <c r="J1741" s="106"/>
      <c r="K1741" s="77" t="s">
        <v>16769</v>
      </c>
      <c r="L1741" s="107"/>
      <c r="M1741" s="101"/>
      <c r="N1741" s="101"/>
      <c r="O1741" s="102"/>
      <c r="P1741" s="103"/>
      <c r="Q1741" s="103"/>
      <c r="R1741" s="75"/>
      <c r="S1741" s="75"/>
      <c r="T1741" s="75"/>
      <c r="U1741" s="75"/>
      <c r="V1741" s="52"/>
      <c r="W1741" s="52"/>
      <c r="X1741" s="52"/>
      <c r="Y1741" s="52"/>
      <c r="Z1741" s="51"/>
      <c r="AA1741" s="89"/>
      <c r="AB1741" s="89"/>
      <c r="AC1741" s="90"/>
      <c r="AD1741" s="68">
        <v>386</v>
      </c>
      <c r="AE1741" s="68">
        <v>185</v>
      </c>
      <c r="AF1741" s="68">
        <v>11237</v>
      </c>
      <c r="AG1741" s="68">
        <v>873</v>
      </c>
      <c r="AH1741" s="68">
        <v>19800</v>
      </c>
      <c r="AI1741" s="68" t="s">
        <v>9579</v>
      </c>
      <c r="AJ1741" s="68" t="s">
        <v>10448</v>
      </c>
      <c r="AK1741" s="68"/>
      <c r="AL1741" s="68" t="s">
        <v>207</v>
      </c>
      <c r="AM1741" s="70">
        <v>40686.693136574075</v>
      </c>
      <c r="AN1741" s="68" t="s">
        <v>210</v>
      </c>
      <c r="AO1741" s="71" t="s">
        <v>14807</v>
      </c>
      <c r="AP1741" s="68" t="s">
        <v>66</v>
      </c>
    </row>
    <row r="1742" spans="1:42" x14ac:dyDescent="0.25">
      <c r="A1742" s="66" t="s">
        <v>1744</v>
      </c>
      <c r="B1742" s="84"/>
      <c r="C1742" s="84"/>
      <c r="D1742" s="85"/>
      <c r="E1742" s="104"/>
      <c r="F1742" s="76" t="s">
        <v>12865</v>
      </c>
      <c r="G1742" s="105"/>
      <c r="H1742" s="77"/>
      <c r="I1742" s="88"/>
      <c r="J1742" s="106"/>
      <c r="K1742" s="77" t="s">
        <v>16770</v>
      </c>
      <c r="L1742" s="107"/>
      <c r="M1742" s="101"/>
      <c r="N1742" s="101"/>
      <c r="O1742" s="102"/>
      <c r="P1742" s="103"/>
      <c r="Q1742" s="103"/>
      <c r="R1742" s="75"/>
      <c r="S1742" s="75"/>
      <c r="T1742" s="75"/>
      <c r="U1742" s="75"/>
      <c r="V1742" s="52"/>
      <c r="W1742" s="52"/>
      <c r="X1742" s="52"/>
      <c r="Y1742" s="52"/>
      <c r="Z1742" s="51"/>
      <c r="AA1742" s="89"/>
      <c r="AB1742" s="89"/>
      <c r="AC1742" s="90"/>
      <c r="AD1742" s="68">
        <v>7059</v>
      </c>
      <c r="AE1742" s="68">
        <v>34782</v>
      </c>
      <c r="AF1742" s="68">
        <v>221836</v>
      </c>
      <c r="AG1742" s="68">
        <v>209957</v>
      </c>
      <c r="AH1742" s="68"/>
      <c r="AI1742" s="68" t="s">
        <v>9580</v>
      </c>
      <c r="AJ1742" s="68"/>
      <c r="AK1742" s="71" t="s">
        <v>11073</v>
      </c>
      <c r="AL1742" s="68"/>
      <c r="AM1742" s="70">
        <v>41663.186481481483</v>
      </c>
      <c r="AN1742" s="68" t="s">
        <v>210</v>
      </c>
      <c r="AO1742" s="71" t="s">
        <v>14808</v>
      </c>
      <c r="AP1742" s="68" t="s">
        <v>66</v>
      </c>
    </row>
    <row r="1743" spans="1:42" x14ac:dyDescent="0.25">
      <c r="A1743" s="66" t="s">
        <v>1745</v>
      </c>
      <c r="B1743" s="84"/>
      <c r="C1743" s="84"/>
      <c r="D1743" s="85"/>
      <c r="E1743" s="104"/>
      <c r="F1743" s="76" t="s">
        <v>12866</v>
      </c>
      <c r="G1743" s="105"/>
      <c r="H1743" s="77"/>
      <c r="I1743" s="88"/>
      <c r="J1743" s="106"/>
      <c r="K1743" s="77" t="s">
        <v>16771</v>
      </c>
      <c r="L1743" s="107"/>
      <c r="M1743" s="101"/>
      <c r="N1743" s="101"/>
      <c r="O1743" s="102"/>
      <c r="P1743" s="103"/>
      <c r="Q1743" s="103"/>
      <c r="R1743" s="75"/>
      <c r="S1743" s="75"/>
      <c r="T1743" s="75"/>
      <c r="U1743" s="75"/>
      <c r="V1743" s="52"/>
      <c r="W1743" s="52"/>
      <c r="X1743" s="52"/>
      <c r="Y1743" s="52"/>
      <c r="Z1743" s="51"/>
      <c r="AA1743" s="89"/>
      <c r="AB1743" s="89"/>
      <c r="AC1743" s="90"/>
      <c r="AD1743" s="68">
        <v>1531</v>
      </c>
      <c r="AE1743" s="68">
        <v>1273</v>
      </c>
      <c r="AF1743" s="68">
        <v>15103</v>
      </c>
      <c r="AG1743" s="68">
        <v>29509</v>
      </c>
      <c r="AH1743" s="68"/>
      <c r="AI1743" s="68" t="s">
        <v>9581</v>
      </c>
      <c r="AJ1743" s="68" t="s">
        <v>9955</v>
      </c>
      <c r="AK1743" s="68"/>
      <c r="AL1743" s="68"/>
      <c r="AM1743" s="70">
        <v>41373.649502314816</v>
      </c>
      <c r="AN1743" s="68" t="s">
        <v>210</v>
      </c>
      <c r="AO1743" s="71" t="s">
        <v>14809</v>
      </c>
      <c r="AP1743" s="68" t="s">
        <v>66</v>
      </c>
    </row>
    <row r="1744" spans="1:42" x14ac:dyDescent="0.25">
      <c r="A1744" s="66" t="s">
        <v>1746</v>
      </c>
      <c r="B1744" s="84"/>
      <c r="C1744" s="84"/>
      <c r="D1744" s="85"/>
      <c r="E1744" s="104"/>
      <c r="F1744" s="76" t="s">
        <v>12867</v>
      </c>
      <c r="G1744" s="105"/>
      <c r="H1744" s="77"/>
      <c r="I1744" s="88"/>
      <c r="J1744" s="106"/>
      <c r="K1744" s="77" t="s">
        <v>16772</v>
      </c>
      <c r="L1744" s="107"/>
      <c r="M1744" s="101"/>
      <c r="N1744" s="101"/>
      <c r="O1744" s="102"/>
      <c r="P1744" s="103"/>
      <c r="Q1744" s="103"/>
      <c r="R1744" s="75"/>
      <c r="S1744" s="75"/>
      <c r="T1744" s="75"/>
      <c r="U1744" s="75"/>
      <c r="V1744" s="52"/>
      <c r="W1744" s="52"/>
      <c r="X1744" s="52"/>
      <c r="Y1744" s="52"/>
      <c r="Z1744" s="51"/>
      <c r="AA1744" s="89"/>
      <c r="AB1744" s="89"/>
      <c r="AC1744" s="90"/>
      <c r="AD1744" s="68">
        <v>1267</v>
      </c>
      <c r="AE1744" s="68">
        <v>4135</v>
      </c>
      <c r="AF1744" s="68">
        <v>65812</v>
      </c>
      <c r="AG1744" s="68">
        <v>59577</v>
      </c>
      <c r="AH1744" s="68"/>
      <c r="AI1744" s="68" t="s">
        <v>9582</v>
      </c>
      <c r="AJ1744" s="68" t="s">
        <v>235</v>
      </c>
      <c r="AK1744" s="71" t="s">
        <v>11074</v>
      </c>
      <c r="AL1744" s="68"/>
      <c r="AM1744" s="70">
        <v>42686.261655092596</v>
      </c>
      <c r="AN1744" s="68" t="s">
        <v>210</v>
      </c>
      <c r="AO1744" s="71" t="s">
        <v>14810</v>
      </c>
      <c r="AP1744" s="68" t="s">
        <v>66</v>
      </c>
    </row>
    <row r="1745" spans="1:42" x14ac:dyDescent="0.25">
      <c r="A1745" s="66" t="s">
        <v>1747</v>
      </c>
      <c r="B1745" s="84"/>
      <c r="C1745" s="84"/>
      <c r="D1745" s="85"/>
      <c r="E1745" s="104"/>
      <c r="F1745" s="76" t="s">
        <v>12868</v>
      </c>
      <c r="G1745" s="105"/>
      <c r="H1745" s="77"/>
      <c r="I1745" s="88"/>
      <c r="J1745" s="106"/>
      <c r="K1745" s="77" t="s">
        <v>16773</v>
      </c>
      <c r="L1745" s="107"/>
      <c r="M1745" s="101"/>
      <c r="N1745" s="101"/>
      <c r="O1745" s="102"/>
      <c r="P1745" s="103"/>
      <c r="Q1745" s="103"/>
      <c r="R1745" s="75"/>
      <c r="S1745" s="75"/>
      <c r="T1745" s="75"/>
      <c r="U1745" s="75"/>
      <c r="V1745" s="52"/>
      <c r="W1745" s="52"/>
      <c r="X1745" s="52"/>
      <c r="Y1745" s="52"/>
      <c r="Z1745" s="51"/>
      <c r="AA1745" s="89"/>
      <c r="AB1745" s="89"/>
      <c r="AC1745" s="90"/>
      <c r="AD1745" s="68">
        <v>1335</v>
      </c>
      <c r="AE1745" s="68">
        <v>439</v>
      </c>
      <c r="AF1745" s="68">
        <v>35641</v>
      </c>
      <c r="AG1745" s="68">
        <v>21285</v>
      </c>
      <c r="AH1745" s="68"/>
      <c r="AI1745" s="68" t="s">
        <v>9583</v>
      </c>
      <c r="AJ1745" s="68" t="s">
        <v>10449</v>
      </c>
      <c r="AK1745" s="68"/>
      <c r="AL1745" s="68"/>
      <c r="AM1745" s="70">
        <v>42132.480405092596</v>
      </c>
      <c r="AN1745" s="68" t="s">
        <v>210</v>
      </c>
      <c r="AO1745" s="71" t="s">
        <v>14811</v>
      </c>
      <c r="AP1745" s="68" t="s">
        <v>66</v>
      </c>
    </row>
    <row r="1746" spans="1:42" x14ac:dyDescent="0.25">
      <c r="A1746" s="66" t="s">
        <v>1748</v>
      </c>
      <c r="B1746" s="84"/>
      <c r="C1746" s="84"/>
      <c r="D1746" s="85"/>
      <c r="E1746" s="104"/>
      <c r="F1746" s="76" t="s">
        <v>12869</v>
      </c>
      <c r="G1746" s="105"/>
      <c r="H1746" s="77"/>
      <c r="I1746" s="88"/>
      <c r="J1746" s="106"/>
      <c r="K1746" s="77" t="s">
        <v>16774</v>
      </c>
      <c r="L1746" s="107"/>
      <c r="M1746" s="101"/>
      <c r="N1746" s="101"/>
      <c r="O1746" s="102"/>
      <c r="P1746" s="103"/>
      <c r="Q1746" s="103"/>
      <c r="R1746" s="75"/>
      <c r="S1746" s="75"/>
      <c r="T1746" s="75"/>
      <c r="U1746" s="75"/>
      <c r="V1746" s="52"/>
      <c r="W1746" s="52"/>
      <c r="X1746" s="52"/>
      <c r="Y1746" s="52"/>
      <c r="Z1746" s="51"/>
      <c r="AA1746" s="89"/>
      <c r="AB1746" s="89"/>
      <c r="AC1746" s="90"/>
      <c r="AD1746" s="68">
        <v>3408</v>
      </c>
      <c r="AE1746" s="68">
        <v>2775</v>
      </c>
      <c r="AF1746" s="68">
        <v>19301</v>
      </c>
      <c r="AG1746" s="68">
        <v>12215</v>
      </c>
      <c r="AH1746" s="68">
        <v>-25200</v>
      </c>
      <c r="AI1746" s="68" t="s">
        <v>9584</v>
      </c>
      <c r="AJ1746" s="68" t="s">
        <v>10450</v>
      </c>
      <c r="AK1746" s="71" t="s">
        <v>11075</v>
      </c>
      <c r="AL1746" s="68" t="s">
        <v>206</v>
      </c>
      <c r="AM1746" s="70">
        <v>40075.947708333333</v>
      </c>
      <c r="AN1746" s="68" t="s">
        <v>210</v>
      </c>
      <c r="AO1746" s="71" t="s">
        <v>14812</v>
      </c>
      <c r="AP1746" s="68" t="s">
        <v>66</v>
      </c>
    </row>
    <row r="1747" spans="1:42" x14ac:dyDescent="0.25">
      <c r="A1747" s="66" t="s">
        <v>1749</v>
      </c>
      <c r="B1747" s="84"/>
      <c r="C1747" s="84"/>
      <c r="D1747" s="85"/>
      <c r="E1747" s="104"/>
      <c r="F1747" s="76" t="s">
        <v>12870</v>
      </c>
      <c r="G1747" s="105"/>
      <c r="H1747" s="77"/>
      <c r="I1747" s="88"/>
      <c r="J1747" s="106"/>
      <c r="K1747" s="77" t="s">
        <v>16775</v>
      </c>
      <c r="L1747" s="107"/>
      <c r="M1747" s="101"/>
      <c r="N1747" s="101"/>
      <c r="O1747" s="102"/>
      <c r="P1747" s="103"/>
      <c r="Q1747" s="103"/>
      <c r="R1747" s="75"/>
      <c r="S1747" s="75"/>
      <c r="T1747" s="75"/>
      <c r="U1747" s="75"/>
      <c r="V1747" s="52"/>
      <c r="W1747" s="52"/>
      <c r="X1747" s="52"/>
      <c r="Y1747" s="52"/>
      <c r="Z1747" s="51"/>
      <c r="AA1747" s="89"/>
      <c r="AB1747" s="89"/>
      <c r="AC1747" s="90"/>
      <c r="AD1747" s="68">
        <v>239</v>
      </c>
      <c r="AE1747" s="68">
        <v>23064</v>
      </c>
      <c r="AF1747" s="68">
        <v>275991</v>
      </c>
      <c r="AG1747" s="68">
        <v>9</v>
      </c>
      <c r="AH1747" s="68"/>
      <c r="AI1747" s="68" t="s">
        <v>9585</v>
      </c>
      <c r="AJ1747" s="68" t="s">
        <v>10451</v>
      </c>
      <c r="AK1747" s="71" t="s">
        <v>11076</v>
      </c>
      <c r="AL1747" s="68"/>
      <c r="AM1747" s="70">
        <v>41291.832071759258</v>
      </c>
      <c r="AN1747" s="68" t="s">
        <v>210</v>
      </c>
      <c r="AO1747" s="71" t="s">
        <v>14813</v>
      </c>
      <c r="AP1747" s="68" t="s">
        <v>66</v>
      </c>
    </row>
    <row r="1748" spans="1:42" x14ac:dyDescent="0.25">
      <c r="A1748" s="66" t="s">
        <v>1750</v>
      </c>
      <c r="B1748" s="84"/>
      <c r="C1748" s="84"/>
      <c r="D1748" s="85"/>
      <c r="E1748" s="104"/>
      <c r="F1748" s="76" t="s">
        <v>12871</v>
      </c>
      <c r="G1748" s="105"/>
      <c r="H1748" s="77"/>
      <c r="I1748" s="88"/>
      <c r="J1748" s="106"/>
      <c r="K1748" s="77" t="s">
        <v>16776</v>
      </c>
      <c r="L1748" s="107"/>
      <c r="M1748" s="101"/>
      <c r="N1748" s="101"/>
      <c r="O1748" s="102"/>
      <c r="P1748" s="103"/>
      <c r="Q1748" s="103"/>
      <c r="R1748" s="75"/>
      <c r="S1748" s="75"/>
      <c r="T1748" s="75"/>
      <c r="U1748" s="75"/>
      <c r="V1748" s="52"/>
      <c r="W1748" s="52"/>
      <c r="X1748" s="52"/>
      <c r="Y1748" s="52"/>
      <c r="Z1748" s="51"/>
      <c r="AA1748" s="89"/>
      <c r="AB1748" s="89"/>
      <c r="AC1748" s="90"/>
      <c r="AD1748" s="68">
        <v>1215</v>
      </c>
      <c r="AE1748" s="68">
        <v>256</v>
      </c>
      <c r="AF1748" s="68">
        <v>1419</v>
      </c>
      <c r="AG1748" s="68">
        <v>1298</v>
      </c>
      <c r="AH1748" s="68"/>
      <c r="AI1748" s="68" t="s">
        <v>9586</v>
      </c>
      <c r="AJ1748" s="68" t="s">
        <v>10452</v>
      </c>
      <c r="AK1748" s="68"/>
      <c r="AL1748" s="68"/>
      <c r="AM1748" s="70">
        <v>42215.744108796294</v>
      </c>
      <c r="AN1748" s="68" t="s">
        <v>210</v>
      </c>
      <c r="AO1748" s="71" t="s">
        <v>14814</v>
      </c>
      <c r="AP1748" s="68" t="s">
        <v>66</v>
      </c>
    </row>
    <row r="1749" spans="1:42" x14ac:dyDescent="0.25">
      <c r="A1749" s="66" t="s">
        <v>1751</v>
      </c>
      <c r="B1749" s="84"/>
      <c r="C1749" s="84"/>
      <c r="D1749" s="85"/>
      <c r="E1749" s="104"/>
      <c r="F1749" s="76" t="s">
        <v>12872</v>
      </c>
      <c r="G1749" s="105"/>
      <c r="H1749" s="77"/>
      <c r="I1749" s="88"/>
      <c r="J1749" s="106"/>
      <c r="K1749" s="77" t="s">
        <v>16777</v>
      </c>
      <c r="L1749" s="107"/>
      <c r="M1749" s="101"/>
      <c r="N1749" s="101"/>
      <c r="O1749" s="102"/>
      <c r="P1749" s="103"/>
      <c r="Q1749" s="103"/>
      <c r="R1749" s="75"/>
      <c r="S1749" s="75"/>
      <c r="T1749" s="75"/>
      <c r="U1749" s="75"/>
      <c r="V1749" s="52"/>
      <c r="W1749" s="52"/>
      <c r="X1749" s="52"/>
      <c r="Y1749" s="52"/>
      <c r="Z1749" s="51"/>
      <c r="AA1749" s="89"/>
      <c r="AB1749" s="89"/>
      <c r="AC1749" s="90"/>
      <c r="AD1749" s="68">
        <v>157</v>
      </c>
      <c r="AE1749" s="68">
        <v>237</v>
      </c>
      <c r="AF1749" s="68">
        <v>964</v>
      </c>
      <c r="AG1749" s="68">
        <v>424</v>
      </c>
      <c r="AH1749" s="68"/>
      <c r="AI1749" s="68" t="s">
        <v>9587</v>
      </c>
      <c r="AJ1749" s="68" t="s">
        <v>9832</v>
      </c>
      <c r="AK1749" s="68"/>
      <c r="AL1749" s="68"/>
      <c r="AM1749" s="70">
        <v>40640.272916666669</v>
      </c>
      <c r="AN1749" s="68" t="s">
        <v>210</v>
      </c>
      <c r="AO1749" s="71" t="s">
        <v>14815</v>
      </c>
      <c r="AP1749" s="68" t="s">
        <v>66</v>
      </c>
    </row>
    <row r="1750" spans="1:42" x14ac:dyDescent="0.25">
      <c r="A1750" s="66" t="s">
        <v>1752</v>
      </c>
      <c r="B1750" s="84"/>
      <c r="C1750" s="84"/>
      <c r="D1750" s="85"/>
      <c r="E1750" s="104"/>
      <c r="F1750" s="76" t="s">
        <v>12873</v>
      </c>
      <c r="G1750" s="105"/>
      <c r="H1750" s="77"/>
      <c r="I1750" s="88"/>
      <c r="J1750" s="106"/>
      <c r="K1750" s="77" t="s">
        <v>16778</v>
      </c>
      <c r="L1750" s="107"/>
      <c r="M1750" s="101"/>
      <c r="N1750" s="101"/>
      <c r="O1750" s="102"/>
      <c r="P1750" s="103"/>
      <c r="Q1750" s="103"/>
      <c r="R1750" s="75"/>
      <c r="S1750" s="75"/>
      <c r="T1750" s="75"/>
      <c r="U1750" s="75"/>
      <c r="V1750" s="52"/>
      <c r="W1750" s="52"/>
      <c r="X1750" s="52"/>
      <c r="Y1750" s="52"/>
      <c r="Z1750" s="51"/>
      <c r="AA1750" s="89"/>
      <c r="AB1750" s="89"/>
      <c r="AC1750" s="90"/>
      <c r="AD1750" s="68">
        <v>310</v>
      </c>
      <c r="AE1750" s="68">
        <v>88</v>
      </c>
      <c r="AF1750" s="68">
        <v>580</v>
      </c>
      <c r="AG1750" s="68">
        <v>955</v>
      </c>
      <c r="AH1750" s="68">
        <v>19800</v>
      </c>
      <c r="AI1750" s="68"/>
      <c r="AJ1750" s="68"/>
      <c r="AK1750" s="68"/>
      <c r="AL1750" s="68" t="s">
        <v>208</v>
      </c>
      <c r="AM1750" s="70">
        <v>40110.311030092591</v>
      </c>
      <c r="AN1750" s="68" t="s">
        <v>210</v>
      </c>
      <c r="AO1750" s="71" t="s">
        <v>14816</v>
      </c>
      <c r="AP1750" s="68" t="s">
        <v>66</v>
      </c>
    </row>
    <row r="1751" spans="1:42" x14ac:dyDescent="0.25">
      <c r="A1751" s="66" t="s">
        <v>1753</v>
      </c>
      <c r="B1751" s="84"/>
      <c r="C1751" s="84"/>
      <c r="D1751" s="85"/>
      <c r="E1751" s="104"/>
      <c r="F1751" s="76" t="s">
        <v>12874</v>
      </c>
      <c r="G1751" s="105"/>
      <c r="H1751" s="77"/>
      <c r="I1751" s="88"/>
      <c r="J1751" s="106"/>
      <c r="K1751" s="77" t="s">
        <v>16779</v>
      </c>
      <c r="L1751" s="107"/>
      <c r="M1751" s="101"/>
      <c r="N1751" s="101"/>
      <c r="O1751" s="102"/>
      <c r="P1751" s="103"/>
      <c r="Q1751" s="103"/>
      <c r="R1751" s="75"/>
      <c r="S1751" s="75"/>
      <c r="T1751" s="75"/>
      <c r="U1751" s="75"/>
      <c r="V1751" s="52"/>
      <c r="W1751" s="52"/>
      <c r="X1751" s="52"/>
      <c r="Y1751" s="52"/>
      <c r="Z1751" s="51"/>
      <c r="AA1751" s="89"/>
      <c r="AB1751" s="89"/>
      <c r="AC1751" s="90"/>
      <c r="AD1751" s="68">
        <v>1065</v>
      </c>
      <c r="AE1751" s="68">
        <v>10691</v>
      </c>
      <c r="AF1751" s="68">
        <v>112349</v>
      </c>
      <c r="AG1751" s="68">
        <v>39023</v>
      </c>
      <c r="AH1751" s="68"/>
      <c r="AI1751" s="68" t="s">
        <v>9588</v>
      </c>
      <c r="AJ1751" s="68" t="s">
        <v>10453</v>
      </c>
      <c r="AK1751" s="71" t="s">
        <v>11077</v>
      </c>
      <c r="AL1751" s="68"/>
      <c r="AM1751" s="70">
        <v>41797.812997685185</v>
      </c>
      <c r="AN1751" s="68" t="s">
        <v>210</v>
      </c>
      <c r="AO1751" s="71" t="s">
        <v>14817</v>
      </c>
      <c r="AP1751" s="68" t="s">
        <v>66</v>
      </c>
    </row>
    <row r="1752" spans="1:42" x14ac:dyDescent="0.25">
      <c r="A1752" s="66" t="s">
        <v>1754</v>
      </c>
      <c r="B1752" s="84"/>
      <c r="C1752" s="84"/>
      <c r="D1752" s="85"/>
      <c r="E1752" s="104"/>
      <c r="F1752" s="76" t="s">
        <v>12875</v>
      </c>
      <c r="G1752" s="105"/>
      <c r="H1752" s="77"/>
      <c r="I1752" s="88"/>
      <c r="J1752" s="106"/>
      <c r="K1752" s="77" t="s">
        <v>16780</v>
      </c>
      <c r="L1752" s="107"/>
      <c r="M1752" s="101"/>
      <c r="N1752" s="101"/>
      <c r="O1752" s="102"/>
      <c r="P1752" s="103"/>
      <c r="Q1752" s="103"/>
      <c r="R1752" s="75"/>
      <c r="S1752" s="75"/>
      <c r="T1752" s="75"/>
      <c r="U1752" s="75"/>
      <c r="V1752" s="52"/>
      <c r="W1752" s="52"/>
      <c r="X1752" s="52"/>
      <c r="Y1752" s="52"/>
      <c r="Z1752" s="51"/>
      <c r="AA1752" s="89"/>
      <c r="AB1752" s="89"/>
      <c r="AC1752" s="90"/>
      <c r="AD1752" s="68">
        <v>982</v>
      </c>
      <c r="AE1752" s="68">
        <v>602</v>
      </c>
      <c r="AF1752" s="68">
        <v>48713</v>
      </c>
      <c r="AG1752" s="68">
        <v>33253</v>
      </c>
      <c r="AH1752" s="68"/>
      <c r="AI1752" s="68" t="s">
        <v>9589</v>
      </c>
      <c r="AJ1752" s="68" t="s">
        <v>10454</v>
      </c>
      <c r="AK1752" s="68"/>
      <c r="AL1752" s="68"/>
      <c r="AM1752" s="70">
        <v>41656.720601851855</v>
      </c>
      <c r="AN1752" s="68" t="s">
        <v>210</v>
      </c>
      <c r="AO1752" s="71" t="s">
        <v>14818</v>
      </c>
      <c r="AP1752" s="68" t="s">
        <v>66</v>
      </c>
    </row>
    <row r="1753" spans="1:42" x14ac:dyDescent="0.25">
      <c r="A1753" s="66" t="s">
        <v>1755</v>
      </c>
      <c r="B1753" s="84"/>
      <c r="C1753" s="84"/>
      <c r="D1753" s="85"/>
      <c r="E1753" s="104"/>
      <c r="F1753" s="76" t="s">
        <v>12876</v>
      </c>
      <c r="G1753" s="105"/>
      <c r="H1753" s="77"/>
      <c r="I1753" s="88"/>
      <c r="J1753" s="106"/>
      <c r="K1753" s="77" t="s">
        <v>16781</v>
      </c>
      <c r="L1753" s="107"/>
      <c r="M1753" s="101"/>
      <c r="N1753" s="101"/>
      <c r="O1753" s="102"/>
      <c r="P1753" s="103"/>
      <c r="Q1753" s="103"/>
      <c r="R1753" s="75"/>
      <c r="S1753" s="75"/>
      <c r="T1753" s="75"/>
      <c r="U1753" s="75"/>
      <c r="V1753" s="52"/>
      <c r="W1753" s="52"/>
      <c r="X1753" s="52"/>
      <c r="Y1753" s="52"/>
      <c r="Z1753" s="51"/>
      <c r="AA1753" s="89"/>
      <c r="AB1753" s="89"/>
      <c r="AC1753" s="90"/>
      <c r="AD1753" s="68">
        <v>1122</v>
      </c>
      <c r="AE1753" s="68">
        <v>182</v>
      </c>
      <c r="AF1753" s="68">
        <v>21642</v>
      </c>
      <c r="AG1753" s="68">
        <v>22252</v>
      </c>
      <c r="AH1753" s="68"/>
      <c r="AI1753" s="68" t="s">
        <v>9590</v>
      </c>
      <c r="AJ1753" s="68" t="s">
        <v>9843</v>
      </c>
      <c r="AK1753" s="68"/>
      <c r="AL1753" s="68"/>
      <c r="AM1753" s="70">
        <v>42472.299502314818</v>
      </c>
      <c r="AN1753" s="68" t="s">
        <v>210</v>
      </c>
      <c r="AO1753" s="71" t="s">
        <v>14819</v>
      </c>
      <c r="AP1753" s="68" t="s">
        <v>66</v>
      </c>
    </row>
    <row r="1754" spans="1:42" x14ac:dyDescent="0.25">
      <c r="A1754" s="66" t="s">
        <v>1757</v>
      </c>
      <c r="B1754" s="84"/>
      <c r="C1754" s="84"/>
      <c r="D1754" s="85"/>
      <c r="E1754" s="104"/>
      <c r="F1754" s="76" t="s">
        <v>12877</v>
      </c>
      <c r="G1754" s="105"/>
      <c r="H1754" s="77"/>
      <c r="I1754" s="88"/>
      <c r="J1754" s="106"/>
      <c r="K1754" s="77" t="s">
        <v>16782</v>
      </c>
      <c r="L1754" s="107"/>
      <c r="M1754" s="101"/>
      <c r="N1754" s="101"/>
      <c r="O1754" s="102"/>
      <c r="P1754" s="103"/>
      <c r="Q1754" s="103"/>
      <c r="R1754" s="75"/>
      <c r="S1754" s="75"/>
      <c r="T1754" s="75"/>
      <c r="U1754" s="75"/>
      <c r="V1754" s="52"/>
      <c r="W1754" s="52"/>
      <c r="X1754" s="52"/>
      <c r="Y1754" s="52"/>
      <c r="Z1754" s="51"/>
      <c r="AA1754" s="89"/>
      <c r="AB1754" s="89"/>
      <c r="AC1754" s="90"/>
      <c r="AD1754" s="68">
        <v>271</v>
      </c>
      <c r="AE1754" s="68">
        <v>112</v>
      </c>
      <c r="AF1754" s="68">
        <v>543</v>
      </c>
      <c r="AG1754" s="68">
        <v>77</v>
      </c>
      <c r="AH1754" s="68"/>
      <c r="AI1754" s="68" t="s">
        <v>9591</v>
      </c>
      <c r="AJ1754" s="68" t="s">
        <v>10455</v>
      </c>
      <c r="AK1754" s="71" t="s">
        <v>11078</v>
      </c>
      <c r="AL1754" s="68"/>
      <c r="AM1754" s="70">
        <v>42596.615578703706</v>
      </c>
      <c r="AN1754" s="68" t="s">
        <v>210</v>
      </c>
      <c r="AO1754" s="71" t="s">
        <v>14820</v>
      </c>
      <c r="AP1754" s="68" t="s">
        <v>66</v>
      </c>
    </row>
    <row r="1755" spans="1:42" x14ac:dyDescent="0.25">
      <c r="A1755" s="66" t="s">
        <v>2139</v>
      </c>
      <c r="B1755" s="84"/>
      <c r="C1755" s="84"/>
      <c r="D1755" s="85"/>
      <c r="E1755" s="104"/>
      <c r="F1755" s="76" t="s">
        <v>12878</v>
      </c>
      <c r="G1755" s="105"/>
      <c r="H1755" s="77"/>
      <c r="I1755" s="88"/>
      <c r="J1755" s="106"/>
      <c r="K1755" s="77" t="s">
        <v>16783</v>
      </c>
      <c r="L1755" s="107"/>
      <c r="M1755" s="101"/>
      <c r="N1755" s="101"/>
      <c r="O1755" s="102"/>
      <c r="P1755" s="103"/>
      <c r="Q1755" s="103"/>
      <c r="R1755" s="75"/>
      <c r="S1755" s="75"/>
      <c r="T1755" s="75"/>
      <c r="U1755" s="75"/>
      <c r="V1755" s="52"/>
      <c r="W1755" s="52"/>
      <c r="X1755" s="52"/>
      <c r="Y1755" s="52"/>
      <c r="Z1755" s="51"/>
      <c r="AA1755" s="89"/>
      <c r="AB1755" s="89"/>
      <c r="AC1755" s="90"/>
      <c r="AD1755" s="68">
        <v>3067</v>
      </c>
      <c r="AE1755" s="68">
        <v>168</v>
      </c>
      <c r="AF1755" s="68">
        <v>1454</v>
      </c>
      <c r="AG1755" s="68">
        <v>833</v>
      </c>
      <c r="AH1755" s="68"/>
      <c r="AI1755" s="68" t="s">
        <v>9592</v>
      </c>
      <c r="AJ1755" s="68" t="s">
        <v>10456</v>
      </c>
      <c r="AK1755" s="71" t="s">
        <v>11079</v>
      </c>
      <c r="AL1755" s="68"/>
      <c r="AM1755" s="70">
        <v>42839.755300925928</v>
      </c>
      <c r="AN1755" s="68" t="s">
        <v>210</v>
      </c>
      <c r="AO1755" s="71" t="s">
        <v>14821</v>
      </c>
      <c r="AP1755" s="68" t="s">
        <v>65</v>
      </c>
    </row>
    <row r="1756" spans="1:42" x14ac:dyDescent="0.25">
      <c r="A1756" s="66" t="s">
        <v>1758</v>
      </c>
      <c r="B1756" s="84"/>
      <c r="C1756" s="84"/>
      <c r="D1756" s="85"/>
      <c r="E1756" s="104"/>
      <c r="F1756" s="76" t="s">
        <v>12879</v>
      </c>
      <c r="G1756" s="105"/>
      <c r="H1756" s="77"/>
      <c r="I1756" s="88"/>
      <c r="J1756" s="106"/>
      <c r="K1756" s="77" t="s">
        <v>16784</v>
      </c>
      <c r="L1756" s="107"/>
      <c r="M1756" s="101"/>
      <c r="N1756" s="101"/>
      <c r="O1756" s="102"/>
      <c r="P1756" s="103"/>
      <c r="Q1756" s="103"/>
      <c r="R1756" s="75"/>
      <c r="S1756" s="75"/>
      <c r="T1756" s="75"/>
      <c r="U1756" s="75"/>
      <c r="V1756" s="52"/>
      <c r="W1756" s="52"/>
      <c r="X1756" s="52"/>
      <c r="Y1756" s="52"/>
      <c r="Z1756" s="51"/>
      <c r="AA1756" s="89"/>
      <c r="AB1756" s="89"/>
      <c r="AC1756" s="90"/>
      <c r="AD1756" s="68">
        <v>1005</v>
      </c>
      <c r="AE1756" s="68">
        <v>225</v>
      </c>
      <c r="AF1756" s="68">
        <v>8984</v>
      </c>
      <c r="AG1756" s="68">
        <v>21861</v>
      </c>
      <c r="AH1756" s="68"/>
      <c r="AI1756" s="68" t="s">
        <v>9593</v>
      </c>
      <c r="AJ1756" s="68" t="s">
        <v>10457</v>
      </c>
      <c r="AK1756" s="68"/>
      <c r="AL1756" s="68"/>
      <c r="AM1756" s="70">
        <v>42775.204062500001</v>
      </c>
      <c r="AN1756" s="68" t="s">
        <v>210</v>
      </c>
      <c r="AO1756" s="71" t="s">
        <v>14822</v>
      </c>
      <c r="AP1756" s="68" t="s">
        <v>66</v>
      </c>
    </row>
    <row r="1757" spans="1:42" x14ac:dyDescent="0.25">
      <c r="A1757" s="66" t="s">
        <v>1760</v>
      </c>
      <c r="B1757" s="84"/>
      <c r="C1757" s="84"/>
      <c r="D1757" s="85"/>
      <c r="E1757" s="104"/>
      <c r="F1757" s="76" t="s">
        <v>12880</v>
      </c>
      <c r="G1757" s="105"/>
      <c r="H1757" s="77"/>
      <c r="I1757" s="88"/>
      <c r="J1757" s="106"/>
      <c r="K1757" s="77" t="s">
        <v>16785</v>
      </c>
      <c r="L1757" s="107"/>
      <c r="M1757" s="101"/>
      <c r="N1757" s="101"/>
      <c r="O1757" s="102"/>
      <c r="P1757" s="103"/>
      <c r="Q1757" s="103"/>
      <c r="R1757" s="75"/>
      <c r="S1757" s="75"/>
      <c r="T1757" s="75"/>
      <c r="U1757" s="75"/>
      <c r="V1757" s="52"/>
      <c r="W1757" s="52"/>
      <c r="X1757" s="52"/>
      <c r="Y1757" s="52"/>
      <c r="Z1757" s="51"/>
      <c r="AA1757" s="89"/>
      <c r="AB1757" s="89"/>
      <c r="AC1757" s="90"/>
      <c r="AD1757" s="68">
        <v>4066</v>
      </c>
      <c r="AE1757" s="68">
        <v>1106</v>
      </c>
      <c r="AF1757" s="68">
        <v>134745</v>
      </c>
      <c r="AG1757" s="68">
        <v>32935</v>
      </c>
      <c r="AH1757" s="68">
        <v>-36000</v>
      </c>
      <c r="AI1757" s="68" t="s">
        <v>9594</v>
      </c>
      <c r="AJ1757" s="68"/>
      <c r="AK1757" s="68"/>
      <c r="AL1757" s="68" t="s">
        <v>209</v>
      </c>
      <c r="AM1757" s="70">
        <v>40705.350023148145</v>
      </c>
      <c r="AN1757" s="68" t="s">
        <v>210</v>
      </c>
      <c r="AO1757" s="71" t="s">
        <v>14823</v>
      </c>
      <c r="AP1757" s="68" t="s">
        <v>66</v>
      </c>
    </row>
    <row r="1758" spans="1:42" x14ac:dyDescent="0.25">
      <c r="A1758" s="66" t="s">
        <v>1761</v>
      </c>
      <c r="B1758" s="84"/>
      <c r="C1758" s="84"/>
      <c r="D1758" s="85"/>
      <c r="E1758" s="104"/>
      <c r="F1758" s="76" t="s">
        <v>12881</v>
      </c>
      <c r="G1758" s="105"/>
      <c r="H1758" s="77"/>
      <c r="I1758" s="88"/>
      <c r="J1758" s="106"/>
      <c r="K1758" s="77" t="s">
        <v>16786</v>
      </c>
      <c r="L1758" s="107"/>
      <c r="M1758" s="101"/>
      <c r="N1758" s="101"/>
      <c r="O1758" s="102"/>
      <c r="P1758" s="103"/>
      <c r="Q1758" s="103"/>
      <c r="R1758" s="75"/>
      <c r="S1758" s="75"/>
      <c r="T1758" s="75"/>
      <c r="U1758" s="75"/>
      <c r="V1758" s="52"/>
      <c r="W1758" s="52"/>
      <c r="X1758" s="52"/>
      <c r="Y1758" s="52"/>
      <c r="Z1758" s="51"/>
      <c r="AA1758" s="89"/>
      <c r="AB1758" s="89"/>
      <c r="AC1758" s="90"/>
      <c r="AD1758" s="68">
        <v>249</v>
      </c>
      <c r="AE1758" s="68">
        <v>54</v>
      </c>
      <c r="AF1758" s="68">
        <v>1303</v>
      </c>
      <c r="AG1758" s="68">
        <v>7344</v>
      </c>
      <c r="AH1758" s="68">
        <v>19800</v>
      </c>
      <c r="AI1758" s="68"/>
      <c r="AJ1758" s="68" t="s">
        <v>10458</v>
      </c>
      <c r="AK1758" s="68"/>
      <c r="AL1758" s="68" t="s">
        <v>208</v>
      </c>
      <c r="AM1758" s="70">
        <v>40664.357951388891</v>
      </c>
      <c r="AN1758" s="68" t="s">
        <v>210</v>
      </c>
      <c r="AO1758" s="71" t="s">
        <v>14824</v>
      </c>
      <c r="AP1758" s="68" t="s">
        <v>66</v>
      </c>
    </row>
    <row r="1759" spans="1:42" x14ac:dyDescent="0.25">
      <c r="A1759" s="66" t="s">
        <v>1762</v>
      </c>
      <c r="B1759" s="84"/>
      <c r="C1759" s="84"/>
      <c r="D1759" s="85"/>
      <c r="E1759" s="104"/>
      <c r="F1759" s="76" t="s">
        <v>12882</v>
      </c>
      <c r="G1759" s="105"/>
      <c r="H1759" s="77"/>
      <c r="I1759" s="88"/>
      <c r="J1759" s="106"/>
      <c r="K1759" s="77" t="s">
        <v>16787</v>
      </c>
      <c r="L1759" s="107"/>
      <c r="M1759" s="101"/>
      <c r="N1759" s="101"/>
      <c r="O1759" s="102"/>
      <c r="P1759" s="103"/>
      <c r="Q1759" s="103"/>
      <c r="R1759" s="75"/>
      <c r="S1759" s="75"/>
      <c r="T1759" s="75"/>
      <c r="U1759" s="75"/>
      <c r="V1759" s="52"/>
      <c r="W1759" s="52"/>
      <c r="X1759" s="52"/>
      <c r="Y1759" s="52"/>
      <c r="Z1759" s="51"/>
      <c r="AA1759" s="89"/>
      <c r="AB1759" s="89"/>
      <c r="AC1759" s="90"/>
      <c r="AD1759" s="68">
        <v>918</v>
      </c>
      <c r="AE1759" s="68">
        <v>141</v>
      </c>
      <c r="AF1759" s="68">
        <v>1527</v>
      </c>
      <c r="AG1759" s="68">
        <v>1475</v>
      </c>
      <c r="AH1759" s="68">
        <v>19800</v>
      </c>
      <c r="AI1759" s="68" t="s">
        <v>9595</v>
      </c>
      <c r="AJ1759" s="68" t="s">
        <v>9795</v>
      </c>
      <c r="AK1759" s="71" t="s">
        <v>11080</v>
      </c>
      <c r="AL1759" s="68" t="s">
        <v>207</v>
      </c>
      <c r="AM1759" s="70">
        <v>40292.532916666663</v>
      </c>
      <c r="AN1759" s="68" t="s">
        <v>210</v>
      </c>
      <c r="AO1759" s="71" t="s">
        <v>14825</v>
      </c>
      <c r="AP1759" s="68" t="s">
        <v>66</v>
      </c>
    </row>
    <row r="1760" spans="1:42" x14ac:dyDescent="0.25">
      <c r="A1760" s="66" t="s">
        <v>1763</v>
      </c>
      <c r="B1760" s="84"/>
      <c r="C1760" s="84"/>
      <c r="D1760" s="85"/>
      <c r="E1760" s="104"/>
      <c r="F1760" s="76" t="s">
        <v>12883</v>
      </c>
      <c r="G1760" s="105"/>
      <c r="H1760" s="77"/>
      <c r="I1760" s="88"/>
      <c r="J1760" s="106"/>
      <c r="K1760" s="77" t="s">
        <v>16788</v>
      </c>
      <c r="L1760" s="107"/>
      <c r="M1760" s="101"/>
      <c r="N1760" s="101"/>
      <c r="O1760" s="102"/>
      <c r="P1760" s="103"/>
      <c r="Q1760" s="103"/>
      <c r="R1760" s="75"/>
      <c r="S1760" s="75"/>
      <c r="T1760" s="75"/>
      <c r="U1760" s="75"/>
      <c r="V1760" s="52"/>
      <c r="W1760" s="52"/>
      <c r="X1760" s="52"/>
      <c r="Y1760" s="52"/>
      <c r="Z1760" s="51"/>
      <c r="AA1760" s="89"/>
      <c r="AB1760" s="89"/>
      <c r="AC1760" s="90"/>
      <c r="AD1760" s="68">
        <v>75</v>
      </c>
      <c r="AE1760" s="68">
        <v>2144</v>
      </c>
      <c r="AF1760" s="68">
        <v>6902</v>
      </c>
      <c r="AG1760" s="68">
        <v>3336</v>
      </c>
      <c r="AH1760" s="68">
        <v>-25200</v>
      </c>
      <c r="AI1760" s="68" t="s">
        <v>9596</v>
      </c>
      <c r="AJ1760" s="68" t="s">
        <v>232</v>
      </c>
      <c r="AK1760" s="71" t="s">
        <v>11081</v>
      </c>
      <c r="AL1760" s="68" t="s">
        <v>206</v>
      </c>
      <c r="AM1760" s="70">
        <v>42138.272916666669</v>
      </c>
      <c r="AN1760" s="68" t="s">
        <v>210</v>
      </c>
      <c r="AO1760" s="71" t="s">
        <v>14826</v>
      </c>
      <c r="AP1760" s="68" t="s">
        <v>66</v>
      </c>
    </row>
    <row r="1761" spans="1:42" x14ac:dyDescent="0.25">
      <c r="A1761" s="66" t="s">
        <v>1774</v>
      </c>
      <c r="B1761" s="84"/>
      <c r="C1761" s="84"/>
      <c r="D1761" s="85"/>
      <c r="E1761" s="104"/>
      <c r="F1761" s="76" t="s">
        <v>12884</v>
      </c>
      <c r="G1761" s="105"/>
      <c r="H1761" s="77"/>
      <c r="I1761" s="88"/>
      <c r="J1761" s="106"/>
      <c r="K1761" s="77" t="s">
        <v>16789</v>
      </c>
      <c r="L1761" s="107"/>
      <c r="M1761" s="101"/>
      <c r="N1761" s="101"/>
      <c r="O1761" s="102"/>
      <c r="P1761" s="103"/>
      <c r="Q1761" s="103"/>
      <c r="R1761" s="75"/>
      <c r="S1761" s="75"/>
      <c r="T1761" s="75"/>
      <c r="U1761" s="75"/>
      <c r="V1761" s="52"/>
      <c r="W1761" s="52"/>
      <c r="X1761" s="52"/>
      <c r="Y1761" s="52"/>
      <c r="Z1761" s="51"/>
      <c r="AA1761" s="89"/>
      <c r="AB1761" s="89"/>
      <c r="AC1761" s="90"/>
      <c r="AD1761" s="68">
        <v>487</v>
      </c>
      <c r="AE1761" s="68">
        <v>464</v>
      </c>
      <c r="AF1761" s="68">
        <v>3075</v>
      </c>
      <c r="AG1761" s="68">
        <v>994</v>
      </c>
      <c r="AH1761" s="68">
        <v>19800</v>
      </c>
      <c r="AI1761" s="68" t="s">
        <v>9597</v>
      </c>
      <c r="AJ1761" s="68" t="s">
        <v>204</v>
      </c>
      <c r="AK1761" s="71" t="s">
        <v>11082</v>
      </c>
      <c r="AL1761" s="68" t="s">
        <v>248</v>
      </c>
      <c r="AM1761" s="70">
        <v>42184.507673611108</v>
      </c>
      <c r="AN1761" s="68" t="s">
        <v>210</v>
      </c>
      <c r="AO1761" s="71" t="s">
        <v>14827</v>
      </c>
      <c r="AP1761" s="68" t="s">
        <v>66</v>
      </c>
    </row>
    <row r="1762" spans="1:42" x14ac:dyDescent="0.25">
      <c r="A1762" s="66" t="s">
        <v>1764</v>
      </c>
      <c r="B1762" s="84"/>
      <c r="C1762" s="84"/>
      <c r="D1762" s="85"/>
      <c r="E1762" s="104"/>
      <c r="F1762" s="76" t="s">
        <v>12885</v>
      </c>
      <c r="G1762" s="105"/>
      <c r="H1762" s="77"/>
      <c r="I1762" s="88"/>
      <c r="J1762" s="106"/>
      <c r="K1762" s="77" t="s">
        <v>16790</v>
      </c>
      <c r="L1762" s="107"/>
      <c r="M1762" s="101"/>
      <c r="N1762" s="101"/>
      <c r="O1762" s="102"/>
      <c r="P1762" s="103"/>
      <c r="Q1762" s="103"/>
      <c r="R1762" s="75"/>
      <c r="S1762" s="75"/>
      <c r="T1762" s="75"/>
      <c r="U1762" s="75"/>
      <c r="V1762" s="52"/>
      <c r="W1762" s="52"/>
      <c r="X1762" s="52"/>
      <c r="Y1762" s="52"/>
      <c r="Z1762" s="51"/>
      <c r="AA1762" s="89"/>
      <c r="AB1762" s="89"/>
      <c r="AC1762" s="90"/>
      <c r="AD1762" s="68">
        <v>228</v>
      </c>
      <c r="AE1762" s="68">
        <v>3139</v>
      </c>
      <c r="AF1762" s="68">
        <v>52874</v>
      </c>
      <c r="AG1762" s="68">
        <v>23650</v>
      </c>
      <c r="AH1762" s="68">
        <v>19800</v>
      </c>
      <c r="AI1762" s="68" t="s">
        <v>9598</v>
      </c>
      <c r="AJ1762" s="68" t="s">
        <v>204</v>
      </c>
      <c r="AK1762" s="71" t="s">
        <v>11083</v>
      </c>
      <c r="AL1762" s="68" t="s">
        <v>207</v>
      </c>
      <c r="AM1762" s="70">
        <v>41614.697384259256</v>
      </c>
      <c r="AN1762" s="68" t="s">
        <v>210</v>
      </c>
      <c r="AO1762" s="71" t="s">
        <v>14828</v>
      </c>
      <c r="AP1762" s="68" t="s">
        <v>66</v>
      </c>
    </row>
    <row r="1763" spans="1:42" x14ac:dyDescent="0.25">
      <c r="A1763" s="66" t="s">
        <v>1765</v>
      </c>
      <c r="B1763" s="84"/>
      <c r="C1763" s="84"/>
      <c r="D1763" s="85"/>
      <c r="E1763" s="104"/>
      <c r="F1763" s="76" t="s">
        <v>12886</v>
      </c>
      <c r="G1763" s="105"/>
      <c r="H1763" s="77"/>
      <c r="I1763" s="88"/>
      <c r="J1763" s="106"/>
      <c r="K1763" s="77" t="s">
        <v>16791</v>
      </c>
      <c r="L1763" s="107"/>
      <c r="M1763" s="101"/>
      <c r="N1763" s="101"/>
      <c r="O1763" s="102"/>
      <c r="P1763" s="103"/>
      <c r="Q1763" s="103"/>
      <c r="R1763" s="75"/>
      <c r="S1763" s="75"/>
      <c r="T1763" s="75"/>
      <c r="U1763" s="75"/>
      <c r="V1763" s="52"/>
      <c r="W1763" s="52"/>
      <c r="X1763" s="52"/>
      <c r="Y1763" s="52"/>
      <c r="Z1763" s="51"/>
      <c r="AA1763" s="89"/>
      <c r="AB1763" s="89"/>
      <c r="AC1763" s="90"/>
      <c r="AD1763" s="68">
        <v>190</v>
      </c>
      <c r="AE1763" s="68">
        <v>2579</v>
      </c>
      <c r="AF1763" s="68">
        <v>13899</v>
      </c>
      <c r="AG1763" s="68">
        <v>1427</v>
      </c>
      <c r="AH1763" s="68">
        <v>-25200</v>
      </c>
      <c r="AI1763" s="68"/>
      <c r="AJ1763" s="68" t="s">
        <v>10261</v>
      </c>
      <c r="AK1763" s="68"/>
      <c r="AL1763" s="68" t="s">
        <v>206</v>
      </c>
      <c r="AM1763" s="70">
        <v>41593.51666666667</v>
      </c>
      <c r="AN1763" s="68" t="s">
        <v>210</v>
      </c>
      <c r="AO1763" s="71" t="s">
        <v>14829</v>
      </c>
      <c r="AP1763" s="68" t="s">
        <v>66</v>
      </c>
    </row>
    <row r="1764" spans="1:42" x14ac:dyDescent="0.25">
      <c r="A1764" s="66" t="s">
        <v>1766</v>
      </c>
      <c r="B1764" s="84"/>
      <c r="C1764" s="84"/>
      <c r="D1764" s="85"/>
      <c r="E1764" s="104"/>
      <c r="F1764" s="76" t="s">
        <v>12887</v>
      </c>
      <c r="G1764" s="105"/>
      <c r="H1764" s="77"/>
      <c r="I1764" s="88"/>
      <c r="J1764" s="106"/>
      <c r="K1764" s="77" t="s">
        <v>16792</v>
      </c>
      <c r="L1764" s="107"/>
      <c r="M1764" s="101"/>
      <c r="N1764" s="101"/>
      <c r="O1764" s="102"/>
      <c r="P1764" s="103"/>
      <c r="Q1764" s="103"/>
      <c r="R1764" s="75"/>
      <c r="S1764" s="75"/>
      <c r="T1764" s="75"/>
      <c r="U1764" s="75"/>
      <c r="V1764" s="52"/>
      <c r="W1764" s="52"/>
      <c r="X1764" s="52"/>
      <c r="Y1764" s="52"/>
      <c r="Z1764" s="51"/>
      <c r="AA1764" s="89"/>
      <c r="AB1764" s="89"/>
      <c r="AC1764" s="90"/>
      <c r="AD1764" s="68">
        <v>1272</v>
      </c>
      <c r="AE1764" s="68">
        <v>8537</v>
      </c>
      <c r="AF1764" s="68">
        <v>92605</v>
      </c>
      <c r="AG1764" s="68">
        <v>27116</v>
      </c>
      <c r="AH1764" s="68">
        <v>14400</v>
      </c>
      <c r="AI1764" s="68" t="s">
        <v>9599</v>
      </c>
      <c r="AJ1764" s="68"/>
      <c r="AK1764" s="68"/>
      <c r="AL1764" s="68" t="s">
        <v>10245</v>
      </c>
      <c r="AM1764" s="70">
        <v>41162.543773148151</v>
      </c>
      <c r="AN1764" s="68" t="s">
        <v>210</v>
      </c>
      <c r="AO1764" s="71" t="s">
        <v>14830</v>
      </c>
      <c r="AP1764" s="68" t="s">
        <v>66</v>
      </c>
    </row>
    <row r="1765" spans="1:42" x14ac:dyDescent="0.25">
      <c r="A1765" s="66" t="s">
        <v>1767</v>
      </c>
      <c r="B1765" s="84"/>
      <c r="C1765" s="84"/>
      <c r="D1765" s="85"/>
      <c r="E1765" s="104"/>
      <c r="F1765" s="76" t="s">
        <v>12888</v>
      </c>
      <c r="G1765" s="105"/>
      <c r="H1765" s="77"/>
      <c r="I1765" s="88"/>
      <c r="J1765" s="106"/>
      <c r="K1765" s="77" t="s">
        <v>16793</v>
      </c>
      <c r="L1765" s="107"/>
      <c r="M1765" s="101"/>
      <c r="N1765" s="101"/>
      <c r="O1765" s="102"/>
      <c r="P1765" s="103"/>
      <c r="Q1765" s="103"/>
      <c r="R1765" s="75"/>
      <c r="S1765" s="75"/>
      <c r="T1765" s="75"/>
      <c r="U1765" s="75"/>
      <c r="V1765" s="52"/>
      <c r="W1765" s="52"/>
      <c r="X1765" s="52"/>
      <c r="Y1765" s="52"/>
      <c r="Z1765" s="51"/>
      <c r="AA1765" s="89"/>
      <c r="AB1765" s="89"/>
      <c r="AC1765" s="90"/>
      <c r="AD1765" s="68">
        <v>98</v>
      </c>
      <c r="AE1765" s="68">
        <v>263</v>
      </c>
      <c r="AF1765" s="68">
        <v>5711</v>
      </c>
      <c r="AG1765" s="68">
        <v>19164</v>
      </c>
      <c r="AH1765" s="68">
        <v>19800</v>
      </c>
      <c r="AI1765" s="68" t="s">
        <v>9600</v>
      </c>
      <c r="AJ1765" s="68" t="s">
        <v>10429</v>
      </c>
      <c r="AK1765" s="71" t="s">
        <v>11084</v>
      </c>
      <c r="AL1765" s="68" t="s">
        <v>207</v>
      </c>
      <c r="AM1765" s="70">
        <v>42498.641759259262</v>
      </c>
      <c r="AN1765" s="68" t="s">
        <v>210</v>
      </c>
      <c r="AO1765" s="71" t="s">
        <v>14831</v>
      </c>
      <c r="AP1765" s="68" t="s">
        <v>66</v>
      </c>
    </row>
    <row r="1766" spans="1:42" x14ac:dyDescent="0.25">
      <c r="A1766" s="66" t="s">
        <v>1768</v>
      </c>
      <c r="B1766" s="84"/>
      <c r="C1766" s="84"/>
      <c r="D1766" s="85"/>
      <c r="E1766" s="104"/>
      <c r="F1766" s="76" t="s">
        <v>12889</v>
      </c>
      <c r="G1766" s="105"/>
      <c r="H1766" s="77"/>
      <c r="I1766" s="88"/>
      <c r="J1766" s="106"/>
      <c r="K1766" s="77" t="s">
        <v>16794</v>
      </c>
      <c r="L1766" s="107"/>
      <c r="M1766" s="101"/>
      <c r="N1766" s="101"/>
      <c r="O1766" s="102"/>
      <c r="P1766" s="103"/>
      <c r="Q1766" s="103"/>
      <c r="R1766" s="75"/>
      <c r="S1766" s="75"/>
      <c r="T1766" s="75"/>
      <c r="U1766" s="75"/>
      <c r="V1766" s="52"/>
      <c r="W1766" s="52"/>
      <c r="X1766" s="52"/>
      <c r="Y1766" s="52"/>
      <c r="Z1766" s="51"/>
      <c r="AA1766" s="89"/>
      <c r="AB1766" s="89"/>
      <c r="AC1766" s="90"/>
      <c r="AD1766" s="68">
        <v>27</v>
      </c>
      <c r="AE1766" s="68">
        <v>82</v>
      </c>
      <c r="AF1766" s="68">
        <v>541</v>
      </c>
      <c r="AG1766" s="68">
        <v>4825</v>
      </c>
      <c r="AH1766" s="68"/>
      <c r="AI1766" s="68" t="s">
        <v>9601</v>
      </c>
      <c r="AJ1766" s="68" t="s">
        <v>10459</v>
      </c>
      <c r="AK1766" s="68"/>
      <c r="AL1766" s="68"/>
      <c r="AM1766" s="70">
        <v>42582.412129629629</v>
      </c>
      <c r="AN1766" s="68" t="s">
        <v>210</v>
      </c>
      <c r="AO1766" s="71" t="s">
        <v>14832</v>
      </c>
      <c r="AP1766" s="68" t="s">
        <v>66</v>
      </c>
    </row>
    <row r="1767" spans="1:42" x14ac:dyDescent="0.25">
      <c r="A1767" s="66" t="s">
        <v>1769</v>
      </c>
      <c r="B1767" s="84"/>
      <c r="C1767" s="84"/>
      <c r="D1767" s="85"/>
      <c r="E1767" s="104"/>
      <c r="F1767" s="76" t="s">
        <v>12890</v>
      </c>
      <c r="G1767" s="105"/>
      <c r="H1767" s="77"/>
      <c r="I1767" s="88"/>
      <c r="J1767" s="106"/>
      <c r="K1767" s="77" t="s">
        <v>16795</v>
      </c>
      <c r="L1767" s="107"/>
      <c r="M1767" s="101"/>
      <c r="N1767" s="101"/>
      <c r="O1767" s="102"/>
      <c r="P1767" s="103"/>
      <c r="Q1767" s="103"/>
      <c r="R1767" s="75"/>
      <c r="S1767" s="75"/>
      <c r="T1767" s="75"/>
      <c r="U1767" s="75"/>
      <c r="V1767" s="52"/>
      <c r="W1767" s="52"/>
      <c r="X1767" s="52"/>
      <c r="Y1767" s="52"/>
      <c r="Z1767" s="51"/>
      <c r="AA1767" s="89"/>
      <c r="AB1767" s="89"/>
      <c r="AC1767" s="90"/>
      <c r="AD1767" s="68">
        <v>247</v>
      </c>
      <c r="AE1767" s="68">
        <v>29</v>
      </c>
      <c r="AF1767" s="68">
        <v>297</v>
      </c>
      <c r="AG1767" s="68">
        <v>454</v>
      </c>
      <c r="AH1767" s="68"/>
      <c r="AI1767" s="68" t="s">
        <v>9602</v>
      </c>
      <c r="AJ1767" s="68" t="s">
        <v>10460</v>
      </c>
      <c r="AK1767" s="68"/>
      <c r="AL1767" s="68"/>
      <c r="AM1767" s="70">
        <v>42145.417430555557</v>
      </c>
      <c r="AN1767" s="68" t="s">
        <v>210</v>
      </c>
      <c r="AO1767" s="71" t="s">
        <v>14833</v>
      </c>
      <c r="AP1767" s="68" t="s">
        <v>66</v>
      </c>
    </row>
    <row r="1768" spans="1:42" x14ac:dyDescent="0.25">
      <c r="A1768" s="66" t="s">
        <v>1770</v>
      </c>
      <c r="B1768" s="84"/>
      <c r="C1768" s="84"/>
      <c r="D1768" s="85"/>
      <c r="E1768" s="104"/>
      <c r="F1768" s="76" t="s">
        <v>12891</v>
      </c>
      <c r="G1768" s="105"/>
      <c r="H1768" s="77"/>
      <c r="I1768" s="88"/>
      <c r="J1768" s="106"/>
      <c r="K1768" s="77" t="s">
        <v>16796</v>
      </c>
      <c r="L1768" s="107"/>
      <c r="M1768" s="101"/>
      <c r="N1768" s="101"/>
      <c r="O1768" s="102"/>
      <c r="P1768" s="103"/>
      <c r="Q1768" s="103"/>
      <c r="R1768" s="75"/>
      <c r="S1768" s="75"/>
      <c r="T1768" s="75"/>
      <c r="U1768" s="75"/>
      <c r="V1768" s="52"/>
      <c r="W1768" s="52"/>
      <c r="X1768" s="52"/>
      <c r="Y1768" s="52"/>
      <c r="Z1768" s="51"/>
      <c r="AA1768" s="89"/>
      <c r="AB1768" s="89"/>
      <c r="AC1768" s="90"/>
      <c r="AD1768" s="68">
        <v>222</v>
      </c>
      <c r="AE1768" s="68">
        <v>148</v>
      </c>
      <c r="AF1768" s="68">
        <v>32146</v>
      </c>
      <c r="AG1768" s="68">
        <v>32160</v>
      </c>
      <c r="AH1768" s="68"/>
      <c r="AI1768" s="68"/>
      <c r="AJ1768" s="68" t="s">
        <v>9781</v>
      </c>
      <c r="AK1768" s="68"/>
      <c r="AL1768" s="68"/>
      <c r="AM1768" s="70">
        <v>42091.59103009259</v>
      </c>
      <c r="AN1768" s="68" t="s">
        <v>210</v>
      </c>
      <c r="AO1768" s="71" t="s">
        <v>14834</v>
      </c>
      <c r="AP1768" s="68" t="s">
        <v>66</v>
      </c>
    </row>
    <row r="1769" spans="1:42" x14ac:dyDescent="0.25">
      <c r="A1769" s="66" t="s">
        <v>1771</v>
      </c>
      <c r="B1769" s="84"/>
      <c r="C1769" s="84"/>
      <c r="D1769" s="85"/>
      <c r="E1769" s="104"/>
      <c r="F1769" s="76" t="s">
        <v>12892</v>
      </c>
      <c r="G1769" s="105"/>
      <c r="H1769" s="77"/>
      <c r="I1769" s="88"/>
      <c r="J1769" s="106"/>
      <c r="K1769" s="77" t="s">
        <v>16797</v>
      </c>
      <c r="L1769" s="107"/>
      <c r="M1769" s="101"/>
      <c r="N1769" s="101"/>
      <c r="O1769" s="102"/>
      <c r="P1769" s="103"/>
      <c r="Q1769" s="103"/>
      <c r="R1769" s="75"/>
      <c r="S1769" s="75"/>
      <c r="T1769" s="75"/>
      <c r="U1769" s="75"/>
      <c r="V1769" s="52"/>
      <c r="W1769" s="52"/>
      <c r="X1769" s="52"/>
      <c r="Y1769" s="52"/>
      <c r="Z1769" s="51"/>
      <c r="AA1769" s="89"/>
      <c r="AB1769" s="89"/>
      <c r="AC1769" s="90"/>
      <c r="AD1769" s="68">
        <v>247</v>
      </c>
      <c r="AE1769" s="68">
        <v>176</v>
      </c>
      <c r="AF1769" s="68">
        <v>8332</v>
      </c>
      <c r="AG1769" s="68">
        <v>9316</v>
      </c>
      <c r="AH1769" s="68">
        <v>19800</v>
      </c>
      <c r="AI1769" s="68" t="s">
        <v>9603</v>
      </c>
      <c r="AJ1769" s="68" t="s">
        <v>10461</v>
      </c>
      <c r="AK1769" s="68"/>
      <c r="AL1769" s="68" t="s">
        <v>247</v>
      </c>
      <c r="AM1769" s="70">
        <v>40639.797905092593</v>
      </c>
      <c r="AN1769" s="68" t="s">
        <v>210</v>
      </c>
      <c r="AO1769" s="71" t="s">
        <v>14835</v>
      </c>
      <c r="AP1769" s="68" t="s">
        <v>66</v>
      </c>
    </row>
    <row r="1770" spans="1:42" x14ac:dyDescent="0.25">
      <c r="A1770" s="66" t="s">
        <v>1772</v>
      </c>
      <c r="B1770" s="84"/>
      <c r="C1770" s="84"/>
      <c r="D1770" s="85"/>
      <c r="E1770" s="104"/>
      <c r="F1770" s="76" t="s">
        <v>12893</v>
      </c>
      <c r="G1770" s="105"/>
      <c r="H1770" s="77"/>
      <c r="I1770" s="88"/>
      <c r="J1770" s="106"/>
      <c r="K1770" s="77" t="s">
        <v>16798</v>
      </c>
      <c r="L1770" s="107"/>
      <c r="M1770" s="101"/>
      <c r="N1770" s="101"/>
      <c r="O1770" s="102"/>
      <c r="P1770" s="103"/>
      <c r="Q1770" s="103"/>
      <c r="R1770" s="75"/>
      <c r="S1770" s="75"/>
      <c r="T1770" s="75"/>
      <c r="U1770" s="75"/>
      <c r="V1770" s="52"/>
      <c r="W1770" s="52"/>
      <c r="X1770" s="52"/>
      <c r="Y1770" s="52"/>
      <c r="Z1770" s="51"/>
      <c r="AA1770" s="89"/>
      <c r="AB1770" s="89"/>
      <c r="AC1770" s="90"/>
      <c r="AD1770" s="68">
        <v>2509</v>
      </c>
      <c r="AE1770" s="68">
        <v>1085</v>
      </c>
      <c r="AF1770" s="68">
        <v>36387</v>
      </c>
      <c r="AG1770" s="68">
        <v>22650</v>
      </c>
      <c r="AH1770" s="68">
        <v>19800</v>
      </c>
      <c r="AI1770" s="68"/>
      <c r="AJ1770" s="68" t="s">
        <v>9920</v>
      </c>
      <c r="AK1770" s="68"/>
      <c r="AL1770" s="68" t="s">
        <v>248</v>
      </c>
      <c r="AM1770" s="70">
        <v>40792.000057870369</v>
      </c>
      <c r="AN1770" s="68" t="s">
        <v>210</v>
      </c>
      <c r="AO1770" s="71" t="s">
        <v>14836</v>
      </c>
      <c r="AP1770" s="68" t="s">
        <v>66</v>
      </c>
    </row>
    <row r="1771" spans="1:42" x14ac:dyDescent="0.25">
      <c r="A1771" s="66" t="s">
        <v>1773</v>
      </c>
      <c r="B1771" s="84"/>
      <c r="C1771" s="84"/>
      <c r="D1771" s="85"/>
      <c r="E1771" s="104"/>
      <c r="F1771" s="76" t="s">
        <v>12894</v>
      </c>
      <c r="G1771" s="105"/>
      <c r="H1771" s="77"/>
      <c r="I1771" s="88"/>
      <c r="J1771" s="106"/>
      <c r="K1771" s="77" t="s">
        <v>16799</v>
      </c>
      <c r="L1771" s="107"/>
      <c r="M1771" s="101"/>
      <c r="N1771" s="101"/>
      <c r="O1771" s="102"/>
      <c r="P1771" s="103"/>
      <c r="Q1771" s="103"/>
      <c r="R1771" s="75"/>
      <c r="S1771" s="75"/>
      <c r="T1771" s="75"/>
      <c r="U1771" s="75"/>
      <c r="V1771" s="52"/>
      <c r="W1771" s="52"/>
      <c r="X1771" s="52"/>
      <c r="Y1771" s="52"/>
      <c r="Z1771" s="51"/>
      <c r="AA1771" s="89"/>
      <c r="AB1771" s="89"/>
      <c r="AC1771" s="90"/>
      <c r="AD1771" s="68">
        <v>1340</v>
      </c>
      <c r="AE1771" s="68">
        <v>633</v>
      </c>
      <c r="AF1771" s="68">
        <v>22385</v>
      </c>
      <c r="AG1771" s="68">
        <v>86</v>
      </c>
      <c r="AH1771" s="68">
        <v>-25200</v>
      </c>
      <c r="AI1771" s="68" t="s">
        <v>9604</v>
      </c>
      <c r="AJ1771" s="68"/>
      <c r="AK1771" s="71" t="s">
        <v>11085</v>
      </c>
      <c r="AL1771" s="68" t="s">
        <v>206</v>
      </c>
      <c r="AM1771" s="70">
        <v>41980.707916666666</v>
      </c>
      <c r="AN1771" s="68" t="s">
        <v>210</v>
      </c>
      <c r="AO1771" s="71" t="s">
        <v>14837</v>
      </c>
      <c r="AP1771" s="68" t="s">
        <v>66</v>
      </c>
    </row>
    <row r="1772" spans="1:42" x14ac:dyDescent="0.25">
      <c r="A1772" s="66" t="s">
        <v>1775</v>
      </c>
      <c r="B1772" s="84"/>
      <c r="C1772" s="84"/>
      <c r="D1772" s="85"/>
      <c r="E1772" s="104"/>
      <c r="F1772" s="76" t="s">
        <v>12895</v>
      </c>
      <c r="G1772" s="105"/>
      <c r="H1772" s="77"/>
      <c r="I1772" s="88"/>
      <c r="J1772" s="106"/>
      <c r="K1772" s="77" t="s">
        <v>16800</v>
      </c>
      <c r="L1772" s="107"/>
      <c r="M1772" s="101"/>
      <c r="N1772" s="101"/>
      <c r="O1772" s="102"/>
      <c r="P1772" s="103"/>
      <c r="Q1772" s="103"/>
      <c r="R1772" s="75"/>
      <c r="S1772" s="75"/>
      <c r="T1772" s="75"/>
      <c r="U1772" s="75"/>
      <c r="V1772" s="52"/>
      <c r="W1772" s="52"/>
      <c r="X1772" s="52"/>
      <c r="Y1772" s="52"/>
      <c r="Z1772" s="51"/>
      <c r="AA1772" s="89"/>
      <c r="AB1772" s="89"/>
      <c r="AC1772" s="90"/>
      <c r="AD1772" s="68">
        <v>1385</v>
      </c>
      <c r="AE1772" s="68">
        <v>812</v>
      </c>
      <c r="AF1772" s="68">
        <v>23402</v>
      </c>
      <c r="AG1772" s="68">
        <v>5226</v>
      </c>
      <c r="AH1772" s="68"/>
      <c r="AI1772" s="68" t="s">
        <v>9605</v>
      </c>
      <c r="AJ1772" s="68" t="s">
        <v>239</v>
      </c>
      <c r="AK1772" s="68"/>
      <c r="AL1772" s="68"/>
      <c r="AM1772" s="70">
        <v>41730.280428240738</v>
      </c>
      <c r="AN1772" s="68" t="s">
        <v>210</v>
      </c>
      <c r="AO1772" s="71" t="s">
        <v>14838</v>
      </c>
      <c r="AP1772" s="68" t="s">
        <v>66</v>
      </c>
    </row>
    <row r="1773" spans="1:42" x14ac:dyDescent="0.25">
      <c r="A1773" s="66" t="s">
        <v>1776</v>
      </c>
      <c r="B1773" s="84"/>
      <c r="C1773" s="84"/>
      <c r="D1773" s="85"/>
      <c r="E1773" s="104"/>
      <c r="F1773" s="76" t="s">
        <v>12896</v>
      </c>
      <c r="G1773" s="105"/>
      <c r="H1773" s="77"/>
      <c r="I1773" s="88"/>
      <c r="J1773" s="106"/>
      <c r="K1773" s="77" t="s">
        <v>16801</v>
      </c>
      <c r="L1773" s="107"/>
      <c r="M1773" s="101"/>
      <c r="N1773" s="101"/>
      <c r="O1773" s="102"/>
      <c r="P1773" s="103"/>
      <c r="Q1773" s="103"/>
      <c r="R1773" s="75"/>
      <c r="S1773" s="75"/>
      <c r="T1773" s="75"/>
      <c r="U1773" s="75"/>
      <c r="V1773" s="52"/>
      <c r="W1773" s="52"/>
      <c r="X1773" s="52"/>
      <c r="Y1773" s="52"/>
      <c r="Z1773" s="51"/>
      <c r="AA1773" s="89"/>
      <c r="AB1773" s="89"/>
      <c r="AC1773" s="90"/>
      <c r="AD1773" s="68">
        <v>86</v>
      </c>
      <c r="AE1773" s="68">
        <v>117</v>
      </c>
      <c r="AF1773" s="68">
        <v>18793</v>
      </c>
      <c r="AG1773" s="68">
        <v>8903</v>
      </c>
      <c r="AH1773" s="68"/>
      <c r="AI1773" s="68" t="s">
        <v>9606</v>
      </c>
      <c r="AJ1773" s="68" t="s">
        <v>204</v>
      </c>
      <c r="AK1773" s="68"/>
      <c r="AL1773" s="68"/>
      <c r="AM1773" s="70">
        <v>42066.718668981484</v>
      </c>
      <c r="AN1773" s="68" t="s">
        <v>210</v>
      </c>
      <c r="AO1773" s="71" t="s">
        <v>14839</v>
      </c>
      <c r="AP1773" s="68" t="s">
        <v>66</v>
      </c>
    </row>
    <row r="1774" spans="1:42" x14ac:dyDescent="0.25">
      <c r="A1774" s="66" t="s">
        <v>1777</v>
      </c>
      <c r="B1774" s="84"/>
      <c r="C1774" s="84"/>
      <c r="D1774" s="85"/>
      <c r="E1774" s="104"/>
      <c r="F1774" s="76" t="s">
        <v>11221</v>
      </c>
      <c r="G1774" s="105"/>
      <c r="H1774" s="77"/>
      <c r="I1774" s="88"/>
      <c r="J1774" s="106"/>
      <c r="K1774" s="77" t="s">
        <v>16802</v>
      </c>
      <c r="L1774" s="107"/>
      <c r="M1774" s="101"/>
      <c r="N1774" s="101"/>
      <c r="O1774" s="102"/>
      <c r="P1774" s="103"/>
      <c r="Q1774" s="103"/>
      <c r="R1774" s="75"/>
      <c r="S1774" s="75"/>
      <c r="T1774" s="75"/>
      <c r="U1774" s="75"/>
      <c r="V1774" s="52"/>
      <c r="W1774" s="52"/>
      <c r="X1774" s="52"/>
      <c r="Y1774" s="52"/>
      <c r="Z1774" s="51"/>
      <c r="AA1774" s="89"/>
      <c r="AB1774" s="89"/>
      <c r="AC1774" s="90"/>
      <c r="AD1774" s="68">
        <v>3710</v>
      </c>
      <c r="AE1774" s="68">
        <v>345</v>
      </c>
      <c r="AF1774" s="68">
        <v>7391</v>
      </c>
      <c r="AG1774" s="68">
        <v>19365</v>
      </c>
      <c r="AH1774" s="68"/>
      <c r="AI1774" s="68"/>
      <c r="AJ1774" s="68" t="s">
        <v>10462</v>
      </c>
      <c r="AK1774" s="68"/>
      <c r="AL1774" s="68"/>
      <c r="AM1774" s="70">
        <v>42395.562685185185</v>
      </c>
      <c r="AN1774" s="68" t="s">
        <v>210</v>
      </c>
      <c r="AO1774" s="71" t="s">
        <v>14840</v>
      </c>
      <c r="AP1774" s="68" t="s">
        <v>66</v>
      </c>
    </row>
    <row r="1775" spans="1:42" x14ac:dyDescent="0.25">
      <c r="A1775" s="66" t="s">
        <v>1827</v>
      </c>
      <c r="B1775" s="84"/>
      <c r="C1775" s="84"/>
      <c r="D1775" s="85"/>
      <c r="E1775" s="104"/>
      <c r="F1775" s="76" t="s">
        <v>12897</v>
      </c>
      <c r="G1775" s="105"/>
      <c r="H1775" s="77"/>
      <c r="I1775" s="88"/>
      <c r="J1775" s="106"/>
      <c r="K1775" s="77" t="s">
        <v>16803</v>
      </c>
      <c r="L1775" s="107"/>
      <c r="M1775" s="101"/>
      <c r="N1775" s="101"/>
      <c r="O1775" s="102"/>
      <c r="P1775" s="103"/>
      <c r="Q1775" s="103"/>
      <c r="R1775" s="75"/>
      <c r="S1775" s="75"/>
      <c r="T1775" s="75"/>
      <c r="U1775" s="75"/>
      <c r="V1775" s="52"/>
      <c r="W1775" s="52"/>
      <c r="X1775" s="52"/>
      <c r="Y1775" s="52"/>
      <c r="Z1775" s="51"/>
      <c r="AA1775" s="89"/>
      <c r="AB1775" s="89"/>
      <c r="AC1775" s="90"/>
      <c r="AD1775" s="68">
        <v>94</v>
      </c>
      <c r="AE1775" s="68">
        <v>78425</v>
      </c>
      <c r="AF1775" s="68">
        <v>47048</v>
      </c>
      <c r="AG1775" s="68">
        <v>857</v>
      </c>
      <c r="AH1775" s="68">
        <v>19800</v>
      </c>
      <c r="AI1775" s="68" t="s">
        <v>9607</v>
      </c>
      <c r="AJ1775" s="68" t="s">
        <v>204</v>
      </c>
      <c r="AK1775" s="71" t="s">
        <v>11086</v>
      </c>
      <c r="AL1775" s="68" t="s">
        <v>248</v>
      </c>
      <c r="AM1775" s="70">
        <v>40230.253692129627</v>
      </c>
      <c r="AN1775" s="68" t="s">
        <v>210</v>
      </c>
      <c r="AO1775" s="71" t="s">
        <v>14841</v>
      </c>
      <c r="AP1775" s="68" t="s">
        <v>66</v>
      </c>
    </row>
    <row r="1776" spans="1:42" x14ac:dyDescent="0.25">
      <c r="A1776" s="66" t="s">
        <v>1778</v>
      </c>
      <c r="B1776" s="84"/>
      <c r="C1776" s="84"/>
      <c r="D1776" s="85"/>
      <c r="E1776" s="104"/>
      <c r="F1776" s="76" t="s">
        <v>12898</v>
      </c>
      <c r="G1776" s="105"/>
      <c r="H1776" s="77"/>
      <c r="I1776" s="88"/>
      <c r="J1776" s="106"/>
      <c r="K1776" s="77" t="s">
        <v>16804</v>
      </c>
      <c r="L1776" s="107"/>
      <c r="M1776" s="101"/>
      <c r="N1776" s="101"/>
      <c r="O1776" s="102"/>
      <c r="P1776" s="103"/>
      <c r="Q1776" s="103"/>
      <c r="R1776" s="75"/>
      <c r="S1776" s="75"/>
      <c r="T1776" s="75"/>
      <c r="U1776" s="75"/>
      <c r="V1776" s="52"/>
      <c r="W1776" s="52"/>
      <c r="X1776" s="52"/>
      <c r="Y1776" s="52"/>
      <c r="Z1776" s="51"/>
      <c r="AA1776" s="89"/>
      <c r="AB1776" s="89"/>
      <c r="AC1776" s="90"/>
      <c r="AD1776" s="68">
        <v>244</v>
      </c>
      <c r="AE1776" s="68">
        <v>114</v>
      </c>
      <c r="AF1776" s="68">
        <v>11071</v>
      </c>
      <c r="AG1776" s="68">
        <v>3965</v>
      </c>
      <c r="AH1776" s="68"/>
      <c r="AI1776" s="68" t="s">
        <v>9608</v>
      </c>
      <c r="AJ1776" s="68" t="s">
        <v>10463</v>
      </c>
      <c r="AK1776" s="68"/>
      <c r="AL1776" s="68"/>
      <c r="AM1776" s="70">
        <v>42808.742939814816</v>
      </c>
      <c r="AN1776" s="68" t="s">
        <v>210</v>
      </c>
      <c r="AO1776" s="71" t="s">
        <v>14842</v>
      </c>
      <c r="AP1776" s="68" t="s">
        <v>66</v>
      </c>
    </row>
    <row r="1777" spans="1:42" x14ac:dyDescent="0.25">
      <c r="A1777" s="66" t="s">
        <v>1779</v>
      </c>
      <c r="B1777" s="84"/>
      <c r="C1777" s="84"/>
      <c r="D1777" s="85"/>
      <c r="E1777" s="104"/>
      <c r="F1777" s="76" t="s">
        <v>12899</v>
      </c>
      <c r="G1777" s="105"/>
      <c r="H1777" s="77"/>
      <c r="I1777" s="88"/>
      <c r="J1777" s="106"/>
      <c r="K1777" s="77" t="s">
        <v>16805</v>
      </c>
      <c r="L1777" s="107"/>
      <c r="M1777" s="101"/>
      <c r="N1777" s="101"/>
      <c r="O1777" s="102"/>
      <c r="P1777" s="103"/>
      <c r="Q1777" s="103"/>
      <c r="R1777" s="75"/>
      <c r="S1777" s="75"/>
      <c r="T1777" s="75"/>
      <c r="U1777" s="75"/>
      <c r="V1777" s="52"/>
      <c r="W1777" s="52"/>
      <c r="X1777" s="52"/>
      <c r="Y1777" s="52"/>
      <c r="Z1777" s="51"/>
      <c r="AA1777" s="89"/>
      <c r="AB1777" s="89"/>
      <c r="AC1777" s="90"/>
      <c r="AD1777" s="68">
        <v>3709</v>
      </c>
      <c r="AE1777" s="68">
        <v>6899</v>
      </c>
      <c r="AF1777" s="68">
        <v>129416</v>
      </c>
      <c r="AG1777" s="68">
        <v>30442</v>
      </c>
      <c r="AH1777" s="68">
        <v>19800</v>
      </c>
      <c r="AI1777" s="68" t="s">
        <v>9609</v>
      </c>
      <c r="AJ1777" s="68" t="s">
        <v>204</v>
      </c>
      <c r="AK1777" s="68"/>
      <c r="AL1777" s="68" t="s">
        <v>207</v>
      </c>
      <c r="AM1777" s="70">
        <v>41217.763622685183</v>
      </c>
      <c r="AN1777" s="68" t="s">
        <v>210</v>
      </c>
      <c r="AO1777" s="71" t="s">
        <v>14843</v>
      </c>
      <c r="AP1777" s="68" t="s">
        <v>66</v>
      </c>
    </row>
    <row r="1778" spans="1:42" x14ac:dyDescent="0.25">
      <c r="A1778" s="66" t="s">
        <v>1780</v>
      </c>
      <c r="B1778" s="84"/>
      <c r="C1778" s="84"/>
      <c r="D1778" s="85"/>
      <c r="E1778" s="104"/>
      <c r="F1778" s="76" t="s">
        <v>12900</v>
      </c>
      <c r="G1778" s="105"/>
      <c r="H1778" s="77"/>
      <c r="I1778" s="88"/>
      <c r="J1778" s="106"/>
      <c r="K1778" s="77" t="s">
        <v>16806</v>
      </c>
      <c r="L1778" s="107"/>
      <c r="M1778" s="101"/>
      <c r="N1778" s="101"/>
      <c r="O1778" s="102"/>
      <c r="P1778" s="103"/>
      <c r="Q1778" s="103"/>
      <c r="R1778" s="75"/>
      <c r="S1778" s="75"/>
      <c r="T1778" s="75"/>
      <c r="U1778" s="75"/>
      <c r="V1778" s="52"/>
      <c r="W1778" s="52"/>
      <c r="X1778" s="52"/>
      <c r="Y1778" s="52"/>
      <c r="Z1778" s="51"/>
      <c r="AA1778" s="89"/>
      <c r="AB1778" s="89"/>
      <c r="AC1778" s="90"/>
      <c r="AD1778" s="68">
        <v>4601</v>
      </c>
      <c r="AE1778" s="68">
        <v>3124</v>
      </c>
      <c r="AF1778" s="68">
        <v>131539</v>
      </c>
      <c r="AG1778" s="68">
        <v>75838</v>
      </c>
      <c r="AH1778" s="68"/>
      <c r="AI1778" s="68"/>
      <c r="AJ1778" s="68" t="s">
        <v>10464</v>
      </c>
      <c r="AK1778" s="68"/>
      <c r="AL1778" s="68"/>
      <c r="AM1778" s="70">
        <v>40738.316064814811</v>
      </c>
      <c r="AN1778" s="68" t="s">
        <v>210</v>
      </c>
      <c r="AO1778" s="71" t="s">
        <v>14844</v>
      </c>
      <c r="AP1778" s="68" t="s">
        <v>66</v>
      </c>
    </row>
    <row r="1779" spans="1:42" x14ac:dyDescent="0.25">
      <c r="A1779" s="66" t="s">
        <v>1800</v>
      </c>
      <c r="B1779" s="84"/>
      <c r="C1779" s="84"/>
      <c r="D1779" s="85"/>
      <c r="E1779" s="104"/>
      <c r="F1779" s="76" t="s">
        <v>12901</v>
      </c>
      <c r="G1779" s="105"/>
      <c r="H1779" s="77"/>
      <c r="I1779" s="88"/>
      <c r="J1779" s="106"/>
      <c r="K1779" s="77" t="s">
        <v>16807</v>
      </c>
      <c r="L1779" s="107"/>
      <c r="M1779" s="101"/>
      <c r="N1779" s="101"/>
      <c r="O1779" s="102"/>
      <c r="P1779" s="103"/>
      <c r="Q1779" s="103"/>
      <c r="R1779" s="75"/>
      <c r="S1779" s="75"/>
      <c r="T1779" s="75"/>
      <c r="U1779" s="75"/>
      <c r="V1779" s="52"/>
      <c r="W1779" s="52"/>
      <c r="X1779" s="52"/>
      <c r="Y1779" s="52"/>
      <c r="Z1779" s="51"/>
      <c r="AA1779" s="89"/>
      <c r="AB1779" s="89"/>
      <c r="AC1779" s="90"/>
      <c r="AD1779" s="68">
        <v>706</v>
      </c>
      <c r="AE1779" s="68">
        <v>1352</v>
      </c>
      <c r="AF1779" s="68">
        <v>43160</v>
      </c>
      <c r="AG1779" s="68">
        <v>43141</v>
      </c>
      <c r="AH1779" s="68"/>
      <c r="AI1779" s="68" t="s">
        <v>9610</v>
      </c>
      <c r="AJ1779" s="68" t="s">
        <v>10358</v>
      </c>
      <c r="AK1779" s="68"/>
      <c r="AL1779" s="68"/>
      <c r="AM1779" s="70">
        <v>40513.446597222224</v>
      </c>
      <c r="AN1779" s="68" t="s">
        <v>210</v>
      </c>
      <c r="AO1779" s="71" t="s">
        <v>14845</v>
      </c>
      <c r="AP1779" s="68" t="s">
        <v>66</v>
      </c>
    </row>
    <row r="1780" spans="1:42" x14ac:dyDescent="0.25">
      <c r="A1780" s="66" t="s">
        <v>1781</v>
      </c>
      <c r="B1780" s="84"/>
      <c r="C1780" s="84"/>
      <c r="D1780" s="85"/>
      <c r="E1780" s="104"/>
      <c r="F1780" s="76" t="s">
        <v>12902</v>
      </c>
      <c r="G1780" s="105"/>
      <c r="H1780" s="77"/>
      <c r="I1780" s="88"/>
      <c r="J1780" s="106"/>
      <c r="K1780" s="77" t="s">
        <v>16808</v>
      </c>
      <c r="L1780" s="107"/>
      <c r="M1780" s="101"/>
      <c r="N1780" s="101"/>
      <c r="O1780" s="102"/>
      <c r="P1780" s="103"/>
      <c r="Q1780" s="103"/>
      <c r="R1780" s="75"/>
      <c r="S1780" s="75"/>
      <c r="T1780" s="75"/>
      <c r="U1780" s="75"/>
      <c r="V1780" s="52"/>
      <c r="W1780" s="52"/>
      <c r="X1780" s="52"/>
      <c r="Y1780" s="52"/>
      <c r="Z1780" s="51"/>
      <c r="AA1780" s="89"/>
      <c r="AB1780" s="89"/>
      <c r="AC1780" s="90"/>
      <c r="AD1780" s="68">
        <v>571</v>
      </c>
      <c r="AE1780" s="68">
        <v>403</v>
      </c>
      <c r="AF1780" s="68">
        <v>4321</v>
      </c>
      <c r="AG1780" s="68">
        <v>5237</v>
      </c>
      <c r="AH1780" s="68">
        <v>19800</v>
      </c>
      <c r="AI1780" s="68" t="s">
        <v>9611</v>
      </c>
      <c r="AJ1780" s="68"/>
      <c r="AK1780" s="68"/>
      <c r="AL1780" s="68" t="s">
        <v>248</v>
      </c>
      <c r="AM1780" s="70">
        <v>40281.797650462962</v>
      </c>
      <c r="AN1780" s="68" t="s">
        <v>210</v>
      </c>
      <c r="AO1780" s="71" t="s">
        <v>14846</v>
      </c>
      <c r="AP1780" s="68" t="s">
        <v>66</v>
      </c>
    </row>
    <row r="1781" spans="1:42" x14ac:dyDescent="0.25">
      <c r="A1781" s="66" t="s">
        <v>1782</v>
      </c>
      <c r="B1781" s="84"/>
      <c r="C1781" s="84"/>
      <c r="D1781" s="85"/>
      <c r="E1781" s="104"/>
      <c r="F1781" s="76" t="s">
        <v>12903</v>
      </c>
      <c r="G1781" s="105"/>
      <c r="H1781" s="77"/>
      <c r="I1781" s="88"/>
      <c r="J1781" s="106"/>
      <c r="K1781" s="77" t="s">
        <v>16809</v>
      </c>
      <c r="L1781" s="107"/>
      <c r="M1781" s="101"/>
      <c r="N1781" s="101"/>
      <c r="O1781" s="102"/>
      <c r="P1781" s="103"/>
      <c r="Q1781" s="103"/>
      <c r="R1781" s="75"/>
      <c r="S1781" s="75"/>
      <c r="T1781" s="75"/>
      <c r="U1781" s="75"/>
      <c r="V1781" s="52"/>
      <c r="W1781" s="52"/>
      <c r="X1781" s="52"/>
      <c r="Y1781" s="52"/>
      <c r="Z1781" s="51"/>
      <c r="AA1781" s="89"/>
      <c r="AB1781" s="89"/>
      <c r="AC1781" s="90"/>
      <c r="AD1781" s="68">
        <v>58</v>
      </c>
      <c r="AE1781" s="68">
        <v>502</v>
      </c>
      <c r="AF1781" s="68">
        <v>3819</v>
      </c>
      <c r="AG1781" s="68">
        <v>62</v>
      </c>
      <c r="AH1781" s="68"/>
      <c r="AI1781" s="68" t="s">
        <v>9612</v>
      </c>
      <c r="AJ1781" s="68" t="s">
        <v>239</v>
      </c>
      <c r="AK1781" s="68"/>
      <c r="AL1781" s="68"/>
      <c r="AM1781" s="70">
        <v>40907.403761574074</v>
      </c>
      <c r="AN1781" s="68" t="s">
        <v>210</v>
      </c>
      <c r="AO1781" s="71" t="s">
        <v>14847</v>
      </c>
      <c r="AP1781" s="68" t="s">
        <v>66</v>
      </c>
    </row>
    <row r="1782" spans="1:42" x14ac:dyDescent="0.25">
      <c r="A1782" s="66" t="s">
        <v>1783</v>
      </c>
      <c r="B1782" s="84"/>
      <c r="C1782" s="84"/>
      <c r="D1782" s="85"/>
      <c r="E1782" s="104"/>
      <c r="F1782" s="76" t="s">
        <v>12904</v>
      </c>
      <c r="G1782" s="105"/>
      <c r="H1782" s="77"/>
      <c r="I1782" s="88"/>
      <c r="J1782" s="106"/>
      <c r="K1782" s="77" t="s">
        <v>16810</v>
      </c>
      <c r="L1782" s="107"/>
      <c r="M1782" s="101"/>
      <c r="N1782" s="101"/>
      <c r="O1782" s="102"/>
      <c r="P1782" s="103"/>
      <c r="Q1782" s="103"/>
      <c r="R1782" s="75"/>
      <c r="S1782" s="75"/>
      <c r="T1782" s="75"/>
      <c r="U1782" s="75"/>
      <c r="V1782" s="52"/>
      <c r="W1782" s="52"/>
      <c r="X1782" s="52"/>
      <c r="Y1782" s="52"/>
      <c r="Z1782" s="51"/>
      <c r="AA1782" s="89"/>
      <c r="AB1782" s="89"/>
      <c r="AC1782" s="90"/>
      <c r="AD1782" s="68">
        <v>1625</v>
      </c>
      <c r="AE1782" s="68">
        <v>438</v>
      </c>
      <c r="AF1782" s="68">
        <v>3168</v>
      </c>
      <c r="AG1782" s="68">
        <v>5954</v>
      </c>
      <c r="AH1782" s="68"/>
      <c r="AI1782" s="68" t="s">
        <v>9613</v>
      </c>
      <c r="AJ1782" s="68" t="s">
        <v>10465</v>
      </c>
      <c r="AK1782" s="68"/>
      <c r="AL1782" s="68"/>
      <c r="AM1782" s="70">
        <v>40289.368946759256</v>
      </c>
      <c r="AN1782" s="68" t="s">
        <v>210</v>
      </c>
      <c r="AO1782" s="71" t="s">
        <v>14848</v>
      </c>
      <c r="AP1782" s="68" t="s">
        <v>66</v>
      </c>
    </row>
    <row r="1783" spans="1:42" x14ac:dyDescent="0.25">
      <c r="A1783" s="66" t="s">
        <v>1784</v>
      </c>
      <c r="B1783" s="84"/>
      <c r="C1783" s="84"/>
      <c r="D1783" s="85"/>
      <c r="E1783" s="104"/>
      <c r="F1783" s="76" t="s">
        <v>12905</v>
      </c>
      <c r="G1783" s="105"/>
      <c r="H1783" s="77"/>
      <c r="I1783" s="88"/>
      <c r="J1783" s="106"/>
      <c r="K1783" s="77" t="s">
        <v>16811</v>
      </c>
      <c r="L1783" s="107"/>
      <c r="M1783" s="101"/>
      <c r="N1783" s="101"/>
      <c r="O1783" s="102"/>
      <c r="P1783" s="103"/>
      <c r="Q1783" s="103"/>
      <c r="R1783" s="75"/>
      <c r="S1783" s="75"/>
      <c r="T1783" s="75"/>
      <c r="U1783" s="75"/>
      <c r="V1783" s="52"/>
      <c r="W1783" s="52"/>
      <c r="X1783" s="52"/>
      <c r="Y1783" s="52"/>
      <c r="Z1783" s="51"/>
      <c r="AA1783" s="89"/>
      <c r="AB1783" s="89"/>
      <c r="AC1783" s="90"/>
      <c r="AD1783" s="68">
        <v>1742</v>
      </c>
      <c r="AE1783" s="68">
        <v>369</v>
      </c>
      <c r="AF1783" s="68">
        <v>18119</v>
      </c>
      <c r="AG1783" s="68">
        <v>2472</v>
      </c>
      <c r="AH1783" s="68">
        <v>19800</v>
      </c>
      <c r="AI1783" s="68"/>
      <c r="AJ1783" s="68" t="s">
        <v>10466</v>
      </c>
      <c r="AK1783" s="68"/>
      <c r="AL1783" s="68" t="s">
        <v>207</v>
      </c>
      <c r="AM1783" s="70">
        <v>40060.629976851851</v>
      </c>
      <c r="AN1783" s="68" t="s">
        <v>210</v>
      </c>
      <c r="AO1783" s="71" t="s">
        <v>14849</v>
      </c>
      <c r="AP1783" s="68" t="s">
        <v>66</v>
      </c>
    </row>
    <row r="1784" spans="1:42" x14ac:dyDescent="0.25">
      <c r="A1784" s="66" t="s">
        <v>1785</v>
      </c>
      <c r="B1784" s="84"/>
      <c r="C1784" s="84"/>
      <c r="D1784" s="85"/>
      <c r="E1784" s="104"/>
      <c r="F1784" s="76" t="s">
        <v>12906</v>
      </c>
      <c r="G1784" s="105"/>
      <c r="H1784" s="77"/>
      <c r="I1784" s="88"/>
      <c r="J1784" s="106"/>
      <c r="K1784" s="77" t="s">
        <v>16812</v>
      </c>
      <c r="L1784" s="107"/>
      <c r="M1784" s="101"/>
      <c r="N1784" s="101"/>
      <c r="O1784" s="102"/>
      <c r="P1784" s="103"/>
      <c r="Q1784" s="103"/>
      <c r="R1784" s="75"/>
      <c r="S1784" s="75"/>
      <c r="T1784" s="75"/>
      <c r="U1784" s="75"/>
      <c r="V1784" s="52"/>
      <c r="W1784" s="52"/>
      <c r="X1784" s="52"/>
      <c r="Y1784" s="52"/>
      <c r="Z1784" s="51"/>
      <c r="AA1784" s="89"/>
      <c r="AB1784" s="89"/>
      <c r="AC1784" s="90"/>
      <c r="AD1784" s="68">
        <v>570</v>
      </c>
      <c r="AE1784" s="68">
        <v>2215</v>
      </c>
      <c r="AF1784" s="68">
        <v>25904</v>
      </c>
      <c r="AG1784" s="68">
        <v>5452</v>
      </c>
      <c r="AH1784" s="68">
        <v>19800</v>
      </c>
      <c r="AI1784" s="68" t="s">
        <v>9614</v>
      </c>
      <c r="AJ1784" s="68" t="s">
        <v>10261</v>
      </c>
      <c r="AK1784" s="68"/>
      <c r="AL1784" s="68" t="s">
        <v>207</v>
      </c>
      <c r="AM1784" s="70">
        <v>40771.852673611109</v>
      </c>
      <c r="AN1784" s="68" t="s">
        <v>210</v>
      </c>
      <c r="AO1784" s="71" t="s">
        <v>14850</v>
      </c>
      <c r="AP1784" s="68" t="s">
        <v>66</v>
      </c>
    </row>
    <row r="1785" spans="1:42" x14ac:dyDescent="0.25">
      <c r="A1785" s="66" t="s">
        <v>1786</v>
      </c>
      <c r="B1785" s="84"/>
      <c r="C1785" s="84"/>
      <c r="D1785" s="85"/>
      <c r="E1785" s="104"/>
      <c r="F1785" s="76" t="s">
        <v>12907</v>
      </c>
      <c r="G1785" s="105"/>
      <c r="H1785" s="77"/>
      <c r="I1785" s="88"/>
      <c r="J1785" s="106"/>
      <c r="K1785" s="77" t="s">
        <v>16813</v>
      </c>
      <c r="L1785" s="107"/>
      <c r="M1785" s="101"/>
      <c r="N1785" s="101"/>
      <c r="O1785" s="102"/>
      <c r="P1785" s="103"/>
      <c r="Q1785" s="103"/>
      <c r="R1785" s="75"/>
      <c r="S1785" s="75"/>
      <c r="T1785" s="75"/>
      <c r="U1785" s="75"/>
      <c r="V1785" s="52"/>
      <c r="W1785" s="52"/>
      <c r="X1785" s="52"/>
      <c r="Y1785" s="52"/>
      <c r="Z1785" s="51"/>
      <c r="AA1785" s="89"/>
      <c r="AB1785" s="89"/>
      <c r="AC1785" s="90"/>
      <c r="AD1785" s="68">
        <v>192</v>
      </c>
      <c r="AE1785" s="68">
        <v>48</v>
      </c>
      <c r="AF1785" s="68">
        <v>2528</v>
      </c>
      <c r="AG1785" s="68">
        <v>55</v>
      </c>
      <c r="AH1785" s="68"/>
      <c r="AI1785" s="68" t="s">
        <v>9615</v>
      </c>
      <c r="AJ1785" s="68" t="s">
        <v>10041</v>
      </c>
      <c r="AK1785" s="68"/>
      <c r="AL1785" s="68"/>
      <c r="AM1785" s="70">
        <v>40384.403912037036</v>
      </c>
      <c r="AN1785" s="68" t="s">
        <v>210</v>
      </c>
      <c r="AO1785" s="71" t="s">
        <v>14851</v>
      </c>
      <c r="AP1785" s="68" t="s">
        <v>66</v>
      </c>
    </row>
    <row r="1786" spans="1:42" x14ac:dyDescent="0.25">
      <c r="A1786" s="66" t="s">
        <v>1787</v>
      </c>
      <c r="B1786" s="84"/>
      <c r="C1786" s="84"/>
      <c r="D1786" s="85"/>
      <c r="E1786" s="104"/>
      <c r="F1786" s="76" t="s">
        <v>12908</v>
      </c>
      <c r="G1786" s="105"/>
      <c r="H1786" s="77"/>
      <c r="I1786" s="88"/>
      <c r="J1786" s="106"/>
      <c r="K1786" s="77" t="s">
        <v>16814</v>
      </c>
      <c r="L1786" s="107"/>
      <c r="M1786" s="101"/>
      <c r="N1786" s="101"/>
      <c r="O1786" s="102"/>
      <c r="P1786" s="103"/>
      <c r="Q1786" s="103"/>
      <c r="R1786" s="75"/>
      <c r="S1786" s="75"/>
      <c r="T1786" s="75"/>
      <c r="U1786" s="75"/>
      <c r="V1786" s="52"/>
      <c r="W1786" s="52"/>
      <c r="X1786" s="52"/>
      <c r="Y1786" s="52"/>
      <c r="Z1786" s="51"/>
      <c r="AA1786" s="89"/>
      <c r="AB1786" s="89"/>
      <c r="AC1786" s="90"/>
      <c r="AD1786" s="68">
        <v>1444</v>
      </c>
      <c r="AE1786" s="68">
        <v>21639</v>
      </c>
      <c r="AF1786" s="68">
        <v>110981</v>
      </c>
      <c r="AG1786" s="68">
        <v>30521</v>
      </c>
      <c r="AH1786" s="68">
        <v>-36000</v>
      </c>
      <c r="AI1786" s="68" t="s">
        <v>9616</v>
      </c>
      <c r="AJ1786" s="68" t="s">
        <v>8344</v>
      </c>
      <c r="AK1786" s="71" t="s">
        <v>11087</v>
      </c>
      <c r="AL1786" s="68" t="s">
        <v>209</v>
      </c>
      <c r="AM1786" s="70">
        <v>40192.54859953704</v>
      </c>
      <c r="AN1786" s="68" t="s">
        <v>210</v>
      </c>
      <c r="AO1786" s="71" t="s">
        <v>14852</v>
      </c>
      <c r="AP1786" s="68" t="s">
        <v>66</v>
      </c>
    </row>
    <row r="1787" spans="1:42" x14ac:dyDescent="0.25">
      <c r="A1787" s="66" t="s">
        <v>1788</v>
      </c>
      <c r="B1787" s="84"/>
      <c r="C1787" s="84"/>
      <c r="D1787" s="85"/>
      <c r="E1787" s="104"/>
      <c r="F1787" s="76" t="s">
        <v>12909</v>
      </c>
      <c r="G1787" s="105"/>
      <c r="H1787" s="77"/>
      <c r="I1787" s="88"/>
      <c r="J1787" s="106"/>
      <c r="K1787" s="77" t="s">
        <v>16815</v>
      </c>
      <c r="L1787" s="107"/>
      <c r="M1787" s="101"/>
      <c r="N1787" s="101"/>
      <c r="O1787" s="102"/>
      <c r="P1787" s="103"/>
      <c r="Q1787" s="103"/>
      <c r="R1787" s="75"/>
      <c r="S1787" s="75"/>
      <c r="T1787" s="75"/>
      <c r="U1787" s="75"/>
      <c r="V1787" s="52"/>
      <c r="W1787" s="52"/>
      <c r="X1787" s="52"/>
      <c r="Y1787" s="52"/>
      <c r="Z1787" s="51"/>
      <c r="AA1787" s="89"/>
      <c r="AB1787" s="89"/>
      <c r="AC1787" s="90"/>
      <c r="AD1787" s="68">
        <v>68</v>
      </c>
      <c r="AE1787" s="68">
        <v>245</v>
      </c>
      <c r="AF1787" s="68">
        <v>27609</v>
      </c>
      <c r="AG1787" s="68">
        <v>38049</v>
      </c>
      <c r="AH1787" s="68">
        <v>19800</v>
      </c>
      <c r="AI1787" s="68" t="s">
        <v>9617</v>
      </c>
      <c r="AJ1787" s="68" t="s">
        <v>204</v>
      </c>
      <c r="AK1787" s="68"/>
      <c r="AL1787" s="68" t="s">
        <v>207</v>
      </c>
      <c r="AM1787" s="70">
        <v>39861.103668981479</v>
      </c>
      <c r="AN1787" s="68" t="s">
        <v>210</v>
      </c>
      <c r="AO1787" s="71" t="s">
        <v>14853</v>
      </c>
      <c r="AP1787" s="68" t="s">
        <v>66</v>
      </c>
    </row>
    <row r="1788" spans="1:42" x14ac:dyDescent="0.25">
      <c r="A1788" s="66" t="s">
        <v>1789</v>
      </c>
      <c r="B1788" s="84"/>
      <c r="C1788" s="84"/>
      <c r="D1788" s="85"/>
      <c r="E1788" s="104"/>
      <c r="F1788" s="76" t="s">
        <v>12910</v>
      </c>
      <c r="G1788" s="105"/>
      <c r="H1788" s="77"/>
      <c r="I1788" s="88"/>
      <c r="J1788" s="106"/>
      <c r="K1788" s="77" t="s">
        <v>16816</v>
      </c>
      <c r="L1788" s="107"/>
      <c r="M1788" s="101"/>
      <c r="N1788" s="101"/>
      <c r="O1788" s="102"/>
      <c r="P1788" s="103"/>
      <c r="Q1788" s="103"/>
      <c r="R1788" s="75"/>
      <c r="S1788" s="75"/>
      <c r="T1788" s="75"/>
      <c r="U1788" s="75"/>
      <c r="V1788" s="52"/>
      <c r="W1788" s="52"/>
      <c r="X1788" s="52"/>
      <c r="Y1788" s="52"/>
      <c r="Z1788" s="51"/>
      <c r="AA1788" s="89"/>
      <c r="AB1788" s="89"/>
      <c r="AC1788" s="90"/>
      <c r="AD1788" s="68">
        <v>447</v>
      </c>
      <c r="AE1788" s="68">
        <v>347</v>
      </c>
      <c r="AF1788" s="68">
        <v>76377</v>
      </c>
      <c r="AG1788" s="68">
        <v>4923</v>
      </c>
      <c r="AH1788" s="68"/>
      <c r="AI1788" s="68" t="s">
        <v>9618</v>
      </c>
      <c r="AJ1788" s="68" t="s">
        <v>231</v>
      </c>
      <c r="AK1788" s="68"/>
      <c r="AL1788" s="68"/>
      <c r="AM1788" s="70">
        <v>42248.373622685183</v>
      </c>
      <c r="AN1788" s="68" t="s">
        <v>210</v>
      </c>
      <c r="AO1788" s="71" t="s">
        <v>14854</v>
      </c>
      <c r="AP1788" s="68" t="s">
        <v>66</v>
      </c>
    </row>
    <row r="1789" spans="1:42" x14ac:dyDescent="0.25">
      <c r="A1789" s="66" t="s">
        <v>2140</v>
      </c>
      <c r="B1789" s="84"/>
      <c r="C1789" s="84"/>
      <c r="D1789" s="85"/>
      <c r="E1789" s="104"/>
      <c r="F1789" s="76" t="s">
        <v>12911</v>
      </c>
      <c r="G1789" s="105"/>
      <c r="H1789" s="77"/>
      <c r="I1789" s="88"/>
      <c r="J1789" s="106"/>
      <c r="K1789" s="77" t="s">
        <v>16817</v>
      </c>
      <c r="L1789" s="107"/>
      <c r="M1789" s="101"/>
      <c r="N1789" s="101"/>
      <c r="O1789" s="102"/>
      <c r="P1789" s="103"/>
      <c r="Q1789" s="103"/>
      <c r="R1789" s="75"/>
      <c r="S1789" s="75"/>
      <c r="T1789" s="75"/>
      <c r="U1789" s="75"/>
      <c r="V1789" s="52"/>
      <c r="W1789" s="52"/>
      <c r="X1789" s="52"/>
      <c r="Y1789" s="52"/>
      <c r="Z1789" s="51"/>
      <c r="AA1789" s="89"/>
      <c r="AB1789" s="89"/>
      <c r="AC1789" s="90"/>
      <c r="AD1789" s="68">
        <v>201</v>
      </c>
      <c r="AE1789" s="68">
        <v>4291783</v>
      </c>
      <c r="AF1789" s="68">
        <v>185098</v>
      </c>
      <c r="AG1789" s="68">
        <v>98</v>
      </c>
      <c r="AH1789" s="68">
        <v>19800</v>
      </c>
      <c r="AI1789" s="68" t="s">
        <v>9619</v>
      </c>
      <c r="AJ1789" s="68" t="s">
        <v>9795</v>
      </c>
      <c r="AK1789" s="71" t="s">
        <v>11088</v>
      </c>
      <c r="AL1789" s="68" t="s">
        <v>207</v>
      </c>
      <c r="AM1789" s="70">
        <v>39857.253055555557</v>
      </c>
      <c r="AN1789" s="68" t="s">
        <v>210</v>
      </c>
      <c r="AO1789" s="71" t="s">
        <v>14855</v>
      </c>
      <c r="AP1789" s="68" t="s">
        <v>65</v>
      </c>
    </row>
    <row r="1790" spans="1:42" x14ac:dyDescent="0.25">
      <c r="A1790" s="66" t="s">
        <v>2141</v>
      </c>
      <c r="B1790" s="84"/>
      <c r="C1790" s="84"/>
      <c r="D1790" s="85"/>
      <c r="E1790" s="104"/>
      <c r="F1790" s="76" t="s">
        <v>12912</v>
      </c>
      <c r="G1790" s="105"/>
      <c r="H1790" s="77"/>
      <c r="I1790" s="88"/>
      <c r="J1790" s="106"/>
      <c r="K1790" s="77" t="s">
        <v>16818</v>
      </c>
      <c r="L1790" s="107"/>
      <c r="M1790" s="101"/>
      <c r="N1790" s="101"/>
      <c r="O1790" s="102"/>
      <c r="P1790" s="103"/>
      <c r="Q1790" s="103"/>
      <c r="R1790" s="75"/>
      <c r="S1790" s="75"/>
      <c r="T1790" s="75"/>
      <c r="U1790" s="75"/>
      <c r="V1790" s="52"/>
      <c r="W1790" s="52"/>
      <c r="X1790" s="52"/>
      <c r="Y1790" s="52"/>
      <c r="Z1790" s="51"/>
      <c r="AA1790" s="89"/>
      <c r="AB1790" s="89"/>
      <c r="AC1790" s="90"/>
      <c r="AD1790" s="68">
        <v>1629</v>
      </c>
      <c r="AE1790" s="68">
        <v>22832</v>
      </c>
      <c r="AF1790" s="68">
        <v>9456</v>
      </c>
      <c r="AG1790" s="68">
        <v>1524</v>
      </c>
      <c r="AH1790" s="68"/>
      <c r="AI1790" s="68" t="s">
        <v>9620</v>
      </c>
      <c r="AJ1790" s="68" t="s">
        <v>10467</v>
      </c>
      <c r="AK1790" s="71" t="s">
        <v>11089</v>
      </c>
      <c r="AL1790" s="68"/>
      <c r="AM1790" s="70">
        <v>39904.600069444445</v>
      </c>
      <c r="AN1790" s="68" t="s">
        <v>210</v>
      </c>
      <c r="AO1790" s="71" t="s">
        <v>14856</v>
      </c>
      <c r="AP1790" s="68" t="s">
        <v>65</v>
      </c>
    </row>
    <row r="1791" spans="1:42" x14ac:dyDescent="0.25">
      <c r="A1791" s="66" t="s">
        <v>2142</v>
      </c>
      <c r="B1791" s="84"/>
      <c r="C1791" s="84"/>
      <c r="D1791" s="85"/>
      <c r="E1791" s="104"/>
      <c r="F1791" s="76" t="s">
        <v>12913</v>
      </c>
      <c r="G1791" s="105"/>
      <c r="H1791" s="77"/>
      <c r="I1791" s="88"/>
      <c r="J1791" s="106"/>
      <c r="K1791" s="77" t="s">
        <v>16819</v>
      </c>
      <c r="L1791" s="107"/>
      <c r="M1791" s="101"/>
      <c r="N1791" s="101"/>
      <c r="O1791" s="102"/>
      <c r="P1791" s="103"/>
      <c r="Q1791" s="103"/>
      <c r="R1791" s="75"/>
      <c r="S1791" s="75"/>
      <c r="T1791" s="75"/>
      <c r="U1791" s="75"/>
      <c r="V1791" s="52"/>
      <c r="W1791" s="52"/>
      <c r="X1791" s="52"/>
      <c r="Y1791" s="52"/>
      <c r="Z1791" s="51"/>
      <c r="AA1791" s="89"/>
      <c r="AB1791" s="89"/>
      <c r="AC1791" s="90"/>
      <c r="AD1791" s="68">
        <v>609</v>
      </c>
      <c r="AE1791" s="68">
        <v>28299</v>
      </c>
      <c r="AF1791" s="68">
        <v>15933</v>
      </c>
      <c r="AG1791" s="68">
        <v>540</v>
      </c>
      <c r="AH1791" s="68">
        <v>19800</v>
      </c>
      <c r="AI1791" s="68" t="s">
        <v>9621</v>
      </c>
      <c r="AJ1791" s="68" t="s">
        <v>207</v>
      </c>
      <c r="AK1791" s="71" t="s">
        <v>10625</v>
      </c>
      <c r="AL1791" s="68" t="s">
        <v>207</v>
      </c>
      <c r="AM1791" s="70">
        <v>41105.186956018515</v>
      </c>
      <c r="AN1791" s="68" t="s">
        <v>210</v>
      </c>
      <c r="AO1791" s="71" t="s">
        <v>14857</v>
      </c>
      <c r="AP1791" s="68" t="s">
        <v>65</v>
      </c>
    </row>
    <row r="1792" spans="1:42" x14ac:dyDescent="0.25">
      <c r="A1792" s="66" t="s">
        <v>2143</v>
      </c>
      <c r="B1792" s="84"/>
      <c r="C1792" s="84"/>
      <c r="D1792" s="85"/>
      <c r="E1792" s="104"/>
      <c r="F1792" s="76" t="s">
        <v>12914</v>
      </c>
      <c r="G1792" s="105"/>
      <c r="H1792" s="77"/>
      <c r="I1792" s="88"/>
      <c r="J1792" s="106"/>
      <c r="K1792" s="77" t="s">
        <v>16820</v>
      </c>
      <c r="L1792" s="107"/>
      <c r="M1792" s="101"/>
      <c r="N1792" s="101"/>
      <c r="O1792" s="102"/>
      <c r="P1792" s="103"/>
      <c r="Q1792" s="103"/>
      <c r="R1792" s="75"/>
      <c r="S1792" s="75"/>
      <c r="T1792" s="75"/>
      <c r="U1792" s="75"/>
      <c r="V1792" s="52"/>
      <c r="W1792" s="52"/>
      <c r="X1792" s="52"/>
      <c r="Y1792" s="52"/>
      <c r="Z1792" s="51"/>
      <c r="AA1792" s="89"/>
      <c r="AB1792" s="89"/>
      <c r="AC1792" s="90"/>
      <c r="AD1792" s="68">
        <v>308</v>
      </c>
      <c r="AE1792" s="68">
        <v>7719280</v>
      </c>
      <c r="AF1792" s="68">
        <v>219522</v>
      </c>
      <c r="AG1792" s="68">
        <v>3</v>
      </c>
      <c r="AH1792" s="68">
        <v>19800</v>
      </c>
      <c r="AI1792" s="68" t="s">
        <v>9622</v>
      </c>
      <c r="AJ1792" s="68" t="s">
        <v>204</v>
      </c>
      <c r="AK1792" s="71" t="s">
        <v>11090</v>
      </c>
      <c r="AL1792" s="68" t="s">
        <v>207</v>
      </c>
      <c r="AM1792" s="70">
        <v>40563.512071759258</v>
      </c>
      <c r="AN1792" s="68" t="s">
        <v>210</v>
      </c>
      <c r="AO1792" s="71" t="s">
        <v>14858</v>
      </c>
      <c r="AP1792" s="68" t="s">
        <v>65</v>
      </c>
    </row>
    <row r="1793" spans="1:42" x14ac:dyDescent="0.25">
      <c r="A1793" s="66" t="s">
        <v>2144</v>
      </c>
      <c r="B1793" s="84"/>
      <c r="C1793" s="84"/>
      <c r="D1793" s="85"/>
      <c r="E1793" s="104"/>
      <c r="F1793" s="76" t="s">
        <v>12915</v>
      </c>
      <c r="G1793" s="105"/>
      <c r="H1793" s="77"/>
      <c r="I1793" s="88"/>
      <c r="J1793" s="106"/>
      <c r="K1793" s="77" t="s">
        <v>16821</v>
      </c>
      <c r="L1793" s="107"/>
      <c r="M1793" s="101"/>
      <c r="N1793" s="101"/>
      <c r="O1793" s="102"/>
      <c r="P1793" s="103"/>
      <c r="Q1793" s="103"/>
      <c r="R1793" s="75"/>
      <c r="S1793" s="75"/>
      <c r="T1793" s="75"/>
      <c r="U1793" s="75"/>
      <c r="V1793" s="52"/>
      <c r="W1793" s="52"/>
      <c r="X1793" s="52"/>
      <c r="Y1793" s="52"/>
      <c r="Z1793" s="51"/>
      <c r="AA1793" s="89"/>
      <c r="AB1793" s="89"/>
      <c r="AC1793" s="90"/>
      <c r="AD1793" s="68">
        <v>42</v>
      </c>
      <c r="AE1793" s="68">
        <v>137955</v>
      </c>
      <c r="AF1793" s="68">
        <v>89384</v>
      </c>
      <c r="AG1793" s="68">
        <v>64167</v>
      </c>
      <c r="AH1793" s="68">
        <v>19800</v>
      </c>
      <c r="AI1793" s="68" t="s">
        <v>9623</v>
      </c>
      <c r="AJ1793" s="68" t="s">
        <v>9773</v>
      </c>
      <c r="AK1793" s="68"/>
      <c r="AL1793" s="68" t="s">
        <v>207</v>
      </c>
      <c r="AM1793" s="70">
        <v>40019.611377314817</v>
      </c>
      <c r="AN1793" s="68" t="s">
        <v>210</v>
      </c>
      <c r="AO1793" s="71" t="s">
        <v>14859</v>
      </c>
      <c r="AP1793" s="68" t="s">
        <v>65</v>
      </c>
    </row>
    <row r="1794" spans="1:42" x14ac:dyDescent="0.25">
      <c r="A1794" s="66" t="s">
        <v>2145</v>
      </c>
      <c r="B1794" s="84"/>
      <c r="C1794" s="84"/>
      <c r="D1794" s="85"/>
      <c r="E1794" s="104"/>
      <c r="F1794" s="76" t="s">
        <v>12916</v>
      </c>
      <c r="G1794" s="105"/>
      <c r="H1794" s="77"/>
      <c r="I1794" s="88"/>
      <c r="J1794" s="106"/>
      <c r="K1794" s="77" t="s">
        <v>16822</v>
      </c>
      <c r="L1794" s="107"/>
      <c r="M1794" s="101"/>
      <c r="N1794" s="101"/>
      <c r="O1794" s="102"/>
      <c r="P1794" s="103"/>
      <c r="Q1794" s="103"/>
      <c r="R1794" s="75"/>
      <c r="S1794" s="75"/>
      <c r="T1794" s="75"/>
      <c r="U1794" s="75"/>
      <c r="V1794" s="52"/>
      <c r="W1794" s="52"/>
      <c r="X1794" s="52"/>
      <c r="Y1794" s="52"/>
      <c r="Z1794" s="51"/>
      <c r="AA1794" s="89"/>
      <c r="AB1794" s="89"/>
      <c r="AC1794" s="90"/>
      <c r="AD1794" s="68">
        <v>1036</v>
      </c>
      <c r="AE1794" s="68">
        <v>32869</v>
      </c>
      <c r="AF1794" s="68">
        <v>2458</v>
      </c>
      <c r="AG1794" s="68">
        <v>29635</v>
      </c>
      <c r="AH1794" s="68">
        <v>19800</v>
      </c>
      <c r="AI1794" s="68" t="s">
        <v>9624</v>
      </c>
      <c r="AJ1794" s="68" t="s">
        <v>204</v>
      </c>
      <c r="AK1794" s="71" t="s">
        <v>11091</v>
      </c>
      <c r="AL1794" s="68" t="s">
        <v>207</v>
      </c>
      <c r="AM1794" s="70">
        <v>42608.407800925925</v>
      </c>
      <c r="AN1794" s="68" t="s">
        <v>210</v>
      </c>
      <c r="AO1794" s="71" t="s">
        <v>14860</v>
      </c>
      <c r="AP1794" s="68" t="s">
        <v>65</v>
      </c>
    </row>
    <row r="1795" spans="1:42" x14ac:dyDescent="0.25">
      <c r="A1795" s="66" t="s">
        <v>2146</v>
      </c>
      <c r="B1795" s="84"/>
      <c r="C1795" s="84"/>
      <c r="D1795" s="85"/>
      <c r="E1795" s="104"/>
      <c r="F1795" s="76" t="s">
        <v>12917</v>
      </c>
      <c r="G1795" s="105"/>
      <c r="H1795" s="77"/>
      <c r="I1795" s="88"/>
      <c r="J1795" s="106"/>
      <c r="K1795" s="77" t="s">
        <v>16823</v>
      </c>
      <c r="L1795" s="107"/>
      <c r="M1795" s="101"/>
      <c r="N1795" s="101"/>
      <c r="O1795" s="102"/>
      <c r="P1795" s="103"/>
      <c r="Q1795" s="103"/>
      <c r="R1795" s="75"/>
      <c r="S1795" s="75"/>
      <c r="T1795" s="75"/>
      <c r="U1795" s="75"/>
      <c r="V1795" s="52"/>
      <c r="W1795" s="52"/>
      <c r="X1795" s="52"/>
      <c r="Y1795" s="52"/>
      <c r="Z1795" s="51"/>
      <c r="AA1795" s="89"/>
      <c r="AB1795" s="89"/>
      <c r="AC1795" s="90"/>
      <c r="AD1795" s="68">
        <v>67</v>
      </c>
      <c r="AE1795" s="68">
        <v>348593</v>
      </c>
      <c r="AF1795" s="68">
        <v>158287</v>
      </c>
      <c r="AG1795" s="68">
        <v>102</v>
      </c>
      <c r="AH1795" s="68">
        <v>19800</v>
      </c>
      <c r="AI1795" s="68" t="s">
        <v>9625</v>
      </c>
      <c r="AJ1795" s="68" t="s">
        <v>231</v>
      </c>
      <c r="AK1795" s="71" t="s">
        <v>11092</v>
      </c>
      <c r="AL1795" s="68" t="s">
        <v>248</v>
      </c>
      <c r="AM1795" s="70">
        <v>39988.478692129633</v>
      </c>
      <c r="AN1795" s="68" t="s">
        <v>210</v>
      </c>
      <c r="AO1795" s="71" t="s">
        <v>14861</v>
      </c>
      <c r="AP1795" s="68" t="s">
        <v>65</v>
      </c>
    </row>
    <row r="1796" spans="1:42" x14ac:dyDescent="0.25">
      <c r="A1796" s="66" t="s">
        <v>2147</v>
      </c>
      <c r="B1796" s="84"/>
      <c r="C1796" s="84"/>
      <c r="D1796" s="85"/>
      <c r="E1796" s="104"/>
      <c r="F1796" s="76" t="s">
        <v>12918</v>
      </c>
      <c r="G1796" s="105"/>
      <c r="H1796" s="77"/>
      <c r="I1796" s="88"/>
      <c r="J1796" s="106"/>
      <c r="K1796" s="77" t="s">
        <v>16824</v>
      </c>
      <c r="L1796" s="107"/>
      <c r="M1796" s="101"/>
      <c r="N1796" s="101"/>
      <c r="O1796" s="102"/>
      <c r="P1796" s="103"/>
      <c r="Q1796" s="103"/>
      <c r="R1796" s="75"/>
      <c r="S1796" s="75"/>
      <c r="T1796" s="75"/>
      <c r="U1796" s="75"/>
      <c r="V1796" s="52"/>
      <c r="W1796" s="52"/>
      <c r="X1796" s="52"/>
      <c r="Y1796" s="52"/>
      <c r="Z1796" s="51"/>
      <c r="AA1796" s="89"/>
      <c r="AB1796" s="89"/>
      <c r="AC1796" s="90"/>
      <c r="AD1796" s="68">
        <v>0</v>
      </c>
      <c r="AE1796" s="68">
        <v>306605</v>
      </c>
      <c r="AF1796" s="68">
        <v>10351</v>
      </c>
      <c r="AG1796" s="68">
        <v>0</v>
      </c>
      <c r="AH1796" s="68">
        <v>19800</v>
      </c>
      <c r="AI1796" s="68" t="s">
        <v>9626</v>
      </c>
      <c r="AJ1796" s="68" t="s">
        <v>239</v>
      </c>
      <c r="AK1796" s="71" t="s">
        <v>11093</v>
      </c>
      <c r="AL1796" s="68" t="s">
        <v>207</v>
      </c>
      <c r="AM1796" s="70">
        <v>42726.688599537039</v>
      </c>
      <c r="AN1796" s="68" t="s">
        <v>210</v>
      </c>
      <c r="AO1796" s="71" t="s">
        <v>14862</v>
      </c>
      <c r="AP1796" s="68" t="s">
        <v>65</v>
      </c>
    </row>
    <row r="1797" spans="1:42" x14ac:dyDescent="0.25">
      <c r="A1797" s="66" t="s">
        <v>2148</v>
      </c>
      <c r="B1797" s="84"/>
      <c r="C1797" s="84"/>
      <c r="D1797" s="85"/>
      <c r="E1797" s="104"/>
      <c r="F1797" s="76" t="s">
        <v>12919</v>
      </c>
      <c r="G1797" s="105"/>
      <c r="H1797" s="77"/>
      <c r="I1797" s="88"/>
      <c r="J1797" s="106"/>
      <c r="K1797" s="77" t="s">
        <v>16825</v>
      </c>
      <c r="L1797" s="107"/>
      <c r="M1797" s="101"/>
      <c r="N1797" s="101"/>
      <c r="O1797" s="102"/>
      <c r="P1797" s="103"/>
      <c r="Q1797" s="103"/>
      <c r="R1797" s="75"/>
      <c r="S1797" s="75"/>
      <c r="T1797" s="75"/>
      <c r="U1797" s="75"/>
      <c r="V1797" s="52"/>
      <c r="W1797" s="52"/>
      <c r="X1797" s="52"/>
      <c r="Y1797" s="52"/>
      <c r="Z1797" s="51"/>
      <c r="AA1797" s="89"/>
      <c r="AB1797" s="89"/>
      <c r="AC1797" s="90"/>
      <c r="AD1797" s="68">
        <v>197</v>
      </c>
      <c r="AE1797" s="68">
        <v>65682</v>
      </c>
      <c r="AF1797" s="68">
        <v>14048</v>
      </c>
      <c r="AG1797" s="68">
        <v>32</v>
      </c>
      <c r="AH1797" s="68">
        <v>19800</v>
      </c>
      <c r="AI1797" s="68" t="s">
        <v>9627</v>
      </c>
      <c r="AJ1797" s="68" t="s">
        <v>239</v>
      </c>
      <c r="AK1797" s="71" t="s">
        <v>11094</v>
      </c>
      <c r="AL1797" s="68" t="s">
        <v>207</v>
      </c>
      <c r="AM1797" s="70">
        <v>40260.342245370368</v>
      </c>
      <c r="AN1797" s="68" t="s">
        <v>210</v>
      </c>
      <c r="AO1797" s="71" t="s">
        <v>14863</v>
      </c>
      <c r="AP1797" s="68" t="s">
        <v>65</v>
      </c>
    </row>
    <row r="1798" spans="1:42" x14ac:dyDescent="0.25">
      <c r="A1798" s="66" t="s">
        <v>2149</v>
      </c>
      <c r="B1798" s="84"/>
      <c r="C1798" s="84"/>
      <c r="D1798" s="85"/>
      <c r="E1798" s="104"/>
      <c r="F1798" s="76" t="s">
        <v>12920</v>
      </c>
      <c r="G1798" s="105"/>
      <c r="H1798" s="77"/>
      <c r="I1798" s="88"/>
      <c r="J1798" s="106"/>
      <c r="K1798" s="77" t="s">
        <v>16826</v>
      </c>
      <c r="L1798" s="107"/>
      <c r="M1798" s="101"/>
      <c r="N1798" s="101"/>
      <c r="O1798" s="102"/>
      <c r="P1798" s="103"/>
      <c r="Q1798" s="103"/>
      <c r="R1798" s="75"/>
      <c r="S1798" s="75"/>
      <c r="T1798" s="75"/>
      <c r="U1798" s="75"/>
      <c r="V1798" s="52"/>
      <c r="W1798" s="52"/>
      <c r="X1798" s="52"/>
      <c r="Y1798" s="52"/>
      <c r="Z1798" s="51"/>
      <c r="AA1798" s="89"/>
      <c r="AB1798" s="89"/>
      <c r="AC1798" s="90"/>
      <c r="AD1798" s="68">
        <v>55</v>
      </c>
      <c r="AE1798" s="68">
        <v>280642</v>
      </c>
      <c r="AF1798" s="68">
        <v>142660</v>
      </c>
      <c r="AG1798" s="68">
        <v>172</v>
      </c>
      <c r="AH1798" s="68">
        <v>19800</v>
      </c>
      <c r="AI1798" s="68" t="s">
        <v>9628</v>
      </c>
      <c r="AJ1798" s="68"/>
      <c r="AK1798" s="71" t="s">
        <v>11095</v>
      </c>
      <c r="AL1798" s="68" t="s">
        <v>207</v>
      </c>
      <c r="AM1798" s="70">
        <v>40095.463125000002</v>
      </c>
      <c r="AN1798" s="68" t="s">
        <v>210</v>
      </c>
      <c r="AO1798" s="71" t="s">
        <v>14864</v>
      </c>
      <c r="AP1798" s="68" t="s">
        <v>65</v>
      </c>
    </row>
    <row r="1799" spans="1:42" x14ac:dyDescent="0.25">
      <c r="A1799" s="66" t="s">
        <v>2150</v>
      </c>
      <c r="B1799" s="84"/>
      <c r="C1799" s="84"/>
      <c r="D1799" s="85"/>
      <c r="E1799" s="104"/>
      <c r="F1799" s="76" t="s">
        <v>12921</v>
      </c>
      <c r="G1799" s="105"/>
      <c r="H1799" s="77"/>
      <c r="I1799" s="88"/>
      <c r="J1799" s="106"/>
      <c r="K1799" s="77" t="s">
        <v>16827</v>
      </c>
      <c r="L1799" s="107"/>
      <c r="M1799" s="101"/>
      <c r="N1799" s="101"/>
      <c r="O1799" s="102"/>
      <c r="P1799" s="103"/>
      <c r="Q1799" s="103"/>
      <c r="R1799" s="75"/>
      <c r="S1799" s="75"/>
      <c r="T1799" s="75"/>
      <c r="U1799" s="75"/>
      <c r="V1799" s="52"/>
      <c r="W1799" s="52"/>
      <c r="X1799" s="52"/>
      <c r="Y1799" s="52"/>
      <c r="Z1799" s="51"/>
      <c r="AA1799" s="89"/>
      <c r="AB1799" s="89"/>
      <c r="AC1799" s="90"/>
      <c r="AD1799" s="68">
        <v>211</v>
      </c>
      <c r="AE1799" s="68">
        <v>263971</v>
      </c>
      <c r="AF1799" s="68">
        <v>350467</v>
      </c>
      <c r="AG1799" s="68">
        <v>3</v>
      </c>
      <c r="AH1799" s="68">
        <v>19800</v>
      </c>
      <c r="AI1799" s="68" t="s">
        <v>9629</v>
      </c>
      <c r="AJ1799" s="68" t="s">
        <v>204</v>
      </c>
      <c r="AK1799" s="71" t="s">
        <v>11096</v>
      </c>
      <c r="AL1799" s="68" t="s">
        <v>248</v>
      </c>
      <c r="AM1799" s="70">
        <v>40522.534363425926</v>
      </c>
      <c r="AN1799" s="68" t="s">
        <v>210</v>
      </c>
      <c r="AO1799" s="71" t="s">
        <v>14865</v>
      </c>
      <c r="AP1799" s="68" t="s">
        <v>65</v>
      </c>
    </row>
    <row r="1800" spans="1:42" x14ac:dyDescent="0.25">
      <c r="A1800" s="66" t="s">
        <v>2151</v>
      </c>
      <c r="B1800" s="84"/>
      <c r="C1800" s="84"/>
      <c r="D1800" s="85"/>
      <c r="E1800" s="104"/>
      <c r="F1800" s="76" t="s">
        <v>12922</v>
      </c>
      <c r="G1800" s="105"/>
      <c r="H1800" s="77"/>
      <c r="I1800" s="88"/>
      <c r="J1800" s="106"/>
      <c r="K1800" s="77" t="s">
        <v>16828</v>
      </c>
      <c r="L1800" s="107"/>
      <c r="M1800" s="101"/>
      <c r="N1800" s="101"/>
      <c r="O1800" s="102"/>
      <c r="P1800" s="103"/>
      <c r="Q1800" s="103"/>
      <c r="R1800" s="75"/>
      <c r="S1800" s="75"/>
      <c r="T1800" s="75"/>
      <c r="U1800" s="75"/>
      <c r="V1800" s="52"/>
      <c r="W1800" s="52"/>
      <c r="X1800" s="52"/>
      <c r="Y1800" s="52"/>
      <c r="Z1800" s="51"/>
      <c r="AA1800" s="89"/>
      <c r="AB1800" s="89"/>
      <c r="AC1800" s="90"/>
      <c r="AD1800" s="68">
        <v>497</v>
      </c>
      <c r="AE1800" s="68">
        <v>20480</v>
      </c>
      <c r="AF1800" s="68">
        <v>79153</v>
      </c>
      <c r="AG1800" s="68">
        <v>8775</v>
      </c>
      <c r="AH1800" s="68">
        <v>19800</v>
      </c>
      <c r="AI1800" s="68" t="s">
        <v>9630</v>
      </c>
      <c r="AJ1800" s="68" t="s">
        <v>248</v>
      </c>
      <c r="AK1800" s="71" t="s">
        <v>11097</v>
      </c>
      <c r="AL1800" s="68" t="s">
        <v>207</v>
      </c>
      <c r="AM1800" s="70">
        <v>40275.594687500001</v>
      </c>
      <c r="AN1800" s="68" t="s">
        <v>210</v>
      </c>
      <c r="AO1800" s="71" t="s">
        <v>14866</v>
      </c>
      <c r="AP1800" s="68" t="s">
        <v>65</v>
      </c>
    </row>
    <row r="1801" spans="1:42" x14ac:dyDescent="0.25">
      <c r="A1801" s="66" t="s">
        <v>2152</v>
      </c>
      <c r="B1801" s="84"/>
      <c r="C1801" s="84"/>
      <c r="D1801" s="85"/>
      <c r="E1801" s="104"/>
      <c r="F1801" s="76" t="s">
        <v>12923</v>
      </c>
      <c r="G1801" s="105"/>
      <c r="H1801" s="77"/>
      <c r="I1801" s="88"/>
      <c r="J1801" s="106"/>
      <c r="K1801" s="77" t="s">
        <v>16829</v>
      </c>
      <c r="L1801" s="107"/>
      <c r="M1801" s="101"/>
      <c r="N1801" s="101"/>
      <c r="O1801" s="102"/>
      <c r="P1801" s="103"/>
      <c r="Q1801" s="103"/>
      <c r="R1801" s="75"/>
      <c r="S1801" s="75"/>
      <c r="T1801" s="75"/>
      <c r="U1801" s="75"/>
      <c r="V1801" s="52"/>
      <c r="W1801" s="52"/>
      <c r="X1801" s="52"/>
      <c r="Y1801" s="52"/>
      <c r="Z1801" s="51"/>
      <c r="AA1801" s="89"/>
      <c r="AB1801" s="89"/>
      <c r="AC1801" s="90"/>
      <c r="AD1801" s="68">
        <v>578</v>
      </c>
      <c r="AE1801" s="68">
        <v>5978</v>
      </c>
      <c r="AF1801" s="68">
        <v>141481</v>
      </c>
      <c r="AG1801" s="68">
        <v>10925</v>
      </c>
      <c r="AH1801" s="68">
        <v>19800</v>
      </c>
      <c r="AI1801" s="68" t="s">
        <v>9631</v>
      </c>
      <c r="AJ1801" s="68" t="s">
        <v>10468</v>
      </c>
      <c r="AK1801" s="71" t="s">
        <v>11098</v>
      </c>
      <c r="AL1801" s="68" t="s">
        <v>207</v>
      </c>
      <c r="AM1801" s="70">
        <v>39965.389178240737</v>
      </c>
      <c r="AN1801" s="68" t="s">
        <v>210</v>
      </c>
      <c r="AO1801" s="71" t="s">
        <v>14867</v>
      </c>
      <c r="AP1801" s="68" t="s">
        <v>65</v>
      </c>
    </row>
    <row r="1802" spans="1:42" x14ac:dyDescent="0.25">
      <c r="A1802" s="66" t="s">
        <v>2153</v>
      </c>
      <c r="B1802" s="84"/>
      <c r="C1802" s="84"/>
      <c r="D1802" s="85"/>
      <c r="E1802" s="104"/>
      <c r="F1802" s="76" t="s">
        <v>12924</v>
      </c>
      <c r="G1802" s="105"/>
      <c r="H1802" s="77"/>
      <c r="I1802" s="88"/>
      <c r="J1802" s="106"/>
      <c r="K1802" s="77" t="s">
        <v>16830</v>
      </c>
      <c r="L1802" s="107"/>
      <c r="M1802" s="101"/>
      <c r="N1802" s="101"/>
      <c r="O1802" s="102"/>
      <c r="P1802" s="103"/>
      <c r="Q1802" s="103"/>
      <c r="R1802" s="75"/>
      <c r="S1802" s="75"/>
      <c r="T1802" s="75"/>
      <c r="U1802" s="75"/>
      <c r="V1802" s="52"/>
      <c r="W1802" s="52"/>
      <c r="X1802" s="52"/>
      <c r="Y1802" s="52"/>
      <c r="Z1802" s="51"/>
      <c r="AA1802" s="89"/>
      <c r="AB1802" s="89"/>
      <c r="AC1802" s="90"/>
      <c r="AD1802" s="68">
        <v>738</v>
      </c>
      <c r="AE1802" s="68">
        <v>2519106</v>
      </c>
      <c r="AF1802" s="68">
        <v>328239</v>
      </c>
      <c r="AG1802" s="68">
        <v>395</v>
      </c>
      <c r="AH1802" s="68">
        <v>19800</v>
      </c>
      <c r="AI1802" s="68" t="s">
        <v>9632</v>
      </c>
      <c r="AJ1802" s="68" t="s">
        <v>204</v>
      </c>
      <c r="AK1802" s="71" t="s">
        <v>11099</v>
      </c>
      <c r="AL1802" s="68" t="s">
        <v>207</v>
      </c>
      <c r="AM1802" s="70">
        <v>39941.478645833333</v>
      </c>
      <c r="AN1802" s="68" t="s">
        <v>210</v>
      </c>
      <c r="AO1802" s="71" t="s">
        <v>14868</v>
      </c>
      <c r="AP1802" s="68" t="s">
        <v>65</v>
      </c>
    </row>
    <row r="1803" spans="1:42" x14ac:dyDescent="0.25">
      <c r="A1803" s="66" t="s">
        <v>2154</v>
      </c>
      <c r="B1803" s="84"/>
      <c r="C1803" s="84"/>
      <c r="D1803" s="85"/>
      <c r="E1803" s="104"/>
      <c r="F1803" s="76" t="s">
        <v>12925</v>
      </c>
      <c r="G1803" s="105"/>
      <c r="H1803" s="77"/>
      <c r="I1803" s="88"/>
      <c r="J1803" s="106"/>
      <c r="K1803" s="77" t="s">
        <v>16831</v>
      </c>
      <c r="L1803" s="107"/>
      <c r="M1803" s="101"/>
      <c r="N1803" s="101"/>
      <c r="O1803" s="102"/>
      <c r="P1803" s="103"/>
      <c r="Q1803" s="103"/>
      <c r="R1803" s="75"/>
      <c r="S1803" s="75"/>
      <c r="T1803" s="75"/>
      <c r="U1803" s="75"/>
      <c r="V1803" s="52"/>
      <c r="W1803" s="52"/>
      <c r="X1803" s="52"/>
      <c r="Y1803" s="52"/>
      <c r="Z1803" s="51"/>
      <c r="AA1803" s="89"/>
      <c r="AB1803" s="89"/>
      <c r="AC1803" s="90"/>
      <c r="AD1803" s="68">
        <v>932</v>
      </c>
      <c r="AE1803" s="68">
        <v>36833</v>
      </c>
      <c r="AF1803" s="68">
        <v>177330</v>
      </c>
      <c r="AG1803" s="68">
        <v>406</v>
      </c>
      <c r="AH1803" s="68">
        <v>-36000</v>
      </c>
      <c r="AI1803" s="68" t="s">
        <v>9633</v>
      </c>
      <c r="AJ1803" s="68" t="s">
        <v>10469</v>
      </c>
      <c r="AK1803" s="68"/>
      <c r="AL1803" s="68" t="s">
        <v>209</v>
      </c>
      <c r="AM1803" s="70">
        <v>40367.69085648148</v>
      </c>
      <c r="AN1803" s="68" t="s">
        <v>210</v>
      </c>
      <c r="AO1803" s="71" t="s">
        <v>14869</v>
      </c>
      <c r="AP1803" s="68" t="s">
        <v>65</v>
      </c>
    </row>
    <row r="1804" spans="1:42" x14ac:dyDescent="0.25">
      <c r="A1804" s="66" t="s">
        <v>1790</v>
      </c>
      <c r="B1804" s="84"/>
      <c r="C1804" s="84"/>
      <c r="D1804" s="85"/>
      <c r="E1804" s="104"/>
      <c r="F1804" s="76" t="s">
        <v>12926</v>
      </c>
      <c r="G1804" s="105"/>
      <c r="H1804" s="77"/>
      <c r="I1804" s="88"/>
      <c r="J1804" s="106"/>
      <c r="K1804" s="77" t="s">
        <v>16832</v>
      </c>
      <c r="L1804" s="107"/>
      <c r="M1804" s="101"/>
      <c r="N1804" s="101"/>
      <c r="O1804" s="102"/>
      <c r="P1804" s="103"/>
      <c r="Q1804" s="103"/>
      <c r="R1804" s="75"/>
      <c r="S1804" s="75"/>
      <c r="T1804" s="75"/>
      <c r="U1804" s="75"/>
      <c r="V1804" s="52"/>
      <c r="W1804" s="52"/>
      <c r="X1804" s="52"/>
      <c r="Y1804" s="52"/>
      <c r="Z1804" s="51"/>
      <c r="AA1804" s="89"/>
      <c r="AB1804" s="89"/>
      <c r="AC1804" s="90"/>
      <c r="AD1804" s="68">
        <v>33754</v>
      </c>
      <c r="AE1804" s="68">
        <v>58644</v>
      </c>
      <c r="AF1804" s="68">
        <v>155193</v>
      </c>
      <c r="AG1804" s="68">
        <v>18632</v>
      </c>
      <c r="AH1804" s="68"/>
      <c r="AI1804" s="68"/>
      <c r="AJ1804" s="68"/>
      <c r="AK1804" s="68"/>
      <c r="AL1804" s="68"/>
      <c r="AM1804" s="70">
        <v>42132.142361111109</v>
      </c>
      <c r="AN1804" s="68" t="s">
        <v>210</v>
      </c>
      <c r="AO1804" s="71" t="s">
        <v>14870</v>
      </c>
      <c r="AP1804" s="68" t="s">
        <v>66</v>
      </c>
    </row>
    <row r="1805" spans="1:42" x14ac:dyDescent="0.25">
      <c r="A1805" s="66" t="s">
        <v>2155</v>
      </c>
      <c r="B1805" s="84"/>
      <c r="C1805" s="84"/>
      <c r="D1805" s="85"/>
      <c r="E1805" s="104"/>
      <c r="F1805" s="76" t="s">
        <v>12927</v>
      </c>
      <c r="G1805" s="105"/>
      <c r="H1805" s="77"/>
      <c r="I1805" s="88"/>
      <c r="J1805" s="106"/>
      <c r="K1805" s="77" t="s">
        <v>16833</v>
      </c>
      <c r="L1805" s="107"/>
      <c r="M1805" s="101"/>
      <c r="N1805" s="101"/>
      <c r="O1805" s="102"/>
      <c r="P1805" s="103"/>
      <c r="Q1805" s="103"/>
      <c r="R1805" s="75"/>
      <c r="S1805" s="75"/>
      <c r="T1805" s="75"/>
      <c r="U1805" s="75"/>
      <c r="V1805" s="52"/>
      <c r="W1805" s="52"/>
      <c r="X1805" s="52"/>
      <c r="Y1805" s="52"/>
      <c r="Z1805" s="51"/>
      <c r="AA1805" s="89"/>
      <c r="AB1805" s="89"/>
      <c r="AC1805" s="90"/>
      <c r="AD1805" s="68">
        <v>5771</v>
      </c>
      <c r="AE1805" s="68">
        <v>46658</v>
      </c>
      <c r="AF1805" s="68">
        <v>8621</v>
      </c>
      <c r="AG1805" s="68">
        <v>1568</v>
      </c>
      <c r="AH1805" s="68">
        <v>-36000</v>
      </c>
      <c r="AI1805" s="68" t="s">
        <v>9634</v>
      </c>
      <c r="AJ1805" s="68" t="s">
        <v>10236</v>
      </c>
      <c r="AK1805" s="71" t="s">
        <v>11100</v>
      </c>
      <c r="AL1805" s="68" t="s">
        <v>209</v>
      </c>
      <c r="AM1805" s="70">
        <v>40774.521493055552</v>
      </c>
      <c r="AN1805" s="68" t="s">
        <v>210</v>
      </c>
      <c r="AO1805" s="71" t="s">
        <v>14871</v>
      </c>
      <c r="AP1805" s="68" t="s">
        <v>65</v>
      </c>
    </row>
    <row r="1806" spans="1:42" x14ac:dyDescent="0.25">
      <c r="A1806" s="66" t="s">
        <v>1792</v>
      </c>
      <c r="B1806" s="84"/>
      <c r="C1806" s="84"/>
      <c r="D1806" s="85"/>
      <c r="E1806" s="104"/>
      <c r="F1806" s="76" t="s">
        <v>12928</v>
      </c>
      <c r="G1806" s="105"/>
      <c r="H1806" s="77"/>
      <c r="I1806" s="88"/>
      <c r="J1806" s="106"/>
      <c r="K1806" s="77" t="s">
        <v>16834</v>
      </c>
      <c r="L1806" s="107"/>
      <c r="M1806" s="101"/>
      <c r="N1806" s="101"/>
      <c r="O1806" s="102"/>
      <c r="P1806" s="103"/>
      <c r="Q1806" s="103"/>
      <c r="R1806" s="75"/>
      <c r="S1806" s="75"/>
      <c r="T1806" s="75"/>
      <c r="U1806" s="75"/>
      <c r="V1806" s="52"/>
      <c r="W1806" s="52"/>
      <c r="X1806" s="52"/>
      <c r="Y1806" s="52"/>
      <c r="Z1806" s="51"/>
      <c r="AA1806" s="89"/>
      <c r="AB1806" s="89"/>
      <c r="AC1806" s="90"/>
      <c r="AD1806" s="68">
        <v>720</v>
      </c>
      <c r="AE1806" s="68">
        <v>2374</v>
      </c>
      <c r="AF1806" s="68">
        <v>68598</v>
      </c>
      <c r="AG1806" s="68">
        <v>2293</v>
      </c>
      <c r="AH1806" s="68">
        <v>19800</v>
      </c>
      <c r="AI1806" s="68" t="s">
        <v>9635</v>
      </c>
      <c r="AJ1806" s="68" t="s">
        <v>9832</v>
      </c>
      <c r="AK1806" s="71" t="s">
        <v>10526</v>
      </c>
      <c r="AL1806" s="68" t="s">
        <v>207</v>
      </c>
      <c r="AM1806" s="70">
        <v>40215.420914351853</v>
      </c>
      <c r="AN1806" s="68" t="s">
        <v>210</v>
      </c>
      <c r="AO1806" s="71" t="s">
        <v>14872</v>
      </c>
      <c r="AP1806" s="68" t="s">
        <v>66</v>
      </c>
    </row>
    <row r="1807" spans="1:42" x14ac:dyDescent="0.25">
      <c r="A1807" s="66" t="s">
        <v>1794</v>
      </c>
      <c r="B1807" s="84"/>
      <c r="C1807" s="84"/>
      <c r="D1807" s="85"/>
      <c r="E1807" s="104"/>
      <c r="F1807" s="76" t="s">
        <v>12929</v>
      </c>
      <c r="G1807" s="105"/>
      <c r="H1807" s="77"/>
      <c r="I1807" s="88"/>
      <c r="J1807" s="106"/>
      <c r="K1807" s="77" t="s">
        <v>16835</v>
      </c>
      <c r="L1807" s="107"/>
      <c r="M1807" s="101"/>
      <c r="N1807" s="101"/>
      <c r="O1807" s="102"/>
      <c r="P1807" s="103"/>
      <c r="Q1807" s="103"/>
      <c r="R1807" s="75"/>
      <c r="S1807" s="75"/>
      <c r="T1807" s="75"/>
      <c r="U1807" s="75"/>
      <c r="V1807" s="52"/>
      <c r="W1807" s="52"/>
      <c r="X1807" s="52"/>
      <c r="Y1807" s="52"/>
      <c r="Z1807" s="51"/>
      <c r="AA1807" s="89"/>
      <c r="AB1807" s="89"/>
      <c r="AC1807" s="90"/>
      <c r="AD1807" s="68">
        <v>50</v>
      </c>
      <c r="AE1807" s="68">
        <v>29</v>
      </c>
      <c r="AF1807" s="68">
        <v>220</v>
      </c>
      <c r="AG1807" s="68">
        <v>199</v>
      </c>
      <c r="AH1807" s="68"/>
      <c r="AI1807" s="68"/>
      <c r="AJ1807" s="68"/>
      <c r="AK1807" s="68"/>
      <c r="AL1807" s="68"/>
      <c r="AM1807" s="70">
        <v>42922.303310185183</v>
      </c>
      <c r="AN1807" s="68" t="s">
        <v>210</v>
      </c>
      <c r="AO1807" s="71" t="s">
        <v>14873</v>
      </c>
      <c r="AP1807" s="68" t="s">
        <v>66</v>
      </c>
    </row>
    <row r="1808" spans="1:42" x14ac:dyDescent="0.25">
      <c r="A1808" s="66" t="s">
        <v>1795</v>
      </c>
      <c r="B1808" s="84"/>
      <c r="C1808" s="84"/>
      <c r="D1808" s="85"/>
      <c r="E1808" s="104"/>
      <c r="F1808" s="76" t="s">
        <v>12930</v>
      </c>
      <c r="G1808" s="105"/>
      <c r="H1808" s="77"/>
      <c r="I1808" s="88"/>
      <c r="J1808" s="106"/>
      <c r="K1808" s="77" t="s">
        <v>16836</v>
      </c>
      <c r="L1808" s="107"/>
      <c r="M1808" s="101"/>
      <c r="N1808" s="101"/>
      <c r="O1808" s="102"/>
      <c r="P1808" s="103"/>
      <c r="Q1808" s="103"/>
      <c r="R1808" s="75"/>
      <c r="S1808" s="75"/>
      <c r="T1808" s="75"/>
      <c r="U1808" s="75"/>
      <c r="V1808" s="52"/>
      <c r="W1808" s="52"/>
      <c r="X1808" s="52"/>
      <c r="Y1808" s="52"/>
      <c r="Z1808" s="51"/>
      <c r="AA1808" s="89"/>
      <c r="AB1808" s="89"/>
      <c r="AC1808" s="90"/>
      <c r="AD1808" s="68">
        <v>36</v>
      </c>
      <c r="AE1808" s="68">
        <v>26</v>
      </c>
      <c r="AF1808" s="68">
        <v>463</v>
      </c>
      <c r="AG1808" s="68">
        <v>81</v>
      </c>
      <c r="AH1808" s="68">
        <v>19800</v>
      </c>
      <c r="AI1808" s="68" t="s">
        <v>9636</v>
      </c>
      <c r="AJ1808" s="68" t="s">
        <v>204</v>
      </c>
      <c r="AK1808" s="68"/>
      <c r="AL1808" s="68" t="s">
        <v>207</v>
      </c>
      <c r="AM1808" s="70">
        <v>40521.557511574072</v>
      </c>
      <c r="AN1808" s="68" t="s">
        <v>210</v>
      </c>
      <c r="AO1808" s="71" t="s">
        <v>14874</v>
      </c>
      <c r="AP1808" s="68" t="s">
        <v>66</v>
      </c>
    </row>
    <row r="1809" spans="1:42" x14ac:dyDescent="0.25">
      <c r="A1809" s="66" t="s">
        <v>1796</v>
      </c>
      <c r="B1809" s="84"/>
      <c r="C1809" s="84"/>
      <c r="D1809" s="85"/>
      <c r="E1809" s="104"/>
      <c r="F1809" s="76" t="s">
        <v>12931</v>
      </c>
      <c r="G1809" s="105"/>
      <c r="H1809" s="77"/>
      <c r="I1809" s="88"/>
      <c r="J1809" s="106"/>
      <c r="K1809" s="77" t="s">
        <v>16837</v>
      </c>
      <c r="L1809" s="107"/>
      <c r="M1809" s="101"/>
      <c r="N1809" s="101"/>
      <c r="O1809" s="102"/>
      <c r="P1809" s="103"/>
      <c r="Q1809" s="103"/>
      <c r="R1809" s="75"/>
      <c r="S1809" s="75"/>
      <c r="T1809" s="75"/>
      <c r="U1809" s="75"/>
      <c r="V1809" s="52"/>
      <c r="W1809" s="52"/>
      <c r="X1809" s="52"/>
      <c r="Y1809" s="52"/>
      <c r="Z1809" s="51"/>
      <c r="AA1809" s="89"/>
      <c r="AB1809" s="89"/>
      <c r="AC1809" s="90"/>
      <c r="AD1809" s="68">
        <v>231</v>
      </c>
      <c r="AE1809" s="68">
        <v>3042</v>
      </c>
      <c r="AF1809" s="68">
        <v>71125</v>
      </c>
      <c r="AG1809" s="68">
        <v>53298</v>
      </c>
      <c r="AH1809" s="68">
        <v>19800</v>
      </c>
      <c r="AI1809" s="68" t="s">
        <v>9637</v>
      </c>
      <c r="AJ1809" s="68" t="s">
        <v>10470</v>
      </c>
      <c r="AK1809" s="71" t="s">
        <v>11101</v>
      </c>
      <c r="AL1809" s="68" t="s">
        <v>207</v>
      </c>
      <c r="AM1809" s="70">
        <v>39985.323078703703</v>
      </c>
      <c r="AN1809" s="68" t="s">
        <v>210</v>
      </c>
      <c r="AO1809" s="71" t="s">
        <v>14875</v>
      </c>
      <c r="AP1809" s="68" t="s">
        <v>66</v>
      </c>
    </row>
    <row r="1810" spans="1:42" x14ac:dyDescent="0.25">
      <c r="A1810" s="66" t="s">
        <v>1797</v>
      </c>
      <c r="B1810" s="84"/>
      <c r="C1810" s="84"/>
      <c r="D1810" s="85"/>
      <c r="E1810" s="104"/>
      <c r="F1810" s="76" t="s">
        <v>12932</v>
      </c>
      <c r="G1810" s="105"/>
      <c r="H1810" s="77"/>
      <c r="I1810" s="88"/>
      <c r="J1810" s="106"/>
      <c r="K1810" s="77" t="s">
        <v>16838</v>
      </c>
      <c r="L1810" s="107"/>
      <c r="M1810" s="101"/>
      <c r="N1810" s="101"/>
      <c r="O1810" s="102"/>
      <c r="P1810" s="103"/>
      <c r="Q1810" s="103"/>
      <c r="R1810" s="75"/>
      <c r="S1810" s="75"/>
      <c r="T1810" s="75"/>
      <c r="U1810" s="75"/>
      <c r="V1810" s="52"/>
      <c r="W1810" s="52"/>
      <c r="X1810" s="52"/>
      <c r="Y1810" s="52"/>
      <c r="Z1810" s="51"/>
      <c r="AA1810" s="89"/>
      <c r="AB1810" s="89"/>
      <c r="AC1810" s="90"/>
      <c r="AD1810" s="68">
        <v>428</v>
      </c>
      <c r="AE1810" s="68">
        <v>204</v>
      </c>
      <c r="AF1810" s="68">
        <v>8300</v>
      </c>
      <c r="AG1810" s="68">
        <v>3246</v>
      </c>
      <c r="AH1810" s="68"/>
      <c r="AI1810" s="68" t="s">
        <v>9638</v>
      </c>
      <c r="AJ1810" s="68" t="s">
        <v>10471</v>
      </c>
      <c r="AK1810" s="68"/>
      <c r="AL1810" s="68"/>
      <c r="AM1810" s="70">
        <v>41255.433298611111</v>
      </c>
      <c r="AN1810" s="68" t="s">
        <v>210</v>
      </c>
      <c r="AO1810" s="71" t="s">
        <v>14876</v>
      </c>
      <c r="AP1810" s="68" t="s">
        <v>66</v>
      </c>
    </row>
    <row r="1811" spans="1:42" x14ac:dyDescent="0.25">
      <c r="A1811" s="66" t="s">
        <v>1798</v>
      </c>
      <c r="B1811" s="84"/>
      <c r="C1811" s="84"/>
      <c r="D1811" s="85"/>
      <c r="E1811" s="104"/>
      <c r="F1811" s="76" t="s">
        <v>12933</v>
      </c>
      <c r="G1811" s="105"/>
      <c r="H1811" s="77"/>
      <c r="I1811" s="88"/>
      <c r="J1811" s="106"/>
      <c r="K1811" s="77" t="s">
        <v>16839</v>
      </c>
      <c r="L1811" s="107"/>
      <c r="M1811" s="101"/>
      <c r="N1811" s="101"/>
      <c r="O1811" s="102"/>
      <c r="P1811" s="103"/>
      <c r="Q1811" s="103"/>
      <c r="R1811" s="75"/>
      <c r="S1811" s="75"/>
      <c r="T1811" s="75"/>
      <c r="U1811" s="75"/>
      <c r="V1811" s="52"/>
      <c r="W1811" s="52"/>
      <c r="X1811" s="52"/>
      <c r="Y1811" s="52"/>
      <c r="Z1811" s="51"/>
      <c r="AA1811" s="89"/>
      <c r="AB1811" s="89"/>
      <c r="AC1811" s="90"/>
      <c r="AD1811" s="68">
        <v>143</v>
      </c>
      <c r="AE1811" s="68">
        <v>61911</v>
      </c>
      <c r="AF1811" s="68">
        <v>408010</v>
      </c>
      <c r="AG1811" s="68">
        <v>72600</v>
      </c>
      <c r="AH1811" s="68">
        <v>19800</v>
      </c>
      <c r="AI1811" s="68" t="s">
        <v>9639</v>
      </c>
      <c r="AJ1811" s="68"/>
      <c r="AK1811" s="68"/>
      <c r="AL1811" s="68" t="s">
        <v>207</v>
      </c>
      <c r="AM1811" s="70">
        <v>40725.849745370368</v>
      </c>
      <c r="AN1811" s="68" t="s">
        <v>210</v>
      </c>
      <c r="AO1811" s="71" t="s">
        <v>14877</v>
      </c>
      <c r="AP1811" s="68" t="s">
        <v>66</v>
      </c>
    </row>
    <row r="1812" spans="1:42" x14ac:dyDescent="0.25">
      <c r="A1812" s="66" t="s">
        <v>1799</v>
      </c>
      <c r="B1812" s="84"/>
      <c r="C1812" s="84"/>
      <c r="D1812" s="85"/>
      <c r="E1812" s="104"/>
      <c r="F1812" s="76" t="s">
        <v>12934</v>
      </c>
      <c r="G1812" s="105"/>
      <c r="H1812" s="77"/>
      <c r="I1812" s="88"/>
      <c r="J1812" s="106"/>
      <c r="K1812" s="77" t="s">
        <v>16840</v>
      </c>
      <c r="L1812" s="107"/>
      <c r="M1812" s="101"/>
      <c r="N1812" s="101"/>
      <c r="O1812" s="102"/>
      <c r="P1812" s="103"/>
      <c r="Q1812" s="103"/>
      <c r="R1812" s="75"/>
      <c r="S1812" s="75"/>
      <c r="T1812" s="75"/>
      <c r="U1812" s="75"/>
      <c r="V1812" s="52"/>
      <c r="W1812" s="52"/>
      <c r="X1812" s="52"/>
      <c r="Y1812" s="52"/>
      <c r="Z1812" s="51"/>
      <c r="AA1812" s="89"/>
      <c r="AB1812" s="89"/>
      <c r="AC1812" s="90"/>
      <c r="AD1812" s="68">
        <v>2524</v>
      </c>
      <c r="AE1812" s="68">
        <v>995</v>
      </c>
      <c r="AF1812" s="68">
        <v>43193</v>
      </c>
      <c r="AG1812" s="68">
        <v>3136</v>
      </c>
      <c r="AH1812" s="68">
        <v>-25200</v>
      </c>
      <c r="AI1812" s="68"/>
      <c r="AJ1812" s="68" t="s">
        <v>10472</v>
      </c>
      <c r="AK1812" s="68"/>
      <c r="AL1812" s="68" t="s">
        <v>206</v>
      </c>
      <c r="AM1812" s="70">
        <v>42090.186493055553</v>
      </c>
      <c r="AN1812" s="68" t="s">
        <v>210</v>
      </c>
      <c r="AO1812" s="71" t="s">
        <v>14878</v>
      </c>
      <c r="AP1812" s="68" t="s">
        <v>66</v>
      </c>
    </row>
    <row r="1813" spans="1:42" x14ac:dyDescent="0.25">
      <c r="A1813" s="66" t="s">
        <v>1802</v>
      </c>
      <c r="B1813" s="84"/>
      <c r="C1813" s="84"/>
      <c r="D1813" s="85"/>
      <c r="E1813" s="104"/>
      <c r="F1813" s="76" t="s">
        <v>12935</v>
      </c>
      <c r="G1813" s="105"/>
      <c r="H1813" s="77"/>
      <c r="I1813" s="88"/>
      <c r="J1813" s="106"/>
      <c r="K1813" s="77" t="s">
        <v>16841</v>
      </c>
      <c r="L1813" s="107"/>
      <c r="M1813" s="101"/>
      <c r="N1813" s="101"/>
      <c r="O1813" s="102"/>
      <c r="P1813" s="103"/>
      <c r="Q1813" s="103"/>
      <c r="R1813" s="75"/>
      <c r="S1813" s="75"/>
      <c r="T1813" s="75"/>
      <c r="U1813" s="75"/>
      <c r="V1813" s="52"/>
      <c r="W1813" s="52"/>
      <c r="X1813" s="52"/>
      <c r="Y1813" s="52"/>
      <c r="Z1813" s="51"/>
      <c r="AA1813" s="89"/>
      <c r="AB1813" s="89"/>
      <c r="AC1813" s="90"/>
      <c r="AD1813" s="68">
        <v>558</v>
      </c>
      <c r="AE1813" s="68">
        <v>4876</v>
      </c>
      <c r="AF1813" s="68">
        <v>76100</v>
      </c>
      <c r="AG1813" s="68">
        <v>1032</v>
      </c>
      <c r="AH1813" s="68">
        <v>-25200</v>
      </c>
      <c r="AI1813" s="68" t="s">
        <v>9640</v>
      </c>
      <c r="AJ1813" s="68" t="s">
        <v>10473</v>
      </c>
      <c r="AK1813" s="71" t="s">
        <v>11102</v>
      </c>
      <c r="AL1813" s="68" t="s">
        <v>206</v>
      </c>
      <c r="AM1813" s="70">
        <v>42770.133900462963</v>
      </c>
      <c r="AN1813" s="68" t="s">
        <v>210</v>
      </c>
      <c r="AO1813" s="71" t="s">
        <v>14879</v>
      </c>
      <c r="AP1813" s="68" t="s">
        <v>66</v>
      </c>
    </row>
    <row r="1814" spans="1:42" x14ac:dyDescent="0.25">
      <c r="A1814" s="66" t="s">
        <v>1803</v>
      </c>
      <c r="B1814" s="84"/>
      <c r="C1814" s="84"/>
      <c r="D1814" s="85"/>
      <c r="E1814" s="104"/>
      <c r="F1814" s="76" t="s">
        <v>12936</v>
      </c>
      <c r="G1814" s="105"/>
      <c r="H1814" s="77"/>
      <c r="I1814" s="88"/>
      <c r="J1814" s="106"/>
      <c r="K1814" s="77" t="s">
        <v>16842</v>
      </c>
      <c r="L1814" s="107"/>
      <c r="M1814" s="101"/>
      <c r="N1814" s="101"/>
      <c r="O1814" s="102"/>
      <c r="P1814" s="103"/>
      <c r="Q1814" s="103"/>
      <c r="R1814" s="75"/>
      <c r="S1814" s="75"/>
      <c r="T1814" s="75"/>
      <c r="U1814" s="75"/>
      <c r="V1814" s="52"/>
      <c r="W1814" s="52"/>
      <c r="X1814" s="52"/>
      <c r="Y1814" s="52"/>
      <c r="Z1814" s="51"/>
      <c r="AA1814" s="89"/>
      <c r="AB1814" s="89"/>
      <c r="AC1814" s="90"/>
      <c r="AD1814" s="68">
        <v>0</v>
      </c>
      <c r="AE1814" s="68">
        <v>20</v>
      </c>
      <c r="AF1814" s="68">
        <v>17</v>
      </c>
      <c r="AG1814" s="68">
        <v>106</v>
      </c>
      <c r="AH1814" s="68"/>
      <c r="AI1814" s="68" t="s">
        <v>9641</v>
      </c>
      <c r="AJ1814" s="68" t="s">
        <v>9795</v>
      </c>
      <c r="AK1814" s="68"/>
      <c r="AL1814" s="68"/>
      <c r="AM1814" s="70">
        <v>42760.755115740743</v>
      </c>
      <c r="AN1814" s="68" t="s">
        <v>210</v>
      </c>
      <c r="AO1814" s="71" t="s">
        <v>14880</v>
      </c>
      <c r="AP1814" s="68" t="s">
        <v>66</v>
      </c>
    </row>
    <row r="1815" spans="1:42" x14ac:dyDescent="0.25">
      <c r="A1815" s="66" t="s">
        <v>1804</v>
      </c>
      <c r="B1815" s="84"/>
      <c r="C1815" s="84"/>
      <c r="D1815" s="85"/>
      <c r="E1815" s="104"/>
      <c r="F1815" s="76" t="s">
        <v>12937</v>
      </c>
      <c r="G1815" s="105"/>
      <c r="H1815" s="77"/>
      <c r="I1815" s="88"/>
      <c r="J1815" s="106"/>
      <c r="K1815" s="77" t="s">
        <v>16843</v>
      </c>
      <c r="L1815" s="107"/>
      <c r="M1815" s="101"/>
      <c r="N1815" s="101"/>
      <c r="O1815" s="102"/>
      <c r="P1815" s="103"/>
      <c r="Q1815" s="103"/>
      <c r="R1815" s="75"/>
      <c r="S1815" s="75"/>
      <c r="T1815" s="75"/>
      <c r="U1815" s="75"/>
      <c r="V1815" s="52"/>
      <c r="W1815" s="52"/>
      <c r="X1815" s="52"/>
      <c r="Y1815" s="52"/>
      <c r="Z1815" s="51"/>
      <c r="AA1815" s="89"/>
      <c r="AB1815" s="89"/>
      <c r="AC1815" s="90"/>
      <c r="AD1815" s="68">
        <v>1448</v>
      </c>
      <c r="AE1815" s="68">
        <v>18545</v>
      </c>
      <c r="AF1815" s="68">
        <v>27892</v>
      </c>
      <c r="AG1815" s="68">
        <v>2300</v>
      </c>
      <c r="AH1815" s="68">
        <v>19800</v>
      </c>
      <c r="AI1815" s="68" t="s">
        <v>9642</v>
      </c>
      <c r="AJ1815" s="68" t="s">
        <v>9832</v>
      </c>
      <c r="AK1815" s="71" t="s">
        <v>11103</v>
      </c>
      <c r="AL1815" s="68" t="s">
        <v>248</v>
      </c>
      <c r="AM1815" s="70">
        <v>40129.207719907405</v>
      </c>
      <c r="AN1815" s="68" t="s">
        <v>210</v>
      </c>
      <c r="AO1815" s="71" t="s">
        <v>14881</v>
      </c>
      <c r="AP1815" s="68" t="s">
        <v>66</v>
      </c>
    </row>
    <row r="1816" spans="1:42" x14ac:dyDescent="0.25">
      <c r="A1816" s="66" t="s">
        <v>1805</v>
      </c>
      <c r="B1816" s="84"/>
      <c r="C1816" s="84"/>
      <c r="D1816" s="85"/>
      <c r="E1816" s="104"/>
      <c r="F1816" s="76" t="s">
        <v>12938</v>
      </c>
      <c r="G1816" s="105"/>
      <c r="H1816" s="77"/>
      <c r="I1816" s="88"/>
      <c r="J1816" s="106"/>
      <c r="K1816" s="77" t="s">
        <v>16844</v>
      </c>
      <c r="L1816" s="107"/>
      <c r="M1816" s="101"/>
      <c r="N1816" s="101"/>
      <c r="O1816" s="102"/>
      <c r="P1816" s="103"/>
      <c r="Q1816" s="103"/>
      <c r="R1816" s="75"/>
      <c r="S1816" s="75"/>
      <c r="T1816" s="75"/>
      <c r="U1816" s="75"/>
      <c r="V1816" s="52"/>
      <c r="W1816" s="52"/>
      <c r="X1816" s="52"/>
      <c r="Y1816" s="52"/>
      <c r="Z1816" s="51"/>
      <c r="AA1816" s="89"/>
      <c r="AB1816" s="89"/>
      <c r="AC1816" s="90"/>
      <c r="AD1816" s="68">
        <v>193</v>
      </c>
      <c r="AE1816" s="68">
        <v>54</v>
      </c>
      <c r="AF1816" s="68">
        <v>647</v>
      </c>
      <c r="AG1816" s="68">
        <v>3425</v>
      </c>
      <c r="AH1816" s="68"/>
      <c r="AI1816" s="68" t="s">
        <v>9643</v>
      </c>
      <c r="AJ1816" s="68"/>
      <c r="AK1816" s="68"/>
      <c r="AL1816" s="68"/>
      <c r="AM1816" s="70">
        <v>41871.766238425924</v>
      </c>
      <c r="AN1816" s="68" t="s">
        <v>210</v>
      </c>
      <c r="AO1816" s="71" t="s">
        <v>14882</v>
      </c>
      <c r="AP1816" s="68" t="s">
        <v>66</v>
      </c>
    </row>
    <row r="1817" spans="1:42" x14ac:dyDescent="0.25">
      <c r="A1817" s="66" t="s">
        <v>1806</v>
      </c>
      <c r="B1817" s="84"/>
      <c r="C1817" s="84"/>
      <c r="D1817" s="85"/>
      <c r="E1817" s="104"/>
      <c r="F1817" s="76" t="s">
        <v>12939</v>
      </c>
      <c r="G1817" s="105"/>
      <c r="H1817" s="77"/>
      <c r="I1817" s="88"/>
      <c r="J1817" s="106"/>
      <c r="K1817" s="77" t="s">
        <v>16845</v>
      </c>
      <c r="L1817" s="107"/>
      <c r="M1817" s="101"/>
      <c r="N1817" s="101"/>
      <c r="O1817" s="102"/>
      <c r="P1817" s="103"/>
      <c r="Q1817" s="103"/>
      <c r="R1817" s="75"/>
      <c r="S1817" s="75"/>
      <c r="T1817" s="75"/>
      <c r="U1817" s="75"/>
      <c r="V1817" s="52"/>
      <c r="W1817" s="52"/>
      <c r="X1817" s="52"/>
      <c r="Y1817" s="52"/>
      <c r="Z1817" s="51"/>
      <c r="AA1817" s="89"/>
      <c r="AB1817" s="89"/>
      <c r="AC1817" s="90"/>
      <c r="AD1817" s="68">
        <v>991</v>
      </c>
      <c r="AE1817" s="68">
        <v>291</v>
      </c>
      <c r="AF1817" s="68">
        <v>7133</v>
      </c>
      <c r="AG1817" s="68">
        <v>442</v>
      </c>
      <c r="AH1817" s="68">
        <v>19800</v>
      </c>
      <c r="AI1817" s="68" t="s">
        <v>9644</v>
      </c>
      <c r="AJ1817" s="68" t="s">
        <v>237</v>
      </c>
      <c r="AK1817" s="71" t="s">
        <v>11104</v>
      </c>
      <c r="AL1817" s="68" t="s">
        <v>207</v>
      </c>
      <c r="AM1817" s="70">
        <v>40414.733078703706</v>
      </c>
      <c r="AN1817" s="68" t="s">
        <v>210</v>
      </c>
      <c r="AO1817" s="71" t="s">
        <v>14883</v>
      </c>
      <c r="AP1817" s="68" t="s">
        <v>66</v>
      </c>
    </row>
    <row r="1818" spans="1:42" x14ac:dyDescent="0.25">
      <c r="A1818" s="66" t="s">
        <v>1807</v>
      </c>
      <c r="B1818" s="84"/>
      <c r="C1818" s="84"/>
      <c r="D1818" s="85"/>
      <c r="E1818" s="104"/>
      <c r="F1818" s="76" t="s">
        <v>12940</v>
      </c>
      <c r="G1818" s="105"/>
      <c r="H1818" s="77"/>
      <c r="I1818" s="88"/>
      <c r="J1818" s="106"/>
      <c r="K1818" s="77" t="s">
        <v>16846</v>
      </c>
      <c r="L1818" s="107"/>
      <c r="M1818" s="101"/>
      <c r="N1818" s="101"/>
      <c r="O1818" s="102"/>
      <c r="P1818" s="103"/>
      <c r="Q1818" s="103"/>
      <c r="R1818" s="75"/>
      <c r="S1818" s="75"/>
      <c r="T1818" s="75"/>
      <c r="U1818" s="75"/>
      <c r="V1818" s="52"/>
      <c r="W1818" s="52"/>
      <c r="X1818" s="52"/>
      <c r="Y1818" s="52"/>
      <c r="Z1818" s="51"/>
      <c r="AA1818" s="89"/>
      <c r="AB1818" s="89"/>
      <c r="AC1818" s="90"/>
      <c r="AD1818" s="68">
        <v>580</v>
      </c>
      <c r="AE1818" s="68">
        <v>79</v>
      </c>
      <c r="AF1818" s="68">
        <v>830</v>
      </c>
      <c r="AG1818" s="68">
        <v>4110</v>
      </c>
      <c r="AH1818" s="68"/>
      <c r="AI1818" s="68" t="s">
        <v>9645</v>
      </c>
      <c r="AJ1818" s="68" t="s">
        <v>9977</v>
      </c>
      <c r="AK1818" s="68"/>
      <c r="AL1818" s="68"/>
      <c r="AM1818" s="70">
        <v>42843.438148148147</v>
      </c>
      <c r="AN1818" s="68" t="s">
        <v>210</v>
      </c>
      <c r="AO1818" s="71" t="s">
        <v>14884</v>
      </c>
      <c r="AP1818" s="68" t="s">
        <v>66</v>
      </c>
    </row>
    <row r="1819" spans="1:42" x14ac:dyDescent="0.25">
      <c r="A1819" s="66" t="s">
        <v>1810</v>
      </c>
      <c r="B1819" s="84"/>
      <c r="C1819" s="84"/>
      <c r="D1819" s="85"/>
      <c r="E1819" s="104"/>
      <c r="F1819" s="76" t="s">
        <v>12941</v>
      </c>
      <c r="G1819" s="105"/>
      <c r="H1819" s="77"/>
      <c r="I1819" s="88"/>
      <c r="J1819" s="106"/>
      <c r="K1819" s="77" t="s">
        <v>16847</v>
      </c>
      <c r="L1819" s="107"/>
      <c r="M1819" s="101"/>
      <c r="N1819" s="101"/>
      <c r="O1819" s="102"/>
      <c r="P1819" s="103"/>
      <c r="Q1819" s="103"/>
      <c r="R1819" s="75"/>
      <c r="S1819" s="75"/>
      <c r="T1819" s="75"/>
      <c r="U1819" s="75"/>
      <c r="V1819" s="52"/>
      <c r="W1819" s="52"/>
      <c r="X1819" s="52"/>
      <c r="Y1819" s="52"/>
      <c r="Z1819" s="51"/>
      <c r="AA1819" s="89"/>
      <c r="AB1819" s="89"/>
      <c r="AC1819" s="90"/>
      <c r="AD1819" s="68">
        <v>1436</v>
      </c>
      <c r="AE1819" s="68">
        <v>2188</v>
      </c>
      <c r="AF1819" s="68">
        <v>250374</v>
      </c>
      <c r="AG1819" s="68">
        <v>27551</v>
      </c>
      <c r="AH1819" s="68">
        <v>19800</v>
      </c>
      <c r="AI1819" s="68" t="s">
        <v>9646</v>
      </c>
      <c r="AJ1819" s="68" t="s">
        <v>231</v>
      </c>
      <c r="AK1819" s="68"/>
      <c r="AL1819" s="68" t="s">
        <v>247</v>
      </c>
      <c r="AM1819" s="70">
        <v>40283.265243055554</v>
      </c>
      <c r="AN1819" s="68" t="s">
        <v>210</v>
      </c>
      <c r="AO1819" s="71" t="s">
        <v>14885</v>
      </c>
      <c r="AP1819" s="68" t="s">
        <v>66</v>
      </c>
    </row>
    <row r="1820" spans="1:42" x14ac:dyDescent="0.25">
      <c r="A1820" s="66" t="s">
        <v>1811</v>
      </c>
      <c r="B1820" s="84"/>
      <c r="C1820" s="84"/>
      <c r="D1820" s="85"/>
      <c r="E1820" s="104"/>
      <c r="F1820" s="76" t="s">
        <v>12942</v>
      </c>
      <c r="G1820" s="105"/>
      <c r="H1820" s="77"/>
      <c r="I1820" s="88"/>
      <c r="J1820" s="106"/>
      <c r="K1820" s="77" t="s">
        <v>16848</v>
      </c>
      <c r="L1820" s="107"/>
      <c r="M1820" s="101"/>
      <c r="N1820" s="101"/>
      <c r="O1820" s="102"/>
      <c r="P1820" s="103"/>
      <c r="Q1820" s="103"/>
      <c r="R1820" s="75"/>
      <c r="S1820" s="75"/>
      <c r="T1820" s="75"/>
      <c r="U1820" s="75"/>
      <c r="V1820" s="52"/>
      <c r="W1820" s="52"/>
      <c r="X1820" s="52"/>
      <c r="Y1820" s="52"/>
      <c r="Z1820" s="51"/>
      <c r="AA1820" s="89"/>
      <c r="AB1820" s="89"/>
      <c r="AC1820" s="90"/>
      <c r="AD1820" s="68">
        <v>33</v>
      </c>
      <c r="AE1820" s="68">
        <v>5</v>
      </c>
      <c r="AF1820" s="68">
        <v>78</v>
      </c>
      <c r="AG1820" s="68">
        <v>112</v>
      </c>
      <c r="AH1820" s="68"/>
      <c r="AI1820" s="68"/>
      <c r="AJ1820" s="68" t="s">
        <v>204</v>
      </c>
      <c r="AK1820" s="68"/>
      <c r="AL1820" s="68"/>
      <c r="AM1820" s="70">
        <v>42683.467592592591</v>
      </c>
      <c r="AN1820" s="68" t="s">
        <v>210</v>
      </c>
      <c r="AO1820" s="71" t="s">
        <v>14886</v>
      </c>
      <c r="AP1820" s="68" t="s">
        <v>66</v>
      </c>
    </row>
    <row r="1821" spans="1:42" x14ac:dyDescent="0.25">
      <c r="A1821" s="66" t="s">
        <v>1812</v>
      </c>
      <c r="B1821" s="84"/>
      <c r="C1821" s="84"/>
      <c r="D1821" s="85"/>
      <c r="E1821" s="104"/>
      <c r="F1821" s="76" t="s">
        <v>12943</v>
      </c>
      <c r="G1821" s="105"/>
      <c r="H1821" s="77"/>
      <c r="I1821" s="88"/>
      <c r="J1821" s="106"/>
      <c r="K1821" s="77" t="s">
        <v>16849</v>
      </c>
      <c r="L1821" s="107"/>
      <c r="M1821" s="101"/>
      <c r="N1821" s="101"/>
      <c r="O1821" s="102"/>
      <c r="P1821" s="103"/>
      <c r="Q1821" s="103"/>
      <c r="R1821" s="75"/>
      <c r="S1821" s="75"/>
      <c r="T1821" s="75"/>
      <c r="U1821" s="75"/>
      <c r="V1821" s="52"/>
      <c r="W1821" s="52"/>
      <c r="X1821" s="52"/>
      <c r="Y1821" s="52"/>
      <c r="Z1821" s="51"/>
      <c r="AA1821" s="89"/>
      <c r="AB1821" s="89"/>
      <c r="AC1821" s="90"/>
      <c r="AD1821" s="68">
        <v>363</v>
      </c>
      <c r="AE1821" s="68">
        <v>1506</v>
      </c>
      <c r="AF1821" s="68">
        <v>2107</v>
      </c>
      <c r="AG1821" s="68">
        <v>736</v>
      </c>
      <c r="AH1821" s="68"/>
      <c r="AI1821" s="68" t="s">
        <v>9647</v>
      </c>
      <c r="AJ1821" s="68" t="s">
        <v>9805</v>
      </c>
      <c r="AK1821" s="71" t="s">
        <v>11105</v>
      </c>
      <c r="AL1821" s="68"/>
      <c r="AM1821" s="70">
        <v>41026.468854166669</v>
      </c>
      <c r="AN1821" s="68" t="s">
        <v>210</v>
      </c>
      <c r="AO1821" s="71" t="s">
        <v>14887</v>
      </c>
      <c r="AP1821" s="68" t="s">
        <v>66</v>
      </c>
    </row>
    <row r="1822" spans="1:42" x14ac:dyDescent="0.25">
      <c r="A1822" s="66" t="s">
        <v>1813</v>
      </c>
      <c r="B1822" s="84"/>
      <c r="C1822" s="84"/>
      <c r="D1822" s="85"/>
      <c r="E1822" s="104"/>
      <c r="F1822" s="76" t="s">
        <v>12944</v>
      </c>
      <c r="G1822" s="105"/>
      <c r="H1822" s="77"/>
      <c r="I1822" s="88"/>
      <c r="J1822" s="106"/>
      <c r="K1822" s="77" t="s">
        <v>16850</v>
      </c>
      <c r="L1822" s="107"/>
      <c r="M1822" s="101"/>
      <c r="N1822" s="101"/>
      <c r="O1822" s="102"/>
      <c r="P1822" s="103"/>
      <c r="Q1822" s="103"/>
      <c r="R1822" s="75"/>
      <c r="S1822" s="75"/>
      <c r="T1822" s="75"/>
      <c r="U1822" s="75"/>
      <c r="V1822" s="52"/>
      <c r="W1822" s="52"/>
      <c r="X1822" s="52"/>
      <c r="Y1822" s="52"/>
      <c r="Z1822" s="51"/>
      <c r="AA1822" s="89"/>
      <c r="AB1822" s="89"/>
      <c r="AC1822" s="90"/>
      <c r="AD1822" s="68">
        <v>1958</v>
      </c>
      <c r="AE1822" s="68">
        <v>678</v>
      </c>
      <c r="AF1822" s="68">
        <v>97990</v>
      </c>
      <c r="AG1822" s="68">
        <v>104898</v>
      </c>
      <c r="AH1822" s="68"/>
      <c r="AI1822" s="68" t="s">
        <v>9648</v>
      </c>
      <c r="AJ1822" s="68" t="s">
        <v>10474</v>
      </c>
      <c r="AK1822" s="68"/>
      <c r="AL1822" s="68"/>
      <c r="AM1822" s="70">
        <v>40669.747928240744</v>
      </c>
      <c r="AN1822" s="68" t="s">
        <v>210</v>
      </c>
      <c r="AO1822" s="71" t="s">
        <v>14888</v>
      </c>
      <c r="AP1822" s="68" t="s">
        <v>66</v>
      </c>
    </row>
    <row r="1823" spans="1:42" x14ac:dyDescent="0.25">
      <c r="A1823" s="66" t="s">
        <v>1814</v>
      </c>
      <c r="B1823" s="84"/>
      <c r="C1823" s="84"/>
      <c r="D1823" s="85"/>
      <c r="E1823" s="104"/>
      <c r="F1823" s="76" t="s">
        <v>12945</v>
      </c>
      <c r="G1823" s="105"/>
      <c r="H1823" s="77"/>
      <c r="I1823" s="88"/>
      <c r="J1823" s="106"/>
      <c r="K1823" s="77" t="s">
        <v>16851</v>
      </c>
      <c r="L1823" s="107"/>
      <c r="M1823" s="101"/>
      <c r="N1823" s="101"/>
      <c r="O1823" s="102"/>
      <c r="P1823" s="103"/>
      <c r="Q1823" s="103"/>
      <c r="R1823" s="75"/>
      <c r="S1823" s="75"/>
      <c r="T1823" s="75"/>
      <c r="U1823" s="75"/>
      <c r="V1823" s="52"/>
      <c r="W1823" s="52"/>
      <c r="X1823" s="52"/>
      <c r="Y1823" s="52"/>
      <c r="Z1823" s="51"/>
      <c r="AA1823" s="89"/>
      <c r="AB1823" s="89"/>
      <c r="AC1823" s="90"/>
      <c r="AD1823" s="68">
        <v>24</v>
      </c>
      <c r="AE1823" s="68">
        <v>196</v>
      </c>
      <c r="AF1823" s="68">
        <v>683</v>
      </c>
      <c r="AG1823" s="68">
        <v>1154</v>
      </c>
      <c r="AH1823" s="68"/>
      <c r="AI1823" s="68" t="s">
        <v>9649</v>
      </c>
      <c r="AJ1823" s="68" t="s">
        <v>10121</v>
      </c>
      <c r="AK1823" s="68"/>
      <c r="AL1823" s="68"/>
      <c r="AM1823" s="70">
        <v>42755.201874999999</v>
      </c>
      <c r="AN1823" s="68" t="s">
        <v>210</v>
      </c>
      <c r="AO1823" s="71" t="s">
        <v>14889</v>
      </c>
      <c r="AP1823" s="68" t="s">
        <v>66</v>
      </c>
    </row>
    <row r="1824" spans="1:42" x14ac:dyDescent="0.25">
      <c r="A1824" s="66" t="s">
        <v>1815</v>
      </c>
      <c r="B1824" s="84"/>
      <c r="C1824" s="84"/>
      <c r="D1824" s="85"/>
      <c r="E1824" s="104"/>
      <c r="F1824" s="76" t="s">
        <v>12946</v>
      </c>
      <c r="G1824" s="105"/>
      <c r="H1824" s="77"/>
      <c r="I1824" s="88"/>
      <c r="J1824" s="106"/>
      <c r="K1824" s="77" t="s">
        <v>16852</v>
      </c>
      <c r="L1824" s="107"/>
      <c r="M1824" s="101"/>
      <c r="N1824" s="101"/>
      <c r="O1824" s="102"/>
      <c r="P1824" s="103"/>
      <c r="Q1824" s="103"/>
      <c r="R1824" s="75"/>
      <c r="S1824" s="75"/>
      <c r="T1824" s="75"/>
      <c r="U1824" s="75"/>
      <c r="V1824" s="52"/>
      <c r="W1824" s="52"/>
      <c r="X1824" s="52"/>
      <c r="Y1824" s="52"/>
      <c r="Z1824" s="51"/>
      <c r="AA1824" s="89"/>
      <c r="AB1824" s="89"/>
      <c r="AC1824" s="90"/>
      <c r="AD1824" s="68">
        <v>101</v>
      </c>
      <c r="AE1824" s="68">
        <v>9</v>
      </c>
      <c r="AF1824" s="68">
        <v>16</v>
      </c>
      <c r="AG1824" s="68">
        <v>179</v>
      </c>
      <c r="AH1824" s="68"/>
      <c r="AI1824" s="68" t="s">
        <v>9650</v>
      </c>
      <c r="AJ1824" s="68"/>
      <c r="AK1824" s="68"/>
      <c r="AL1824" s="68"/>
      <c r="AM1824" s="70">
        <v>41285.207858796297</v>
      </c>
      <c r="AN1824" s="68" t="s">
        <v>210</v>
      </c>
      <c r="AO1824" s="71" t="s">
        <v>14890</v>
      </c>
      <c r="AP1824" s="68" t="s">
        <v>66</v>
      </c>
    </row>
    <row r="1825" spans="1:42" x14ac:dyDescent="0.25">
      <c r="A1825" s="66" t="s">
        <v>1816</v>
      </c>
      <c r="B1825" s="84"/>
      <c r="C1825" s="84"/>
      <c r="D1825" s="85"/>
      <c r="E1825" s="104"/>
      <c r="F1825" s="76" t="s">
        <v>12947</v>
      </c>
      <c r="G1825" s="105"/>
      <c r="H1825" s="77"/>
      <c r="I1825" s="88"/>
      <c r="J1825" s="106"/>
      <c r="K1825" s="77" t="s">
        <v>16853</v>
      </c>
      <c r="L1825" s="107"/>
      <c r="M1825" s="101"/>
      <c r="N1825" s="101"/>
      <c r="O1825" s="102"/>
      <c r="P1825" s="103"/>
      <c r="Q1825" s="103"/>
      <c r="R1825" s="75"/>
      <c r="S1825" s="75"/>
      <c r="T1825" s="75"/>
      <c r="U1825" s="75"/>
      <c r="V1825" s="52"/>
      <c r="W1825" s="52"/>
      <c r="X1825" s="52"/>
      <c r="Y1825" s="52"/>
      <c r="Z1825" s="51"/>
      <c r="AA1825" s="89"/>
      <c r="AB1825" s="89"/>
      <c r="AC1825" s="90"/>
      <c r="AD1825" s="68">
        <v>71</v>
      </c>
      <c r="AE1825" s="68">
        <v>88</v>
      </c>
      <c r="AF1825" s="68">
        <v>305</v>
      </c>
      <c r="AG1825" s="68">
        <v>631</v>
      </c>
      <c r="AH1825" s="68"/>
      <c r="AI1825" s="68" t="s">
        <v>9651</v>
      </c>
      <c r="AJ1825" s="68"/>
      <c r="AK1825" s="68"/>
      <c r="AL1825" s="68"/>
      <c r="AM1825" s="70">
        <v>40351.371122685188</v>
      </c>
      <c r="AN1825" s="68" t="s">
        <v>210</v>
      </c>
      <c r="AO1825" s="71" t="s">
        <v>14891</v>
      </c>
      <c r="AP1825" s="68" t="s">
        <v>66</v>
      </c>
    </row>
    <row r="1826" spans="1:42" x14ac:dyDescent="0.25">
      <c r="A1826" s="66" t="s">
        <v>1817</v>
      </c>
      <c r="B1826" s="84"/>
      <c r="C1826" s="84"/>
      <c r="D1826" s="85"/>
      <c r="E1826" s="104"/>
      <c r="F1826" s="76" t="s">
        <v>12948</v>
      </c>
      <c r="G1826" s="105"/>
      <c r="H1826" s="77"/>
      <c r="I1826" s="88"/>
      <c r="J1826" s="106"/>
      <c r="K1826" s="77" t="s">
        <v>16854</v>
      </c>
      <c r="L1826" s="107"/>
      <c r="M1826" s="101"/>
      <c r="N1826" s="101"/>
      <c r="O1826" s="102"/>
      <c r="P1826" s="103"/>
      <c r="Q1826" s="103"/>
      <c r="R1826" s="75"/>
      <c r="S1826" s="75"/>
      <c r="T1826" s="75"/>
      <c r="U1826" s="75"/>
      <c r="V1826" s="52"/>
      <c r="W1826" s="52"/>
      <c r="X1826" s="52"/>
      <c r="Y1826" s="52"/>
      <c r="Z1826" s="51"/>
      <c r="AA1826" s="89"/>
      <c r="AB1826" s="89"/>
      <c r="AC1826" s="90"/>
      <c r="AD1826" s="68">
        <v>378</v>
      </c>
      <c r="AE1826" s="68">
        <v>242</v>
      </c>
      <c r="AF1826" s="68">
        <v>1246</v>
      </c>
      <c r="AG1826" s="68">
        <v>1011</v>
      </c>
      <c r="AH1826" s="68"/>
      <c r="AI1826" s="68" t="s">
        <v>9652</v>
      </c>
      <c r="AJ1826" s="68" t="s">
        <v>8344</v>
      </c>
      <c r="AK1826" s="68"/>
      <c r="AL1826" s="68"/>
      <c r="AM1826" s="70">
        <v>42784.2268287037</v>
      </c>
      <c r="AN1826" s="68" t="s">
        <v>210</v>
      </c>
      <c r="AO1826" s="71" t="s">
        <v>14892</v>
      </c>
      <c r="AP1826" s="68" t="s">
        <v>66</v>
      </c>
    </row>
    <row r="1827" spans="1:42" x14ac:dyDescent="0.25">
      <c r="A1827" s="66" t="s">
        <v>1819</v>
      </c>
      <c r="B1827" s="84"/>
      <c r="C1827" s="84"/>
      <c r="D1827" s="85"/>
      <c r="E1827" s="104"/>
      <c r="F1827" s="76" t="s">
        <v>12949</v>
      </c>
      <c r="G1827" s="105"/>
      <c r="H1827" s="77"/>
      <c r="I1827" s="88"/>
      <c r="J1827" s="106"/>
      <c r="K1827" s="77" t="s">
        <v>16855</v>
      </c>
      <c r="L1827" s="107"/>
      <c r="M1827" s="101"/>
      <c r="N1827" s="101"/>
      <c r="O1827" s="102"/>
      <c r="P1827" s="103"/>
      <c r="Q1827" s="103"/>
      <c r="R1827" s="75"/>
      <c r="S1827" s="75"/>
      <c r="T1827" s="75"/>
      <c r="U1827" s="75"/>
      <c r="V1827" s="52"/>
      <c r="W1827" s="52"/>
      <c r="X1827" s="52"/>
      <c r="Y1827" s="52"/>
      <c r="Z1827" s="51"/>
      <c r="AA1827" s="89"/>
      <c r="AB1827" s="89"/>
      <c r="AC1827" s="90"/>
      <c r="AD1827" s="68">
        <v>461</v>
      </c>
      <c r="AE1827" s="68">
        <v>984</v>
      </c>
      <c r="AF1827" s="68">
        <v>2480</v>
      </c>
      <c r="AG1827" s="68">
        <v>1370</v>
      </c>
      <c r="AH1827" s="68"/>
      <c r="AI1827" s="68" t="s">
        <v>9653</v>
      </c>
      <c r="AJ1827" s="68" t="s">
        <v>10475</v>
      </c>
      <c r="AK1827" s="71" t="s">
        <v>10595</v>
      </c>
      <c r="AL1827" s="68"/>
      <c r="AM1827" s="70">
        <v>42746.417615740742</v>
      </c>
      <c r="AN1827" s="68" t="s">
        <v>210</v>
      </c>
      <c r="AO1827" s="71" t="s">
        <v>14893</v>
      </c>
      <c r="AP1827" s="68" t="s">
        <v>66</v>
      </c>
    </row>
    <row r="1828" spans="1:42" x14ac:dyDescent="0.25">
      <c r="A1828" s="66" t="s">
        <v>1820</v>
      </c>
      <c r="B1828" s="84"/>
      <c r="C1828" s="84"/>
      <c r="D1828" s="85"/>
      <c r="E1828" s="104"/>
      <c r="F1828" s="76" t="s">
        <v>12950</v>
      </c>
      <c r="G1828" s="105"/>
      <c r="H1828" s="77"/>
      <c r="I1828" s="88"/>
      <c r="J1828" s="106"/>
      <c r="K1828" s="77" t="s">
        <v>16856</v>
      </c>
      <c r="L1828" s="107"/>
      <c r="M1828" s="101"/>
      <c r="N1828" s="101"/>
      <c r="O1828" s="102"/>
      <c r="P1828" s="103"/>
      <c r="Q1828" s="103"/>
      <c r="R1828" s="75"/>
      <c r="S1828" s="75"/>
      <c r="T1828" s="75"/>
      <c r="U1828" s="75"/>
      <c r="V1828" s="52"/>
      <c r="W1828" s="52"/>
      <c r="X1828" s="52"/>
      <c r="Y1828" s="52"/>
      <c r="Z1828" s="51"/>
      <c r="AA1828" s="89"/>
      <c r="AB1828" s="89"/>
      <c r="AC1828" s="90"/>
      <c r="AD1828" s="68">
        <v>102</v>
      </c>
      <c r="AE1828" s="68">
        <v>161</v>
      </c>
      <c r="AF1828" s="68">
        <v>3500</v>
      </c>
      <c r="AG1828" s="68">
        <v>10660</v>
      </c>
      <c r="AH1828" s="68">
        <v>19800</v>
      </c>
      <c r="AI1828" s="68"/>
      <c r="AJ1828" s="68" t="s">
        <v>204</v>
      </c>
      <c r="AK1828" s="68"/>
      <c r="AL1828" s="68" t="s">
        <v>207</v>
      </c>
      <c r="AM1828" s="70">
        <v>39786.225914351853</v>
      </c>
      <c r="AN1828" s="68" t="s">
        <v>210</v>
      </c>
      <c r="AO1828" s="71" t="s">
        <v>14894</v>
      </c>
      <c r="AP1828" s="68" t="s">
        <v>66</v>
      </c>
    </row>
    <row r="1829" spans="1:42" x14ac:dyDescent="0.25">
      <c r="A1829" s="66" t="s">
        <v>2156</v>
      </c>
      <c r="B1829" s="84"/>
      <c r="C1829" s="84"/>
      <c r="D1829" s="85"/>
      <c r="E1829" s="104"/>
      <c r="F1829" s="76" t="s">
        <v>12951</v>
      </c>
      <c r="G1829" s="105"/>
      <c r="H1829" s="77"/>
      <c r="I1829" s="88"/>
      <c r="J1829" s="106"/>
      <c r="K1829" s="77" t="s">
        <v>16857</v>
      </c>
      <c r="L1829" s="107"/>
      <c r="M1829" s="101"/>
      <c r="N1829" s="101"/>
      <c r="O1829" s="102"/>
      <c r="P1829" s="103"/>
      <c r="Q1829" s="103"/>
      <c r="R1829" s="75"/>
      <c r="S1829" s="75"/>
      <c r="T1829" s="75"/>
      <c r="U1829" s="75"/>
      <c r="V1829" s="52"/>
      <c r="W1829" s="52"/>
      <c r="X1829" s="52"/>
      <c r="Y1829" s="52"/>
      <c r="Z1829" s="51"/>
      <c r="AA1829" s="89"/>
      <c r="AB1829" s="89"/>
      <c r="AC1829" s="90"/>
      <c r="AD1829" s="68">
        <v>219</v>
      </c>
      <c r="AE1829" s="68">
        <v>128</v>
      </c>
      <c r="AF1829" s="68">
        <v>611</v>
      </c>
      <c r="AG1829" s="68">
        <v>839</v>
      </c>
      <c r="AH1829" s="68"/>
      <c r="AI1829" s="68" t="s">
        <v>9654</v>
      </c>
      <c r="AJ1829" s="68" t="s">
        <v>204</v>
      </c>
      <c r="AK1829" s="68"/>
      <c r="AL1829" s="68"/>
      <c r="AM1829" s="70">
        <v>42888.652685185189</v>
      </c>
      <c r="AN1829" s="68" t="s">
        <v>210</v>
      </c>
      <c r="AO1829" s="71" t="s">
        <v>14895</v>
      </c>
      <c r="AP1829" s="68" t="s">
        <v>65</v>
      </c>
    </row>
    <row r="1830" spans="1:42" x14ac:dyDescent="0.25">
      <c r="A1830" s="66" t="s">
        <v>1821</v>
      </c>
      <c r="B1830" s="84"/>
      <c r="C1830" s="84"/>
      <c r="D1830" s="85"/>
      <c r="E1830" s="104"/>
      <c r="F1830" s="76" t="s">
        <v>12952</v>
      </c>
      <c r="G1830" s="105"/>
      <c r="H1830" s="77"/>
      <c r="I1830" s="88"/>
      <c r="J1830" s="106"/>
      <c r="K1830" s="77" t="s">
        <v>16858</v>
      </c>
      <c r="L1830" s="107"/>
      <c r="M1830" s="101"/>
      <c r="N1830" s="101"/>
      <c r="O1830" s="102"/>
      <c r="P1830" s="103"/>
      <c r="Q1830" s="103"/>
      <c r="R1830" s="75"/>
      <c r="S1830" s="75"/>
      <c r="T1830" s="75"/>
      <c r="U1830" s="75"/>
      <c r="V1830" s="52"/>
      <c r="W1830" s="52"/>
      <c r="X1830" s="52"/>
      <c r="Y1830" s="52"/>
      <c r="Z1830" s="51"/>
      <c r="AA1830" s="89"/>
      <c r="AB1830" s="89"/>
      <c r="AC1830" s="90"/>
      <c r="AD1830" s="68">
        <v>400</v>
      </c>
      <c r="AE1830" s="68">
        <v>7352</v>
      </c>
      <c r="AF1830" s="68">
        <v>92373</v>
      </c>
      <c r="AG1830" s="68">
        <v>17411</v>
      </c>
      <c r="AH1830" s="68"/>
      <c r="AI1830" s="68" t="s">
        <v>9655</v>
      </c>
      <c r="AJ1830" s="68" t="s">
        <v>9908</v>
      </c>
      <c r="AK1830" s="68"/>
      <c r="AL1830" s="68"/>
      <c r="AM1830" s="70">
        <v>42109.52134259259</v>
      </c>
      <c r="AN1830" s="68" t="s">
        <v>210</v>
      </c>
      <c r="AO1830" s="71" t="s">
        <v>14896</v>
      </c>
      <c r="AP1830" s="68" t="s">
        <v>66</v>
      </c>
    </row>
    <row r="1831" spans="1:42" x14ac:dyDescent="0.25">
      <c r="A1831" s="66" t="s">
        <v>1822</v>
      </c>
      <c r="B1831" s="84"/>
      <c r="C1831" s="84"/>
      <c r="D1831" s="85"/>
      <c r="E1831" s="104"/>
      <c r="F1831" s="76" t="s">
        <v>12953</v>
      </c>
      <c r="G1831" s="105"/>
      <c r="H1831" s="77"/>
      <c r="I1831" s="88"/>
      <c r="J1831" s="106"/>
      <c r="K1831" s="77" t="s">
        <v>16859</v>
      </c>
      <c r="L1831" s="107"/>
      <c r="M1831" s="101"/>
      <c r="N1831" s="101"/>
      <c r="O1831" s="102"/>
      <c r="P1831" s="103"/>
      <c r="Q1831" s="103"/>
      <c r="R1831" s="75"/>
      <c r="S1831" s="75"/>
      <c r="T1831" s="75"/>
      <c r="U1831" s="75"/>
      <c r="V1831" s="52"/>
      <c r="W1831" s="52"/>
      <c r="X1831" s="52"/>
      <c r="Y1831" s="52"/>
      <c r="Z1831" s="51"/>
      <c r="AA1831" s="89"/>
      <c r="AB1831" s="89"/>
      <c r="AC1831" s="90"/>
      <c r="AD1831" s="68">
        <v>2037</v>
      </c>
      <c r="AE1831" s="68">
        <v>787</v>
      </c>
      <c r="AF1831" s="68">
        <v>26528</v>
      </c>
      <c r="AG1831" s="68">
        <v>12675</v>
      </c>
      <c r="AH1831" s="68"/>
      <c r="AI1831" s="68" t="s">
        <v>9656</v>
      </c>
      <c r="AJ1831" s="68" t="s">
        <v>10476</v>
      </c>
      <c r="AK1831" s="68"/>
      <c r="AL1831" s="68"/>
      <c r="AM1831" s="70">
        <v>41119.677881944444</v>
      </c>
      <c r="AN1831" s="68" t="s">
        <v>210</v>
      </c>
      <c r="AO1831" s="71" t="s">
        <v>14897</v>
      </c>
      <c r="AP1831" s="68" t="s">
        <v>66</v>
      </c>
    </row>
    <row r="1832" spans="1:42" x14ac:dyDescent="0.25">
      <c r="A1832" s="66" t="s">
        <v>1823</v>
      </c>
      <c r="B1832" s="84"/>
      <c r="C1832" s="84"/>
      <c r="D1832" s="85"/>
      <c r="E1832" s="104"/>
      <c r="F1832" s="76" t="s">
        <v>11221</v>
      </c>
      <c r="G1832" s="105"/>
      <c r="H1832" s="77"/>
      <c r="I1832" s="88"/>
      <c r="J1832" s="106"/>
      <c r="K1832" s="77" t="s">
        <v>16860</v>
      </c>
      <c r="L1832" s="107"/>
      <c r="M1832" s="101"/>
      <c r="N1832" s="101"/>
      <c r="O1832" s="102"/>
      <c r="P1832" s="103"/>
      <c r="Q1832" s="103"/>
      <c r="R1832" s="75"/>
      <c r="S1832" s="75"/>
      <c r="T1832" s="75"/>
      <c r="U1832" s="75"/>
      <c r="V1832" s="52"/>
      <c r="W1832" s="52"/>
      <c r="X1832" s="52"/>
      <c r="Y1832" s="52"/>
      <c r="Z1832" s="51"/>
      <c r="AA1832" s="89"/>
      <c r="AB1832" s="89"/>
      <c r="AC1832" s="90"/>
      <c r="AD1832" s="68">
        <v>72</v>
      </c>
      <c r="AE1832" s="68">
        <v>1</v>
      </c>
      <c r="AF1832" s="68">
        <v>23</v>
      </c>
      <c r="AG1832" s="68">
        <v>34</v>
      </c>
      <c r="AH1832" s="68"/>
      <c r="AI1832" s="68"/>
      <c r="AJ1832" s="68"/>
      <c r="AK1832" s="68"/>
      <c r="AL1832" s="68"/>
      <c r="AM1832" s="70">
        <v>41684.704502314817</v>
      </c>
      <c r="AN1832" s="68" t="s">
        <v>210</v>
      </c>
      <c r="AO1832" s="71" t="s">
        <v>14898</v>
      </c>
      <c r="AP1832" s="68" t="s">
        <v>66</v>
      </c>
    </row>
    <row r="1833" spans="1:42" x14ac:dyDescent="0.25">
      <c r="A1833" s="66" t="s">
        <v>1824</v>
      </c>
      <c r="B1833" s="84"/>
      <c r="C1833" s="84"/>
      <c r="D1833" s="85"/>
      <c r="E1833" s="104"/>
      <c r="F1833" s="76" t="s">
        <v>12954</v>
      </c>
      <c r="G1833" s="105"/>
      <c r="H1833" s="77"/>
      <c r="I1833" s="88"/>
      <c r="J1833" s="106"/>
      <c r="K1833" s="77" t="s">
        <v>16861</v>
      </c>
      <c r="L1833" s="107"/>
      <c r="M1833" s="101"/>
      <c r="N1833" s="101"/>
      <c r="O1833" s="102"/>
      <c r="P1833" s="103"/>
      <c r="Q1833" s="103"/>
      <c r="R1833" s="75"/>
      <c r="S1833" s="75"/>
      <c r="T1833" s="75"/>
      <c r="U1833" s="75"/>
      <c r="V1833" s="52"/>
      <c r="W1833" s="52"/>
      <c r="X1833" s="52"/>
      <c r="Y1833" s="52"/>
      <c r="Z1833" s="51"/>
      <c r="AA1833" s="89"/>
      <c r="AB1833" s="89"/>
      <c r="AC1833" s="90"/>
      <c r="AD1833" s="68">
        <v>10</v>
      </c>
      <c r="AE1833" s="68">
        <v>10</v>
      </c>
      <c r="AF1833" s="68">
        <v>302</v>
      </c>
      <c r="AG1833" s="68">
        <v>451</v>
      </c>
      <c r="AH1833" s="68"/>
      <c r="AI1833" s="68"/>
      <c r="AJ1833" s="68"/>
      <c r="AK1833" s="68"/>
      <c r="AL1833" s="68"/>
      <c r="AM1833" s="70">
        <v>42623.634722222225</v>
      </c>
      <c r="AN1833" s="68" t="s">
        <v>210</v>
      </c>
      <c r="AO1833" s="71" t="s">
        <v>14899</v>
      </c>
      <c r="AP1833" s="68" t="s">
        <v>66</v>
      </c>
    </row>
    <row r="1834" spans="1:42" x14ac:dyDescent="0.25">
      <c r="A1834" s="66" t="s">
        <v>1825</v>
      </c>
      <c r="B1834" s="84"/>
      <c r="C1834" s="84"/>
      <c r="D1834" s="85"/>
      <c r="E1834" s="104"/>
      <c r="F1834" s="76" t="s">
        <v>12955</v>
      </c>
      <c r="G1834" s="105"/>
      <c r="H1834" s="77"/>
      <c r="I1834" s="88"/>
      <c r="J1834" s="106"/>
      <c r="K1834" s="77" t="s">
        <v>16862</v>
      </c>
      <c r="L1834" s="107"/>
      <c r="M1834" s="101"/>
      <c r="N1834" s="101"/>
      <c r="O1834" s="102"/>
      <c r="P1834" s="103"/>
      <c r="Q1834" s="103"/>
      <c r="R1834" s="75"/>
      <c r="S1834" s="75"/>
      <c r="T1834" s="75"/>
      <c r="U1834" s="75"/>
      <c r="V1834" s="52"/>
      <c r="W1834" s="52"/>
      <c r="X1834" s="52"/>
      <c r="Y1834" s="52"/>
      <c r="Z1834" s="51"/>
      <c r="AA1834" s="89"/>
      <c r="AB1834" s="89"/>
      <c r="AC1834" s="90"/>
      <c r="AD1834" s="68">
        <v>158</v>
      </c>
      <c r="AE1834" s="68">
        <v>130</v>
      </c>
      <c r="AF1834" s="68">
        <v>296</v>
      </c>
      <c r="AG1834" s="68">
        <v>1535</v>
      </c>
      <c r="AH1834" s="68"/>
      <c r="AI1834" s="68" t="s">
        <v>9657</v>
      </c>
      <c r="AJ1834" s="68" t="s">
        <v>10438</v>
      </c>
      <c r="AK1834" s="68"/>
      <c r="AL1834" s="68"/>
      <c r="AM1834" s="70">
        <v>42186.38559027778</v>
      </c>
      <c r="AN1834" s="68" t="s">
        <v>210</v>
      </c>
      <c r="AO1834" s="71" t="s">
        <v>14900</v>
      </c>
      <c r="AP1834" s="68" t="s">
        <v>66</v>
      </c>
    </row>
    <row r="1835" spans="1:42" x14ac:dyDescent="0.25">
      <c r="A1835" s="66" t="s">
        <v>1826</v>
      </c>
      <c r="B1835" s="84"/>
      <c r="C1835" s="84"/>
      <c r="D1835" s="85"/>
      <c r="E1835" s="104"/>
      <c r="F1835" s="76" t="s">
        <v>11221</v>
      </c>
      <c r="G1835" s="105"/>
      <c r="H1835" s="77"/>
      <c r="I1835" s="88"/>
      <c r="J1835" s="106"/>
      <c r="K1835" s="77" t="s">
        <v>16863</v>
      </c>
      <c r="L1835" s="107"/>
      <c r="M1835" s="101"/>
      <c r="N1835" s="101"/>
      <c r="O1835" s="102"/>
      <c r="P1835" s="103"/>
      <c r="Q1835" s="103"/>
      <c r="R1835" s="75"/>
      <c r="S1835" s="75"/>
      <c r="T1835" s="75"/>
      <c r="U1835" s="75"/>
      <c r="V1835" s="52"/>
      <c r="W1835" s="52"/>
      <c r="X1835" s="52"/>
      <c r="Y1835" s="52"/>
      <c r="Z1835" s="51"/>
      <c r="AA1835" s="89"/>
      <c r="AB1835" s="89"/>
      <c r="AC1835" s="90"/>
      <c r="AD1835" s="68">
        <v>25</v>
      </c>
      <c r="AE1835" s="68">
        <v>0</v>
      </c>
      <c r="AF1835" s="68">
        <v>98</v>
      </c>
      <c r="AG1835" s="68">
        <v>407</v>
      </c>
      <c r="AH1835" s="68"/>
      <c r="AI1835" s="68"/>
      <c r="AJ1835" s="68"/>
      <c r="AK1835" s="68"/>
      <c r="AL1835" s="68"/>
      <c r="AM1835" s="70">
        <v>42922.427812499998</v>
      </c>
      <c r="AN1835" s="68" t="s">
        <v>210</v>
      </c>
      <c r="AO1835" s="71" t="s">
        <v>14901</v>
      </c>
      <c r="AP1835" s="68" t="s">
        <v>66</v>
      </c>
    </row>
    <row r="1836" spans="1:42" x14ac:dyDescent="0.25">
      <c r="A1836" s="66" t="s">
        <v>1828</v>
      </c>
      <c r="B1836" s="84"/>
      <c r="C1836" s="84"/>
      <c r="D1836" s="85"/>
      <c r="E1836" s="104"/>
      <c r="F1836" s="76" t="s">
        <v>12956</v>
      </c>
      <c r="G1836" s="105"/>
      <c r="H1836" s="77"/>
      <c r="I1836" s="88"/>
      <c r="J1836" s="106"/>
      <c r="K1836" s="77" t="s">
        <v>16864</v>
      </c>
      <c r="L1836" s="107"/>
      <c r="M1836" s="101"/>
      <c r="N1836" s="101"/>
      <c r="O1836" s="102"/>
      <c r="P1836" s="103"/>
      <c r="Q1836" s="103"/>
      <c r="R1836" s="75"/>
      <c r="S1836" s="75"/>
      <c r="T1836" s="75"/>
      <c r="U1836" s="75"/>
      <c r="V1836" s="52"/>
      <c r="W1836" s="52"/>
      <c r="X1836" s="52"/>
      <c r="Y1836" s="52"/>
      <c r="Z1836" s="51"/>
      <c r="AA1836" s="89"/>
      <c r="AB1836" s="89"/>
      <c r="AC1836" s="90"/>
      <c r="AD1836" s="68">
        <v>87</v>
      </c>
      <c r="AE1836" s="68">
        <v>128</v>
      </c>
      <c r="AF1836" s="68">
        <v>12414</v>
      </c>
      <c r="AG1836" s="68">
        <v>8744</v>
      </c>
      <c r="AH1836" s="68"/>
      <c r="AI1836" s="68" t="s">
        <v>9658</v>
      </c>
      <c r="AJ1836" s="68"/>
      <c r="AK1836" s="68"/>
      <c r="AL1836" s="68"/>
      <c r="AM1836" s="70">
        <v>40876.480138888888</v>
      </c>
      <c r="AN1836" s="68" t="s">
        <v>210</v>
      </c>
      <c r="AO1836" s="71" t="s">
        <v>14902</v>
      </c>
      <c r="AP1836" s="68" t="s">
        <v>66</v>
      </c>
    </row>
    <row r="1837" spans="1:42" x14ac:dyDescent="0.25">
      <c r="A1837" s="66" t="s">
        <v>1829</v>
      </c>
      <c r="B1837" s="84"/>
      <c r="C1837" s="84"/>
      <c r="D1837" s="85"/>
      <c r="E1837" s="104"/>
      <c r="F1837" s="76" t="s">
        <v>12957</v>
      </c>
      <c r="G1837" s="105"/>
      <c r="H1837" s="77"/>
      <c r="I1837" s="88"/>
      <c r="J1837" s="106"/>
      <c r="K1837" s="77" t="s">
        <v>16865</v>
      </c>
      <c r="L1837" s="107"/>
      <c r="M1837" s="101"/>
      <c r="N1837" s="101"/>
      <c r="O1837" s="102"/>
      <c r="P1837" s="103"/>
      <c r="Q1837" s="103"/>
      <c r="R1837" s="75"/>
      <c r="S1837" s="75"/>
      <c r="T1837" s="75"/>
      <c r="U1837" s="75"/>
      <c r="V1837" s="52"/>
      <c r="W1837" s="52"/>
      <c r="X1837" s="52"/>
      <c r="Y1837" s="52"/>
      <c r="Z1837" s="51"/>
      <c r="AA1837" s="89"/>
      <c r="AB1837" s="89"/>
      <c r="AC1837" s="90"/>
      <c r="AD1837" s="68">
        <v>124</v>
      </c>
      <c r="AE1837" s="68">
        <v>101</v>
      </c>
      <c r="AF1837" s="68">
        <v>5618</v>
      </c>
      <c r="AG1837" s="68">
        <v>1050</v>
      </c>
      <c r="AH1837" s="68"/>
      <c r="AI1837" s="68" t="s">
        <v>9659</v>
      </c>
      <c r="AJ1837" s="68" t="s">
        <v>10477</v>
      </c>
      <c r="AK1837" s="68"/>
      <c r="AL1837" s="68"/>
      <c r="AM1837" s="70">
        <v>42579.733506944445</v>
      </c>
      <c r="AN1837" s="68" t="s">
        <v>210</v>
      </c>
      <c r="AO1837" s="71" t="s">
        <v>14903</v>
      </c>
      <c r="AP1837" s="68" t="s">
        <v>66</v>
      </c>
    </row>
    <row r="1838" spans="1:42" x14ac:dyDescent="0.25">
      <c r="A1838" s="66" t="s">
        <v>1830</v>
      </c>
      <c r="B1838" s="84"/>
      <c r="C1838" s="84"/>
      <c r="D1838" s="85"/>
      <c r="E1838" s="104"/>
      <c r="F1838" s="76" t="s">
        <v>12958</v>
      </c>
      <c r="G1838" s="105"/>
      <c r="H1838" s="77"/>
      <c r="I1838" s="88"/>
      <c r="J1838" s="106"/>
      <c r="K1838" s="77" t="s">
        <v>16866</v>
      </c>
      <c r="L1838" s="107"/>
      <c r="M1838" s="101"/>
      <c r="N1838" s="101"/>
      <c r="O1838" s="102"/>
      <c r="P1838" s="103"/>
      <c r="Q1838" s="103"/>
      <c r="R1838" s="75"/>
      <c r="S1838" s="75"/>
      <c r="T1838" s="75"/>
      <c r="U1838" s="75"/>
      <c r="V1838" s="52"/>
      <c r="W1838" s="52"/>
      <c r="X1838" s="52"/>
      <c r="Y1838" s="52"/>
      <c r="Z1838" s="51"/>
      <c r="AA1838" s="89"/>
      <c r="AB1838" s="89"/>
      <c r="AC1838" s="90"/>
      <c r="AD1838" s="68">
        <v>371</v>
      </c>
      <c r="AE1838" s="68">
        <v>758</v>
      </c>
      <c r="AF1838" s="68">
        <v>6783</v>
      </c>
      <c r="AG1838" s="68">
        <v>269249</v>
      </c>
      <c r="AH1838" s="68">
        <v>-25200</v>
      </c>
      <c r="AI1838" s="68" t="s">
        <v>9660</v>
      </c>
      <c r="AJ1838" s="68" t="s">
        <v>10464</v>
      </c>
      <c r="AK1838" s="71" t="s">
        <v>11106</v>
      </c>
      <c r="AL1838" s="68" t="s">
        <v>206</v>
      </c>
      <c r="AM1838" s="70">
        <v>41493.710393518515</v>
      </c>
      <c r="AN1838" s="68" t="s">
        <v>210</v>
      </c>
      <c r="AO1838" s="71" t="s">
        <v>14904</v>
      </c>
      <c r="AP1838" s="68" t="s">
        <v>66</v>
      </c>
    </row>
    <row r="1839" spans="1:42" x14ac:dyDescent="0.25">
      <c r="A1839" s="66" t="s">
        <v>1831</v>
      </c>
      <c r="B1839" s="84"/>
      <c r="C1839" s="84"/>
      <c r="D1839" s="85"/>
      <c r="E1839" s="104"/>
      <c r="F1839" s="76" t="s">
        <v>12959</v>
      </c>
      <c r="G1839" s="105"/>
      <c r="H1839" s="77"/>
      <c r="I1839" s="88"/>
      <c r="J1839" s="106"/>
      <c r="K1839" s="77" t="s">
        <v>16867</v>
      </c>
      <c r="L1839" s="107"/>
      <c r="M1839" s="101"/>
      <c r="N1839" s="101"/>
      <c r="O1839" s="102"/>
      <c r="P1839" s="103"/>
      <c r="Q1839" s="103"/>
      <c r="R1839" s="75"/>
      <c r="S1839" s="75"/>
      <c r="T1839" s="75"/>
      <c r="U1839" s="75"/>
      <c r="V1839" s="52"/>
      <c r="W1839" s="52"/>
      <c r="X1839" s="52"/>
      <c r="Y1839" s="52"/>
      <c r="Z1839" s="51"/>
      <c r="AA1839" s="89"/>
      <c r="AB1839" s="89"/>
      <c r="AC1839" s="90"/>
      <c r="AD1839" s="68">
        <v>337</v>
      </c>
      <c r="AE1839" s="68">
        <v>84</v>
      </c>
      <c r="AF1839" s="68">
        <v>4909</v>
      </c>
      <c r="AG1839" s="68">
        <v>4988</v>
      </c>
      <c r="AH1839" s="68">
        <v>-25200</v>
      </c>
      <c r="AI1839" s="68" t="s">
        <v>9661</v>
      </c>
      <c r="AJ1839" s="68" t="s">
        <v>9790</v>
      </c>
      <c r="AK1839" s="68"/>
      <c r="AL1839" s="68" t="s">
        <v>206</v>
      </c>
      <c r="AM1839" s="70">
        <v>39845.122476851851</v>
      </c>
      <c r="AN1839" s="68" t="s">
        <v>210</v>
      </c>
      <c r="AO1839" s="71" t="s">
        <v>14905</v>
      </c>
      <c r="AP1839" s="68" t="s">
        <v>66</v>
      </c>
    </row>
    <row r="1840" spans="1:42" x14ac:dyDescent="0.25">
      <c r="A1840" s="66" t="s">
        <v>1832</v>
      </c>
      <c r="B1840" s="84"/>
      <c r="C1840" s="84"/>
      <c r="D1840" s="85"/>
      <c r="E1840" s="104"/>
      <c r="F1840" s="76" t="s">
        <v>12960</v>
      </c>
      <c r="G1840" s="105"/>
      <c r="H1840" s="77"/>
      <c r="I1840" s="88"/>
      <c r="J1840" s="106"/>
      <c r="K1840" s="77" t="s">
        <v>16868</v>
      </c>
      <c r="L1840" s="107"/>
      <c r="M1840" s="101"/>
      <c r="N1840" s="101"/>
      <c r="O1840" s="102"/>
      <c r="P1840" s="103"/>
      <c r="Q1840" s="103"/>
      <c r="R1840" s="75"/>
      <c r="S1840" s="75"/>
      <c r="T1840" s="75"/>
      <c r="U1840" s="75"/>
      <c r="V1840" s="52"/>
      <c r="W1840" s="52"/>
      <c r="X1840" s="52"/>
      <c r="Y1840" s="52"/>
      <c r="Z1840" s="51"/>
      <c r="AA1840" s="89"/>
      <c r="AB1840" s="89"/>
      <c r="AC1840" s="90"/>
      <c r="AD1840" s="68">
        <v>4683</v>
      </c>
      <c r="AE1840" s="68">
        <v>8163</v>
      </c>
      <c r="AF1840" s="68">
        <v>56428</v>
      </c>
      <c r="AG1840" s="68">
        <v>4369</v>
      </c>
      <c r="AH1840" s="68">
        <v>7200</v>
      </c>
      <c r="AI1840" s="68" t="s">
        <v>9662</v>
      </c>
      <c r="AJ1840" s="68" t="s">
        <v>10478</v>
      </c>
      <c r="AK1840" s="68"/>
      <c r="AL1840" s="68" t="s">
        <v>11194</v>
      </c>
      <c r="AM1840" s="70">
        <v>41808.838888888888</v>
      </c>
      <c r="AN1840" s="68" t="s">
        <v>210</v>
      </c>
      <c r="AO1840" s="71" t="s">
        <v>14906</v>
      </c>
      <c r="AP1840" s="68" t="s">
        <v>66</v>
      </c>
    </row>
    <row r="1841" spans="1:42" x14ac:dyDescent="0.25">
      <c r="A1841" s="66" t="s">
        <v>1833</v>
      </c>
      <c r="B1841" s="84"/>
      <c r="C1841" s="84"/>
      <c r="D1841" s="85"/>
      <c r="E1841" s="104"/>
      <c r="F1841" s="76" t="s">
        <v>12961</v>
      </c>
      <c r="G1841" s="105"/>
      <c r="H1841" s="77"/>
      <c r="I1841" s="88"/>
      <c r="J1841" s="106"/>
      <c r="K1841" s="77" t="s">
        <v>16869</v>
      </c>
      <c r="L1841" s="107"/>
      <c r="M1841" s="101"/>
      <c r="N1841" s="101"/>
      <c r="O1841" s="102"/>
      <c r="P1841" s="103"/>
      <c r="Q1841" s="103"/>
      <c r="R1841" s="75"/>
      <c r="S1841" s="75"/>
      <c r="T1841" s="75"/>
      <c r="U1841" s="75"/>
      <c r="V1841" s="52"/>
      <c r="W1841" s="52"/>
      <c r="X1841" s="52"/>
      <c r="Y1841" s="52"/>
      <c r="Z1841" s="51"/>
      <c r="AA1841" s="89"/>
      <c r="AB1841" s="89"/>
      <c r="AC1841" s="90"/>
      <c r="AD1841" s="68">
        <v>165</v>
      </c>
      <c r="AE1841" s="68">
        <v>36</v>
      </c>
      <c r="AF1841" s="68">
        <v>52</v>
      </c>
      <c r="AG1841" s="68">
        <v>11</v>
      </c>
      <c r="AH1841" s="68">
        <v>19800</v>
      </c>
      <c r="AI1841" s="68" t="s">
        <v>9663</v>
      </c>
      <c r="AJ1841" s="68" t="s">
        <v>237</v>
      </c>
      <c r="AK1841" s="68"/>
      <c r="AL1841" s="68" t="s">
        <v>207</v>
      </c>
      <c r="AM1841" s="70">
        <v>40387.560902777775</v>
      </c>
      <c r="AN1841" s="68" t="s">
        <v>210</v>
      </c>
      <c r="AO1841" s="71" t="s">
        <v>14907</v>
      </c>
      <c r="AP1841" s="68" t="s">
        <v>66</v>
      </c>
    </row>
    <row r="1842" spans="1:42" x14ac:dyDescent="0.25">
      <c r="A1842" s="66" t="s">
        <v>1834</v>
      </c>
      <c r="B1842" s="84"/>
      <c r="C1842" s="84"/>
      <c r="D1842" s="85"/>
      <c r="E1842" s="104"/>
      <c r="F1842" s="76" t="s">
        <v>12962</v>
      </c>
      <c r="G1842" s="105"/>
      <c r="H1842" s="77"/>
      <c r="I1842" s="88"/>
      <c r="J1842" s="106"/>
      <c r="K1842" s="77" t="s">
        <v>16870</v>
      </c>
      <c r="L1842" s="107"/>
      <c r="M1842" s="101"/>
      <c r="N1842" s="101"/>
      <c r="O1842" s="102"/>
      <c r="P1842" s="103"/>
      <c r="Q1842" s="103"/>
      <c r="R1842" s="75"/>
      <c r="S1842" s="75"/>
      <c r="T1842" s="75"/>
      <c r="U1842" s="75"/>
      <c r="V1842" s="52"/>
      <c r="W1842" s="52"/>
      <c r="X1842" s="52"/>
      <c r="Y1842" s="52"/>
      <c r="Z1842" s="51"/>
      <c r="AA1842" s="89"/>
      <c r="AB1842" s="89"/>
      <c r="AC1842" s="90"/>
      <c r="AD1842" s="68">
        <v>370</v>
      </c>
      <c r="AE1842" s="68">
        <v>523</v>
      </c>
      <c r="AF1842" s="68">
        <v>59996</v>
      </c>
      <c r="AG1842" s="68">
        <v>93403</v>
      </c>
      <c r="AH1842" s="68"/>
      <c r="AI1842" s="68" t="s">
        <v>9664</v>
      </c>
      <c r="AJ1842" s="68"/>
      <c r="AK1842" s="68"/>
      <c r="AL1842" s="68"/>
      <c r="AM1842" s="70">
        <v>41915.649965277778</v>
      </c>
      <c r="AN1842" s="68" t="s">
        <v>210</v>
      </c>
      <c r="AO1842" s="71" t="s">
        <v>14908</v>
      </c>
      <c r="AP1842" s="68" t="s">
        <v>66</v>
      </c>
    </row>
    <row r="1843" spans="1:42" x14ac:dyDescent="0.25">
      <c r="A1843" s="66" t="s">
        <v>1835</v>
      </c>
      <c r="B1843" s="84"/>
      <c r="C1843" s="84"/>
      <c r="D1843" s="85"/>
      <c r="E1843" s="104"/>
      <c r="F1843" s="76" t="s">
        <v>12963</v>
      </c>
      <c r="G1843" s="105"/>
      <c r="H1843" s="77"/>
      <c r="I1843" s="88"/>
      <c r="J1843" s="106"/>
      <c r="K1843" s="77" t="s">
        <v>16871</v>
      </c>
      <c r="L1843" s="107"/>
      <c r="M1843" s="101"/>
      <c r="N1843" s="101"/>
      <c r="O1843" s="102"/>
      <c r="P1843" s="103"/>
      <c r="Q1843" s="103"/>
      <c r="R1843" s="75"/>
      <c r="S1843" s="75"/>
      <c r="T1843" s="75"/>
      <c r="U1843" s="75"/>
      <c r="V1843" s="52"/>
      <c r="W1843" s="52"/>
      <c r="X1843" s="52"/>
      <c r="Y1843" s="52"/>
      <c r="Z1843" s="51"/>
      <c r="AA1843" s="89"/>
      <c r="AB1843" s="89"/>
      <c r="AC1843" s="90"/>
      <c r="AD1843" s="68">
        <v>342</v>
      </c>
      <c r="AE1843" s="68">
        <v>231</v>
      </c>
      <c r="AF1843" s="68">
        <v>32125</v>
      </c>
      <c r="AG1843" s="68">
        <v>26184</v>
      </c>
      <c r="AH1843" s="68"/>
      <c r="AI1843" s="68"/>
      <c r="AJ1843" s="68"/>
      <c r="AK1843" s="68"/>
      <c r="AL1843" s="68"/>
      <c r="AM1843" s="70">
        <v>41872.624490740738</v>
      </c>
      <c r="AN1843" s="68" t="s">
        <v>210</v>
      </c>
      <c r="AO1843" s="71" t="s">
        <v>14909</v>
      </c>
      <c r="AP1843" s="68" t="s">
        <v>66</v>
      </c>
    </row>
    <row r="1844" spans="1:42" x14ac:dyDescent="0.25">
      <c r="A1844" s="66" t="s">
        <v>1838</v>
      </c>
      <c r="B1844" s="84"/>
      <c r="C1844" s="84"/>
      <c r="D1844" s="85"/>
      <c r="E1844" s="104"/>
      <c r="F1844" s="76" t="s">
        <v>12964</v>
      </c>
      <c r="G1844" s="105"/>
      <c r="H1844" s="77"/>
      <c r="I1844" s="88"/>
      <c r="J1844" s="106"/>
      <c r="K1844" s="77" t="s">
        <v>16872</v>
      </c>
      <c r="L1844" s="107"/>
      <c r="M1844" s="101"/>
      <c r="N1844" s="101"/>
      <c r="O1844" s="102"/>
      <c r="P1844" s="103"/>
      <c r="Q1844" s="103"/>
      <c r="R1844" s="75"/>
      <c r="S1844" s="75"/>
      <c r="T1844" s="75"/>
      <c r="U1844" s="75"/>
      <c r="V1844" s="52"/>
      <c r="W1844" s="52"/>
      <c r="X1844" s="52"/>
      <c r="Y1844" s="52"/>
      <c r="Z1844" s="51"/>
      <c r="AA1844" s="89"/>
      <c r="AB1844" s="89"/>
      <c r="AC1844" s="90"/>
      <c r="AD1844" s="68">
        <v>983</v>
      </c>
      <c r="AE1844" s="68">
        <v>485</v>
      </c>
      <c r="AF1844" s="68">
        <v>82719</v>
      </c>
      <c r="AG1844" s="68">
        <v>6909</v>
      </c>
      <c r="AH1844" s="68">
        <v>-25200</v>
      </c>
      <c r="AI1844" s="68" t="s">
        <v>9665</v>
      </c>
      <c r="AJ1844" s="68" t="s">
        <v>9843</v>
      </c>
      <c r="AK1844" s="68"/>
      <c r="AL1844" s="68" t="s">
        <v>206</v>
      </c>
      <c r="AM1844" s="70">
        <v>41729.205243055556</v>
      </c>
      <c r="AN1844" s="68" t="s">
        <v>210</v>
      </c>
      <c r="AO1844" s="71" t="s">
        <v>14910</v>
      </c>
      <c r="AP1844" s="68" t="s">
        <v>66</v>
      </c>
    </row>
    <row r="1845" spans="1:42" x14ac:dyDescent="0.25">
      <c r="A1845" s="66" t="s">
        <v>1840</v>
      </c>
      <c r="B1845" s="84"/>
      <c r="C1845" s="84"/>
      <c r="D1845" s="85"/>
      <c r="E1845" s="104"/>
      <c r="F1845" s="76" t="s">
        <v>12965</v>
      </c>
      <c r="G1845" s="105"/>
      <c r="H1845" s="77"/>
      <c r="I1845" s="88"/>
      <c r="J1845" s="106"/>
      <c r="K1845" s="77" t="s">
        <v>16873</v>
      </c>
      <c r="L1845" s="107"/>
      <c r="M1845" s="101"/>
      <c r="N1845" s="101"/>
      <c r="O1845" s="102"/>
      <c r="P1845" s="103"/>
      <c r="Q1845" s="103"/>
      <c r="R1845" s="75"/>
      <c r="S1845" s="75"/>
      <c r="T1845" s="75"/>
      <c r="U1845" s="75"/>
      <c r="V1845" s="52"/>
      <c r="W1845" s="52"/>
      <c r="X1845" s="52"/>
      <c r="Y1845" s="52"/>
      <c r="Z1845" s="51"/>
      <c r="AA1845" s="89"/>
      <c r="AB1845" s="89"/>
      <c r="AC1845" s="90"/>
      <c r="AD1845" s="68">
        <v>146</v>
      </c>
      <c r="AE1845" s="68">
        <v>28</v>
      </c>
      <c r="AF1845" s="68">
        <v>148</v>
      </c>
      <c r="AG1845" s="68">
        <v>49</v>
      </c>
      <c r="AH1845" s="68">
        <v>19800</v>
      </c>
      <c r="AI1845" s="68" t="s">
        <v>9666</v>
      </c>
      <c r="AJ1845" s="68" t="s">
        <v>9787</v>
      </c>
      <c r="AK1845" s="68"/>
      <c r="AL1845" s="68" t="s">
        <v>207</v>
      </c>
      <c r="AM1845" s="70">
        <v>40647.187534722223</v>
      </c>
      <c r="AN1845" s="68" t="s">
        <v>210</v>
      </c>
      <c r="AO1845" s="71" t="s">
        <v>14911</v>
      </c>
      <c r="AP1845" s="68" t="s">
        <v>66</v>
      </c>
    </row>
    <row r="1846" spans="1:42" x14ac:dyDescent="0.25">
      <c r="A1846" s="66" t="s">
        <v>1841</v>
      </c>
      <c r="B1846" s="84"/>
      <c r="C1846" s="84"/>
      <c r="D1846" s="85"/>
      <c r="E1846" s="104"/>
      <c r="F1846" s="76" t="s">
        <v>12966</v>
      </c>
      <c r="G1846" s="105"/>
      <c r="H1846" s="77"/>
      <c r="I1846" s="88"/>
      <c r="J1846" s="106"/>
      <c r="K1846" s="77" t="s">
        <v>16874</v>
      </c>
      <c r="L1846" s="107"/>
      <c r="M1846" s="101"/>
      <c r="N1846" s="101"/>
      <c r="O1846" s="102"/>
      <c r="P1846" s="103"/>
      <c r="Q1846" s="103"/>
      <c r="R1846" s="75"/>
      <c r="S1846" s="75"/>
      <c r="T1846" s="75"/>
      <c r="U1846" s="75"/>
      <c r="V1846" s="52"/>
      <c r="W1846" s="52"/>
      <c r="X1846" s="52"/>
      <c r="Y1846" s="52"/>
      <c r="Z1846" s="51"/>
      <c r="AA1846" s="89"/>
      <c r="AB1846" s="89"/>
      <c r="AC1846" s="90"/>
      <c r="AD1846" s="68">
        <v>997</v>
      </c>
      <c r="AE1846" s="68">
        <v>1140</v>
      </c>
      <c r="AF1846" s="68">
        <v>302614</v>
      </c>
      <c r="AG1846" s="68">
        <v>44646</v>
      </c>
      <c r="AH1846" s="68">
        <v>-36000</v>
      </c>
      <c r="AI1846" s="68"/>
      <c r="AJ1846" s="68" t="s">
        <v>204</v>
      </c>
      <c r="AK1846" s="68"/>
      <c r="AL1846" s="68" t="s">
        <v>209</v>
      </c>
      <c r="AM1846" s="70">
        <v>39970.746828703705</v>
      </c>
      <c r="AN1846" s="68" t="s">
        <v>210</v>
      </c>
      <c r="AO1846" s="71" t="s">
        <v>14912</v>
      </c>
      <c r="AP1846" s="68" t="s">
        <v>66</v>
      </c>
    </row>
    <row r="1847" spans="1:42" x14ac:dyDescent="0.25">
      <c r="A1847" s="66" t="s">
        <v>1842</v>
      </c>
      <c r="B1847" s="84"/>
      <c r="C1847" s="84"/>
      <c r="D1847" s="85"/>
      <c r="E1847" s="104"/>
      <c r="F1847" s="76" t="s">
        <v>12967</v>
      </c>
      <c r="G1847" s="105"/>
      <c r="H1847" s="77"/>
      <c r="I1847" s="88"/>
      <c r="J1847" s="106"/>
      <c r="K1847" s="77" t="s">
        <v>16875</v>
      </c>
      <c r="L1847" s="107"/>
      <c r="M1847" s="101"/>
      <c r="N1847" s="101"/>
      <c r="O1847" s="102"/>
      <c r="P1847" s="103"/>
      <c r="Q1847" s="103"/>
      <c r="R1847" s="75"/>
      <c r="S1847" s="75"/>
      <c r="T1847" s="75"/>
      <c r="U1847" s="75"/>
      <c r="V1847" s="52"/>
      <c r="W1847" s="52"/>
      <c r="X1847" s="52"/>
      <c r="Y1847" s="52"/>
      <c r="Z1847" s="51"/>
      <c r="AA1847" s="89"/>
      <c r="AB1847" s="89"/>
      <c r="AC1847" s="90"/>
      <c r="AD1847" s="68">
        <v>658</v>
      </c>
      <c r="AE1847" s="68">
        <v>1209</v>
      </c>
      <c r="AF1847" s="68">
        <v>82643</v>
      </c>
      <c r="AG1847" s="68">
        <v>13093</v>
      </c>
      <c r="AH1847" s="68"/>
      <c r="AI1847" s="68"/>
      <c r="AJ1847" s="68"/>
      <c r="AK1847" s="68"/>
      <c r="AL1847" s="68"/>
      <c r="AM1847" s="70">
        <v>41712.865740740737</v>
      </c>
      <c r="AN1847" s="68" t="s">
        <v>210</v>
      </c>
      <c r="AO1847" s="71" t="s">
        <v>14913</v>
      </c>
      <c r="AP1847" s="68" t="s">
        <v>66</v>
      </c>
    </row>
    <row r="1848" spans="1:42" x14ac:dyDescent="0.25">
      <c r="A1848" s="66" t="s">
        <v>1843</v>
      </c>
      <c r="B1848" s="84"/>
      <c r="C1848" s="84"/>
      <c r="D1848" s="85"/>
      <c r="E1848" s="104"/>
      <c r="F1848" s="76" t="s">
        <v>12968</v>
      </c>
      <c r="G1848" s="105"/>
      <c r="H1848" s="77"/>
      <c r="I1848" s="88"/>
      <c r="J1848" s="106"/>
      <c r="K1848" s="77" t="s">
        <v>16876</v>
      </c>
      <c r="L1848" s="107"/>
      <c r="M1848" s="101"/>
      <c r="N1848" s="101"/>
      <c r="O1848" s="102"/>
      <c r="P1848" s="103"/>
      <c r="Q1848" s="103"/>
      <c r="R1848" s="75"/>
      <c r="S1848" s="75"/>
      <c r="T1848" s="75"/>
      <c r="U1848" s="75"/>
      <c r="V1848" s="52"/>
      <c r="W1848" s="52"/>
      <c r="X1848" s="52"/>
      <c r="Y1848" s="52"/>
      <c r="Z1848" s="51"/>
      <c r="AA1848" s="89"/>
      <c r="AB1848" s="89"/>
      <c r="AC1848" s="90"/>
      <c r="AD1848" s="68">
        <v>1768</v>
      </c>
      <c r="AE1848" s="68">
        <v>2753</v>
      </c>
      <c r="AF1848" s="68">
        <v>260039</v>
      </c>
      <c r="AG1848" s="68">
        <v>70814</v>
      </c>
      <c r="AH1848" s="68"/>
      <c r="AI1848" s="68" t="s">
        <v>9667</v>
      </c>
      <c r="AJ1848" s="68"/>
      <c r="AK1848" s="68"/>
      <c r="AL1848" s="68"/>
      <c r="AM1848" s="70">
        <v>41909.873993055553</v>
      </c>
      <c r="AN1848" s="68" t="s">
        <v>210</v>
      </c>
      <c r="AO1848" s="71" t="s">
        <v>14914</v>
      </c>
      <c r="AP1848" s="68" t="s">
        <v>66</v>
      </c>
    </row>
    <row r="1849" spans="1:42" x14ac:dyDescent="0.25">
      <c r="A1849" s="66" t="s">
        <v>1844</v>
      </c>
      <c r="B1849" s="84"/>
      <c r="C1849" s="84"/>
      <c r="D1849" s="85"/>
      <c r="E1849" s="104"/>
      <c r="F1849" s="76" t="s">
        <v>12969</v>
      </c>
      <c r="G1849" s="105"/>
      <c r="H1849" s="77"/>
      <c r="I1849" s="88"/>
      <c r="J1849" s="106"/>
      <c r="K1849" s="77" t="s">
        <v>16877</v>
      </c>
      <c r="L1849" s="107"/>
      <c r="M1849" s="101"/>
      <c r="N1849" s="101"/>
      <c r="O1849" s="102"/>
      <c r="P1849" s="103"/>
      <c r="Q1849" s="103"/>
      <c r="R1849" s="75"/>
      <c r="S1849" s="75"/>
      <c r="T1849" s="75"/>
      <c r="U1849" s="75"/>
      <c r="V1849" s="52"/>
      <c r="W1849" s="52"/>
      <c r="X1849" s="52"/>
      <c r="Y1849" s="52"/>
      <c r="Z1849" s="51"/>
      <c r="AA1849" s="89"/>
      <c r="AB1849" s="89"/>
      <c r="AC1849" s="90"/>
      <c r="AD1849" s="68">
        <v>1499</v>
      </c>
      <c r="AE1849" s="68">
        <v>942</v>
      </c>
      <c r="AF1849" s="68">
        <v>3706</v>
      </c>
      <c r="AG1849" s="68">
        <v>206</v>
      </c>
      <c r="AH1849" s="68">
        <v>19800</v>
      </c>
      <c r="AI1849" s="68" t="s">
        <v>9668</v>
      </c>
      <c r="AJ1849" s="68" t="s">
        <v>239</v>
      </c>
      <c r="AK1849" s="68"/>
      <c r="AL1849" s="68" t="s">
        <v>248</v>
      </c>
      <c r="AM1849" s="70">
        <v>40765.590891203705</v>
      </c>
      <c r="AN1849" s="68" t="s">
        <v>210</v>
      </c>
      <c r="AO1849" s="71" t="s">
        <v>14915</v>
      </c>
      <c r="AP1849" s="68" t="s">
        <v>66</v>
      </c>
    </row>
    <row r="1850" spans="1:42" x14ac:dyDescent="0.25">
      <c r="A1850" s="66" t="s">
        <v>1845</v>
      </c>
      <c r="B1850" s="84"/>
      <c r="C1850" s="84"/>
      <c r="D1850" s="85"/>
      <c r="E1850" s="104"/>
      <c r="F1850" s="76" t="s">
        <v>12970</v>
      </c>
      <c r="G1850" s="105"/>
      <c r="H1850" s="77"/>
      <c r="I1850" s="88"/>
      <c r="J1850" s="106"/>
      <c r="K1850" s="77" t="s">
        <v>16878</v>
      </c>
      <c r="L1850" s="107"/>
      <c r="M1850" s="101"/>
      <c r="N1850" s="101"/>
      <c r="O1850" s="102"/>
      <c r="P1850" s="103"/>
      <c r="Q1850" s="103"/>
      <c r="R1850" s="75"/>
      <c r="S1850" s="75"/>
      <c r="T1850" s="75"/>
      <c r="U1850" s="75"/>
      <c r="V1850" s="52"/>
      <c r="W1850" s="52"/>
      <c r="X1850" s="52"/>
      <c r="Y1850" s="52"/>
      <c r="Z1850" s="51"/>
      <c r="AA1850" s="89"/>
      <c r="AB1850" s="89"/>
      <c r="AC1850" s="90"/>
      <c r="AD1850" s="68">
        <v>228</v>
      </c>
      <c r="AE1850" s="68">
        <v>4623</v>
      </c>
      <c r="AF1850" s="68">
        <v>81341</v>
      </c>
      <c r="AG1850" s="68">
        <v>1201</v>
      </c>
      <c r="AH1850" s="68"/>
      <c r="AI1850" s="68" t="s">
        <v>9669</v>
      </c>
      <c r="AJ1850" s="68" t="s">
        <v>10479</v>
      </c>
      <c r="AK1850" s="71" t="s">
        <v>11107</v>
      </c>
      <c r="AL1850" s="68"/>
      <c r="AM1850" s="70">
        <v>40892.322546296295</v>
      </c>
      <c r="AN1850" s="68" t="s">
        <v>210</v>
      </c>
      <c r="AO1850" s="71" t="s">
        <v>14916</v>
      </c>
      <c r="AP1850" s="68" t="s">
        <v>66</v>
      </c>
    </row>
    <row r="1851" spans="1:42" x14ac:dyDescent="0.25">
      <c r="A1851" s="66" t="s">
        <v>1849</v>
      </c>
      <c r="B1851" s="84"/>
      <c r="C1851" s="84"/>
      <c r="D1851" s="85"/>
      <c r="E1851" s="104"/>
      <c r="F1851" s="76" t="s">
        <v>12971</v>
      </c>
      <c r="G1851" s="105"/>
      <c r="H1851" s="77"/>
      <c r="I1851" s="88"/>
      <c r="J1851" s="106"/>
      <c r="K1851" s="77" t="s">
        <v>16879</v>
      </c>
      <c r="L1851" s="107"/>
      <c r="M1851" s="101"/>
      <c r="N1851" s="101"/>
      <c r="O1851" s="102"/>
      <c r="P1851" s="103"/>
      <c r="Q1851" s="103"/>
      <c r="R1851" s="75"/>
      <c r="S1851" s="75"/>
      <c r="T1851" s="75"/>
      <c r="U1851" s="75"/>
      <c r="V1851" s="52"/>
      <c r="W1851" s="52"/>
      <c r="X1851" s="52"/>
      <c r="Y1851" s="52"/>
      <c r="Z1851" s="51"/>
      <c r="AA1851" s="89"/>
      <c r="AB1851" s="89"/>
      <c r="AC1851" s="90"/>
      <c r="AD1851" s="68">
        <v>304</v>
      </c>
      <c r="AE1851" s="68">
        <v>302</v>
      </c>
      <c r="AF1851" s="68">
        <v>7647</v>
      </c>
      <c r="AG1851" s="68">
        <v>25279</v>
      </c>
      <c r="AH1851" s="68"/>
      <c r="AI1851" s="68" t="s">
        <v>9670</v>
      </c>
      <c r="AJ1851" s="68" t="s">
        <v>204</v>
      </c>
      <c r="AK1851" s="68"/>
      <c r="AL1851" s="68"/>
      <c r="AM1851" s="70">
        <v>42435.525925925926</v>
      </c>
      <c r="AN1851" s="68" t="s">
        <v>210</v>
      </c>
      <c r="AO1851" s="71" t="s">
        <v>14917</v>
      </c>
      <c r="AP1851" s="68" t="s">
        <v>66</v>
      </c>
    </row>
    <row r="1852" spans="1:42" x14ac:dyDescent="0.25">
      <c r="A1852" s="66" t="s">
        <v>1850</v>
      </c>
      <c r="B1852" s="84"/>
      <c r="C1852" s="84"/>
      <c r="D1852" s="85"/>
      <c r="E1852" s="104"/>
      <c r="F1852" s="76" t="s">
        <v>12972</v>
      </c>
      <c r="G1852" s="105"/>
      <c r="H1852" s="77"/>
      <c r="I1852" s="88"/>
      <c r="J1852" s="106"/>
      <c r="K1852" s="77" t="s">
        <v>16880</v>
      </c>
      <c r="L1852" s="107"/>
      <c r="M1852" s="101"/>
      <c r="N1852" s="101"/>
      <c r="O1852" s="102"/>
      <c r="P1852" s="103"/>
      <c r="Q1852" s="103"/>
      <c r="R1852" s="75"/>
      <c r="S1852" s="75"/>
      <c r="T1852" s="75"/>
      <c r="U1852" s="75"/>
      <c r="V1852" s="52"/>
      <c r="W1852" s="52"/>
      <c r="X1852" s="52"/>
      <c r="Y1852" s="52"/>
      <c r="Z1852" s="51"/>
      <c r="AA1852" s="89"/>
      <c r="AB1852" s="89"/>
      <c r="AC1852" s="90"/>
      <c r="AD1852" s="68">
        <v>84</v>
      </c>
      <c r="AE1852" s="68">
        <v>39</v>
      </c>
      <c r="AF1852" s="68">
        <v>5208</v>
      </c>
      <c r="AG1852" s="68">
        <v>1094</v>
      </c>
      <c r="AH1852" s="68"/>
      <c r="AI1852" s="68"/>
      <c r="AJ1852" s="68"/>
      <c r="AK1852" s="68"/>
      <c r="AL1852" s="68"/>
      <c r="AM1852" s="70">
        <v>42887.913495370369</v>
      </c>
      <c r="AN1852" s="68" t="s">
        <v>210</v>
      </c>
      <c r="AO1852" s="71" t="s">
        <v>14918</v>
      </c>
      <c r="AP1852" s="68" t="s">
        <v>66</v>
      </c>
    </row>
    <row r="1853" spans="1:42" x14ac:dyDescent="0.25">
      <c r="A1853" s="66" t="s">
        <v>1851</v>
      </c>
      <c r="B1853" s="84"/>
      <c r="C1853" s="84"/>
      <c r="D1853" s="85"/>
      <c r="E1853" s="104"/>
      <c r="F1853" s="76" t="s">
        <v>12973</v>
      </c>
      <c r="G1853" s="105"/>
      <c r="H1853" s="77"/>
      <c r="I1853" s="88"/>
      <c r="J1853" s="106"/>
      <c r="K1853" s="77" t="s">
        <v>16881</v>
      </c>
      <c r="L1853" s="107"/>
      <c r="M1853" s="101"/>
      <c r="N1853" s="101"/>
      <c r="O1853" s="102"/>
      <c r="P1853" s="103"/>
      <c r="Q1853" s="103"/>
      <c r="R1853" s="75"/>
      <c r="S1853" s="75"/>
      <c r="T1853" s="75"/>
      <c r="U1853" s="75"/>
      <c r="V1853" s="52"/>
      <c r="W1853" s="52"/>
      <c r="X1853" s="52"/>
      <c r="Y1853" s="52"/>
      <c r="Z1853" s="51"/>
      <c r="AA1853" s="89"/>
      <c r="AB1853" s="89"/>
      <c r="AC1853" s="90"/>
      <c r="AD1853" s="68">
        <v>1006</v>
      </c>
      <c r="AE1853" s="68">
        <v>1197</v>
      </c>
      <c r="AF1853" s="68">
        <v>102209</v>
      </c>
      <c r="AG1853" s="68">
        <v>7466</v>
      </c>
      <c r="AH1853" s="68">
        <v>19800</v>
      </c>
      <c r="AI1853" s="68" t="s">
        <v>9671</v>
      </c>
      <c r="AJ1853" s="68" t="s">
        <v>207</v>
      </c>
      <c r="AK1853" s="68"/>
      <c r="AL1853" s="68" t="s">
        <v>207</v>
      </c>
      <c r="AM1853" s="70">
        <v>39974.3122337963</v>
      </c>
      <c r="AN1853" s="68" t="s">
        <v>210</v>
      </c>
      <c r="AO1853" s="71" t="s">
        <v>14919</v>
      </c>
      <c r="AP1853" s="68" t="s">
        <v>66</v>
      </c>
    </row>
    <row r="1854" spans="1:42" x14ac:dyDescent="0.25">
      <c r="A1854" s="66" t="s">
        <v>1853</v>
      </c>
      <c r="B1854" s="84"/>
      <c r="C1854" s="84"/>
      <c r="D1854" s="85"/>
      <c r="E1854" s="104"/>
      <c r="F1854" s="76" t="s">
        <v>11221</v>
      </c>
      <c r="G1854" s="105"/>
      <c r="H1854" s="77"/>
      <c r="I1854" s="88"/>
      <c r="J1854" s="106"/>
      <c r="K1854" s="77" t="s">
        <v>16882</v>
      </c>
      <c r="L1854" s="107"/>
      <c r="M1854" s="101"/>
      <c r="N1854" s="101"/>
      <c r="O1854" s="102"/>
      <c r="P1854" s="103"/>
      <c r="Q1854" s="103"/>
      <c r="R1854" s="75"/>
      <c r="S1854" s="75"/>
      <c r="T1854" s="75"/>
      <c r="U1854" s="75"/>
      <c r="V1854" s="52"/>
      <c r="W1854" s="52"/>
      <c r="X1854" s="52"/>
      <c r="Y1854" s="52"/>
      <c r="Z1854" s="51"/>
      <c r="AA1854" s="89"/>
      <c r="AB1854" s="89"/>
      <c r="AC1854" s="90"/>
      <c r="AD1854" s="68">
        <v>18</v>
      </c>
      <c r="AE1854" s="68">
        <v>3</v>
      </c>
      <c r="AF1854" s="68">
        <v>89</v>
      </c>
      <c r="AG1854" s="68">
        <v>91</v>
      </c>
      <c r="AH1854" s="68"/>
      <c r="AI1854" s="68"/>
      <c r="AJ1854" s="68"/>
      <c r="AK1854" s="68"/>
      <c r="AL1854" s="68"/>
      <c r="AM1854" s="70">
        <v>42922.792627314811</v>
      </c>
      <c r="AN1854" s="68" t="s">
        <v>210</v>
      </c>
      <c r="AO1854" s="71" t="s">
        <v>14920</v>
      </c>
      <c r="AP1854" s="68" t="s">
        <v>66</v>
      </c>
    </row>
    <row r="1855" spans="1:42" x14ac:dyDescent="0.25">
      <c r="A1855" s="66" t="s">
        <v>1856</v>
      </c>
      <c r="B1855" s="84"/>
      <c r="C1855" s="84"/>
      <c r="D1855" s="85"/>
      <c r="E1855" s="104"/>
      <c r="F1855" s="76" t="s">
        <v>12974</v>
      </c>
      <c r="G1855" s="105"/>
      <c r="H1855" s="77"/>
      <c r="I1855" s="88"/>
      <c r="J1855" s="106"/>
      <c r="K1855" s="77" t="s">
        <v>16883</v>
      </c>
      <c r="L1855" s="107"/>
      <c r="M1855" s="101"/>
      <c r="N1855" s="101"/>
      <c r="O1855" s="102"/>
      <c r="P1855" s="103"/>
      <c r="Q1855" s="103"/>
      <c r="R1855" s="75"/>
      <c r="S1855" s="75"/>
      <c r="T1855" s="75"/>
      <c r="U1855" s="75"/>
      <c r="V1855" s="52"/>
      <c r="W1855" s="52"/>
      <c r="X1855" s="52"/>
      <c r="Y1855" s="52"/>
      <c r="Z1855" s="51"/>
      <c r="AA1855" s="89"/>
      <c r="AB1855" s="89"/>
      <c r="AC1855" s="90"/>
      <c r="AD1855" s="68">
        <v>102</v>
      </c>
      <c r="AE1855" s="68">
        <v>1289</v>
      </c>
      <c r="AF1855" s="68">
        <v>203632</v>
      </c>
      <c r="AG1855" s="68">
        <v>109952</v>
      </c>
      <c r="AH1855" s="68"/>
      <c r="AI1855" s="68" t="s">
        <v>9672</v>
      </c>
      <c r="AJ1855" s="68" t="s">
        <v>204</v>
      </c>
      <c r="AK1855" s="71" t="s">
        <v>11108</v>
      </c>
      <c r="AL1855" s="68"/>
      <c r="AM1855" s="70">
        <v>40893.409166666665</v>
      </c>
      <c r="AN1855" s="68" t="s">
        <v>210</v>
      </c>
      <c r="AO1855" s="71" t="s">
        <v>14921</v>
      </c>
      <c r="AP1855" s="68" t="s">
        <v>66</v>
      </c>
    </row>
    <row r="1856" spans="1:42" x14ac:dyDescent="0.25">
      <c r="A1856" s="66" t="s">
        <v>1857</v>
      </c>
      <c r="B1856" s="84"/>
      <c r="C1856" s="84"/>
      <c r="D1856" s="85"/>
      <c r="E1856" s="104"/>
      <c r="F1856" s="76" t="s">
        <v>12975</v>
      </c>
      <c r="G1856" s="105"/>
      <c r="H1856" s="77"/>
      <c r="I1856" s="88"/>
      <c r="J1856" s="106"/>
      <c r="K1856" s="77" t="s">
        <v>16884</v>
      </c>
      <c r="L1856" s="107"/>
      <c r="M1856" s="101"/>
      <c r="N1856" s="101"/>
      <c r="O1856" s="102"/>
      <c r="P1856" s="103"/>
      <c r="Q1856" s="103"/>
      <c r="R1856" s="75"/>
      <c r="S1856" s="75"/>
      <c r="T1856" s="75"/>
      <c r="U1856" s="75"/>
      <c r="V1856" s="52"/>
      <c r="W1856" s="52"/>
      <c r="X1856" s="52"/>
      <c r="Y1856" s="52"/>
      <c r="Z1856" s="51"/>
      <c r="AA1856" s="89"/>
      <c r="AB1856" s="89"/>
      <c r="AC1856" s="90"/>
      <c r="AD1856" s="68">
        <v>3283</v>
      </c>
      <c r="AE1856" s="68">
        <v>1736</v>
      </c>
      <c r="AF1856" s="68">
        <v>12153</v>
      </c>
      <c r="AG1856" s="68">
        <v>13359</v>
      </c>
      <c r="AH1856" s="68"/>
      <c r="AI1856" s="68" t="s">
        <v>9673</v>
      </c>
      <c r="AJ1856" s="68" t="s">
        <v>10480</v>
      </c>
      <c r="AK1856" s="68"/>
      <c r="AL1856" s="68"/>
      <c r="AM1856" s="70">
        <v>42446.752685185187</v>
      </c>
      <c r="AN1856" s="68" t="s">
        <v>210</v>
      </c>
      <c r="AO1856" s="71" t="s">
        <v>14922</v>
      </c>
      <c r="AP1856" s="68" t="s">
        <v>66</v>
      </c>
    </row>
    <row r="1857" spans="1:42" x14ac:dyDescent="0.25">
      <c r="A1857" s="66" t="s">
        <v>1858</v>
      </c>
      <c r="B1857" s="84"/>
      <c r="C1857" s="84"/>
      <c r="D1857" s="85"/>
      <c r="E1857" s="104"/>
      <c r="F1857" s="76" t="s">
        <v>12976</v>
      </c>
      <c r="G1857" s="105"/>
      <c r="H1857" s="77"/>
      <c r="I1857" s="88"/>
      <c r="J1857" s="106"/>
      <c r="K1857" s="77" t="s">
        <v>16885</v>
      </c>
      <c r="L1857" s="107"/>
      <c r="M1857" s="101"/>
      <c r="N1857" s="101"/>
      <c r="O1857" s="102"/>
      <c r="P1857" s="103"/>
      <c r="Q1857" s="103"/>
      <c r="R1857" s="75"/>
      <c r="S1857" s="75"/>
      <c r="T1857" s="75"/>
      <c r="U1857" s="75"/>
      <c r="V1857" s="52"/>
      <c r="W1857" s="52"/>
      <c r="X1857" s="52"/>
      <c r="Y1857" s="52"/>
      <c r="Z1857" s="51"/>
      <c r="AA1857" s="89"/>
      <c r="AB1857" s="89"/>
      <c r="AC1857" s="90"/>
      <c r="AD1857" s="68">
        <v>598</v>
      </c>
      <c r="AE1857" s="68">
        <v>3530</v>
      </c>
      <c r="AF1857" s="68">
        <v>9279</v>
      </c>
      <c r="AG1857" s="68">
        <v>77338</v>
      </c>
      <c r="AH1857" s="68">
        <v>10800</v>
      </c>
      <c r="AI1857" s="68" t="s">
        <v>9674</v>
      </c>
      <c r="AJ1857" s="68" t="s">
        <v>10481</v>
      </c>
      <c r="AK1857" s="68"/>
      <c r="AL1857" s="68" t="s">
        <v>11195</v>
      </c>
      <c r="AM1857" s="70">
        <v>41461.459780092591</v>
      </c>
      <c r="AN1857" s="68" t="s">
        <v>210</v>
      </c>
      <c r="AO1857" s="71" t="s">
        <v>14923</v>
      </c>
      <c r="AP1857" s="68" t="s">
        <v>66</v>
      </c>
    </row>
    <row r="1858" spans="1:42" x14ac:dyDescent="0.25">
      <c r="A1858" s="66" t="s">
        <v>1859</v>
      </c>
      <c r="B1858" s="84"/>
      <c r="C1858" s="84"/>
      <c r="D1858" s="85"/>
      <c r="E1858" s="104"/>
      <c r="F1858" s="76" t="s">
        <v>12977</v>
      </c>
      <c r="G1858" s="105"/>
      <c r="H1858" s="77"/>
      <c r="I1858" s="88"/>
      <c r="J1858" s="106"/>
      <c r="K1858" s="77" t="s">
        <v>16886</v>
      </c>
      <c r="L1858" s="107"/>
      <c r="M1858" s="101"/>
      <c r="N1858" s="101"/>
      <c r="O1858" s="102"/>
      <c r="P1858" s="103"/>
      <c r="Q1858" s="103"/>
      <c r="R1858" s="75"/>
      <c r="S1858" s="75"/>
      <c r="T1858" s="75"/>
      <c r="U1858" s="75"/>
      <c r="V1858" s="52"/>
      <c r="W1858" s="52"/>
      <c r="X1858" s="52"/>
      <c r="Y1858" s="52"/>
      <c r="Z1858" s="51"/>
      <c r="AA1858" s="89"/>
      <c r="AB1858" s="89"/>
      <c r="AC1858" s="90"/>
      <c r="AD1858" s="68">
        <v>2420</v>
      </c>
      <c r="AE1858" s="68">
        <v>1233</v>
      </c>
      <c r="AF1858" s="68">
        <v>20427</v>
      </c>
      <c r="AG1858" s="68">
        <v>8020</v>
      </c>
      <c r="AH1858" s="68"/>
      <c r="AI1858" s="68" t="s">
        <v>9675</v>
      </c>
      <c r="AJ1858" s="68" t="s">
        <v>10482</v>
      </c>
      <c r="AK1858" s="68"/>
      <c r="AL1858" s="68"/>
      <c r="AM1858" s="70">
        <v>41690.358738425923</v>
      </c>
      <c r="AN1858" s="68" t="s">
        <v>210</v>
      </c>
      <c r="AO1858" s="71" t="s">
        <v>14924</v>
      </c>
      <c r="AP1858" s="68" t="s">
        <v>66</v>
      </c>
    </row>
    <row r="1859" spans="1:42" x14ac:dyDescent="0.25">
      <c r="A1859" s="66" t="s">
        <v>1860</v>
      </c>
      <c r="B1859" s="84"/>
      <c r="C1859" s="84"/>
      <c r="D1859" s="85"/>
      <c r="E1859" s="104"/>
      <c r="F1859" s="76" t="s">
        <v>11221</v>
      </c>
      <c r="G1859" s="105"/>
      <c r="H1859" s="77"/>
      <c r="I1859" s="88"/>
      <c r="J1859" s="106"/>
      <c r="K1859" s="77" t="s">
        <v>16887</v>
      </c>
      <c r="L1859" s="107"/>
      <c r="M1859" s="101"/>
      <c r="N1859" s="101"/>
      <c r="O1859" s="102"/>
      <c r="P1859" s="103"/>
      <c r="Q1859" s="103"/>
      <c r="R1859" s="75"/>
      <c r="S1859" s="75"/>
      <c r="T1859" s="75"/>
      <c r="U1859" s="75"/>
      <c r="V1859" s="52"/>
      <c r="W1859" s="52"/>
      <c r="X1859" s="52"/>
      <c r="Y1859" s="52"/>
      <c r="Z1859" s="51"/>
      <c r="AA1859" s="89"/>
      <c r="AB1859" s="89"/>
      <c r="AC1859" s="90"/>
      <c r="AD1859" s="68">
        <v>748</v>
      </c>
      <c r="AE1859" s="68">
        <v>111</v>
      </c>
      <c r="AF1859" s="68">
        <v>5444</v>
      </c>
      <c r="AG1859" s="68">
        <v>31</v>
      </c>
      <c r="AH1859" s="68"/>
      <c r="AI1859" s="68"/>
      <c r="AJ1859" s="68"/>
      <c r="AK1859" s="68"/>
      <c r="AL1859" s="68"/>
      <c r="AM1859" s="70">
        <v>42904.002835648149</v>
      </c>
      <c r="AN1859" s="68" t="s">
        <v>210</v>
      </c>
      <c r="AO1859" s="71" t="s">
        <v>14925</v>
      </c>
      <c r="AP1859" s="68" t="s">
        <v>66</v>
      </c>
    </row>
    <row r="1860" spans="1:42" x14ac:dyDescent="0.25">
      <c r="A1860" s="66" t="s">
        <v>1861</v>
      </c>
      <c r="B1860" s="84"/>
      <c r="C1860" s="84"/>
      <c r="D1860" s="85"/>
      <c r="E1860" s="104"/>
      <c r="F1860" s="76" t="s">
        <v>12978</v>
      </c>
      <c r="G1860" s="105"/>
      <c r="H1860" s="77"/>
      <c r="I1860" s="88"/>
      <c r="J1860" s="106"/>
      <c r="K1860" s="77" t="s">
        <v>16888</v>
      </c>
      <c r="L1860" s="107"/>
      <c r="M1860" s="101"/>
      <c r="N1860" s="101"/>
      <c r="O1860" s="102"/>
      <c r="P1860" s="103"/>
      <c r="Q1860" s="103"/>
      <c r="R1860" s="75"/>
      <c r="S1860" s="75"/>
      <c r="T1860" s="75"/>
      <c r="U1860" s="75"/>
      <c r="V1860" s="52"/>
      <c r="W1860" s="52"/>
      <c r="X1860" s="52"/>
      <c r="Y1860" s="52"/>
      <c r="Z1860" s="51"/>
      <c r="AA1860" s="89"/>
      <c r="AB1860" s="89"/>
      <c r="AC1860" s="90"/>
      <c r="AD1860" s="68">
        <v>99</v>
      </c>
      <c r="AE1860" s="68">
        <v>297</v>
      </c>
      <c r="AF1860" s="68">
        <v>99</v>
      </c>
      <c r="AG1860" s="68">
        <v>311</v>
      </c>
      <c r="AH1860" s="68"/>
      <c r="AI1860" s="68" t="s">
        <v>9676</v>
      </c>
      <c r="AJ1860" s="68" t="s">
        <v>231</v>
      </c>
      <c r="AK1860" s="68"/>
      <c r="AL1860" s="68"/>
      <c r="AM1860" s="70">
        <v>42349.675486111111</v>
      </c>
      <c r="AN1860" s="68" t="s">
        <v>210</v>
      </c>
      <c r="AO1860" s="71" t="s">
        <v>14926</v>
      </c>
      <c r="AP1860" s="68" t="s">
        <v>66</v>
      </c>
    </row>
    <row r="1861" spans="1:42" x14ac:dyDescent="0.25">
      <c r="A1861" s="66" t="s">
        <v>1863</v>
      </c>
      <c r="B1861" s="84"/>
      <c r="C1861" s="84"/>
      <c r="D1861" s="85"/>
      <c r="E1861" s="104"/>
      <c r="F1861" s="76" t="s">
        <v>12979</v>
      </c>
      <c r="G1861" s="105"/>
      <c r="H1861" s="77"/>
      <c r="I1861" s="88"/>
      <c r="J1861" s="106"/>
      <c r="K1861" s="77" t="s">
        <v>16889</v>
      </c>
      <c r="L1861" s="107"/>
      <c r="M1861" s="101"/>
      <c r="N1861" s="101"/>
      <c r="O1861" s="102"/>
      <c r="P1861" s="103"/>
      <c r="Q1861" s="103"/>
      <c r="R1861" s="75"/>
      <c r="S1861" s="75"/>
      <c r="T1861" s="75"/>
      <c r="U1861" s="75"/>
      <c r="V1861" s="52"/>
      <c r="W1861" s="52"/>
      <c r="X1861" s="52"/>
      <c r="Y1861" s="52"/>
      <c r="Z1861" s="51"/>
      <c r="AA1861" s="89"/>
      <c r="AB1861" s="89"/>
      <c r="AC1861" s="90"/>
      <c r="AD1861" s="68">
        <v>2541</v>
      </c>
      <c r="AE1861" s="68">
        <v>351</v>
      </c>
      <c r="AF1861" s="68">
        <v>29348</v>
      </c>
      <c r="AG1861" s="68">
        <v>10059</v>
      </c>
      <c r="AH1861" s="68"/>
      <c r="AI1861" s="68" t="s">
        <v>9677</v>
      </c>
      <c r="AJ1861" s="68" t="s">
        <v>10483</v>
      </c>
      <c r="AK1861" s="71" t="s">
        <v>11109</v>
      </c>
      <c r="AL1861" s="68"/>
      <c r="AM1861" s="70">
        <v>40898.311956018515</v>
      </c>
      <c r="AN1861" s="68" t="s">
        <v>210</v>
      </c>
      <c r="AO1861" s="71" t="s">
        <v>14927</v>
      </c>
      <c r="AP1861" s="68" t="s">
        <v>66</v>
      </c>
    </row>
    <row r="1862" spans="1:42" x14ac:dyDescent="0.25">
      <c r="A1862" s="66" t="s">
        <v>1864</v>
      </c>
      <c r="B1862" s="84"/>
      <c r="C1862" s="84"/>
      <c r="D1862" s="85"/>
      <c r="E1862" s="104"/>
      <c r="F1862" s="76" t="s">
        <v>12980</v>
      </c>
      <c r="G1862" s="105"/>
      <c r="H1862" s="77"/>
      <c r="I1862" s="88"/>
      <c r="J1862" s="106"/>
      <c r="K1862" s="77" t="s">
        <v>16890</v>
      </c>
      <c r="L1862" s="107"/>
      <c r="M1862" s="101"/>
      <c r="N1862" s="101"/>
      <c r="O1862" s="102"/>
      <c r="P1862" s="103"/>
      <c r="Q1862" s="103"/>
      <c r="R1862" s="75"/>
      <c r="S1862" s="75"/>
      <c r="T1862" s="75"/>
      <c r="U1862" s="75"/>
      <c r="V1862" s="52"/>
      <c r="W1862" s="52"/>
      <c r="X1862" s="52"/>
      <c r="Y1862" s="52"/>
      <c r="Z1862" s="51"/>
      <c r="AA1862" s="89"/>
      <c r="AB1862" s="89"/>
      <c r="AC1862" s="90"/>
      <c r="AD1862" s="68">
        <v>52740</v>
      </c>
      <c r="AE1862" s="68">
        <v>52524</v>
      </c>
      <c r="AF1862" s="68">
        <v>58867</v>
      </c>
      <c r="AG1862" s="68">
        <v>40365</v>
      </c>
      <c r="AH1862" s="68">
        <v>19800</v>
      </c>
      <c r="AI1862" s="68" t="s">
        <v>9678</v>
      </c>
      <c r="AJ1862" s="68" t="s">
        <v>204</v>
      </c>
      <c r="AK1862" s="68"/>
      <c r="AL1862" s="68" t="s">
        <v>208</v>
      </c>
      <c r="AM1862" s="70">
        <v>40079.099780092591</v>
      </c>
      <c r="AN1862" s="68" t="s">
        <v>210</v>
      </c>
      <c r="AO1862" s="71" t="s">
        <v>14928</v>
      </c>
      <c r="AP1862" s="68" t="s">
        <v>66</v>
      </c>
    </row>
    <row r="1863" spans="1:42" x14ac:dyDescent="0.25">
      <c r="A1863" s="66" t="s">
        <v>1865</v>
      </c>
      <c r="B1863" s="84"/>
      <c r="C1863" s="84"/>
      <c r="D1863" s="85"/>
      <c r="E1863" s="104"/>
      <c r="F1863" s="76" t="s">
        <v>12981</v>
      </c>
      <c r="G1863" s="105"/>
      <c r="H1863" s="77"/>
      <c r="I1863" s="88"/>
      <c r="J1863" s="106"/>
      <c r="K1863" s="77" t="s">
        <v>16891</v>
      </c>
      <c r="L1863" s="107"/>
      <c r="M1863" s="101"/>
      <c r="N1863" s="101"/>
      <c r="O1863" s="102"/>
      <c r="P1863" s="103"/>
      <c r="Q1863" s="103"/>
      <c r="R1863" s="75"/>
      <c r="S1863" s="75"/>
      <c r="T1863" s="75"/>
      <c r="U1863" s="75"/>
      <c r="V1863" s="52"/>
      <c r="W1863" s="52"/>
      <c r="X1863" s="52"/>
      <c r="Y1863" s="52"/>
      <c r="Z1863" s="51"/>
      <c r="AA1863" s="89"/>
      <c r="AB1863" s="89"/>
      <c r="AC1863" s="90"/>
      <c r="AD1863" s="68">
        <v>2194</v>
      </c>
      <c r="AE1863" s="68">
        <v>5264</v>
      </c>
      <c r="AF1863" s="68">
        <v>114638</v>
      </c>
      <c r="AG1863" s="68">
        <v>6236</v>
      </c>
      <c r="AH1863" s="68">
        <v>19800</v>
      </c>
      <c r="AI1863" s="68" t="s">
        <v>9679</v>
      </c>
      <c r="AJ1863" s="68" t="s">
        <v>9966</v>
      </c>
      <c r="AK1863" s="71" t="s">
        <v>11110</v>
      </c>
      <c r="AL1863" s="68" t="s">
        <v>207</v>
      </c>
      <c r="AM1863" s="70">
        <v>39443.211736111109</v>
      </c>
      <c r="AN1863" s="68" t="s">
        <v>210</v>
      </c>
      <c r="AO1863" s="71" t="s">
        <v>14929</v>
      </c>
      <c r="AP1863" s="68" t="s">
        <v>66</v>
      </c>
    </row>
    <row r="1864" spans="1:42" x14ac:dyDescent="0.25">
      <c r="A1864" s="66" t="s">
        <v>1866</v>
      </c>
      <c r="B1864" s="84"/>
      <c r="C1864" s="84"/>
      <c r="D1864" s="85"/>
      <c r="E1864" s="104"/>
      <c r="F1864" s="76" t="s">
        <v>12982</v>
      </c>
      <c r="G1864" s="105"/>
      <c r="H1864" s="77"/>
      <c r="I1864" s="88"/>
      <c r="J1864" s="106"/>
      <c r="K1864" s="77" t="s">
        <v>16892</v>
      </c>
      <c r="L1864" s="107"/>
      <c r="M1864" s="101"/>
      <c r="N1864" s="101"/>
      <c r="O1864" s="102"/>
      <c r="P1864" s="103"/>
      <c r="Q1864" s="103"/>
      <c r="R1864" s="75"/>
      <c r="S1864" s="75"/>
      <c r="T1864" s="75"/>
      <c r="U1864" s="75"/>
      <c r="V1864" s="52"/>
      <c r="W1864" s="52"/>
      <c r="X1864" s="52"/>
      <c r="Y1864" s="52"/>
      <c r="Z1864" s="51"/>
      <c r="AA1864" s="89"/>
      <c r="AB1864" s="89"/>
      <c r="AC1864" s="90"/>
      <c r="AD1864" s="68">
        <v>384</v>
      </c>
      <c r="AE1864" s="68">
        <v>158</v>
      </c>
      <c r="AF1864" s="68">
        <v>26690</v>
      </c>
      <c r="AG1864" s="68">
        <v>133</v>
      </c>
      <c r="AH1864" s="68">
        <v>-25200</v>
      </c>
      <c r="AI1864" s="68" t="s">
        <v>9680</v>
      </c>
      <c r="AJ1864" s="68" t="s">
        <v>10484</v>
      </c>
      <c r="AK1864" s="68"/>
      <c r="AL1864" s="68" t="s">
        <v>206</v>
      </c>
      <c r="AM1864" s="70">
        <v>42567.254432870373</v>
      </c>
      <c r="AN1864" s="68" t="s">
        <v>210</v>
      </c>
      <c r="AO1864" s="71" t="s">
        <v>14930</v>
      </c>
      <c r="AP1864" s="68" t="s">
        <v>66</v>
      </c>
    </row>
    <row r="1865" spans="1:42" x14ac:dyDescent="0.25">
      <c r="A1865" s="66" t="s">
        <v>1867</v>
      </c>
      <c r="B1865" s="84"/>
      <c r="C1865" s="84"/>
      <c r="D1865" s="85"/>
      <c r="E1865" s="104"/>
      <c r="F1865" s="76" t="s">
        <v>12983</v>
      </c>
      <c r="G1865" s="105"/>
      <c r="H1865" s="77"/>
      <c r="I1865" s="88"/>
      <c r="J1865" s="106"/>
      <c r="K1865" s="77" t="s">
        <v>16893</v>
      </c>
      <c r="L1865" s="107"/>
      <c r="M1865" s="101"/>
      <c r="N1865" s="101"/>
      <c r="O1865" s="102"/>
      <c r="P1865" s="103"/>
      <c r="Q1865" s="103"/>
      <c r="R1865" s="75"/>
      <c r="S1865" s="75"/>
      <c r="T1865" s="75"/>
      <c r="U1865" s="75"/>
      <c r="V1865" s="52"/>
      <c r="W1865" s="52"/>
      <c r="X1865" s="52"/>
      <c r="Y1865" s="52"/>
      <c r="Z1865" s="51"/>
      <c r="AA1865" s="89"/>
      <c r="AB1865" s="89"/>
      <c r="AC1865" s="90"/>
      <c r="AD1865" s="68">
        <v>1465</v>
      </c>
      <c r="AE1865" s="68">
        <v>114</v>
      </c>
      <c r="AF1865" s="68">
        <v>21824</v>
      </c>
      <c r="AG1865" s="68">
        <v>4508</v>
      </c>
      <c r="AH1865" s="68"/>
      <c r="AI1865" s="68" t="s">
        <v>9681</v>
      </c>
      <c r="AJ1865" s="68"/>
      <c r="AK1865" s="68"/>
      <c r="AL1865" s="68"/>
      <c r="AM1865" s="70">
        <v>41672.601817129631</v>
      </c>
      <c r="AN1865" s="68" t="s">
        <v>210</v>
      </c>
      <c r="AO1865" s="71" t="s">
        <v>14931</v>
      </c>
      <c r="AP1865" s="68" t="s">
        <v>66</v>
      </c>
    </row>
    <row r="1866" spans="1:42" x14ac:dyDescent="0.25">
      <c r="A1866" s="66" t="s">
        <v>1868</v>
      </c>
      <c r="B1866" s="84"/>
      <c r="C1866" s="84"/>
      <c r="D1866" s="85"/>
      <c r="E1866" s="104"/>
      <c r="F1866" s="76" t="s">
        <v>12984</v>
      </c>
      <c r="G1866" s="105"/>
      <c r="H1866" s="77"/>
      <c r="I1866" s="88"/>
      <c r="J1866" s="106"/>
      <c r="K1866" s="77" t="s">
        <v>16894</v>
      </c>
      <c r="L1866" s="107"/>
      <c r="M1866" s="101"/>
      <c r="N1866" s="101"/>
      <c r="O1866" s="102"/>
      <c r="P1866" s="103"/>
      <c r="Q1866" s="103"/>
      <c r="R1866" s="75"/>
      <c r="S1866" s="75"/>
      <c r="T1866" s="75"/>
      <c r="U1866" s="75"/>
      <c r="V1866" s="52"/>
      <c r="W1866" s="52"/>
      <c r="X1866" s="52"/>
      <c r="Y1866" s="52"/>
      <c r="Z1866" s="51"/>
      <c r="AA1866" s="89"/>
      <c r="AB1866" s="89"/>
      <c r="AC1866" s="90"/>
      <c r="AD1866" s="68">
        <v>465</v>
      </c>
      <c r="AE1866" s="68">
        <v>56952</v>
      </c>
      <c r="AF1866" s="68">
        <v>18609</v>
      </c>
      <c r="AG1866" s="68">
        <v>19662</v>
      </c>
      <c r="AH1866" s="68">
        <v>19800</v>
      </c>
      <c r="AI1866" s="68" t="s">
        <v>9682</v>
      </c>
      <c r="AJ1866" s="68" t="s">
        <v>239</v>
      </c>
      <c r="AK1866" s="68"/>
      <c r="AL1866" s="68" t="s">
        <v>208</v>
      </c>
      <c r="AM1866" s="70">
        <v>41462.386273148149</v>
      </c>
      <c r="AN1866" s="68" t="s">
        <v>210</v>
      </c>
      <c r="AO1866" s="71" t="s">
        <v>14932</v>
      </c>
      <c r="AP1866" s="68" t="s">
        <v>66</v>
      </c>
    </row>
    <row r="1867" spans="1:42" x14ac:dyDescent="0.25">
      <c r="A1867" s="66" t="s">
        <v>1869</v>
      </c>
      <c r="B1867" s="84"/>
      <c r="C1867" s="84"/>
      <c r="D1867" s="85"/>
      <c r="E1867" s="104"/>
      <c r="F1867" s="76" t="s">
        <v>12985</v>
      </c>
      <c r="G1867" s="105"/>
      <c r="H1867" s="77"/>
      <c r="I1867" s="88"/>
      <c r="J1867" s="106"/>
      <c r="K1867" s="77" t="s">
        <v>16895</v>
      </c>
      <c r="L1867" s="107"/>
      <c r="M1867" s="101"/>
      <c r="N1867" s="101"/>
      <c r="O1867" s="102"/>
      <c r="P1867" s="103"/>
      <c r="Q1867" s="103"/>
      <c r="R1867" s="75"/>
      <c r="S1867" s="75"/>
      <c r="T1867" s="75"/>
      <c r="U1867" s="75"/>
      <c r="V1867" s="52"/>
      <c r="W1867" s="52"/>
      <c r="X1867" s="52"/>
      <c r="Y1867" s="52"/>
      <c r="Z1867" s="51"/>
      <c r="AA1867" s="89"/>
      <c r="AB1867" s="89"/>
      <c r="AC1867" s="90"/>
      <c r="AD1867" s="68">
        <v>365</v>
      </c>
      <c r="AE1867" s="68">
        <v>1806</v>
      </c>
      <c r="AF1867" s="68">
        <v>27017</v>
      </c>
      <c r="AG1867" s="68">
        <v>5451</v>
      </c>
      <c r="AH1867" s="68">
        <v>-25200</v>
      </c>
      <c r="AI1867" s="68" t="s">
        <v>9683</v>
      </c>
      <c r="AJ1867" s="68" t="s">
        <v>235</v>
      </c>
      <c r="AK1867" s="71" t="s">
        <v>11111</v>
      </c>
      <c r="AL1867" s="68" t="s">
        <v>206</v>
      </c>
      <c r="AM1867" s="70">
        <v>42015.407650462963</v>
      </c>
      <c r="AN1867" s="68" t="s">
        <v>210</v>
      </c>
      <c r="AO1867" s="71" t="s">
        <v>14933</v>
      </c>
      <c r="AP1867" s="68" t="s">
        <v>66</v>
      </c>
    </row>
    <row r="1868" spans="1:42" x14ac:dyDescent="0.25">
      <c r="A1868" s="66" t="s">
        <v>1871</v>
      </c>
      <c r="B1868" s="84"/>
      <c r="C1868" s="84"/>
      <c r="D1868" s="85"/>
      <c r="E1868" s="104"/>
      <c r="F1868" s="76" t="s">
        <v>12986</v>
      </c>
      <c r="G1868" s="105"/>
      <c r="H1868" s="77"/>
      <c r="I1868" s="88"/>
      <c r="J1868" s="106"/>
      <c r="K1868" s="77" t="s">
        <v>16896</v>
      </c>
      <c r="L1868" s="107"/>
      <c r="M1868" s="101"/>
      <c r="N1868" s="101"/>
      <c r="O1868" s="102"/>
      <c r="P1868" s="103"/>
      <c r="Q1868" s="103"/>
      <c r="R1868" s="75"/>
      <c r="S1868" s="75"/>
      <c r="T1868" s="75"/>
      <c r="U1868" s="75"/>
      <c r="V1868" s="52"/>
      <c r="W1868" s="52"/>
      <c r="X1868" s="52"/>
      <c r="Y1868" s="52"/>
      <c r="Z1868" s="51"/>
      <c r="AA1868" s="89"/>
      <c r="AB1868" s="89"/>
      <c r="AC1868" s="90"/>
      <c r="AD1868" s="68">
        <v>573</v>
      </c>
      <c r="AE1868" s="68">
        <v>38</v>
      </c>
      <c r="AF1868" s="68">
        <v>51</v>
      </c>
      <c r="AG1868" s="68">
        <v>778</v>
      </c>
      <c r="AH1868" s="68"/>
      <c r="AI1868" s="68" t="s">
        <v>9684</v>
      </c>
      <c r="AJ1868" s="68" t="s">
        <v>10485</v>
      </c>
      <c r="AK1868" s="68"/>
      <c r="AL1868" s="68"/>
      <c r="AM1868" s="70">
        <v>42825.721168981479</v>
      </c>
      <c r="AN1868" s="68" t="s">
        <v>210</v>
      </c>
      <c r="AO1868" s="71" t="s">
        <v>14934</v>
      </c>
      <c r="AP1868" s="68" t="s">
        <v>66</v>
      </c>
    </row>
    <row r="1869" spans="1:42" x14ac:dyDescent="0.25">
      <c r="A1869" s="66" t="s">
        <v>1872</v>
      </c>
      <c r="B1869" s="84"/>
      <c r="C1869" s="84"/>
      <c r="D1869" s="85"/>
      <c r="E1869" s="104"/>
      <c r="F1869" s="76" t="s">
        <v>12987</v>
      </c>
      <c r="G1869" s="105"/>
      <c r="H1869" s="77"/>
      <c r="I1869" s="88"/>
      <c r="J1869" s="106"/>
      <c r="K1869" s="77" t="s">
        <v>16897</v>
      </c>
      <c r="L1869" s="107"/>
      <c r="M1869" s="101"/>
      <c r="N1869" s="101"/>
      <c r="O1869" s="102"/>
      <c r="P1869" s="103"/>
      <c r="Q1869" s="103"/>
      <c r="R1869" s="75"/>
      <c r="S1869" s="75"/>
      <c r="T1869" s="75"/>
      <c r="U1869" s="75"/>
      <c r="V1869" s="52"/>
      <c r="W1869" s="52"/>
      <c r="X1869" s="52"/>
      <c r="Y1869" s="52"/>
      <c r="Z1869" s="51"/>
      <c r="AA1869" s="89"/>
      <c r="AB1869" s="89"/>
      <c r="AC1869" s="90"/>
      <c r="AD1869" s="68">
        <v>184</v>
      </c>
      <c r="AE1869" s="68">
        <v>845</v>
      </c>
      <c r="AF1869" s="68">
        <v>5353</v>
      </c>
      <c r="AG1869" s="68">
        <v>2942</v>
      </c>
      <c r="AH1869" s="68"/>
      <c r="AI1869" s="68" t="s">
        <v>9685</v>
      </c>
      <c r="AJ1869" s="68" t="s">
        <v>10486</v>
      </c>
      <c r="AK1869" s="68"/>
      <c r="AL1869" s="68"/>
      <c r="AM1869" s="70">
        <v>42334.156307870369</v>
      </c>
      <c r="AN1869" s="68" t="s">
        <v>210</v>
      </c>
      <c r="AO1869" s="71" t="s">
        <v>14935</v>
      </c>
      <c r="AP1869" s="68" t="s">
        <v>66</v>
      </c>
    </row>
    <row r="1870" spans="1:42" x14ac:dyDescent="0.25">
      <c r="A1870" s="66" t="s">
        <v>2157</v>
      </c>
      <c r="B1870" s="84"/>
      <c r="C1870" s="84"/>
      <c r="D1870" s="85"/>
      <c r="E1870" s="104"/>
      <c r="F1870" s="76" t="s">
        <v>12988</v>
      </c>
      <c r="G1870" s="105"/>
      <c r="H1870" s="77"/>
      <c r="I1870" s="88"/>
      <c r="J1870" s="106"/>
      <c r="K1870" s="77" t="s">
        <v>16898</v>
      </c>
      <c r="L1870" s="107"/>
      <c r="M1870" s="101"/>
      <c r="N1870" s="101"/>
      <c r="O1870" s="102"/>
      <c r="P1870" s="103"/>
      <c r="Q1870" s="103"/>
      <c r="R1870" s="75"/>
      <c r="S1870" s="75"/>
      <c r="T1870" s="75"/>
      <c r="U1870" s="75"/>
      <c r="V1870" s="52"/>
      <c r="W1870" s="52"/>
      <c r="X1870" s="52"/>
      <c r="Y1870" s="52"/>
      <c r="Z1870" s="51"/>
      <c r="AA1870" s="89"/>
      <c r="AB1870" s="89"/>
      <c r="AC1870" s="90"/>
      <c r="AD1870" s="68">
        <v>31</v>
      </c>
      <c r="AE1870" s="68">
        <v>829</v>
      </c>
      <c r="AF1870" s="68">
        <v>17846</v>
      </c>
      <c r="AG1870" s="68">
        <v>17724</v>
      </c>
      <c r="AH1870" s="68"/>
      <c r="AI1870" s="68" t="s">
        <v>9686</v>
      </c>
      <c r="AJ1870" s="68" t="s">
        <v>10487</v>
      </c>
      <c r="AK1870" s="68"/>
      <c r="AL1870" s="68"/>
      <c r="AM1870" s="70">
        <v>42632.419756944444</v>
      </c>
      <c r="AN1870" s="68" t="s">
        <v>210</v>
      </c>
      <c r="AO1870" s="71" t="s">
        <v>14936</v>
      </c>
      <c r="AP1870" s="68" t="s">
        <v>65</v>
      </c>
    </row>
    <row r="1871" spans="1:42" x14ac:dyDescent="0.25">
      <c r="A1871" s="66" t="s">
        <v>1873</v>
      </c>
      <c r="B1871" s="84"/>
      <c r="C1871" s="84"/>
      <c r="D1871" s="85"/>
      <c r="E1871" s="104"/>
      <c r="F1871" s="76" t="s">
        <v>12989</v>
      </c>
      <c r="G1871" s="105"/>
      <c r="H1871" s="77"/>
      <c r="I1871" s="88"/>
      <c r="J1871" s="106"/>
      <c r="K1871" s="77" t="s">
        <v>16899</v>
      </c>
      <c r="L1871" s="107"/>
      <c r="M1871" s="101"/>
      <c r="N1871" s="101"/>
      <c r="O1871" s="102"/>
      <c r="P1871" s="103"/>
      <c r="Q1871" s="103"/>
      <c r="R1871" s="75"/>
      <c r="S1871" s="75"/>
      <c r="T1871" s="75"/>
      <c r="U1871" s="75"/>
      <c r="V1871" s="52"/>
      <c r="W1871" s="52"/>
      <c r="X1871" s="52"/>
      <c r="Y1871" s="52"/>
      <c r="Z1871" s="51"/>
      <c r="AA1871" s="89"/>
      <c r="AB1871" s="89"/>
      <c r="AC1871" s="90"/>
      <c r="AD1871" s="68">
        <v>5690</v>
      </c>
      <c r="AE1871" s="68">
        <v>11236</v>
      </c>
      <c r="AF1871" s="68">
        <v>63504</v>
      </c>
      <c r="AG1871" s="68">
        <v>4456</v>
      </c>
      <c r="AH1871" s="68">
        <v>19800</v>
      </c>
      <c r="AI1871" s="68" t="s">
        <v>9687</v>
      </c>
      <c r="AJ1871" s="68" t="s">
        <v>10488</v>
      </c>
      <c r="AK1871" s="71" t="s">
        <v>11112</v>
      </c>
      <c r="AL1871" s="68" t="s">
        <v>207</v>
      </c>
      <c r="AM1871" s="70">
        <v>41096.170219907406</v>
      </c>
      <c r="AN1871" s="68" t="s">
        <v>210</v>
      </c>
      <c r="AO1871" s="71" t="s">
        <v>14937</v>
      </c>
      <c r="AP1871" s="68" t="s">
        <v>66</v>
      </c>
    </row>
    <row r="1872" spans="1:42" x14ac:dyDescent="0.25">
      <c r="A1872" s="66" t="s">
        <v>2158</v>
      </c>
      <c r="B1872" s="84"/>
      <c r="C1872" s="84"/>
      <c r="D1872" s="85"/>
      <c r="E1872" s="104"/>
      <c r="F1872" s="76" t="s">
        <v>12990</v>
      </c>
      <c r="G1872" s="105"/>
      <c r="H1872" s="77"/>
      <c r="I1872" s="88"/>
      <c r="J1872" s="106"/>
      <c r="K1872" s="77" t="s">
        <v>16900</v>
      </c>
      <c r="L1872" s="107"/>
      <c r="M1872" s="101"/>
      <c r="N1872" s="101"/>
      <c r="O1872" s="102"/>
      <c r="P1872" s="103"/>
      <c r="Q1872" s="103"/>
      <c r="R1872" s="75"/>
      <c r="S1872" s="75"/>
      <c r="T1872" s="75"/>
      <c r="U1872" s="75"/>
      <c r="V1872" s="52"/>
      <c r="W1872" s="52"/>
      <c r="X1872" s="52"/>
      <c r="Y1872" s="52"/>
      <c r="Z1872" s="51"/>
      <c r="AA1872" s="89"/>
      <c r="AB1872" s="89"/>
      <c r="AC1872" s="90"/>
      <c r="AD1872" s="68">
        <v>806</v>
      </c>
      <c r="AE1872" s="68">
        <v>18064</v>
      </c>
      <c r="AF1872" s="68">
        <v>60005</v>
      </c>
      <c r="AG1872" s="68">
        <v>33322</v>
      </c>
      <c r="AH1872" s="68">
        <v>19800</v>
      </c>
      <c r="AI1872" s="68" t="s">
        <v>9688</v>
      </c>
      <c r="AJ1872" s="68" t="s">
        <v>231</v>
      </c>
      <c r="AK1872" s="71" t="s">
        <v>11113</v>
      </c>
      <c r="AL1872" s="68" t="s">
        <v>207</v>
      </c>
      <c r="AM1872" s="70">
        <v>40654.629224537035</v>
      </c>
      <c r="AN1872" s="68" t="s">
        <v>210</v>
      </c>
      <c r="AO1872" s="71" t="s">
        <v>14938</v>
      </c>
      <c r="AP1872" s="68" t="s">
        <v>65</v>
      </c>
    </row>
    <row r="1873" spans="1:42" x14ac:dyDescent="0.25">
      <c r="A1873" s="66" t="s">
        <v>1874</v>
      </c>
      <c r="B1873" s="84"/>
      <c r="C1873" s="84"/>
      <c r="D1873" s="85"/>
      <c r="E1873" s="104"/>
      <c r="F1873" s="76" t="s">
        <v>12991</v>
      </c>
      <c r="G1873" s="105"/>
      <c r="H1873" s="77"/>
      <c r="I1873" s="88"/>
      <c r="J1873" s="106"/>
      <c r="K1873" s="77" t="s">
        <v>16901</v>
      </c>
      <c r="L1873" s="107"/>
      <c r="M1873" s="101"/>
      <c r="N1873" s="101"/>
      <c r="O1873" s="102"/>
      <c r="P1873" s="103"/>
      <c r="Q1873" s="103"/>
      <c r="R1873" s="75"/>
      <c r="S1873" s="75"/>
      <c r="T1873" s="75"/>
      <c r="U1873" s="75"/>
      <c r="V1873" s="52"/>
      <c r="W1873" s="52"/>
      <c r="X1873" s="52"/>
      <c r="Y1873" s="52"/>
      <c r="Z1873" s="51"/>
      <c r="AA1873" s="89"/>
      <c r="AB1873" s="89"/>
      <c r="AC1873" s="90"/>
      <c r="AD1873" s="68">
        <v>173</v>
      </c>
      <c r="AE1873" s="68">
        <v>2518</v>
      </c>
      <c r="AF1873" s="68">
        <v>15755</v>
      </c>
      <c r="AG1873" s="68">
        <v>10516</v>
      </c>
      <c r="AH1873" s="68">
        <v>19800</v>
      </c>
      <c r="AI1873" s="68" t="s">
        <v>9689</v>
      </c>
      <c r="AJ1873" s="68" t="s">
        <v>249</v>
      </c>
      <c r="AK1873" s="71" t="s">
        <v>11114</v>
      </c>
      <c r="AL1873" s="68" t="s">
        <v>207</v>
      </c>
      <c r="AM1873" s="70">
        <v>40387.336631944447</v>
      </c>
      <c r="AN1873" s="68" t="s">
        <v>210</v>
      </c>
      <c r="AO1873" s="71" t="s">
        <v>14939</v>
      </c>
      <c r="AP1873" s="68" t="s">
        <v>66</v>
      </c>
    </row>
    <row r="1874" spans="1:42" x14ac:dyDescent="0.25">
      <c r="A1874" s="66" t="s">
        <v>2159</v>
      </c>
      <c r="B1874" s="84"/>
      <c r="C1874" s="84"/>
      <c r="D1874" s="85"/>
      <c r="E1874" s="104"/>
      <c r="F1874" s="76" t="s">
        <v>12992</v>
      </c>
      <c r="G1874" s="105"/>
      <c r="H1874" s="77"/>
      <c r="I1874" s="88"/>
      <c r="J1874" s="106"/>
      <c r="K1874" s="77" t="s">
        <v>16902</v>
      </c>
      <c r="L1874" s="107"/>
      <c r="M1874" s="101"/>
      <c r="N1874" s="101"/>
      <c r="O1874" s="102"/>
      <c r="P1874" s="103"/>
      <c r="Q1874" s="103"/>
      <c r="R1874" s="75"/>
      <c r="S1874" s="75"/>
      <c r="T1874" s="75"/>
      <c r="U1874" s="75"/>
      <c r="V1874" s="52"/>
      <c r="W1874" s="52"/>
      <c r="X1874" s="52"/>
      <c r="Y1874" s="52"/>
      <c r="Z1874" s="51"/>
      <c r="AA1874" s="89"/>
      <c r="AB1874" s="89"/>
      <c r="AC1874" s="90"/>
      <c r="AD1874" s="68">
        <v>13</v>
      </c>
      <c r="AE1874" s="68">
        <v>55433</v>
      </c>
      <c r="AF1874" s="68">
        <v>50912</v>
      </c>
      <c r="AG1874" s="68">
        <v>35</v>
      </c>
      <c r="AH1874" s="68">
        <v>19800</v>
      </c>
      <c r="AI1874" s="68" t="s">
        <v>9690</v>
      </c>
      <c r="AJ1874" s="68" t="s">
        <v>9781</v>
      </c>
      <c r="AK1874" s="71" t="s">
        <v>11115</v>
      </c>
      <c r="AL1874" s="68" t="s">
        <v>207</v>
      </c>
      <c r="AM1874" s="70">
        <v>40663.38181712963</v>
      </c>
      <c r="AN1874" s="68" t="s">
        <v>210</v>
      </c>
      <c r="AO1874" s="71" t="s">
        <v>14940</v>
      </c>
      <c r="AP1874" s="68" t="s">
        <v>65</v>
      </c>
    </row>
    <row r="1875" spans="1:42" x14ac:dyDescent="0.25">
      <c r="A1875" s="66" t="s">
        <v>1875</v>
      </c>
      <c r="B1875" s="84"/>
      <c r="C1875" s="84"/>
      <c r="D1875" s="85"/>
      <c r="E1875" s="104"/>
      <c r="F1875" s="76" t="s">
        <v>12993</v>
      </c>
      <c r="G1875" s="105"/>
      <c r="H1875" s="77"/>
      <c r="I1875" s="88"/>
      <c r="J1875" s="106"/>
      <c r="K1875" s="77" t="s">
        <v>16903</v>
      </c>
      <c r="L1875" s="107"/>
      <c r="M1875" s="101"/>
      <c r="N1875" s="101"/>
      <c r="O1875" s="102"/>
      <c r="P1875" s="103"/>
      <c r="Q1875" s="103"/>
      <c r="R1875" s="75"/>
      <c r="S1875" s="75"/>
      <c r="T1875" s="75"/>
      <c r="U1875" s="75"/>
      <c r="V1875" s="52"/>
      <c r="W1875" s="52"/>
      <c r="X1875" s="52"/>
      <c r="Y1875" s="52"/>
      <c r="Z1875" s="51"/>
      <c r="AA1875" s="89"/>
      <c r="AB1875" s="89"/>
      <c r="AC1875" s="90"/>
      <c r="AD1875" s="68">
        <v>481</v>
      </c>
      <c r="AE1875" s="68">
        <v>465</v>
      </c>
      <c r="AF1875" s="68">
        <v>469</v>
      </c>
      <c r="AG1875" s="68">
        <v>1626</v>
      </c>
      <c r="AH1875" s="68">
        <v>19800</v>
      </c>
      <c r="AI1875" s="68" t="s">
        <v>9691</v>
      </c>
      <c r="AJ1875" s="68" t="s">
        <v>10489</v>
      </c>
      <c r="AK1875" s="68"/>
      <c r="AL1875" s="68" t="s">
        <v>249</v>
      </c>
      <c r="AM1875" s="70">
        <v>41999.722141203703</v>
      </c>
      <c r="AN1875" s="68" t="s">
        <v>210</v>
      </c>
      <c r="AO1875" s="71" t="s">
        <v>14941</v>
      </c>
      <c r="AP1875" s="68" t="s">
        <v>66</v>
      </c>
    </row>
    <row r="1876" spans="1:42" x14ac:dyDescent="0.25">
      <c r="A1876" s="66" t="s">
        <v>2160</v>
      </c>
      <c r="B1876" s="84"/>
      <c r="C1876" s="84"/>
      <c r="D1876" s="85"/>
      <c r="E1876" s="104"/>
      <c r="F1876" s="76" t="s">
        <v>12994</v>
      </c>
      <c r="G1876" s="105"/>
      <c r="H1876" s="77"/>
      <c r="I1876" s="88"/>
      <c r="J1876" s="106"/>
      <c r="K1876" s="77" t="s">
        <v>16904</v>
      </c>
      <c r="L1876" s="107"/>
      <c r="M1876" s="101"/>
      <c r="N1876" s="101"/>
      <c r="O1876" s="102"/>
      <c r="P1876" s="103"/>
      <c r="Q1876" s="103"/>
      <c r="R1876" s="75"/>
      <c r="S1876" s="75"/>
      <c r="T1876" s="75"/>
      <c r="U1876" s="75"/>
      <c r="V1876" s="52"/>
      <c r="W1876" s="52"/>
      <c r="X1876" s="52"/>
      <c r="Y1876" s="52"/>
      <c r="Z1876" s="51"/>
      <c r="AA1876" s="89"/>
      <c r="AB1876" s="89"/>
      <c r="AC1876" s="90"/>
      <c r="AD1876" s="68">
        <v>412</v>
      </c>
      <c r="AE1876" s="68">
        <v>1068658</v>
      </c>
      <c r="AF1876" s="68">
        <v>33855</v>
      </c>
      <c r="AG1876" s="68">
        <v>4376</v>
      </c>
      <c r="AH1876" s="68">
        <v>19800</v>
      </c>
      <c r="AI1876" s="68" t="s">
        <v>9692</v>
      </c>
      <c r="AJ1876" s="68" t="s">
        <v>9781</v>
      </c>
      <c r="AK1876" s="71" t="s">
        <v>11116</v>
      </c>
      <c r="AL1876" s="68" t="s">
        <v>249</v>
      </c>
      <c r="AM1876" s="70">
        <v>40245.164872685185</v>
      </c>
      <c r="AN1876" s="68" t="s">
        <v>210</v>
      </c>
      <c r="AO1876" s="71" t="s">
        <v>14942</v>
      </c>
      <c r="AP1876" s="68" t="s">
        <v>65</v>
      </c>
    </row>
    <row r="1877" spans="1:42" x14ac:dyDescent="0.25">
      <c r="A1877" s="66" t="s">
        <v>2161</v>
      </c>
      <c r="B1877" s="84"/>
      <c r="C1877" s="84"/>
      <c r="D1877" s="85"/>
      <c r="E1877" s="104"/>
      <c r="F1877" s="76" t="s">
        <v>12995</v>
      </c>
      <c r="G1877" s="105"/>
      <c r="H1877" s="77"/>
      <c r="I1877" s="88"/>
      <c r="J1877" s="106"/>
      <c r="K1877" s="77" t="s">
        <v>16905</v>
      </c>
      <c r="L1877" s="107"/>
      <c r="M1877" s="101"/>
      <c r="N1877" s="101"/>
      <c r="O1877" s="102"/>
      <c r="P1877" s="103"/>
      <c r="Q1877" s="103"/>
      <c r="R1877" s="75"/>
      <c r="S1877" s="75"/>
      <c r="T1877" s="75"/>
      <c r="U1877" s="75"/>
      <c r="V1877" s="52"/>
      <c r="W1877" s="52"/>
      <c r="X1877" s="52"/>
      <c r="Y1877" s="52"/>
      <c r="Z1877" s="51"/>
      <c r="AA1877" s="89"/>
      <c r="AB1877" s="89"/>
      <c r="AC1877" s="90"/>
      <c r="AD1877" s="68">
        <v>73</v>
      </c>
      <c r="AE1877" s="68">
        <v>33888</v>
      </c>
      <c r="AF1877" s="68">
        <v>910</v>
      </c>
      <c r="AG1877" s="68">
        <v>1</v>
      </c>
      <c r="AH1877" s="68">
        <v>19800</v>
      </c>
      <c r="AI1877" s="68" t="s">
        <v>9693</v>
      </c>
      <c r="AJ1877" s="68" t="s">
        <v>10490</v>
      </c>
      <c r="AK1877" s="71" t="s">
        <v>11117</v>
      </c>
      <c r="AL1877" s="68" t="s">
        <v>207</v>
      </c>
      <c r="AM1877" s="70">
        <v>40286.788680555554</v>
      </c>
      <c r="AN1877" s="68" t="s">
        <v>210</v>
      </c>
      <c r="AO1877" s="71" t="s">
        <v>14943</v>
      </c>
      <c r="AP1877" s="68" t="s">
        <v>65</v>
      </c>
    </row>
    <row r="1878" spans="1:42" x14ac:dyDescent="0.25">
      <c r="A1878" s="66" t="s">
        <v>2162</v>
      </c>
      <c r="B1878" s="84"/>
      <c r="C1878" s="84"/>
      <c r="D1878" s="85"/>
      <c r="E1878" s="104"/>
      <c r="F1878" s="76" t="s">
        <v>12996</v>
      </c>
      <c r="G1878" s="105"/>
      <c r="H1878" s="77"/>
      <c r="I1878" s="88"/>
      <c r="J1878" s="106"/>
      <c r="K1878" s="77" t="s">
        <v>16906</v>
      </c>
      <c r="L1878" s="107"/>
      <c r="M1878" s="101"/>
      <c r="N1878" s="101"/>
      <c r="O1878" s="102"/>
      <c r="P1878" s="103"/>
      <c r="Q1878" s="103"/>
      <c r="R1878" s="75"/>
      <c r="S1878" s="75"/>
      <c r="T1878" s="75"/>
      <c r="U1878" s="75"/>
      <c r="V1878" s="52"/>
      <c r="W1878" s="52"/>
      <c r="X1878" s="52"/>
      <c r="Y1878" s="52"/>
      <c r="Z1878" s="51"/>
      <c r="AA1878" s="89"/>
      <c r="AB1878" s="89"/>
      <c r="AC1878" s="90"/>
      <c r="AD1878" s="68">
        <v>29</v>
      </c>
      <c r="AE1878" s="68">
        <v>1042736</v>
      </c>
      <c r="AF1878" s="68">
        <v>2563</v>
      </c>
      <c r="AG1878" s="68">
        <v>7</v>
      </c>
      <c r="AH1878" s="68">
        <v>19800</v>
      </c>
      <c r="AI1878" s="68" t="s">
        <v>9694</v>
      </c>
      <c r="AJ1878" s="68" t="s">
        <v>9781</v>
      </c>
      <c r="AK1878" s="71" t="s">
        <v>11118</v>
      </c>
      <c r="AL1878" s="68" t="s">
        <v>207</v>
      </c>
      <c r="AM1878" s="70">
        <v>41786.300081018519</v>
      </c>
      <c r="AN1878" s="68" t="s">
        <v>210</v>
      </c>
      <c r="AO1878" s="71" t="s">
        <v>14944</v>
      </c>
      <c r="AP1878" s="68" t="s">
        <v>65</v>
      </c>
    </row>
    <row r="1879" spans="1:42" x14ac:dyDescent="0.25">
      <c r="A1879" s="66" t="s">
        <v>1876</v>
      </c>
      <c r="B1879" s="84"/>
      <c r="C1879" s="84"/>
      <c r="D1879" s="85"/>
      <c r="E1879" s="104"/>
      <c r="F1879" s="76" t="s">
        <v>12997</v>
      </c>
      <c r="G1879" s="105"/>
      <c r="H1879" s="77"/>
      <c r="I1879" s="88"/>
      <c r="J1879" s="106"/>
      <c r="K1879" s="77" t="s">
        <v>16907</v>
      </c>
      <c r="L1879" s="107"/>
      <c r="M1879" s="101"/>
      <c r="N1879" s="101"/>
      <c r="O1879" s="102"/>
      <c r="P1879" s="103"/>
      <c r="Q1879" s="103"/>
      <c r="R1879" s="75"/>
      <c r="S1879" s="75"/>
      <c r="T1879" s="75"/>
      <c r="U1879" s="75"/>
      <c r="V1879" s="52"/>
      <c r="W1879" s="52"/>
      <c r="X1879" s="52"/>
      <c r="Y1879" s="52"/>
      <c r="Z1879" s="51"/>
      <c r="AA1879" s="89"/>
      <c r="AB1879" s="89"/>
      <c r="AC1879" s="90"/>
      <c r="AD1879" s="68">
        <v>180</v>
      </c>
      <c r="AE1879" s="68">
        <v>88</v>
      </c>
      <c r="AF1879" s="68">
        <v>510</v>
      </c>
      <c r="AG1879" s="68">
        <v>1347</v>
      </c>
      <c r="AH1879" s="68"/>
      <c r="AI1879" s="68" t="s">
        <v>9695</v>
      </c>
      <c r="AJ1879" s="68" t="s">
        <v>10437</v>
      </c>
      <c r="AK1879" s="68"/>
      <c r="AL1879" s="68"/>
      <c r="AM1879" s="70">
        <v>40433.303923611114</v>
      </c>
      <c r="AN1879" s="68" t="s">
        <v>210</v>
      </c>
      <c r="AO1879" s="71" t="s">
        <v>14945</v>
      </c>
      <c r="AP1879" s="68" t="s">
        <v>66</v>
      </c>
    </row>
    <row r="1880" spans="1:42" x14ac:dyDescent="0.25">
      <c r="A1880" s="66" t="s">
        <v>1878</v>
      </c>
      <c r="B1880" s="84"/>
      <c r="C1880" s="84"/>
      <c r="D1880" s="85"/>
      <c r="E1880" s="104"/>
      <c r="F1880" s="76" t="s">
        <v>12998</v>
      </c>
      <c r="G1880" s="105"/>
      <c r="H1880" s="77"/>
      <c r="I1880" s="88"/>
      <c r="J1880" s="106"/>
      <c r="K1880" s="77" t="s">
        <v>16908</v>
      </c>
      <c r="L1880" s="107"/>
      <c r="M1880" s="101"/>
      <c r="N1880" s="101"/>
      <c r="O1880" s="102"/>
      <c r="P1880" s="103"/>
      <c r="Q1880" s="103"/>
      <c r="R1880" s="75"/>
      <c r="S1880" s="75"/>
      <c r="T1880" s="75"/>
      <c r="U1880" s="75"/>
      <c r="V1880" s="52"/>
      <c r="W1880" s="52"/>
      <c r="X1880" s="52"/>
      <c r="Y1880" s="52"/>
      <c r="Z1880" s="51"/>
      <c r="AA1880" s="89"/>
      <c r="AB1880" s="89"/>
      <c r="AC1880" s="90"/>
      <c r="AD1880" s="68">
        <v>988</v>
      </c>
      <c r="AE1880" s="68">
        <v>14807</v>
      </c>
      <c r="AF1880" s="68">
        <v>29642</v>
      </c>
      <c r="AG1880" s="68">
        <v>13679</v>
      </c>
      <c r="AH1880" s="68">
        <v>-25200</v>
      </c>
      <c r="AI1880" s="68" t="s">
        <v>9696</v>
      </c>
      <c r="AJ1880" s="68" t="s">
        <v>10491</v>
      </c>
      <c r="AK1880" s="71" t="s">
        <v>11119</v>
      </c>
      <c r="AL1880" s="68" t="s">
        <v>206</v>
      </c>
      <c r="AM1880" s="70">
        <v>41760.602789351855</v>
      </c>
      <c r="AN1880" s="68" t="s">
        <v>210</v>
      </c>
      <c r="AO1880" s="71" t="s">
        <v>14946</v>
      </c>
      <c r="AP1880" s="68" t="s">
        <v>66</v>
      </c>
    </row>
    <row r="1881" spans="1:42" x14ac:dyDescent="0.25">
      <c r="A1881" s="66" t="s">
        <v>1879</v>
      </c>
      <c r="B1881" s="84"/>
      <c r="C1881" s="84"/>
      <c r="D1881" s="85"/>
      <c r="E1881" s="104"/>
      <c r="F1881" s="76" t="s">
        <v>12999</v>
      </c>
      <c r="G1881" s="105"/>
      <c r="H1881" s="77"/>
      <c r="I1881" s="88"/>
      <c r="J1881" s="106"/>
      <c r="K1881" s="77" t="s">
        <v>16909</v>
      </c>
      <c r="L1881" s="107"/>
      <c r="M1881" s="101"/>
      <c r="N1881" s="101"/>
      <c r="O1881" s="102"/>
      <c r="P1881" s="103"/>
      <c r="Q1881" s="103"/>
      <c r="R1881" s="75"/>
      <c r="S1881" s="75"/>
      <c r="T1881" s="75"/>
      <c r="U1881" s="75"/>
      <c r="V1881" s="52"/>
      <c r="W1881" s="52"/>
      <c r="X1881" s="52"/>
      <c r="Y1881" s="52"/>
      <c r="Z1881" s="51"/>
      <c r="AA1881" s="89"/>
      <c r="AB1881" s="89"/>
      <c r="AC1881" s="90"/>
      <c r="AD1881" s="68">
        <v>1770</v>
      </c>
      <c r="AE1881" s="68">
        <v>2164</v>
      </c>
      <c r="AF1881" s="68">
        <v>50459</v>
      </c>
      <c r="AG1881" s="68">
        <v>35794</v>
      </c>
      <c r="AH1881" s="68"/>
      <c r="AI1881" s="68" t="s">
        <v>9697</v>
      </c>
      <c r="AJ1881" s="68" t="s">
        <v>9930</v>
      </c>
      <c r="AK1881" s="68"/>
      <c r="AL1881" s="68"/>
      <c r="AM1881" s="70">
        <v>41252.358900462961</v>
      </c>
      <c r="AN1881" s="68" t="s">
        <v>210</v>
      </c>
      <c r="AO1881" s="71" t="s">
        <v>14947</v>
      </c>
      <c r="AP1881" s="68" t="s">
        <v>66</v>
      </c>
    </row>
    <row r="1882" spans="1:42" x14ac:dyDescent="0.25">
      <c r="A1882" s="66" t="s">
        <v>2163</v>
      </c>
      <c r="B1882" s="84"/>
      <c r="C1882" s="84"/>
      <c r="D1882" s="85"/>
      <c r="E1882" s="104"/>
      <c r="F1882" s="76" t="s">
        <v>13000</v>
      </c>
      <c r="G1882" s="105"/>
      <c r="H1882" s="77"/>
      <c r="I1882" s="88"/>
      <c r="J1882" s="106"/>
      <c r="K1882" s="77" t="s">
        <v>16910</v>
      </c>
      <c r="L1882" s="107"/>
      <c r="M1882" s="101"/>
      <c r="N1882" s="101"/>
      <c r="O1882" s="102"/>
      <c r="P1882" s="103"/>
      <c r="Q1882" s="103"/>
      <c r="R1882" s="75"/>
      <c r="S1882" s="75"/>
      <c r="T1882" s="75"/>
      <c r="U1882" s="75"/>
      <c r="V1882" s="52"/>
      <c r="W1882" s="52"/>
      <c r="X1882" s="52"/>
      <c r="Y1882" s="52"/>
      <c r="Z1882" s="51"/>
      <c r="AA1882" s="89"/>
      <c r="AB1882" s="89"/>
      <c r="AC1882" s="90"/>
      <c r="AD1882" s="68">
        <v>2617</v>
      </c>
      <c r="AE1882" s="68">
        <v>6143</v>
      </c>
      <c r="AF1882" s="68">
        <v>25132</v>
      </c>
      <c r="AG1882" s="68">
        <v>19632</v>
      </c>
      <c r="AH1882" s="68">
        <v>19800</v>
      </c>
      <c r="AI1882" s="68" t="s">
        <v>9698</v>
      </c>
      <c r="AJ1882" s="68" t="s">
        <v>10492</v>
      </c>
      <c r="AK1882" s="71" t="s">
        <v>11120</v>
      </c>
      <c r="AL1882" s="68" t="s">
        <v>207</v>
      </c>
      <c r="AM1882" s="70">
        <v>40090.274548611109</v>
      </c>
      <c r="AN1882" s="68" t="s">
        <v>210</v>
      </c>
      <c r="AO1882" s="71" t="s">
        <v>14948</v>
      </c>
      <c r="AP1882" s="68" t="s">
        <v>65</v>
      </c>
    </row>
    <row r="1883" spans="1:42" x14ac:dyDescent="0.25">
      <c r="A1883" s="66" t="s">
        <v>1880</v>
      </c>
      <c r="B1883" s="84"/>
      <c r="C1883" s="84"/>
      <c r="D1883" s="85"/>
      <c r="E1883" s="104"/>
      <c r="F1883" s="76" t="s">
        <v>13001</v>
      </c>
      <c r="G1883" s="105"/>
      <c r="H1883" s="77"/>
      <c r="I1883" s="88"/>
      <c r="J1883" s="106"/>
      <c r="K1883" s="77" t="s">
        <v>16911</v>
      </c>
      <c r="L1883" s="107"/>
      <c r="M1883" s="101"/>
      <c r="N1883" s="101"/>
      <c r="O1883" s="102"/>
      <c r="P1883" s="103"/>
      <c r="Q1883" s="103"/>
      <c r="R1883" s="75"/>
      <c r="S1883" s="75"/>
      <c r="T1883" s="75"/>
      <c r="U1883" s="75"/>
      <c r="V1883" s="52"/>
      <c r="W1883" s="52"/>
      <c r="X1883" s="52"/>
      <c r="Y1883" s="52"/>
      <c r="Z1883" s="51"/>
      <c r="AA1883" s="89"/>
      <c r="AB1883" s="89"/>
      <c r="AC1883" s="90"/>
      <c r="AD1883" s="68">
        <v>2470</v>
      </c>
      <c r="AE1883" s="68">
        <v>40949</v>
      </c>
      <c r="AF1883" s="68">
        <v>630821</v>
      </c>
      <c r="AG1883" s="68">
        <v>539886</v>
      </c>
      <c r="AH1883" s="68"/>
      <c r="AI1883" s="68" t="s">
        <v>9699</v>
      </c>
      <c r="AJ1883" s="68" t="s">
        <v>10245</v>
      </c>
      <c r="AK1883" s="68"/>
      <c r="AL1883" s="68"/>
      <c r="AM1883" s="70">
        <v>40437.37840277778</v>
      </c>
      <c r="AN1883" s="68" t="s">
        <v>210</v>
      </c>
      <c r="AO1883" s="71" t="s">
        <v>14949</v>
      </c>
      <c r="AP1883" s="68" t="s">
        <v>66</v>
      </c>
    </row>
    <row r="1884" spans="1:42" x14ac:dyDescent="0.25">
      <c r="A1884" s="66" t="s">
        <v>2164</v>
      </c>
      <c r="B1884" s="84"/>
      <c r="C1884" s="84"/>
      <c r="D1884" s="85"/>
      <c r="E1884" s="104"/>
      <c r="F1884" s="76" t="s">
        <v>13002</v>
      </c>
      <c r="G1884" s="105"/>
      <c r="H1884" s="77"/>
      <c r="I1884" s="88"/>
      <c r="J1884" s="106"/>
      <c r="K1884" s="77" t="s">
        <v>16912</v>
      </c>
      <c r="L1884" s="107"/>
      <c r="M1884" s="101"/>
      <c r="N1884" s="101"/>
      <c r="O1884" s="102"/>
      <c r="P1884" s="103"/>
      <c r="Q1884" s="103"/>
      <c r="R1884" s="75"/>
      <c r="S1884" s="75"/>
      <c r="T1884" s="75"/>
      <c r="U1884" s="75"/>
      <c r="V1884" s="52"/>
      <c r="W1884" s="52"/>
      <c r="X1884" s="52"/>
      <c r="Y1884" s="52"/>
      <c r="Z1884" s="51"/>
      <c r="AA1884" s="89"/>
      <c r="AB1884" s="89"/>
      <c r="AC1884" s="90"/>
      <c r="AD1884" s="68">
        <v>299</v>
      </c>
      <c r="AE1884" s="68">
        <v>35566</v>
      </c>
      <c r="AF1884" s="68">
        <v>46372</v>
      </c>
      <c r="AG1884" s="68">
        <v>1716</v>
      </c>
      <c r="AH1884" s="68">
        <v>19800</v>
      </c>
      <c r="AI1884" s="68" t="s">
        <v>9700</v>
      </c>
      <c r="AJ1884" s="68" t="s">
        <v>10493</v>
      </c>
      <c r="AK1884" s="71" t="s">
        <v>11121</v>
      </c>
      <c r="AL1884" s="68" t="s">
        <v>207</v>
      </c>
      <c r="AM1884" s="70">
        <v>40094.657893518517</v>
      </c>
      <c r="AN1884" s="68" t="s">
        <v>210</v>
      </c>
      <c r="AO1884" s="71" t="s">
        <v>14950</v>
      </c>
      <c r="AP1884" s="68" t="s">
        <v>65</v>
      </c>
    </row>
    <row r="1885" spans="1:42" x14ac:dyDescent="0.25">
      <c r="A1885" s="66" t="s">
        <v>2165</v>
      </c>
      <c r="B1885" s="84"/>
      <c r="C1885" s="84"/>
      <c r="D1885" s="85"/>
      <c r="E1885" s="104"/>
      <c r="F1885" s="76" t="s">
        <v>13003</v>
      </c>
      <c r="G1885" s="105"/>
      <c r="H1885" s="77"/>
      <c r="I1885" s="88"/>
      <c r="J1885" s="106"/>
      <c r="K1885" s="77" t="s">
        <v>16913</v>
      </c>
      <c r="L1885" s="107"/>
      <c r="M1885" s="101"/>
      <c r="N1885" s="101"/>
      <c r="O1885" s="102"/>
      <c r="P1885" s="103"/>
      <c r="Q1885" s="103"/>
      <c r="R1885" s="75"/>
      <c r="S1885" s="75"/>
      <c r="T1885" s="75"/>
      <c r="U1885" s="75"/>
      <c r="V1885" s="52"/>
      <c r="W1885" s="52"/>
      <c r="X1885" s="52"/>
      <c r="Y1885" s="52"/>
      <c r="Z1885" s="51"/>
      <c r="AA1885" s="89"/>
      <c r="AB1885" s="89"/>
      <c r="AC1885" s="90"/>
      <c r="AD1885" s="68">
        <v>151</v>
      </c>
      <c r="AE1885" s="68">
        <v>22643</v>
      </c>
      <c r="AF1885" s="68">
        <v>29083</v>
      </c>
      <c r="AG1885" s="68">
        <v>22572</v>
      </c>
      <c r="AH1885" s="68">
        <v>-25200</v>
      </c>
      <c r="AI1885" s="68" t="s">
        <v>9701</v>
      </c>
      <c r="AJ1885" s="68" t="s">
        <v>9825</v>
      </c>
      <c r="AK1885" s="71" t="s">
        <v>11122</v>
      </c>
      <c r="AL1885" s="68" t="s">
        <v>206</v>
      </c>
      <c r="AM1885" s="70">
        <v>42443.547488425924</v>
      </c>
      <c r="AN1885" s="68" t="s">
        <v>210</v>
      </c>
      <c r="AO1885" s="71" t="s">
        <v>14951</v>
      </c>
      <c r="AP1885" s="68" t="s">
        <v>65</v>
      </c>
    </row>
    <row r="1886" spans="1:42" x14ac:dyDescent="0.25">
      <c r="A1886" s="66" t="s">
        <v>1898</v>
      </c>
      <c r="B1886" s="84"/>
      <c r="C1886" s="84"/>
      <c r="D1886" s="85"/>
      <c r="E1886" s="104"/>
      <c r="F1886" s="76" t="s">
        <v>13004</v>
      </c>
      <c r="G1886" s="105"/>
      <c r="H1886" s="77"/>
      <c r="I1886" s="88"/>
      <c r="J1886" s="106"/>
      <c r="K1886" s="77" t="s">
        <v>16914</v>
      </c>
      <c r="L1886" s="107"/>
      <c r="M1886" s="101"/>
      <c r="N1886" s="101"/>
      <c r="O1886" s="102"/>
      <c r="P1886" s="103"/>
      <c r="Q1886" s="103"/>
      <c r="R1886" s="75"/>
      <c r="S1886" s="75"/>
      <c r="T1886" s="75"/>
      <c r="U1886" s="75"/>
      <c r="V1886" s="52"/>
      <c r="W1886" s="52"/>
      <c r="X1886" s="52"/>
      <c r="Y1886" s="52"/>
      <c r="Z1886" s="51"/>
      <c r="AA1886" s="89"/>
      <c r="AB1886" s="89"/>
      <c r="AC1886" s="90"/>
      <c r="AD1886" s="68">
        <v>557</v>
      </c>
      <c r="AE1886" s="68">
        <v>8480</v>
      </c>
      <c r="AF1886" s="68">
        <v>3507</v>
      </c>
      <c r="AG1886" s="68">
        <v>131</v>
      </c>
      <c r="AH1886" s="68"/>
      <c r="AI1886" s="68" t="s">
        <v>9702</v>
      </c>
      <c r="AJ1886" s="68" t="s">
        <v>231</v>
      </c>
      <c r="AK1886" s="71" t="s">
        <v>11123</v>
      </c>
      <c r="AL1886" s="68"/>
      <c r="AM1886" s="70">
        <v>41811.624456018515</v>
      </c>
      <c r="AN1886" s="68" t="s">
        <v>210</v>
      </c>
      <c r="AO1886" s="71" t="s">
        <v>14952</v>
      </c>
      <c r="AP1886" s="68" t="s">
        <v>66</v>
      </c>
    </row>
    <row r="1887" spans="1:42" x14ac:dyDescent="0.25">
      <c r="A1887" s="66" t="s">
        <v>1881</v>
      </c>
      <c r="B1887" s="84"/>
      <c r="C1887" s="84"/>
      <c r="D1887" s="85"/>
      <c r="E1887" s="104"/>
      <c r="F1887" s="76" t="s">
        <v>13005</v>
      </c>
      <c r="G1887" s="105"/>
      <c r="H1887" s="77"/>
      <c r="I1887" s="88"/>
      <c r="J1887" s="106"/>
      <c r="K1887" s="77" t="s">
        <v>16915</v>
      </c>
      <c r="L1887" s="107"/>
      <c r="M1887" s="101"/>
      <c r="N1887" s="101"/>
      <c r="O1887" s="102"/>
      <c r="P1887" s="103"/>
      <c r="Q1887" s="103"/>
      <c r="R1887" s="75"/>
      <c r="S1887" s="75"/>
      <c r="T1887" s="75"/>
      <c r="U1887" s="75"/>
      <c r="V1887" s="52"/>
      <c r="W1887" s="52"/>
      <c r="X1887" s="52"/>
      <c r="Y1887" s="52"/>
      <c r="Z1887" s="51"/>
      <c r="AA1887" s="89"/>
      <c r="AB1887" s="89"/>
      <c r="AC1887" s="90"/>
      <c r="AD1887" s="68">
        <v>1892</v>
      </c>
      <c r="AE1887" s="68">
        <v>994</v>
      </c>
      <c r="AF1887" s="68">
        <v>94415</v>
      </c>
      <c r="AG1887" s="68">
        <v>87117</v>
      </c>
      <c r="AH1887" s="68"/>
      <c r="AI1887" s="68" t="s">
        <v>9703</v>
      </c>
      <c r="AJ1887" s="68"/>
      <c r="AK1887" s="68"/>
      <c r="AL1887" s="68"/>
      <c r="AM1887" s="70">
        <v>42369.551805555559</v>
      </c>
      <c r="AN1887" s="68" t="s">
        <v>210</v>
      </c>
      <c r="AO1887" s="71" t="s">
        <v>14953</v>
      </c>
      <c r="AP1887" s="68" t="s">
        <v>66</v>
      </c>
    </row>
    <row r="1888" spans="1:42" x14ac:dyDescent="0.25">
      <c r="A1888" s="66" t="s">
        <v>1883</v>
      </c>
      <c r="B1888" s="84"/>
      <c r="C1888" s="84"/>
      <c r="D1888" s="85"/>
      <c r="E1888" s="104"/>
      <c r="F1888" s="76" t="s">
        <v>13006</v>
      </c>
      <c r="G1888" s="105"/>
      <c r="H1888" s="77"/>
      <c r="I1888" s="88"/>
      <c r="J1888" s="106"/>
      <c r="K1888" s="77" t="s">
        <v>16916</v>
      </c>
      <c r="L1888" s="107"/>
      <c r="M1888" s="101"/>
      <c r="N1888" s="101"/>
      <c r="O1888" s="102"/>
      <c r="P1888" s="103"/>
      <c r="Q1888" s="103"/>
      <c r="R1888" s="75"/>
      <c r="S1888" s="75"/>
      <c r="T1888" s="75"/>
      <c r="U1888" s="75"/>
      <c r="V1888" s="52"/>
      <c r="W1888" s="52"/>
      <c r="X1888" s="52"/>
      <c r="Y1888" s="52"/>
      <c r="Z1888" s="51"/>
      <c r="AA1888" s="89"/>
      <c r="AB1888" s="89"/>
      <c r="AC1888" s="90"/>
      <c r="AD1888" s="68">
        <v>2</v>
      </c>
      <c r="AE1888" s="68">
        <v>15</v>
      </c>
      <c r="AF1888" s="68">
        <v>73</v>
      </c>
      <c r="AG1888" s="68">
        <v>347</v>
      </c>
      <c r="AH1888" s="68"/>
      <c r="AI1888" s="68"/>
      <c r="AJ1888" s="68"/>
      <c r="AK1888" s="68"/>
      <c r="AL1888" s="68"/>
      <c r="AM1888" s="70">
        <v>42761.630740740744</v>
      </c>
      <c r="AN1888" s="68" t="s">
        <v>210</v>
      </c>
      <c r="AO1888" s="71" t="s">
        <v>14954</v>
      </c>
      <c r="AP1888" s="68" t="s">
        <v>66</v>
      </c>
    </row>
    <row r="1889" spans="1:42" x14ac:dyDescent="0.25">
      <c r="A1889" s="66" t="s">
        <v>1884</v>
      </c>
      <c r="B1889" s="84"/>
      <c r="C1889" s="84"/>
      <c r="D1889" s="85"/>
      <c r="E1889" s="104"/>
      <c r="F1889" s="76" t="s">
        <v>13007</v>
      </c>
      <c r="G1889" s="105"/>
      <c r="H1889" s="77"/>
      <c r="I1889" s="88"/>
      <c r="J1889" s="106"/>
      <c r="K1889" s="77" t="s">
        <v>16917</v>
      </c>
      <c r="L1889" s="107"/>
      <c r="M1889" s="101"/>
      <c r="N1889" s="101"/>
      <c r="O1889" s="102"/>
      <c r="P1889" s="103"/>
      <c r="Q1889" s="103"/>
      <c r="R1889" s="75"/>
      <c r="S1889" s="75"/>
      <c r="T1889" s="75"/>
      <c r="U1889" s="75"/>
      <c r="V1889" s="52"/>
      <c r="W1889" s="52"/>
      <c r="X1889" s="52"/>
      <c r="Y1889" s="52"/>
      <c r="Z1889" s="51"/>
      <c r="AA1889" s="89"/>
      <c r="AB1889" s="89"/>
      <c r="AC1889" s="90"/>
      <c r="AD1889" s="68">
        <v>370</v>
      </c>
      <c r="AE1889" s="68">
        <v>192</v>
      </c>
      <c r="AF1889" s="68">
        <v>818</v>
      </c>
      <c r="AG1889" s="68">
        <v>2959</v>
      </c>
      <c r="AH1889" s="68"/>
      <c r="AI1889" s="68"/>
      <c r="AJ1889" s="68" t="s">
        <v>10494</v>
      </c>
      <c r="AK1889" s="68"/>
      <c r="AL1889" s="68"/>
      <c r="AM1889" s="70">
        <v>42312.273449074077</v>
      </c>
      <c r="AN1889" s="68" t="s">
        <v>210</v>
      </c>
      <c r="AO1889" s="71" t="s">
        <v>14955</v>
      </c>
      <c r="AP1889" s="68" t="s">
        <v>66</v>
      </c>
    </row>
    <row r="1890" spans="1:42" x14ac:dyDescent="0.25">
      <c r="A1890" s="66" t="s">
        <v>1885</v>
      </c>
      <c r="B1890" s="84"/>
      <c r="C1890" s="84"/>
      <c r="D1890" s="85"/>
      <c r="E1890" s="104"/>
      <c r="F1890" s="76" t="s">
        <v>13008</v>
      </c>
      <c r="G1890" s="105"/>
      <c r="H1890" s="77"/>
      <c r="I1890" s="88"/>
      <c r="J1890" s="106"/>
      <c r="K1890" s="77" t="s">
        <v>16918</v>
      </c>
      <c r="L1890" s="107"/>
      <c r="M1890" s="101"/>
      <c r="N1890" s="101"/>
      <c r="O1890" s="102"/>
      <c r="P1890" s="103"/>
      <c r="Q1890" s="103"/>
      <c r="R1890" s="75"/>
      <c r="S1890" s="75"/>
      <c r="T1890" s="75"/>
      <c r="U1890" s="75"/>
      <c r="V1890" s="52"/>
      <c r="W1890" s="52"/>
      <c r="X1890" s="52"/>
      <c r="Y1890" s="52"/>
      <c r="Z1890" s="51"/>
      <c r="AA1890" s="89"/>
      <c r="AB1890" s="89"/>
      <c r="AC1890" s="90"/>
      <c r="AD1890" s="68">
        <v>958</v>
      </c>
      <c r="AE1890" s="68">
        <v>195</v>
      </c>
      <c r="AF1890" s="68">
        <v>6173</v>
      </c>
      <c r="AG1890" s="68">
        <v>7953</v>
      </c>
      <c r="AH1890" s="68"/>
      <c r="AI1890" s="68" t="s">
        <v>9704</v>
      </c>
      <c r="AJ1890" s="68" t="s">
        <v>10495</v>
      </c>
      <c r="AK1890" s="68"/>
      <c r="AL1890" s="68"/>
      <c r="AM1890" s="70">
        <v>40626.371469907404</v>
      </c>
      <c r="AN1890" s="68" t="s">
        <v>210</v>
      </c>
      <c r="AO1890" s="71" t="s">
        <v>14956</v>
      </c>
      <c r="AP1890" s="68" t="s">
        <v>66</v>
      </c>
    </row>
    <row r="1891" spans="1:42" x14ac:dyDescent="0.25">
      <c r="A1891" s="66" t="s">
        <v>1886</v>
      </c>
      <c r="B1891" s="84"/>
      <c r="C1891" s="84"/>
      <c r="D1891" s="85"/>
      <c r="E1891" s="104"/>
      <c r="F1891" s="76" t="s">
        <v>13009</v>
      </c>
      <c r="G1891" s="105"/>
      <c r="H1891" s="77"/>
      <c r="I1891" s="88"/>
      <c r="J1891" s="106"/>
      <c r="K1891" s="77" t="s">
        <v>16919</v>
      </c>
      <c r="L1891" s="107"/>
      <c r="M1891" s="101"/>
      <c r="N1891" s="101"/>
      <c r="O1891" s="102"/>
      <c r="P1891" s="103"/>
      <c r="Q1891" s="103"/>
      <c r="R1891" s="75"/>
      <c r="S1891" s="75"/>
      <c r="T1891" s="75"/>
      <c r="U1891" s="75"/>
      <c r="V1891" s="52"/>
      <c r="W1891" s="52"/>
      <c r="X1891" s="52"/>
      <c r="Y1891" s="52"/>
      <c r="Z1891" s="51"/>
      <c r="AA1891" s="89"/>
      <c r="AB1891" s="89"/>
      <c r="AC1891" s="90"/>
      <c r="AD1891" s="68">
        <v>216</v>
      </c>
      <c r="AE1891" s="68">
        <v>72</v>
      </c>
      <c r="AF1891" s="68">
        <v>30</v>
      </c>
      <c r="AG1891" s="68">
        <v>18</v>
      </c>
      <c r="AH1891" s="68"/>
      <c r="AI1891" s="68" t="s">
        <v>9705</v>
      </c>
      <c r="AJ1891" s="68" t="s">
        <v>10107</v>
      </c>
      <c r="AK1891" s="68"/>
      <c r="AL1891" s="68"/>
      <c r="AM1891" s="70">
        <v>42361.348090277781</v>
      </c>
      <c r="AN1891" s="68" t="s">
        <v>210</v>
      </c>
      <c r="AO1891" s="71" t="s">
        <v>14957</v>
      </c>
      <c r="AP1891" s="68" t="s">
        <v>66</v>
      </c>
    </row>
    <row r="1892" spans="1:42" x14ac:dyDescent="0.25">
      <c r="A1892" s="66" t="s">
        <v>1890</v>
      </c>
      <c r="B1892" s="84"/>
      <c r="C1892" s="84"/>
      <c r="D1892" s="85"/>
      <c r="E1892" s="104"/>
      <c r="F1892" s="76" t="s">
        <v>13010</v>
      </c>
      <c r="G1892" s="105"/>
      <c r="H1892" s="77"/>
      <c r="I1892" s="88"/>
      <c r="J1892" s="106"/>
      <c r="K1892" s="77" t="s">
        <v>16920</v>
      </c>
      <c r="L1892" s="107"/>
      <c r="M1892" s="101"/>
      <c r="N1892" s="101"/>
      <c r="O1892" s="102"/>
      <c r="P1892" s="103"/>
      <c r="Q1892" s="103"/>
      <c r="R1892" s="75"/>
      <c r="S1892" s="75"/>
      <c r="T1892" s="75"/>
      <c r="U1892" s="75"/>
      <c r="V1892" s="52"/>
      <c r="W1892" s="52"/>
      <c r="X1892" s="52"/>
      <c r="Y1892" s="52"/>
      <c r="Z1892" s="51"/>
      <c r="AA1892" s="89"/>
      <c r="AB1892" s="89"/>
      <c r="AC1892" s="90"/>
      <c r="AD1892" s="68">
        <v>1132</v>
      </c>
      <c r="AE1892" s="68">
        <v>247</v>
      </c>
      <c r="AF1892" s="68">
        <v>1103</v>
      </c>
      <c r="AG1892" s="68">
        <v>202</v>
      </c>
      <c r="AH1892" s="68"/>
      <c r="AI1892" s="68" t="s">
        <v>9706</v>
      </c>
      <c r="AJ1892" s="68" t="s">
        <v>231</v>
      </c>
      <c r="AK1892" s="68"/>
      <c r="AL1892" s="68"/>
      <c r="AM1892" s="70">
        <v>40394.332048611112</v>
      </c>
      <c r="AN1892" s="68" t="s">
        <v>210</v>
      </c>
      <c r="AO1892" s="71" t="s">
        <v>14958</v>
      </c>
      <c r="AP1892" s="68" t="s">
        <v>66</v>
      </c>
    </row>
    <row r="1893" spans="1:42" x14ac:dyDescent="0.25">
      <c r="A1893" s="66" t="s">
        <v>2166</v>
      </c>
      <c r="B1893" s="84"/>
      <c r="C1893" s="84"/>
      <c r="D1893" s="85"/>
      <c r="E1893" s="104"/>
      <c r="F1893" s="76" t="s">
        <v>13011</v>
      </c>
      <c r="G1893" s="105"/>
      <c r="H1893" s="77"/>
      <c r="I1893" s="88"/>
      <c r="J1893" s="106"/>
      <c r="K1893" s="77" t="s">
        <v>16921</v>
      </c>
      <c r="L1893" s="107"/>
      <c r="M1893" s="101"/>
      <c r="N1893" s="101"/>
      <c r="O1893" s="102"/>
      <c r="P1893" s="103"/>
      <c r="Q1893" s="103"/>
      <c r="R1893" s="75"/>
      <c r="S1893" s="75"/>
      <c r="T1893" s="75"/>
      <c r="U1893" s="75"/>
      <c r="V1893" s="52"/>
      <c r="W1893" s="52"/>
      <c r="X1893" s="52"/>
      <c r="Y1893" s="52"/>
      <c r="Z1893" s="51"/>
      <c r="AA1893" s="89"/>
      <c r="AB1893" s="89"/>
      <c r="AC1893" s="90"/>
      <c r="AD1893" s="68">
        <v>100</v>
      </c>
      <c r="AE1893" s="68">
        <v>299830</v>
      </c>
      <c r="AF1893" s="68">
        <v>4924</v>
      </c>
      <c r="AG1893" s="68">
        <v>411</v>
      </c>
      <c r="AH1893" s="68">
        <v>19800</v>
      </c>
      <c r="AI1893" s="68" t="s">
        <v>9707</v>
      </c>
      <c r="AJ1893" s="68" t="s">
        <v>231</v>
      </c>
      <c r="AK1893" s="71" t="s">
        <v>11124</v>
      </c>
      <c r="AL1893" s="68" t="s">
        <v>207</v>
      </c>
      <c r="AM1893" s="70">
        <v>41789.259594907409</v>
      </c>
      <c r="AN1893" s="68" t="s">
        <v>210</v>
      </c>
      <c r="AO1893" s="71" t="s">
        <v>14959</v>
      </c>
      <c r="AP1893" s="68" t="s">
        <v>65</v>
      </c>
    </row>
    <row r="1894" spans="1:42" x14ac:dyDescent="0.25">
      <c r="A1894" s="66" t="s">
        <v>2167</v>
      </c>
      <c r="B1894" s="84"/>
      <c r="C1894" s="84"/>
      <c r="D1894" s="85"/>
      <c r="E1894" s="104"/>
      <c r="F1894" s="76" t="s">
        <v>13012</v>
      </c>
      <c r="G1894" s="105"/>
      <c r="H1894" s="77"/>
      <c r="I1894" s="88"/>
      <c r="J1894" s="106"/>
      <c r="K1894" s="77" t="s">
        <v>16922</v>
      </c>
      <c r="L1894" s="107"/>
      <c r="M1894" s="101"/>
      <c r="N1894" s="101"/>
      <c r="O1894" s="102"/>
      <c r="P1894" s="103"/>
      <c r="Q1894" s="103"/>
      <c r="R1894" s="75"/>
      <c r="S1894" s="75"/>
      <c r="T1894" s="75"/>
      <c r="U1894" s="75"/>
      <c r="V1894" s="52"/>
      <c r="W1894" s="52"/>
      <c r="X1894" s="52"/>
      <c r="Y1894" s="52"/>
      <c r="Z1894" s="51"/>
      <c r="AA1894" s="89"/>
      <c r="AB1894" s="89"/>
      <c r="AC1894" s="90"/>
      <c r="AD1894" s="68">
        <v>130</v>
      </c>
      <c r="AE1894" s="68">
        <v>3084738</v>
      </c>
      <c r="AF1894" s="68">
        <v>13325</v>
      </c>
      <c r="AG1894" s="68">
        <v>359</v>
      </c>
      <c r="AH1894" s="68">
        <v>19800</v>
      </c>
      <c r="AI1894" s="68" t="s">
        <v>9708</v>
      </c>
      <c r="AJ1894" s="68"/>
      <c r="AK1894" s="71" t="s">
        <v>11125</v>
      </c>
      <c r="AL1894" s="68" t="s">
        <v>207</v>
      </c>
      <c r="AM1894" s="70">
        <v>41884.313472222224</v>
      </c>
      <c r="AN1894" s="68" t="s">
        <v>210</v>
      </c>
      <c r="AO1894" s="71" t="s">
        <v>14960</v>
      </c>
      <c r="AP1894" s="68" t="s">
        <v>65</v>
      </c>
    </row>
    <row r="1895" spans="1:42" x14ac:dyDescent="0.25">
      <c r="A1895" s="66" t="s">
        <v>2168</v>
      </c>
      <c r="B1895" s="84"/>
      <c r="C1895" s="84"/>
      <c r="D1895" s="85"/>
      <c r="E1895" s="104"/>
      <c r="F1895" s="76" t="s">
        <v>13013</v>
      </c>
      <c r="G1895" s="105"/>
      <c r="H1895" s="77"/>
      <c r="I1895" s="88"/>
      <c r="J1895" s="106"/>
      <c r="K1895" s="77" t="s">
        <v>16923</v>
      </c>
      <c r="L1895" s="107"/>
      <c r="M1895" s="101"/>
      <c r="N1895" s="101"/>
      <c r="O1895" s="102"/>
      <c r="P1895" s="103"/>
      <c r="Q1895" s="103"/>
      <c r="R1895" s="75"/>
      <c r="S1895" s="75"/>
      <c r="T1895" s="75"/>
      <c r="U1895" s="75"/>
      <c r="V1895" s="52"/>
      <c r="W1895" s="52"/>
      <c r="X1895" s="52"/>
      <c r="Y1895" s="52"/>
      <c r="Z1895" s="51"/>
      <c r="AA1895" s="89"/>
      <c r="AB1895" s="89"/>
      <c r="AC1895" s="90"/>
      <c r="AD1895" s="68">
        <v>72</v>
      </c>
      <c r="AE1895" s="68">
        <v>12</v>
      </c>
      <c r="AF1895" s="68">
        <v>11</v>
      </c>
      <c r="AG1895" s="68">
        <v>9</v>
      </c>
      <c r="AH1895" s="68"/>
      <c r="AI1895" s="68"/>
      <c r="AJ1895" s="68" t="s">
        <v>9832</v>
      </c>
      <c r="AK1895" s="68"/>
      <c r="AL1895" s="68"/>
      <c r="AM1895" s="70">
        <v>42109.098124999997</v>
      </c>
      <c r="AN1895" s="68" t="s">
        <v>210</v>
      </c>
      <c r="AO1895" s="71" t="s">
        <v>14961</v>
      </c>
      <c r="AP1895" s="68" t="s">
        <v>65</v>
      </c>
    </row>
    <row r="1896" spans="1:42" x14ac:dyDescent="0.25">
      <c r="A1896" s="66" t="s">
        <v>2169</v>
      </c>
      <c r="B1896" s="84"/>
      <c r="C1896" s="84"/>
      <c r="D1896" s="85"/>
      <c r="E1896" s="104"/>
      <c r="F1896" s="76" t="s">
        <v>13014</v>
      </c>
      <c r="G1896" s="105"/>
      <c r="H1896" s="77"/>
      <c r="I1896" s="88"/>
      <c r="J1896" s="106"/>
      <c r="K1896" s="77" t="s">
        <v>16924</v>
      </c>
      <c r="L1896" s="107"/>
      <c r="M1896" s="101"/>
      <c r="N1896" s="101"/>
      <c r="O1896" s="102"/>
      <c r="P1896" s="103"/>
      <c r="Q1896" s="103"/>
      <c r="R1896" s="75"/>
      <c r="S1896" s="75"/>
      <c r="T1896" s="75"/>
      <c r="U1896" s="75"/>
      <c r="V1896" s="52"/>
      <c r="W1896" s="52"/>
      <c r="X1896" s="52"/>
      <c r="Y1896" s="52"/>
      <c r="Z1896" s="51"/>
      <c r="AA1896" s="89"/>
      <c r="AB1896" s="89"/>
      <c r="AC1896" s="90"/>
      <c r="AD1896" s="68">
        <v>169</v>
      </c>
      <c r="AE1896" s="68">
        <v>387123</v>
      </c>
      <c r="AF1896" s="68">
        <v>73758</v>
      </c>
      <c r="AG1896" s="68">
        <v>983</v>
      </c>
      <c r="AH1896" s="68">
        <v>19800</v>
      </c>
      <c r="AI1896" s="68" t="s">
        <v>9709</v>
      </c>
      <c r="AJ1896" s="68"/>
      <c r="AK1896" s="68"/>
      <c r="AL1896" s="68" t="s">
        <v>248</v>
      </c>
      <c r="AM1896" s="70">
        <v>41100.355624999997</v>
      </c>
      <c r="AN1896" s="68" t="s">
        <v>210</v>
      </c>
      <c r="AO1896" s="71" t="s">
        <v>14962</v>
      </c>
      <c r="AP1896" s="68" t="s">
        <v>65</v>
      </c>
    </row>
    <row r="1897" spans="1:42" x14ac:dyDescent="0.25">
      <c r="A1897" s="66" t="s">
        <v>2170</v>
      </c>
      <c r="B1897" s="84"/>
      <c r="C1897" s="84"/>
      <c r="D1897" s="85"/>
      <c r="E1897" s="104"/>
      <c r="F1897" s="76" t="s">
        <v>13015</v>
      </c>
      <c r="G1897" s="105"/>
      <c r="H1897" s="77"/>
      <c r="I1897" s="88"/>
      <c r="J1897" s="106"/>
      <c r="K1897" s="77" t="s">
        <v>16925</v>
      </c>
      <c r="L1897" s="107"/>
      <c r="M1897" s="101"/>
      <c r="N1897" s="101"/>
      <c r="O1897" s="102"/>
      <c r="P1897" s="103"/>
      <c r="Q1897" s="103"/>
      <c r="R1897" s="75"/>
      <c r="S1897" s="75"/>
      <c r="T1897" s="75"/>
      <c r="U1897" s="75"/>
      <c r="V1897" s="52"/>
      <c r="W1897" s="52"/>
      <c r="X1897" s="52"/>
      <c r="Y1897" s="52"/>
      <c r="Z1897" s="51"/>
      <c r="AA1897" s="89"/>
      <c r="AB1897" s="89"/>
      <c r="AC1897" s="90"/>
      <c r="AD1897" s="68">
        <v>540</v>
      </c>
      <c r="AE1897" s="68">
        <v>398657</v>
      </c>
      <c r="AF1897" s="68">
        <v>796616</v>
      </c>
      <c r="AG1897" s="68">
        <v>88</v>
      </c>
      <c r="AH1897" s="68">
        <v>19800</v>
      </c>
      <c r="AI1897" s="68" t="s">
        <v>9710</v>
      </c>
      <c r="AJ1897" s="68" t="s">
        <v>204</v>
      </c>
      <c r="AK1897" s="71" t="s">
        <v>11126</v>
      </c>
      <c r="AL1897" s="68" t="s">
        <v>248</v>
      </c>
      <c r="AM1897" s="70">
        <v>39969.283460648148</v>
      </c>
      <c r="AN1897" s="68" t="s">
        <v>210</v>
      </c>
      <c r="AO1897" s="71" t="s">
        <v>14963</v>
      </c>
      <c r="AP1897" s="68" t="s">
        <v>65</v>
      </c>
    </row>
    <row r="1898" spans="1:42" x14ac:dyDescent="0.25">
      <c r="A1898" s="66" t="s">
        <v>2171</v>
      </c>
      <c r="B1898" s="84"/>
      <c r="C1898" s="84"/>
      <c r="D1898" s="85"/>
      <c r="E1898" s="104"/>
      <c r="F1898" s="76" t="s">
        <v>13016</v>
      </c>
      <c r="G1898" s="105"/>
      <c r="H1898" s="77"/>
      <c r="I1898" s="88"/>
      <c r="J1898" s="106"/>
      <c r="K1898" s="77" t="s">
        <v>16926</v>
      </c>
      <c r="L1898" s="107"/>
      <c r="M1898" s="101"/>
      <c r="N1898" s="101"/>
      <c r="O1898" s="102"/>
      <c r="P1898" s="103"/>
      <c r="Q1898" s="103"/>
      <c r="R1898" s="75"/>
      <c r="S1898" s="75"/>
      <c r="T1898" s="75"/>
      <c r="U1898" s="75"/>
      <c r="V1898" s="52"/>
      <c r="W1898" s="52"/>
      <c r="X1898" s="52"/>
      <c r="Y1898" s="52"/>
      <c r="Z1898" s="51"/>
      <c r="AA1898" s="89"/>
      <c r="AB1898" s="89"/>
      <c r="AC1898" s="90"/>
      <c r="AD1898" s="68">
        <v>191</v>
      </c>
      <c r="AE1898" s="68">
        <v>75001</v>
      </c>
      <c r="AF1898" s="68">
        <v>13160</v>
      </c>
      <c r="AG1898" s="68">
        <v>194</v>
      </c>
      <c r="AH1898" s="68">
        <v>19800</v>
      </c>
      <c r="AI1898" s="68" t="s">
        <v>9711</v>
      </c>
      <c r="AJ1898" s="68" t="s">
        <v>204</v>
      </c>
      <c r="AK1898" s="71" t="s">
        <v>11127</v>
      </c>
      <c r="AL1898" s="68" t="s">
        <v>207</v>
      </c>
      <c r="AM1898" s="70">
        <v>40158.354791666665</v>
      </c>
      <c r="AN1898" s="68" t="s">
        <v>210</v>
      </c>
      <c r="AO1898" s="71" t="s">
        <v>14964</v>
      </c>
      <c r="AP1898" s="68" t="s">
        <v>65</v>
      </c>
    </row>
    <row r="1899" spans="1:42" x14ac:dyDescent="0.25">
      <c r="A1899" s="66" t="s">
        <v>2172</v>
      </c>
      <c r="B1899" s="84"/>
      <c r="C1899" s="84"/>
      <c r="D1899" s="85"/>
      <c r="E1899" s="104"/>
      <c r="F1899" s="76" t="s">
        <v>13017</v>
      </c>
      <c r="G1899" s="105"/>
      <c r="H1899" s="77"/>
      <c r="I1899" s="88"/>
      <c r="J1899" s="106"/>
      <c r="K1899" s="77" t="s">
        <v>16927</v>
      </c>
      <c r="L1899" s="107"/>
      <c r="M1899" s="101"/>
      <c r="N1899" s="101"/>
      <c r="O1899" s="102"/>
      <c r="P1899" s="103"/>
      <c r="Q1899" s="103"/>
      <c r="R1899" s="75"/>
      <c r="S1899" s="75"/>
      <c r="T1899" s="75"/>
      <c r="U1899" s="75"/>
      <c r="V1899" s="52"/>
      <c r="W1899" s="52"/>
      <c r="X1899" s="52"/>
      <c r="Y1899" s="52"/>
      <c r="Z1899" s="51"/>
      <c r="AA1899" s="89"/>
      <c r="AB1899" s="89"/>
      <c r="AC1899" s="90"/>
      <c r="AD1899" s="68">
        <v>211</v>
      </c>
      <c r="AE1899" s="68">
        <v>71</v>
      </c>
      <c r="AF1899" s="68">
        <v>145</v>
      </c>
      <c r="AG1899" s="68">
        <v>66</v>
      </c>
      <c r="AH1899" s="68">
        <v>19800</v>
      </c>
      <c r="AI1899" s="68"/>
      <c r="AJ1899" s="68" t="s">
        <v>9966</v>
      </c>
      <c r="AK1899" s="68"/>
      <c r="AL1899" s="68" t="s">
        <v>207</v>
      </c>
      <c r="AM1899" s="70">
        <v>40157.762569444443</v>
      </c>
      <c r="AN1899" s="68" t="s">
        <v>210</v>
      </c>
      <c r="AO1899" s="71" t="s">
        <v>14965</v>
      </c>
      <c r="AP1899" s="68" t="s">
        <v>65</v>
      </c>
    </row>
    <row r="1900" spans="1:42" x14ac:dyDescent="0.25">
      <c r="A1900" s="66" t="s">
        <v>2173</v>
      </c>
      <c r="B1900" s="84"/>
      <c r="C1900" s="84"/>
      <c r="D1900" s="85"/>
      <c r="E1900" s="104"/>
      <c r="F1900" s="76" t="s">
        <v>13018</v>
      </c>
      <c r="G1900" s="105"/>
      <c r="H1900" s="77"/>
      <c r="I1900" s="88"/>
      <c r="J1900" s="106"/>
      <c r="K1900" s="77" t="s">
        <v>16928</v>
      </c>
      <c r="L1900" s="107"/>
      <c r="M1900" s="101"/>
      <c r="N1900" s="101"/>
      <c r="O1900" s="102"/>
      <c r="P1900" s="103"/>
      <c r="Q1900" s="103"/>
      <c r="R1900" s="75"/>
      <c r="S1900" s="75"/>
      <c r="T1900" s="75"/>
      <c r="U1900" s="75"/>
      <c r="V1900" s="52"/>
      <c r="W1900" s="52"/>
      <c r="X1900" s="52"/>
      <c r="Y1900" s="52"/>
      <c r="Z1900" s="51"/>
      <c r="AA1900" s="89"/>
      <c r="AB1900" s="89"/>
      <c r="AC1900" s="90"/>
      <c r="AD1900" s="68">
        <v>311</v>
      </c>
      <c r="AE1900" s="68">
        <v>88933</v>
      </c>
      <c r="AF1900" s="68">
        <v>119332</v>
      </c>
      <c r="AG1900" s="68">
        <v>1495</v>
      </c>
      <c r="AH1900" s="68">
        <v>19800</v>
      </c>
      <c r="AI1900" s="68" t="s">
        <v>9712</v>
      </c>
      <c r="AJ1900" s="68" t="s">
        <v>204</v>
      </c>
      <c r="AK1900" s="71" t="s">
        <v>11128</v>
      </c>
      <c r="AL1900" s="68" t="s">
        <v>207</v>
      </c>
      <c r="AM1900" s="70">
        <v>40075.469618055555</v>
      </c>
      <c r="AN1900" s="68" t="s">
        <v>210</v>
      </c>
      <c r="AO1900" s="71" t="s">
        <v>14966</v>
      </c>
      <c r="AP1900" s="68" t="s">
        <v>65</v>
      </c>
    </row>
    <row r="1901" spans="1:42" x14ac:dyDescent="0.25">
      <c r="A1901" s="66" t="s">
        <v>2174</v>
      </c>
      <c r="B1901" s="84"/>
      <c r="C1901" s="84"/>
      <c r="D1901" s="85"/>
      <c r="E1901" s="104"/>
      <c r="F1901" s="76" t="s">
        <v>11221</v>
      </c>
      <c r="G1901" s="105"/>
      <c r="H1901" s="77"/>
      <c r="I1901" s="88"/>
      <c r="J1901" s="106"/>
      <c r="K1901" s="77" t="s">
        <v>16929</v>
      </c>
      <c r="L1901" s="107"/>
      <c r="M1901" s="101"/>
      <c r="N1901" s="101"/>
      <c r="O1901" s="102"/>
      <c r="P1901" s="103"/>
      <c r="Q1901" s="103"/>
      <c r="R1901" s="75"/>
      <c r="S1901" s="75"/>
      <c r="T1901" s="75"/>
      <c r="U1901" s="75"/>
      <c r="V1901" s="52"/>
      <c r="W1901" s="52"/>
      <c r="X1901" s="52"/>
      <c r="Y1901" s="52"/>
      <c r="Z1901" s="51"/>
      <c r="AA1901" s="89"/>
      <c r="AB1901" s="89"/>
      <c r="AC1901" s="90"/>
      <c r="AD1901" s="68">
        <v>2</v>
      </c>
      <c r="AE1901" s="68">
        <v>4</v>
      </c>
      <c r="AF1901" s="68">
        <v>195</v>
      </c>
      <c r="AG1901" s="68">
        <v>0</v>
      </c>
      <c r="AH1901" s="68"/>
      <c r="AI1901" s="68"/>
      <c r="AJ1901" s="68"/>
      <c r="AK1901" s="68"/>
      <c r="AL1901" s="68"/>
      <c r="AM1901" s="70">
        <v>42620.649837962963</v>
      </c>
      <c r="AN1901" s="68" t="s">
        <v>210</v>
      </c>
      <c r="AO1901" s="71" t="s">
        <v>14967</v>
      </c>
      <c r="AP1901" s="68" t="s">
        <v>65</v>
      </c>
    </row>
    <row r="1902" spans="1:42" x14ac:dyDescent="0.25">
      <c r="A1902" s="66" t="s">
        <v>2175</v>
      </c>
      <c r="B1902" s="84"/>
      <c r="C1902" s="84"/>
      <c r="D1902" s="85"/>
      <c r="E1902" s="104"/>
      <c r="F1902" s="76" t="s">
        <v>13019</v>
      </c>
      <c r="G1902" s="105"/>
      <c r="H1902" s="77"/>
      <c r="I1902" s="88"/>
      <c r="J1902" s="106"/>
      <c r="K1902" s="77" t="s">
        <v>16930</v>
      </c>
      <c r="L1902" s="107"/>
      <c r="M1902" s="101"/>
      <c r="N1902" s="101"/>
      <c r="O1902" s="102"/>
      <c r="P1902" s="103"/>
      <c r="Q1902" s="103"/>
      <c r="R1902" s="75"/>
      <c r="S1902" s="75"/>
      <c r="T1902" s="75"/>
      <c r="U1902" s="75"/>
      <c r="V1902" s="52"/>
      <c r="W1902" s="52"/>
      <c r="X1902" s="52"/>
      <c r="Y1902" s="52"/>
      <c r="Z1902" s="51"/>
      <c r="AA1902" s="89"/>
      <c r="AB1902" s="89"/>
      <c r="AC1902" s="90"/>
      <c r="AD1902" s="68">
        <v>137</v>
      </c>
      <c r="AE1902" s="68">
        <v>74</v>
      </c>
      <c r="AF1902" s="68">
        <v>51</v>
      </c>
      <c r="AG1902" s="68">
        <v>100</v>
      </c>
      <c r="AH1902" s="68"/>
      <c r="AI1902" s="68" t="s">
        <v>9713</v>
      </c>
      <c r="AJ1902" s="68" t="s">
        <v>204</v>
      </c>
      <c r="AK1902" s="68"/>
      <c r="AL1902" s="68"/>
      <c r="AM1902" s="70">
        <v>41113.511678240742</v>
      </c>
      <c r="AN1902" s="68" t="s">
        <v>210</v>
      </c>
      <c r="AO1902" s="71" t="s">
        <v>14968</v>
      </c>
      <c r="AP1902" s="68" t="s">
        <v>65</v>
      </c>
    </row>
    <row r="1903" spans="1:42" x14ac:dyDescent="0.25">
      <c r="A1903" s="66" t="s">
        <v>2176</v>
      </c>
      <c r="B1903" s="84"/>
      <c r="C1903" s="84"/>
      <c r="D1903" s="85"/>
      <c r="E1903" s="104"/>
      <c r="F1903" s="76" t="s">
        <v>13020</v>
      </c>
      <c r="G1903" s="105"/>
      <c r="H1903" s="77"/>
      <c r="I1903" s="88"/>
      <c r="J1903" s="106"/>
      <c r="K1903" s="77" t="s">
        <v>16931</v>
      </c>
      <c r="L1903" s="107"/>
      <c r="M1903" s="101"/>
      <c r="N1903" s="101"/>
      <c r="O1903" s="102"/>
      <c r="P1903" s="103"/>
      <c r="Q1903" s="103"/>
      <c r="R1903" s="75"/>
      <c r="S1903" s="75"/>
      <c r="T1903" s="75"/>
      <c r="U1903" s="75"/>
      <c r="V1903" s="52"/>
      <c r="W1903" s="52"/>
      <c r="X1903" s="52"/>
      <c r="Y1903" s="52"/>
      <c r="Z1903" s="51"/>
      <c r="AA1903" s="89"/>
      <c r="AB1903" s="89"/>
      <c r="AC1903" s="90"/>
      <c r="AD1903" s="68">
        <v>562</v>
      </c>
      <c r="AE1903" s="68">
        <v>819</v>
      </c>
      <c r="AF1903" s="68">
        <v>17936</v>
      </c>
      <c r="AG1903" s="68">
        <v>4942</v>
      </c>
      <c r="AH1903" s="68">
        <v>19800</v>
      </c>
      <c r="AI1903" s="68" t="s">
        <v>9714</v>
      </c>
      <c r="AJ1903" s="68" t="s">
        <v>204</v>
      </c>
      <c r="AK1903" s="68"/>
      <c r="AL1903" s="68" t="s">
        <v>207</v>
      </c>
      <c r="AM1903" s="70">
        <v>40883.794583333336</v>
      </c>
      <c r="AN1903" s="68" t="s">
        <v>210</v>
      </c>
      <c r="AO1903" s="71" t="s">
        <v>14969</v>
      </c>
      <c r="AP1903" s="68" t="s">
        <v>65</v>
      </c>
    </row>
    <row r="1904" spans="1:42" x14ac:dyDescent="0.25">
      <c r="A1904" s="66" t="s">
        <v>2177</v>
      </c>
      <c r="B1904" s="84"/>
      <c r="C1904" s="84"/>
      <c r="D1904" s="85"/>
      <c r="E1904" s="104"/>
      <c r="F1904" s="76" t="s">
        <v>13021</v>
      </c>
      <c r="G1904" s="105"/>
      <c r="H1904" s="77"/>
      <c r="I1904" s="88"/>
      <c r="J1904" s="106"/>
      <c r="K1904" s="77" t="s">
        <v>16932</v>
      </c>
      <c r="L1904" s="107"/>
      <c r="M1904" s="101"/>
      <c r="N1904" s="101"/>
      <c r="O1904" s="102"/>
      <c r="P1904" s="103"/>
      <c r="Q1904" s="103"/>
      <c r="R1904" s="75"/>
      <c r="S1904" s="75"/>
      <c r="T1904" s="75"/>
      <c r="U1904" s="75"/>
      <c r="V1904" s="52"/>
      <c r="W1904" s="52"/>
      <c r="X1904" s="52"/>
      <c r="Y1904" s="52"/>
      <c r="Z1904" s="51"/>
      <c r="AA1904" s="89"/>
      <c r="AB1904" s="89"/>
      <c r="AC1904" s="90"/>
      <c r="AD1904" s="68">
        <v>71</v>
      </c>
      <c r="AE1904" s="68">
        <v>41</v>
      </c>
      <c r="AF1904" s="68">
        <v>759</v>
      </c>
      <c r="AG1904" s="68">
        <v>3835</v>
      </c>
      <c r="AH1904" s="68"/>
      <c r="AI1904" s="68" t="s">
        <v>9715</v>
      </c>
      <c r="AJ1904" s="68" t="s">
        <v>10496</v>
      </c>
      <c r="AK1904" s="71" t="s">
        <v>11129</v>
      </c>
      <c r="AL1904" s="68"/>
      <c r="AM1904" s="70">
        <v>41168.466203703705</v>
      </c>
      <c r="AN1904" s="68" t="s">
        <v>210</v>
      </c>
      <c r="AO1904" s="71" t="s">
        <v>14970</v>
      </c>
      <c r="AP1904" s="68" t="s">
        <v>65</v>
      </c>
    </row>
    <row r="1905" spans="1:42" x14ac:dyDescent="0.25">
      <c r="A1905" s="66" t="s">
        <v>2178</v>
      </c>
      <c r="B1905" s="84"/>
      <c r="C1905" s="84"/>
      <c r="D1905" s="85"/>
      <c r="E1905" s="104"/>
      <c r="F1905" s="76" t="s">
        <v>13022</v>
      </c>
      <c r="G1905" s="105"/>
      <c r="H1905" s="77"/>
      <c r="I1905" s="88"/>
      <c r="J1905" s="106"/>
      <c r="K1905" s="77" t="s">
        <v>16933</v>
      </c>
      <c r="L1905" s="107"/>
      <c r="M1905" s="101"/>
      <c r="N1905" s="101"/>
      <c r="O1905" s="102"/>
      <c r="P1905" s="103"/>
      <c r="Q1905" s="103"/>
      <c r="R1905" s="75"/>
      <c r="S1905" s="75"/>
      <c r="T1905" s="75"/>
      <c r="U1905" s="75"/>
      <c r="V1905" s="52"/>
      <c r="W1905" s="52"/>
      <c r="X1905" s="52"/>
      <c r="Y1905" s="52"/>
      <c r="Z1905" s="51"/>
      <c r="AA1905" s="89"/>
      <c r="AB1905" s="89"/>
      <c r="AC1905" s="90"/>
      <c r="AD1905" s="68">
        <v>160</v>
      </c>
      <c r="AE1905" s="68">
        <v>44</v>
      </c>
      <c r="AF1905" s="68">
        <v>456</v>
      </c>
      <c r="AG1905" s="68">
        <v>32</v>
      </c>
      <c r="AH1905" s="68"/>
      <c r="AI1905" s="68"/>
      <c r="AJ1905" s="68" t="s">
        <v>10497</v>
      </c>
      <c r="AK1905" s="71" t="s">
        <v>11130</v>
      </c>
      <c r="AL1905" s="68"/>
      <c r="AM1905" s="70">
        <v>41103.795902777776</v>
      </c>
      <c r="AN1905" s="68" t="s">
        <v>210</v>
      </c>
      <c r="AO1905" s="71" t="s">
        <v>14971</v>
      </c>
      <c r="AP1905" s="68" t="s">
        <v>65</v>
      </c>
    </row>
    <row r="1906" spans="1:42" x14ac:dyDescent="0.25">
      <c r="A1906" s="66" t="s">
        <v>2179</v>
      </c>
      <c r="B1906" s="84"/>
      <c r="C1906" s="84"/>
      <c r="D1906" s="85"/>
      <c r="E1906" s="104"/>
      <c r="F1906" s="76" t="s">
        <v>13023</v>
      </c>
      <c r="G1906" s="105"/>
      <c r="H1906" s="77"/>
      <c r="I1906" s="88"/>
      <c r="J1906" s="106"/>
      <c r="K1906" s="77" t="s">
        <v>16934</v>
      </c>
      <c r="L1906" s="107"/>
      <c r="M1906" s="101"/>
      <c r="N1906" s="101"/>
      <c r="O1906" s="102"/>
      <c r="P1906" s="103"/>
      <c r="Q1906" s="103"/>
      <c r="R1906" s="75"/>
      <c r="S1906" s="75"/>
      <c r="T1906" s="75"/>
      <c r="U1906" s="75"/>
      <c r="V1906" s="52"/>
      <c r="W1906" s="52"/>
      <c r="X1906" s="52"/>
      <c r="Y1906" s="52"/>
      <c r="Z1906" s="51"/>
      <c r="AA1906" s="89"/>
      <c r="AB1906" s="89"/>
      <c r="AC1906" s="90"/>
      <c r="AD1906" s="68">
        <v>112</v>
      </c>
      <c r="AE1906" s="68">
        <v>168</v>
      </c>
      <c r="AF1906" s="68">
        <v>150</v>
      </c>
      <c r="AG1906" s="68">
        <v>157</v>
      </c>
      <c r="AH1906" s="68">
        <v>19800</v>
      </c>
      <c r="AI1906" s="68"/>
      <c r="AJ1906" s="68" t="s">
        <v>10498</v>
      </c>
      <c r="AK1906" s="71" t="s">
        <v>11131</v>
      </c>
      <c r="AL1906" s="68" t="s">
        <v>207</v>
      </c>
      <c r="AM1906" s="70">
        <v>40076.718113425923</v>
      </c>
      <c r="AN1906" s="68" t="s">
        <v>210</v>
      </c>
      <c r="AO1906" s="71" t="s">
        <v>14972</v>
      </c>
      <c r="AP1906" s="68" t="s">
        <v>65</v>
      </c>
    </row>
    <row r="1907" spans="1:42" x14ac:dyDescent="0.25">
      <c r="A1907" s="66" t="s">
        <v>2180</v>
      </c>
      <c r="B1907" s="84"/>
      <c r="C1907" s="84"/>
      <c r="D1907" s="85"/>
      <c r="E1907" s="104"/>
      <c r="F1907" s="76" t="s">
        <v>13024</v>
      </c>
      <c r="G1907" s="105"/>
      <c r="H1907" s="77"/>
      <c r="I1907" s="88"/>
      <c r="J1907" s="106"/>
      <c r="K1907" s="77" t="s">
        <v>16935</v>
      </c>
      <c r="L1907" s="107"/>
      <c r="M1907" s="101"/>
      <c r="N1907" s="101"/>
      <c r="O1907" s="102"/>
      <c r="P1907" s="103"/>
      <c r="Q1907" s="103"/>
      <c r="R1907" s="75"/>
      <c r="S1907" s="75"/>
      <c r="T1907" s="75"/>
      <c r="U1907" s="75"/>
      <c r="V1907" s="52"/>
      <c r="W1907" s="52"/>
      <c r="X1907" s="52"/>
      <c r="Y1907" s="52"/>
      <c r="Z1907" s="51"/>
      <c r="AA1907" s="89"/>
      <c r="AB1907" s="89"/>
      <c r="AC1907" s="90"/>
      <c r="AD1907" s="68">
        <v>397</v>
      </c>
      <c r="AE1907" s="68">
        <v>1607516</v>
      </c>
      <c r="AF1907" s="68">
        <v>8830</v>
      </c>
      <c r="AG1907" s="68">
        <v>3034</v>
      </c>
      <c r="AH1907" s="68">
        <v>19800</v>
      </c>
      <c r="AI1907" s="68" t="s">
        <v>9716</v>
      </c>
      <c r="AJ1907" s="68" t="s">
        <v>204</v>
      </c>
      <c r="AK1907" s="71" t="s">
        <v>11132</v>
      </c>
      <c r="AL1907" s="68" t="s">
        <v>207</v>
      </c>
      <c r="AM1907" s="70">
        <v>41608.321342592593</v>
      </c>
      <c r="AN1907" s="68" t="s">
        <v>210</v>
      </c>
      <c r="AO1907" s="71" t="s">
        <v>14973</v>
      </c>
      <c r="AP1907" s="68" t="s">
        <v>65</v>
      </c>
    </row>
    <row r="1908" spans="1:42" x14ac:dyDescent="0.25">
      <c r="A1908" s="66" t="s">
        <v>2181</v>
      </c>
      <c r="B1908" s="84"/>
      <c r="C1908" s="84"/>
      <c r="D1908" s="85"/>
      <c r="E1908" s="104"/>
      <c r="F1908" s="76" t="s">
        <v>11221</v>
      </c>
      <c r="G1908" s="105"/>
      <c r="H1908" s="77"/>
      <c r="I1908" s="88"/>
      <c r="J1908" s="106"/>
      <c r="K1908" s="77" t="s">
        <v>16936</v>
      </c>
      <c r="L1908" s="107"/>
      <c r="M1908" s="101"/>
      <c r="N1908" s="101"/>
      <c r="O1908" s="102"/>
      <c r="P1908" s="103"/>
      <c r="Q1908" s="103"/>
      <c r="R1908" s="75"/>
      <c r="S1908" s="75"/>
      <c r="T1908" s="75"/>
      <c r="U1908" s="75"/>
      <c r="V1908" s="52"/>
      <c r="W1908" s="52"/>
      <c r="X1908" s="52"/>
      <c r="Y1908" s="52"/>
      <c r="Z1908" s="51"/>
      <c r="AA1908" s="89"/>
      <c r="AB1908" s="89"/>
      <c r="AC1908" s="90"/>
      <c r="AD1908" s="68">
        <v>12</v>
      </c>
      <c r="AE1908" s="68">
        <v>1</v>
      </c>
      <c r="AF1908" s="68">
        <v>7</v>
      </c>
      <c r="AG1908" s="68">
        <v>0</v>
      </c>
      <c r="AH1908" s="68"/>
      <c r="AI1908" s="68"/>
      <c r="AJ1908" s="68"/>
      <c r="AK1908" s="68"/>
      <c r="AL1908" s="68"/>
      <c r="AM1908" s="70">
        <v>42918.27244212963</v>
      </c>
      <c r="AN1908" s="68" t="s">
        <v>210</v>
      </c>
      <c r="AO1908" s="71" t="s">
        <v>14974</v>
      </c>
      <c r="AP1908" s="68" t="s">
        <v>65</v>
      </c>
    </row>
    <row r="1909" spans="1:42" x14ac:dyDescent="0.25">
      <c r="A1909" s="66" t="s">
        <v>2182</v>
      </c>
      <c r="B1909" s="84"/>
      <c r="C1909" s="84"/>
      <c r="D1909" s="85"/>
      <c r="E1909" s="104"/>
      <c r="F1909" s="76" t="s">
        <v>13025</v>
      </c>
      <c r="G1909" s="105"/>
      <c r="H1909" s="77"/>
      <c r="I1909" s="88"/>
      <c r="J1909" s="106"/>
      <c r="K1909" s="77" t="s">
        <v>16937</v>
      </c>
      <c r="L1909" s="107"/>
      <c r="M1909" s="101"/>
      <c r="N1909" s="101"/>
      <c r="O1909" s="102"/>
      <c r="P1909" s="103"/>
      <c r="Q1909" s="103"/>
      <c r="R1909" s="75"/>
      <c r="S1909" s="75"/>
      <c r="T1909" s="75"/>
      <c r="U1909" s="75"/>
      <c r="V1909" s="52"/>
      <c r="W1909" s="52"/>
      <c r="X1909" s="52"/>
      <c r="Y1909" s="52"/>
      <c r="Z1909" s="51"/>
      <c r="AA1909" s="89"/>
      <c r="AB1909" s="89"/>
      <c r="AC1909" s="90"/>
      <c r="AD1909" s="68">
        <v>47</v>
      </c>
      <c r="AE1909" s="68">
        <v>3559</v>
      </c>
      <c r="AF1909" s="68">
        <v>720</v>
      </c>
      <c r="AG1909" s="68">
        <v>17</v>
      </c>
      <c r="AH1909" s="68">
        <v>19800</v>
      </c>
      <c r="AI1909" s="68" t="s">
        <v>9717</v>
      </c>
      <c r="AJ1909" s="68"/>
      <c r="AK1909" s="71" t="s">
        <v>11133</v>
      </c>
      <c r="AL1909" s="68" t="s">
        <v>207</v>
      </c>
      <c r="AM1909" s="70">
        <v>42231.77008101852</v>
      </c>
      <c r="AN1909" s="68" t="s">
        <v>210</v>
      </c>
      <c r="AO1909" s="71" t="s">
        <v>14975</v>
      </c>
      <c r="AP1909" s="68" t="s">
        <v>65</v>
      </c>
    </row>
    <row r="1910" spans="1:42" x14ac:dyDescent="0.25">
      <c r="A1910" s="66" t="s">
        <v>2183</v>
      </c>
      <c r="B1910" s="84"/>
      <c r="C1910" s="84"/>
      <c r="D1910" s="85"/>
      <c r="E1910" s="104"/>
      <c r="F1910" s="76" t="s">
        <v>13026</v>
      </c>
      <c r="G1910" s="105"/>
      <c r="H1910" s="77"/>
      <c r="I1910" s="88"/>
      <c r="J1910" s="106"/>
      <c r="K1910" s="77" t="s">
        <v>16938</v>
      </c>
      <c r="L1910" s="107"/>
      <c r="M1910" s="101"/>
      <c r="N1910" s="101"/>
      <c r="O1910" s="102"/>
      <c r="P1910" s="103"/>
      <c r="Q1910" s="103"/>
      <c r="R1910" s="75"/>
      <c r="S1910" s="75"/>
      <c r="T1910" s="75"/>
      <c r="U1910" s="75"/>
      <c r="V1910" s="52"/>
      <c r="W1910" s="52"/>
      <c r="X1910" s="52"/>
      <c r="Y1910" s="52"/>
      <c r="Z1910" s="51"/>
      <c r="AA1910" s="89"/>
      <c r="AB1910" s="89"/>
      <c r="AC1910" s="90"/>
      <c r="AD1910" s="68">
        <v>233</v>
      </c>
      <c r="AE1910" s="68">
        <v>45</v>
      </c>
      <c r="AF1910" s="68">
        <v>42</v>
      </c>
      <c r="AG1910" s="68">
        <v>19</v>
      </c>
      <c r="AH1910" s="68">
        <v>19800</v>
      </c>
      <c r="AI1910" s="68"/>
      <c r="AJ1910" s="68"/>
      <c r="AK1910" s="68"/>
      <c r="AL1910" s="68" t="s">
        <v>207</v>
      </c>
      <c r="AM1910" s="70">
        <v>41949.446099537039</v>
      </c>
      <c r="AN1910" s="68" t="s">
        <v>210</v>
      </c>
      <c r="AO1910" s="71" t="s">
        <v>14976</v>
      </c>
      <c r="AP1910" s="68" t="s">
        <v>65</v>
      </c>
    </row>
    <row r="1911" spans="1:42" x14ac:dyDescent="0.25">
      <c r="A1911" s="66" t="s">
        <v>2184</v>
      </c>
      <c r="B1911" s="84"/>
      <c r="C1911" s="84"/>
      <c r="D1911" s="85"/>
      <c r="E1911" s="104"/>
      <c r="F1911" s="76" t="s">
        <v>11221</v>
      </c>
      <c r="G1911" s="105"/>
      <c r="H1911" s="77"/>
      <c r="I1911" s="88"/>
      <c r="J1911" s="106"/>
      <c r="K1911" s="77" t="s">
        <v>16939</v>
      </c>
      <c r="L1911" s="107"/>
      <c r="M1911" s="101"/>
      <c r="N1911" s="101"/>
      <c r="O1911" s="102"/>
      <c r="P1911" s="103"/>
      <c r="Q1911" s="103"/>
      <c r="R1911" s="75"/>
      <c r="S1911" s="75"/>
      <c r="T1911" s="75"/>
      <c r="U1911" s="75"/>
      <c r="V1911" s="52"/>
      <c r="W1911" s="52"/>
      <c r="X1911" s="52"/>
      <c r="Y1911" s="52"/>
      <c r="Z1911" s="51"/>
      <c r="AA1911" s="89"/>
      <c r="AB1911" s="89"/>
      <c r="AC1911" s="90"/>
      <c r="AD1911" s="68">
        <v>0</v>
      </c>
      <c r="AE1911" s="68">
        <v>305</v>
      </c>
      <c r="AF1911" s="68">
        <v>2</v>
      </c>
      <c r="AG1911" s="68">
        <v>0</v>
      </c>
      <c r="AH1911" s="68">
        <v>-25200</v>
      </c>
      <c r="AI1911" s="71" t="s">
        <v>9718</v>
      </c>
      <c r="AJ1911" s="68" t="s">
        <v>204</v>
      </c>
      <c r="AK1911" s="71" t="s">
        <v>11134</v>
      </c>
      <c r="AL1911" s="68" t="s">
        <v>206</v>
      </c>
      <c r="AM1911" s="70">
        <v>42864.800393518519</v>
      </c>
      <c r="AN1911" s="68" t="s">
        <v>210</v>
      </c>
      <c r="AO1911" s="71" t="s">
        <v>14977</v>
      </c>
      <c r="AP1911" s="68" t="s">
        <v>65</v>
      </c>
    </row>
    <row r="1912" spans="1:42" x14ac:dyDescent="0.25">
      <c r="A1912" s="66" t="s">
        <v>2185</v>
      </c>
      <c r="B1912" s="84"/>
      <c r="C1912" s="84"/>
      <c r="D1912" s="85"/>
      <c r="E1912" s="104"/>
      <c r="F1912" s="76" t="s">
        <v>13027</v>
      </c>
      <c r="G1912" s="105"/>
      <c r="H1912" s="77"/>
      <c r="I1912" s="88"/>
      <c r="J1912" s="106"/>
      <c r="K1912" s="77" t="s">
        <v>16940</v>
      </c>
      <c r="L1912" s="107"/>
      <c r="M1912" s="101"/>
      <c r="N1912" s="101"/>
      <c r="O1912" s="102"/>
      <c r="P1912" s="103"/>
      <c r="Q1912" s="103"/>
      <c r="R1912" s="75"/>
      <c r="S1912" s="75"/>
      <c r="T1912" s="75"/>
      <c r="U1912" s="75"/>
      <c r="V1912" s="52"/>
      <c r="W1912" s="52"/>
      <c r="X1912" s="52"/>
      <c r="Y1912" s="52"/>
      <c r="Z1912" s="51"/>
      <c r="AA1912" s="89"/>
      <c r="AB1912" s="89"/>
      <c r="AC1912" s="90"/>
      <c r="AD1912" s="68">
        <v>19</v>
      </c>
      <c r="AE1912" s="68">
        <v>896</v>
      </c>
      <c r="AF1912" s="68">
        <v>515</v>
      </c>
      <c r="AG1912" s="68">
        <v>19</v>
      </c>
      <c r="AH1912" s="68"/>
      <c r="AI1912" s="68" t="s">
        <v>9719</v>
      </c>
      <c r="AJ1912" s="68" t="s">
        <v>231</v>
      </c>
      <c r="AK1912" s="68"/>
      <c r="AL1912" s="68"/>
      <c r="AM1912" s="70">
        <v>42600.163194444445</v>
      </c>
      <c r="AN1912" s="68" t="s">
        <v>210</v>
      </c>
      <c r="AO1912" s="71" t="s">
        <v>14978</v>
      </c>
      <c r="AP1912" s="68" t="s">
        <v>65</v>
      </c>
    </row>
    <row r="1913" spans="1:42" x14ac:dyDescent="0.25">
      <c r="A1913" s="66" t="s">
        <v>2186</v>
      </c>
      <c r="B1913" s="84"/>
      <c r="C1913" s="84"/>
      <c r="D1913" s="85"/>
      <c r="E1913" s="104"/>
      <c r="F1913" s="76" t="s">
        <v>13028</v>
      </c>
      <c r="G1913" s="105"/>
      <c r="H1913" s="77"/>
      <c r="I1913" s="88"/>
      <c r="J1913" s="106"/>
      <c r="K1913" s="77" t="s">
        <v>16941</v>
      </c>
      <c r="L1913" s="107"/>
      <c r="M1913" s="101"/>
      <c r="N1913" s="101"/>
      <c r="O1913" s="102"/>
      <c r="P1913" s="103"/>
      <c r="Q1913" s="103"/>
      <c r="R1913" s="75"/>
      <c r="S1913" s="75"/>
      <c r="T1913" s="75"/>
      <c r="U1913" s="75"/>
      <c r="V1913" s="52"/>
      <c r="W1913" s="52"/>
      <c r="X1913" s="52"/>
      <c r="Y1913" s="52"/>
      <c r="Z1913" s="51"/>
      <c r="AA1913" s="89"/>
      <c r="AB1913" s="89"/>
      <c r="AC1913" s="90"/>
      <c r="AD1913" s="68">
        <v>34</v>
      </c>
      <c r="AE1913" s="68">
        <v>1450</v>
      </c>
      <c r="AF1913" s="68">
        <v>791</v>
      </c>
      <c r="AG1913" s="68">
        <v>287</v>
      </c>
      <c r="AH1913" s="68"/>
      <c r="AI1913" s="68"/>
      <c r="AJ1913" s="68"/>
      <c r="AK1913" s="71" t="s">
        <v>11135</v>
      </c>
      <c r="AL1913" s="68"/>
      <c r="AM1913" s="70">
        <v>42671.485300925924</v>
      </c>
      <c r="AN1913" s="68" t="s">
        <v>210</v>
      </c>
      <c r="AO1913" s="71" t="s">
        <v>14979</v>
      </c>
      <c r="AP1913" s="68" t="s">
        <v>65</v>
      </c>
    </row>
    <row r="1914" spans="1:42" x14ac:dyDescent="0.25">
      <c r="A1914" s="66" t="s">
        <v>2187</v>
      </c>
      <c r="B1914" s="84"/>
      <c r="C1914" s="84"/>
      <c r="D1914" s="85"/>
      <c r="E1914" s="104"/>
      <c r="F1914" s="76" t="s">
        <v>11221</v>
      </c>
      <c r="G1914" s="105"/>
      <c r="H1914" s="77"/>
      <c r="I1914" s="88"/>
      <c r="J1914" s="106"/>
      <c r="K1914" s="77" t="s">
        <v>16942</v>
      </c>
      <c r="L1914" s="107"/>
      <c r="M1914" s="101"/>
      <c r="N1914" s="101"/>
      <c r="O1914" s="102"/>
      <c r="P1914" s="103"/>
      <c r="Q1914" s="103"/>
      <c r="R1914" s="75"/>
      <c r="S1914" s="75"/>
      <c r="T1914" s="75"/>
      <c r="U1914" s="75"/>
      <c r="V1914" s="52"/>
      <c r="W1914" s="52"/>
      <c r="X1914" s="52"/>
      <c r="Y1914" s="52"/>
      <c r="Z1914" s="51"/>
      <c r="AA1914" s="89"/>
      <c r="AB1914" s="89"/>
      <c r="AC1914" s="90"/>
      <c r="AD1914" s="68">
        <v>139</v>
      </c>
      <c r="AE1914" s="68">
        <v>2</v>
      </c>
      <c r="AF1914" s="68">
        <v>13</v>
      </c>
      <c r="AG1914" s="68">
        <v>6</v>
      </c>
      <c r="AH1914" s="68"/>
      <c r="AI1914" s="68"/>
      <c r="AJ1914" s="68"/>
      <c r="AK1914" s="68"/>
      <c r="AL1914" s="68"/>
      <c r="AM1914" s="70">
        <v>42903.506747685184</v>
      </c>
      <c r="AN1914" s="68" t="s">
        <v>210</v>
      </c>
      <c r="AO1914" s="71" t="s">
        <v>14980</v>
      </c>
      <c r="AP1914" s="68" t="s">
        <v>65</v>
      </c>
    </row>
    <row r="1915" spans="1:42" x14ac:dyDescent="0.25">
      <c r="A1915" s="66" t="s">
        <v>2188</v>
      </c>
      <c r="B1915" s="84"/>
      <c r="C1915" s="84"/>
      <c r="D1915" s="85"/>
      <c r="E1915" s="104"/>
      <c r="F1915" s="76" t="s">
        <v>13029</v>
      </c>
      <c r="G1915" s="105"/>
      <c r="H1915" s="77"/>
      <c r="I1915" s="88"/>
      <c r="J1915" s="106"/>
      <c r="K1915" s="77" t="s">
        <v>16943</v>
      </c>
      <c r="L1915" s="107"/>
      <c r="M1915" s="101"/>
      <c r="N1915" s="101"/>
      <c r="O1915" s="102"/>
      <c r="P1915" s="103"/>
      <c r="Q1915" s="103"/>
      <c r="R1915" s="75"/>
      <c r="S1915" s="75"/>
      <c r="T1915" s="75"/>
      <c r="U1915" s="75"/>
      <c r="V1915" s="52"/>
      <c r="W1915" s="52"/>
      <c r="X1915" s="52"/>
      <c r="Y1915" s="52"/>
      <c r="Z1915" s="51"/>
      <c r="AA1915" s="89"/>
      <c r="AB1915" s="89"/>
      <c r="AC1915" s="90"/>
      <c r="AD1915" s="68">
        <v>92</v>
      </c>
      <c r="AE1915" s="68">
        <v>3165022</v>
      </c>
      <c r="AF1915" s="68">
        <v>38742</v>
      </c>
      <c r="AG1915" s="68">
        <v>276</v>
      </c>
      <c r="AH1915" s="68"/>
      <c r="AI1915" s="68" t="s">
        <v>9720</v>
      </c>
      <c r="AJ1915" s="68" t="s">
        <v>204</v>
      </c>
      <c r="AK1915" s="71" t="s">
        <v>11136</v>
      </c>
      <c r="AL1915" s="68"/>
      <c r="AM1915" s="70">
        <v>40305.543622685182</v>
      </c>
      <c r="AN1915" s="68" t="s">
        <v>210</v>
      </c>
      <c r="AO1915" s="71" t="s">
        <v>14981</v>
      </c>
      <c r="AP1915" s="68" t="s">
        <v>65</v>
      </c>
    </row>
    <row r="1916" spans="1:42" x14ac:dyDescent="0.25">
      <c r="A1916" s="66" t="s">
        <v>2189</v>
      </c>
      <c r="B1916" s="84"/>
      <c r="C1916" s="84"/>
      <c r="D1916" s="85"/>
      <c r="E1916" s="104"/>
      <c r="F1916" s="76" t="s">
        <v>13030</v>
      </c>
      <c r="G1916" s="105"/>
      <c r="H1916" s="77"/>
      <c r="I1916" s="88"/>
      <c r="J1916" s="106"/>
      <c r="K1916" s="77" t="s">
        <v>16944</v>
      </c>
      <c r="L1916" s="107"/>
      <c r="M1916" s="101"/>
      <c r="N1916" s="101"/>
      <c r="O1916" s="102"/>
      <c r="P1916" s="103"/>
      <c r="Q1916" s="103"/>
      <c r="R1916" s="75"/>
      <c r="S1916" s="75"/>
      <c r="T1916" s="75"/>
      <c r="U1916" s="75"/>
      <c r="V1916" s="52"/>
      <c r="W1916" s="52"/>
      <c r="X1916" s="52"/>
      <c r="Y1916" s="52"/>
      <c r="Z1916" s="51"/>
      <c r="AA1916" s="89"/>
      <c r="AB1916" s="89"/>
      <c r="AC1916" s="90"/>
      <c r="AD1916" s="68">
        <v>10</v>
      </c>
      <c r="AE1916" s="68">
        <v>3614</v>
      </c>
      <c r="AF1916" s="68">
        <v>396</v>
      </c>
      <c r="AG1916" s="68">
        <v>81</v>
      </c>
      <c r="AH1916" s="68">
        <v>19800</v>
      </c>
      <c r="AI1916" s="68" t="s">
        <v>9721</v>
      </c>
      <c r="AJ1916" s="68" t="s">
        <v>9979</v>
      </c>
      <c r="AK1916" s="71" t="s">
        <v>11137</v>
      </c>
      <c r="AL1916" s="68" t="s">
        <v>207</v>
      </c>
      <c r="AM1916" s="70">
        <v>41864.265497685185</v>
      </c>
      <c r="AN1916" s="68" t="s">
        <v>210</v>
      </c>
      <c r="AO1916" s="71" t="s">
        <v>14982</v>
      </c>
      <c r="AP1916" s="68" t="s">
        <v>65</v>
      </c>
    </row>
    <row r="1917" spans="1:42" x14ac:dyDescent="0.25">
      <c r="A1917" s="66" t="s">
        <v>2190</v>
      </c>
      <c r="B1917" s="84"/>
      <c r="C1917" s="84"/>
      <c r="D1917" s="85"/>
      <c r="E1917" s="104"/>
      <c r="F1917" s="76" t="s">
        <v>13031</v>
      </c>
      <c r="G1917" s="105"/>
      <c r="H1917" s="77"/>
      <c r="I1917" s="88"/>
      <c r="J1917" s="106"/>
      <c r="K1917" s="77" t="s">
        <v>16945</v>
      </c>
      <c r="L1917" s="107"/>
      <c r="M1917" s="101"/>
      <c r="N1917" s="101"/>
      <c r="O1917" s="102"/>
      <c r="P1917" s="103"/>
      <c r="Q1917" s="103"/>
      <c r="R1917" s="75"/>
      <c r="S1917" s="75"/>
      <c r="T1917" s="75"/>
      <c r="U1917" s="75"/>
      <c r="V1917" s="52"/>
      <c r="W1917" s="52"/>
      <c r="X1917" s="52"/>
      <c r="Y1917" s="52"/>
      <c r="Z1917" s="51"/>
      <c r="AA1917" s="89"/>
      <c r="AB1917" s="89"/>
      <c r="AC1917" s="90"/>
      <c r="AD1917" s="68">
        <v>579</v>
      </c>
      <c r="AE1917" s="68">
        <v>4175</v>
      </c>
      <c r="AF1917" s="68">
        <v>8251</v>
      </c>
      <c r="AG1917" s="68">
        <v>10358</v>
      </c>
      <c r="AH1917" s="68"/>
      <c r="AI1917" s="68" t="s">
        <v>9722</v>
      </c>
      <c r="AJ1917" s="68" t="s">
        <v>9788</v>
      </c>
      <c r="AK1917" s="71" t="s">
        <v>11138</v>
      </c>
      <c r="AL1917" s="68"/>
      <c r="AM1917" s="70">
        <v>42821.325833333336</v>
      </c>
      <c r="AN1917" s="68" t="s">
        <v>210</v>
      </c>
      <c r="AO1917" s="71" t="s">
        <v>14983</v>
      </c>
      <c r="AP1917" s="68" t="s">
        <v>65</v>
      </c>
    </row>
    <row r="1918" spans="1:42" x14ac:dyDescent="0.25">
      <c r="A1918" s="66" t="s">
        <v>2191</v>
      </c>
      <c r="B1918" s="84"/>
      <c r="C1918" s="84"/>
      <c r="D1918" s="85"/>
      <c r="E1918" s="104"/>
      <c r="F1918" s="76" t="s">
        <v>13032</v>
      </c>
      <c r="G1918" s="105"/>
      <c r="H1918" s="77"/>
      <c r="I1918" s="88"/>
      <c r="J1918" s="106"/>
      <c r="K1918" s="77" t="s">
        <v>16946</v>
      </c>
      <c r="L1918" s="107"/>
      <c r="M1918" s="101"/>
      <c r="N1918" s="101"/>
      <c r="O1918" s="102"/>
      <c r="P1918" s="103"/>
      <c r="Q1918" s="103"/>
      <c r="R1918" s="75"/>
      <c r="S1918" s="75"/>
      <c r="T1918" s="75"/>
      <c r="U1918" s="75"/>
      <c r="V1918" s="52"/>
      <c r="W1918" s="52"/>
      <c r="X1918" s="52"/>
      <c r="Y1918" s="52"/>
      <c r="Z1918" s="51"/>
      <c r="AA1918" s="89"/>
      <c r="AB1918" s="89"/>
      <c r="AC1918" s="90"/>
      <c r="AD1918" s="68">
        <v>426</v>
      </c>
      <c r="AE1918" s="68">
        <v>161490</v>
      </c>
      <c r="AF1918" s="68">
        <v>6106</v>
      </c>
      <c r="AG1918" s="68">
        <v>1269</v>
      </c>
      <c r="AH1918" s="68">
        <v>19800</v>
      </c>
      <c r="AI1918" s="68" t="s">
        <v>9723</v>
      </c>
      <c r="AJ1918" s="68" t="s">
        <v>9914</v>
      </c>
      <c r="AK1918" s="71" t="s">
        <v>11139</v>
      </c>
      <c r="AL1918" s="68" t="s">
        <v>207</v>
      </c>
      <c r="AM1918" s="70">
        <v>41666.324456018519</v>
      </c>
      <c r="AN1918" s="68" t="s">
        <v>210</v>
      </c>
      <c r="AO1918" s="71" t="s">
        <v>14984</v>
      </c>
      <c r="AP1918" s="68" t="s">
        <v>65</v>
      </c>
    </row>
    <row r="1919" spans="1:42" x14ac:dyDescent="0.25">
      <c r="A1919" s="66" t="s">
        <v>2192</v>
      </c>
      <c r="B1919" s="84"/>
      <c r="C1919" s="84"/>
      <c r="D1919" s="85"/>
      <c r="E1919" s="104"/>
      <c r="F1919" s="76" t="s">
        <v>13033</v>
      </c>
      <c r="G1919" s="105"/>
      <c r="H1919" s="77"/>
      <c r="I1919" s="88"/>
      <c r="J1919" s="106"/>
      <c r="K1919" s="77" t="s">
        <v>16947</v>
      </c>
      <c r="L1919" s="107"/>
      <c r="M1919" s="101"/>
      <c r="N1919" s="101"/>
      <c r="O1919" s="102"/>
      <c r="P1919" s="103"/>
      <c r="Q1919" s="103"/>
      <c r="R1919" s="75"/>
      <c r="S1919" s="75"/>
      <c r="T1919" s="75"/>
      <c r="U1919" s="75"/>
      <c r="V1919" s="52"/>
      <c r="W1919" s="52"/>
      <c r="X1919" s="52"/>
      <c r="Y1919" s="52"/>
      <c r="Z1919" s="51"/>
      <c r="AA1919" s="89"/>
      <c r="AB1919" s="89"/>
      <c r="AC1919" s="90"/>
      <c r="AD1919" s="68">
        <v>251</v>
      </c>
      <c r="AE1919" s="68">
        <v>74214</v>
      </c>
      <c r="AF1919" s="68">
        <v>22345</v>
      </c>
      <c r="AG1919" s="68">
        <v>7831</v>
      </c>
      <c r="AH1919" s="68">
        <v>19800</v>
      </c>
      <c r="AI1919" s="68" t="s">
        <v>9724</v>
      </c>
      <c r="AJ1919" s="68" t="s">
        <v>10499</v>
      </c>
      <c r="AK1919" s="71" t="s">
        <v>11140</v>
      </c>
      <c r="AL1919" s="68" t="s">
        <v>207</v>
      </c>
      <c r="AM1919" s="70">
        <v>40204.300567129627</v>
      </c>
      <c r="AN1919" s="68" t="s">
        <v>210</v>
      </c>
      <c r="AO1919" s="71" t="s">
        <v>14985</v>
      </c>
      <c r="AP1919" s="68" t="s">
        <v>65</v>
      </c>
    </row>
    <row r="1920" spans="1:42" x14ac:dyDescent="0.25">
      <c r="A1920" s="66" t="s">
        <v>2193</v>
      </c>
      <c r="B1920" s="84"/>
      <c r="C1920" s="84"/>
      <c r="D1920" s="85"/>
      <c r="E1920" s="104"/>
      <c r="F1920" s="76" t="s">
        <v>11221</v>
      </c>
      <c r="G1920" s="105"/>
      <c r="H1920" s="77"/>
      <c r="I1920" s="88"/>
      <c r="J1920" s="106"/>
      <c r="K1920" s="77" t="s">
        <v>16948</v>
      </c>
      <c r="L1920" s="107"/>
      <c r="M1920" s="101"/>
      <c r="N1920" s="101"/>
      <c r="O1920" s="102"/>
      <c r="P1920" s="103"/>
      <c r="Q1920" s="103"/>
      <c r="R1920" s="75"/>
      <c r="S1920" s="75"/>
      <c r="T1920" s="75"/>
      <c r="U1920" s="75"/>
      <c r="V1920" s="52"/>
      <c r="W1920" s="52"/>
      <c r="X1920" s="52"/>
      <c r="Y1920" s="52"/>
      <c r="Z1920" s="51"/>
      <c r="AA1920" s="89"/>
      <c r="AB1920" s="89"/>
      <c r="AC1920" s="90"/>
      <c r="AD1920" s="68">
        <v>30</v>
      </c>
      <c r="AE1920" s="68">
        <v>2</v>
      </c>
      <c r="AF1920" s="68">
        <v>70</v>
      </c>
      <c r="AG1920" s="68">
        <v>2</v>
      </c>
      <c r="AH1920" s="68">
        <v>19800</v>
      </c>
      <c r="AI1920" s="68"/>
      <c r="AJ1920" s="68" t="s">
        <v>207</v>
      </c>
      <c r="AK1920" s="68"/>
      <c r="AL1920" s="68" t="s">
        <v>207</v>
      </c>
      <c r="AM1920" s="70">
        <v>40117.447048611109</v>
      </c>
      <c r="AN1920" s="68" t="s">
        <v>210</v>
      </c>
      <c r="AO1920" s="71" t="s">
        <v>14986</v>
      </c>
      <c r="AP1920" s="68" t="s">
        <v>65</v>
      </c>
    </row>
    <row r="1921" spans="1:42" x14ac:dyDescent="0.25">
      <c r="A1921" s="66" t="s">
        <v>2194</v>
      </c>
      <c r="B1921" s="84"/>
      <c r="C1921" s="84"/>
      <c r="D1921" s="85"/>
      <c r="E1921" s="104"/>
      <c r="F1921" s="76" t="s">
        <v>13034</v>
      </c>
      <c r="G1921" s="105"/>
      <c r="H1921" s="77"/>
      <c r="I1921" s="88"/>
      <c r="J1921" s="106"/>
      <c r="K1921" s="77" t="s">
        <v>16949</v>
      </c>
      <c r="L1921" s="107"/>
      <c r="M1921" s="101"/>
      <c r="N1921" s="101"/>
      <c r="O1921" s="102"/>
      <c r="P1921" s="103"/>
      <c r="Q1921" s="103"/>
      <c r="R1921" s="75"/>
      <c r="S1921" s="75"/>
      <c r="T1921" s="75"/>
      <c r="U1921" s="75"/>
      <c r="V1921" s="52"/>
      <c r="W1921" s="52"/>
      <c r="X1921" s="52"/>
      <c r="Y1921" s="52"/>
      <c r="Z1921" s="51"/>
      <c r="AA1921" s="89"/>
      <c r="AB1921" s="89"/>
      <c r="AC1921" s="90"/>
      <c r="AD1921" s="68">
        <v>234</v>
      </c>
      <c r="AE1921" s="68">
        <v>825856</v>
      </c>
      <c r="AF1921" s="68">
        <v>7980</v>
      </c>
      <c r="AG1921" s="68">
        <v>185</v>
      </c>
      <c r="AH1921" s="68">
        <v>19800</v>
      </c>
      <c r="AI1921" s="68" t="s">
        <v>9725</v>
      </c>
      <c r="AJ1921" s="68" t="s">
        <v>9797</v>
      </c>
      <c r="AK1921" s="71" t="s">
        <v>11141</v>
      </c>
      <c r="AL1921" s="68" t="s">
        <v>207</v>
      </c>
      <c r="AM1921" s="70">
        <v>41848.266909722224</v>
      </c>
      <c r="AN1921" s="68" t="s">
        <v>210</v>
      </c>
      <c r="AO1921" s="71" t="s">
        <v>14987</v>
      </c>
      <c r="AP1921" s="68" t="s">
        <v>65</v>
      </c>
    </row>
    <row r="1922" spans="1:42" x14ac:dyDescent="0.25">
      <c r="A1922" s="66" t="s">
        <v>2195</v>
      </c>
      <c r="B1922" s="84"/>
      <c r="C1922" s="84"/>
      <c r="D1922" s="85"/>
      <c r="E1922" s="104"/>
      <c r="F1922" s="76" t="s">
        <v>13035</v>
      </c>
      <c r="G1922" s="105"/>
      <c r="H1922" s="77"/>
      <c r="I1922" s="88"/>
      <c r="J1922" s="106"/>
      <c r="K1922" s="77" t="s">
        <v>16950</v>
      </c>
      <c r="L1922" s="107"/>
      <c r="M1922" s="101"/>
      <c r="N1922" s="101"/>
      <c r="O1922" s="102"/>
      <c r="P1922" s="103"/>
      <c r="Q1922" s="103"/>
      <c r="R1922" s="75"/>
      <c r="S1922" s="75"/>
      <c r="T1922" s="75"/>
      <c r="U1922" s="75"/>
      <c r="V1922" s="52"/>
      <c r="W1922" s="52"/>
      <c r="X1922" s="52"/>
      <c r="Y1922" s="52"/>
      <c r="Z1922" s="51"/>
      <c r="AA1922" s="89"/>
      <c r="AB1922" s="89"/>
      <c r="AC1922" s="90"/>
      <c r="AD1922" s="68">
        <v>294</v>
      </c>
      <c r="AE1922" s="68">
        <v>23305</v>
      </c>
      <c r="AF1922" s="68">
        <v>3038</v>
      </c>
      <c r="AG1922" s="68">
        <v>371</v>
      </c>
      <c r="AH1922" s="68">
        <v>-36000</v>
      </c>
      <c r="AI1922" s="68" t="s">
        <v>9726</v>
      </c>
      <c r="AJ1922" s="68" t="s">
        <v>9864</v>
      </c>
      <c r="AK1922" s="71" t="s">
        <v>11142</v>
      </c>
      <c r="AL1922" s="68" t="s">
        <v>209</v>
      </c>
      <c r="AM1922" s="70">
        <v>40185.678726851853</v>
      </c>
      <c r="AN1922" s="68" t="s">
        <v>210</v>
      </c>
      <c r="AO1922" s="71" t="s">
        <v>14988</v>
      </c>
      <c r="AP1922" s="68" t="s">
        <v>65</v>
      </c>
    </row>
    <row r="1923" spans="1:42" x14ac:dyDescent="0.25">
      <c r="A1923" s="66" t="s">
        <v>2196</v>
      </c>
      <c r="B1923" s="84"/>
      <c r="C1923" s="84"/>
      <c r="D1923" s="85"/>
      <c r="E1923" s="104"/>
      <c r="F1923" s="76" t="s">
        <v>13036</v>
      </c>
      <c r="G1923" s="105"/>
      <c r="H1923" s="77"/>
      <c r="I1923" s="88"/>
      <c r="J1923" s="106"/>
      <c r="K1923" s="77" t="s">
        <v>16951</v>
      </c>
      <c r="L1923" s="107"/>
      <c r="M1923" s="101"/>
      <c r="N1923" s="101"/>
      <c r="O1923" s="102"/>
      <c r="P1923" s="103"/>
      <c r="Q1923" s="103"/>
      <c r="R1923" s="75"/>
      <c r="S1923" s="75"/>
      <c r="T1923" s="75"/>
      <c r="U1923" s="75"/>
      <c r="V1923" s="52"/>
      <c r="W1923" s="52"/>
      <c r="X1923" s="52"/>
      <c r="Y1923" s="52"/>
      <c r="Z1923" s="51"/>
      <c r="AA1923" s="89"/>
      <c r="AB1923" s="89"/>
      <c r="AC1923" s="90"/>
      <c r="AD1923" s="68">
        <v>262</v>
      </c>
      <c r="AE1923" s="68">
        <v>1543</v>
      </c>
      <c r="AF1923" s="68">
        <v>727</v>
      </c>
      <c r="AG1923" s="68">
        <v>63</v>
      </c>
      <c r="AH1923" s="68">
        <v>-25200</v>
      </c>
      <c r="AI1923" s="74" t="s">
        <v>9727</v>
      </c>
      <c r="AJ1923" s="68" t="s">
        <v>231</v>
      </c>
      <c r="AK1923" s="71" t="s">
        <v>11143</v>
      </c>
      <c r="AL1923" s="68" t="s">
        <v>206</v>
      </c>
      <c r="AM1923" s="70">
        <v>42614.805659722224</v>
      </c>
      <c r="AN1923" s="68" t="s">
        <v>210</v>
      </c>
      <c r="AO1923" s="71" t="s">
        <v>14989</v>
      </c>
      <c r="AP1923" s="68" t="s">
        <v>65</v>
      </c>
    </row>
    <row r="1924" spans="1:42" x14ac:dyDescent="0.25">
      <c r="A1924" s="66" t="s">
        <v>2197</v>
      </c>
      <c r="B1924" s="84"/>
      <c r="C1924" s="84"/>
      <c r="D1924" s="85"/>
      <c r="E1924" s="104"/>
      <c r="F1924" s="76" t="s">
        <v>13037</v>
      </c>
      <c r="G1924" s="105"/>
      <c r="H1924" s="77"/>
      <c r="I1924" s="88"/>
      <c r="J1924" s="106"/>
      <c r="K1924" s="77" t="s">
        <v>16952</v>
      </c>
      <c r="L1924" s="107"/>
      <c r="M1924" s="101"/>
      <c r="N1924" s="101"/>
      <c r="O1924" s="102"/>
      <c r="P1924" s="103"/>
      <c r="Q1924" s="103"/>
      <c r="R1924" s="75"/>
      <c r="S1924" s="75"/>
      <c r="T1924" s="75"/>
      <c r="U1924" s="75"/>
      <c r="V1924" s="52"/>
      <c r="W1924" s="52"/>
      <c r="X1924" s="52"/>
      <c r="Y1924" s="52"/>
      <c r="Z1924" s="51"/>
      <c r="AA1924" s="89"/>
      <c r="AB1924" s="89"/>
      <c r="AC1924" s="90"/>
      <c r="AD1924" s="68">
        <v>1057</v>
      </c>
      <c r="AE1924" s="68">
        <v>25269</v>
      </c>
      <c r="AF1924" s="68">
        <v>48394</v>
      </c>
      <c r="AG1924" s="68">
        <v>2616</v>
      </c>
      <c r="AH1924" s="68">
        <v>19800</v>
      </c>
      <c r="AI1924" s="68" t="s">
        <v>9728</v>
      </c>
      <c r="AJ1924" s="68" t="s">
        <v>204</v>
      </c>
      <c r="AK1924" s="71" t="s">
        <v>11144</v>
      </c>
      <c r="AL1924" s="68" t="s">
        <v>207</v>
      </c>
      <c r="AM1924" s="70">
        <v>41342.807291666664</v>
      </c>
      <c r="AN1924" s="68" t="s">
        <v>210</v>
      </c>
      <c r="AO1924" s="71" t="s">
        <v>14990</v>
      </c>
      <c r="AP1924" s="68" t="s">
        <v>65</v>
      </c>
    </row>
    <row r="1925" spans="1:42" x14ac:dyDescent="0.25">
      <c r="A1925" s="66" t="s">
        <v>2198</v>
      </c>
      <c r="B1925" s="84"/>
      <c r="C1925" s="84"/>
      <c r="D1925" s="85"/>
      <c r="E1925" s="104"/>
      <c r="F1925" s="76" t="s">
        <v>13038</v>
      </c>
      <c r="G1925" s="105"/>
      <c r="H1925" s="77"/>
      <c r="I1925" s="88"/>
      <c r="J1925" s="106"/>
      <c r="K1925" s="77" t="s">
        <v>16953</v>
      </c>
      <c r="L1925" s="107"/>
      <c r="M1925" s="101"/>
      <c r="N1925" s="101"/>
      <c r="O1925" s="102"/>
      <c r="P1925" s="103"/>
      <c r="Q1925" s="103"/>
      <c r="R1925" s="75"/>
      <c r="S1925" s="75"/>
      <c r="T1925" s="75"/>
      <c r="U1925" s="75"/>
      <c r="V1925" s="52"/>
      <c r="W1925" s="52"/>
      <c r="X1925" s="52"/>
      <c r="Y1925" s="52"/>
      <c r="Z1925" s="51"/>
      <c r="AA1925" s="89"/>
      <c r="AB1925" s="89"/>
      <c r="AC1925" s="90"/>
      <c r="AD1925" s="68">
        <v>4522</v>
      </c>
      <c r="AE1925" s="68">
        <v>110154</v>
      </c>
      <c r="AF1925" s="68">
        <v>213577</v>
      </c>
      <c r="AG1925" s="68">
        <v>14552</v>
      </c>
      <c r="AH1925" s="68"/>
      <c r="AI1925" s="68" t="s">
        <v>9729</v>
      </c>
      <c r="AJ1925" s="68"/>
      <c r="AK1925" s="68"/>
      <c r="AL1925" s="68"/>
      <c r="AM1925" s="70">
        <v>41260.23946759259</v>
      </c>
      <c r="AN1925" s="68" t="s">
        <v>210</v>
      </c>
      <c r="AO1925" s="71" t="s">
        <v>14991</v>
      </c>
      <c r="AP1925" s="68" t="s">
        <v>65</v>
      </c>
    </row>
    <row r="1926" spans="1:42" x14ac:dyDescent="0.25">
      <c r="A1926" s="66" t="s">
        <v>2199</v>
      </c>
      <c r="B1926" s="84"/>
      <c r="C1926" s="84"/>
      <c r="D1926" s="85"/>
      <c r="E1926" s="104"/>
      <c r="F1926" s="76" t="s">
        <v>13039</v>
      </c>
      <c r="G1926" s="105"/>
      <c r="H1926" s="77"/>
      <c r="I1926" s="88"/>
      <c r="J1926" s="106"/>
      <c r="K1926" s="77" t="s">
        <v>16954</v>
      </c>
      <c r="L1926" s="107"/>
      <c r="M1926" s="101"/>
      <c r="N1926" s="101"/>
      <c r="O1926" s="102"/>
      <c r="P1926" s="103"/>
      <c r="Q1926" s="103"/>
      <c r="R1926" s="75"/>
      <c r="S1926" s="75"/>
      <c r="T1926" s="75"/>
      <c r="U1926" s="75"/>
      <c r="V1926" s="52"/>
      <c r="W1926" s="52"/>
      <c r="X1926" s="52"/>
      <c r="Y1926" s="52"/>
      <c r="Z1926" s="51"/>
      <c r="AA1926" s="89"/>
      <c r="AB1926" s="89"/>
      <c r="AC1926" s="90"/>
      <c r="AD1926" s="68">
        <v>6951</v>
      </c>
      <c r="AE1926" s="68">
        <v>13628</v>
      </c>
      <c r="AF1926" s="68">
        <v>141168</v>
      </c>
      <c r="AG1926" s="68">
        <v>16282</v>
      </c>
      <c r="AH1926" s="68">
        <v>19800</v>
      </c>
      <c r="AI1926" s="68" t="s">
        <v>9730</v>
      </c>
      <c r="AJ1926" s="68" t="s">
        <v>204</v>
      </c>
      <c r="AK1926" s="68"/>
      <c r="AL1926" s="68" t="s">
        <v>207</v>
      </c>
      <c r="AM1926" s="70">
        <v>40055.220289351855</v>
      </c>
      <c r="AN1926" s="68" t="s">
        <v>210</v>
      </c>
      <c r="AO1926" s="71" t="s">
        <v>14992</v>
      </c>
      <c r="AP1926" s="68" t="s">
        <v>65</v>
      </c>
    </row>
    <row r="1927" spans="1:42" x14ac:dyDescent="0.25">
      <c r="A1927" s="66" t="s">
        <v>2200</v>
      </c>
      <c r="B1927" s="84"/>
      <c r="C1927" s="84"/>
      <c r="D1927" s="85"/>
      <c r="E1927" s="104"/>
      <c r="F1927" s="76" t="s">
        <v>13040</v>
      </c>
      <c r="G1927" s="105"/>
      <c r="H1927" s="77"/>
      <c r="I1927" s="88"/>
      <c r="J1927" s="106"/>
      <c r="K1927" s="77" t="s">
        <v>16955</v>
      </c>
      <c r="L1927" s="107"/>
      <c r="M1927" s="101"/>
      <c r="N1927" s="101"/>
      <c r="O1927" s="102"/>
      <c r="P1927" s="103"/>
      <c r="Q1927" s="103"/>
      <c r="R1927" s="75"/>
      <c r="S1927" s="75"/>
      <c r="T1927" s="75"/>
      <c r="U1927" s="75"/>
      <c r="V1927" s="52"/>
      <c r="W1927" s="52"/>
      <c r="X1927" s="52"/>
      <c r="Y1927" s="52"/>
      <c r="Z1927" s="51"/>
      <c r="AA1927" s="89"/>
      <c r="AB1927" s="89"/>
      <c r="AC1927" s="90"/>
      <c r="AD1927" s="68">
        <v>32</v>
      </c>
      <c r="AE1927" s="68">
        <v>86423</v>
      </c>
      <c r="AF1927" s="68">
        <v>3033</v>
      </c>
      <c r="AG1927" s="68">
        <v>4</v>
      </c>
      <c r="AH1927" s="68">
        <v>19800</v>
      </c>
      <c r="AI1927" s="68" t="s">
        <v>9731</v>
      </c>
      <c r="AJ1927" s="68"/>
      <c r="AK1927" s="71" t="s">
        <v>11145</v>
      </c>
      <c r="AL1927" s="68" t="s">
        <v>207</v>
      </c>
      <c r="AM1927" s="70">
        <v>41813.323877314811</v>
      </c>
      <c r="AN1927" s="68" t="s">
        <v>210</v>
      </c>
      <c r="AO1927" s="71" t="s">
        <v>14993</v>
      </c>
      <c r="AP1927" s="68" t="s">
        <v>65</v>
      </c>
    </row>
    <row r="1928" spans="1:42" x14ac:dyDescent="0.25">
      <c r="A1928" s="66" t="s">
        <v>2201</v>
      </c>
      <c r="B1928" s="84"/>
      <c r="C1928" s="84"/>
      <c r="D1928" s="85"/>
      <c r="E1928" s="104"/>
      <c r="F1928" s="76" t="s">
        <v>13041</v>
      </c>
      <c r="G1928" s="105"/>
      <c r="H1928" s="77"/>
      <c r="I1928" s="88"/>
      <c r="J1928" s="106"/>
      <c r="K1928" s="77" t="s">
        <v>16956</v>
      </c>
      <c r="L1928" s="107"/>
      <c r="M1928" s="101"/>
      <c r="N1928" s="101"/>
      <c r="O1928" s="102"/>
      <c r="P1928" s="103"/>
      <c r="Q1928" s="103"/>
      <c r="R1928" s="75"/>
      <c r="S1928" s="75"/>
      <c r="T1928" s="75"/>
      <c r="U1928" s="75"/>
      <c r="V1928" s="52"/>
      <c r="W1928" s="52"/>
      <c r="X1928" s="52"/>
      <c r="Y1928" s="52"/>
      <c r="Z1928" s="51"/>
      <c r="AA1928" s="89"/>
      <c r="AB1928" s="89"/>
      <c r="AC1928" s="90"/>
      <c r="AD1928" s="68">
        <v>142</v>
      </c>
      <c r="AE1928" s="68">
        <v>80379</v>
      </c>
      <c r="AF1928" s="68">
        <v>23734</v>
      </c>
      <c r="AG1928" s="68">
        <v>622</v>
      </c>
      <c r="AH1928" s="68">
        <v>19800</v>
      </c>
      <c r="AI1928" s="68" t="s">
        <v>9732</v>
      </c>
      <c r="AJ1928" s="68" t="s">
        <v>231</v>
      </c>
      <c r="AK1928" s="71" t="s">
        <v>11146</v>
      </c>
      <c r="AL1928" s="68" t="s">
        <v>207</v>
      </c>
      <c r="AM1928" s="70">
        <v>41814.213703703703</v>
      </c>
      <c r="AN1928" s="68" t="s">
        <v>210</v>
      </c>
      <c r="AO1928" s="71" t="s">
        <v>14994</v>
      </c>
      <c r="AP1928" s="68" t="s">
        <v>65</v>
      </c>
    </row>
    <row r="1929" spans="1:42" x14ac:dyDescent="0.25">
      <c r="A1929" s="66" t="s">
        <v>2202</v>
      </c>
      <c r="B1929" s="84"/>
      <c r="C1929" s="84"/>
      <c r="D1929" s="85"/>
      <c r="E1929" s="104"/>
      <c r="F1929" s="76" t="s">
        <v>13042</v>
      </c>
      <c r="G1929" s="105"/>
      <c r="H1929" s="77"/>
      <c r="I1929" s="88"/>
      <c r="J1929" s="106"/>
      <c r="K1929" s="77" t="s">
        <v>16957</v>
      </c>
      <c r="L1929" s="107"/>
      <c r="M1929" s="101"/>
      <c r="N1929" s="101"/>
      <c r="O1929" s="102"/>
      <c r="P1929" s="103"/>
      <c r="Q1929" s="103"/>
      <c r="R1929" s="75"/>
      <c r="S1929" s="75"/>
      <c r="T1929" s="75"/>
      <c r="U1929" s="75"/>
      <c r="V1929" s="52"/>
      <c r="W1929" s="52"/>
      <c r="X1929" s="52"/>
      <c r="Y1929" s="52"/>
      <c r="Z1929" s="51"/>
      <c r="AA1929" s="89"/>
      <c r="AB1929" s="89"/>
      <c r="AC1929" s="90"/>
      <c r="AD1929" s="68">
        <v>21</v>
      </c>
      <c r="AE1929" s="68">
        <v>10547</v>
      </c>
      <c r="AF1929" s="68">
        <v>115</v>
      </c>
      <c r="AG1929" s="68">
        <v>0</v>
      </c>
      <c r="AH1929" s="68">
        <v>-25200</v>
      </c>
      <c r="AI1929" s="68" t="s">
        <v>9733</v>
      </c>
      <c r="AJ1929" s="68"/>
      <c r="AK1929" s="71" t="s">
        <v>11147</v>
      </c>
      <c r="AL1929" s="68" t="s">
        <v>206</v>
      </c>
      <c r="AM1929" s="70">
        <v>42472.512824074074</v>
      </c>
      <c r="AN1929" s="68" t="s">
        <v>210</v>
      </c>
      <c r="AO1929" s="71" t="s">
        <v>14995</v>
      </c>
      <c r="AP1929" s="68" t="s">
        <v>65</v>
      </c>
    </row>
    <row r="1930" spans="1:42" x14ac:dyDescent="0.25">
      <c r="A1930" s="66" t="s">
        <v>2203</v>
      </c>
      <c r="B1930" s="84"/>
      <c r="C1930" s="84"/>
      <c r="D1930" s="85"/>
      <c r="E1930" s="104"/>
      <c r="F1930" s="76" t="s">
        <v>13043</v>
      </c>
      <c r="G1930" s="105"/>
      <c r="H1930" s="77"/>
      <c r="I1930" s="88"/>
      <c r="J1930" s="106"/>
      <c r="K1930" s="77" t="s">
        <v>16958</v>
      </c>
      <c r="L1930" s="107"/>
      <c r="M1930" s="101"/>
      <c r="N1930" s="101"/>
      <c r="O1930" s="102"/>
      <c r="P1930" s="103"/>
      <c r="Q1930" s="103"/>
      <c r="R1930" s="75"/>
      <c r="S1930" s="75"/>
      <c r="T1930" s="75"/>
      <c r="U1930" s="75"/>
      <c r="V1930" s="52"/>
      <c r="W1930" s="52"/>
      <c r="X1930" s="52"/>
      <c r="Y1930" s="52"/>
      <c r="Z1930" s="51"/>
      <c r="AA1930" s="89"/>
      <c r="AB1930" s="89"/>
      <c r="AC1930" s="90"/>
      <c r="AD1930" s="68">
        <v>41</v>
      </c>
      <c r="AE1930" s="68">
        <v>19144</v>
      </c>
      <c r="AF1930" s="68">
        <v>2374</v>
      </c>
      <c r="AG1930" s="68">
        <v>32</v>
      </c>
      <c r="AH1930" s="68">
        <v>-25200</v>
      </c>
      <c r="AI1930" s="68" t="s">
        <v>9734</v>
      </c>
      <c r="AJ1930" s="68" t="s">
        <v>207</v>
      </c>
      <c r="AK1930" s="71" t="s">
        <v>11148</v>
      </c>
      <c r="AL1930" s="68" t="s">
        <v>206</v>
      </c>
      <c r="AM1930" s="70">
        <v>42472.381377314814</v>
      </c>
      <c r="AN1930" s="68" t="s">
        <v>210</v>
      </c>
      <c r="AO1930" s="71" t="s">
        <v>14996</v>
      </c>
      <c r="AP1930" s="68" t="s">
        <v>65</v>
      </c>
    </row>
    <row r="1931" spans="1:42" x14ac:dyDescent="0.25">
      <c r="A1931" s="66" t="s">
        <v>2204</v>
      </c>
      <c r="B1931" s="84"/>
      <c r="C1931" s="84"/>
      <c r="D1931" s="85"/>
      <c r="E1931" s="104"/>
      <c r="F1931" s="76" t="s">
        <v>13044</v>
      </c>
      <c r="G1931" s="105"/>
      <c r="H1931" s="77"/>
      <c r="I1931" s="88"/>
      <c r="J1931" s="106"/>
      <c r="K1931" s="77" t="s">
        <v>16959</v>
      </c>
      <c r="L1931" s="107"/>
      <c r="M1931" s="101"/>
      <c r="N1931" s="101"/>
      <c r="O1931" s="102"/>
      <c r="P1931" s="103"/>
      <c r="Q1931" s="103"/>
      <c r="R1931" s="75"/>
      <c r="S1931" s="75"/>
      <c r="T1931" s="75"/>
      <c r="U1931" s="75"/>
      <c r="V1931" s="52"/>
      <c r="W1931" s="52"/>
      <c r="X1931" s="52"/>
      <c r="Y1931" s="52"/>
      <c r="Z1931" s="51"/>
      <c r="AA1931" s="89"/>
      <c r="AB1931" s="89"/>
      <c r="AC1931" s="90"/>
      <c r="AD1931" s="68">
        <v>124</v>
      </c>
      <c r="AE1931" s="68">
        <v>79</v>
      </c>
      <c r="AF1931" s="68">
        <v>1438</v>
      </c>
      <c r="AG1931" s="68">
        <v>147</v>
      </c>
      <c r="AH1931" s="68">
        <v>19800</v>
      </c>
      <c r="AI1931" s="68" t="s">
        <v>9735</v>
      </c>
      <c r="AJ1931" s="68" t="s">
        <v>239</v>
      </c>
      <c r="AK1931" s="71" t="s">
        <v>11149</v>
      </c>
      <c r="AL1931" s="68" t="s">
        <v>247</v>
      </c>
      <c r="AM1931" s="70">
        <v>41508.294282407405</v>
      </c>
      <c r="AN1931" s="68" t="s">
        <v>210</v>
      </c>
      <c r="AO1931" s="71" t="s">
        <v>14997</v>
      </c>
      <c r="AP1931" s="68" t="s">
        <v>65</v>
      </c>
    </row>
    <row r="1932" spans="1:42" x14ac:dyDescent="0.25">
      <c r="A1932" s="66" t="s">
        <v>2205</v>
      </c>
      <c r="B1932" s="84"/>
      <c r="C1932" s="84"/>
      <c r="D1932" s="85"/>
      <c r="E1932" s="104"/>
      <c r="F1932" s="76" t="s">
        <v>13045</v>
      </c>
      <c r="G1932" s="105"/>
      <c r="H1932" s="77"/>
      <c r="I1932" s="88"/>
      <c r="J1932" s="106"/>
      <c r="K1932" s="77" t="s">
        <v>16960</v>
      </c>
      <c r="L1932" s="107"/>
      <c r="M1932" s="101"/>
      <c r="N1932" s="101"/>
      <c r="O1932" s="102"/>
      <c r="P1932" s="103"/>
      <c r="Q1932" s="103"/>
      <c r="R1932" s="75"/>
      <c r="S1932" s="75"/>
      <c r="T1932" s="75"/>
      <c r="U1932" s="75"/>
      <c r="V1932" s="52"/>
      <c r="W1932" s="52"/>
      <c r="X1932" s="52"/>
      <c r="Y1932" s="52"/>
      <c r="Z1932" s="51"/>
      <c r="AA1932" s="89"/>
      <c r="AB1932" s="89"/>
      <c r="AC1932" s="90"/>
      <c r="AD1932" s="68">
        <v>4483</v>
      </c>
      <c r="AE1932" s="68">
        <v>1699</v>
      </c>
      <c r="AF1932" s="68">
        <v>13747</v>
      </c>
      <c r="AG1932" s="68">
        <v>7936</v>
      </c>
      <c r="AH1932" s="68">
        <v>-36000</v>
      </c>
      <c r="AI1932" s="68" t="s">
        <v>9736</v>
      </c>
      <c r="AJ1932" s="68" t="s">
        <v>10500</v>
      </c>
      <c r="AK1932" s="68"/>
      <c r="AL1932" s="68" t="s">
        <v>209</v>
      </c>
      <c r="AM1932" s="70">
        <v>39910.106099537035</v>
      </c>
      <c r="AN1932" s="68" t="s">
        <v>210</v>
      </c>
      <c r="AO1932" s="71" t="s">
        <v>14998</v>
      </c>
      <c r="AP1932" s="68" t="s">
        <v>65</v>
      </c>
    </row>
    <row r="1933" spans="1:42" x14ac:dyDescent="0.25">
      <c r="A1933" s="66" t="s">
        <v>2206</v>
      </c>
      <c r="B1933" s="84"/>
      <c r="C1933" s="84"/>
      <c r="D1933" s="85"/>
      <c r="E1933" s="104"/>
      <c r="F1933" s="76" t="s">
        <v>13046</v>
      </c>
      <c r="G1933" s="105"/>
      <c r="H1933" s="77"/>
      <c r="I1933" s="88"/>
      <c r="J1933" s="106"/>
      <c r="K1933" s="77" t="s">
        <v>16961</v>
      </c>
      <c r="L1933" s="107"/>
      <c r="M1933" s="101"/>
      <c r="N1933" s="101"/>
      <c r="O1933" s="102"/>
      <c r="P1933" s="103"/>
      <c r="Q1933" s="103"/>
      <c r="R1933" s="75"/>
      <c r="S1933" s="75"/>
      <c r="T1933" s="75"/>
      <c r="U1933" s="75"/>
      <c r="V1933" s="52"/>
      <c r="W1933" s="52"/>
      <c r="X1933" s="52"/>
      <c r="Y1933" s="52"/>
      <c r="Z1933" s="51"/>
      <c r="AA1933" s="89"/>
      <c r="AB1933" s="89"/>
      <c r="AC1933" s="90"/>
      <c r="AD1933" s="68">
        <v>199</v>
      </c>
      <c r="AE1933" s="68">
        <v>699</v>
      </c>
      <c r="AF1933" s="68">
        <v>499</v>
      </c>
      <c r="AG1933" s="68">
        <v>40</v>
      </c>
      <c r="AH1933" s="68">
        <v>19800</v>
      </c>
      <c r="AI1933" s="68" t="s">
        <v>9737</v>
      </c>
      <c r="AJ1933" s="68" t="s">
        <v>10501</v>
      </c>
      <c r="AK1933" s="71" t="s">
        <v>11150</v>
      </c>
      <c r="AL1933" s="68" t="s">
        <v>208</v>
      </c>
      <c r="AM1933" s="70">
        <v>40166.392361111109</v>
      </c>
      <c r="AN1933" s="68" t="s">
        <v>210</v>
      </c>
      <c r="AO1933" s="71" t="s">
        <v>14999</v>
      </c>
      <c r="AP1933" s="68" t="s">
        <v>65</v>
      </c>
    </row>
    <row r="1934" spans="1:42" x14ac:dyDescent="0.25">
      <c r="A1934" s="66" t="s">
        <v>2207</v>
      </c>
      <c r="B1934" s="84"/>
      <c r="C1934" s="84"/>
      <c r="D1934" s="85"/>
      <c r="E1934" s="104"/>
      <c r="F1934" s="76" t="s">
        <v>11221</v>
      </c>
      <c r="G1934" s="105"/>
      <c r="H1934" s="77"/>
      <c r="I1934" s="88"/>
      <c r="J1934" s="106"/>
      <c r="K1934" s="77" t="s">
        <v>16962</v>
      </c>
      <c r="L1934" s="107"/>
      <c r="M1934" s="101"/>
      <c r="N1934" s="101"/>
      <c r="O1934" s="102"/>
      <c r="P1934" s="103"/>
      <c r="Q1934" s="103"/>
      <c r="R1934" s="75"/>
      <c r="S1934" s="75"/>
      <c r="T1934" s="75"/>
      <c r="U1934" s="75"/>
      <c r="V1934" s="52"/>
      <c r="W1934" s="52"/>
      <c r="X1934" s="52"/>
      <c r="Y1934" s="52"/>
      <c r="Z1934" s="51"/>
      <c r="AA1934" s="89"/>
      <c r="AB1934" s="89"/>
      <c r="AC1934" s="90"/>
      <c r="AD1934" s="68">
        <v>253</v>
      </c>
      <c r="AE1934" s="68">
        <v>22</v>
      </c>
      <c r="AF1934" s="68">
        <v>26</v>
      </c>
      <c r="AG1934" s="68">
        <v>24</v>
      </c>
      <c r="AH1934" s="68"/>
      <c r="AI1934" s="68" t="s">
        <v>9738</v>
      </c>
      <c r="AJ1934" s="68" t="s">
        <v>10502</v>
      </c>
      <c r="AK1934" s="68"/>
      <c r="AL1934" s="68"/>
      <c r="AM1934" s="70">
        <v>41504.233263888891</v>
      </c>
      <c r="AN1934" s="68" t="s">
        <v>210</v>
      </c>
      <c r="AO1934" s="71" t="s">
        <v>15000</v>
      </c>
      <c r="AP1934" s="68" t="s">
        <v>65</v>
      </c>
    </row>
    <row r="1935" spans="1:42" x14ac:dyDescent="0.25">
      <c r="A1935" s="66" t="s">
        <v>2208</v>
      </c>
      <c r="B1935" s="84"/>
      <c r="C1935" s="84"/>
      <c r="D1935" s="85"/>
      <c r="E1935" s="104"/>
      <c r="F1935" s="76" t="s">
        <v>13047</v>
      </c>
      <c r="G1935" s="105"/>
      <c r="H1935" s="77"/>
      <c r="I1935" s="88"/>
      <c r="J1935" s="106"/>
      <c r="K1935" s="77" t="s">
        <v>16963</v>
      </c>
      <c r="L1935" s="107"/>
      <c r="M1935" s="101"/>
      <c r="N1935" s="101"/>
      <c r="O1935" s="102"/>
      <c r="P1935" s="103"/>
      <c r="Q1935" s="103"/>
      <c r="R1935" s="75"/>
      <c r="S1935" s="75"/>
      <c r="T1935" s="75"/>
      <c r="U1935" s="75"/>
      <c r="V1935" s="52"/>
      <c r="W1935" s="52"/>
      <c r="X1935" s="52"/>
      <c r="Y1935" s="52"/>
      <c r="Z1935" s="51"/>
      <c r="AA1935" s="89"/>
      <c r="AB1935" s="89"/>
      <c r="AC1935" s="90"/>
      <c r="AD1935" s="68">
        <v>269</v>
      </c>
      <c r="AE1935" s="68">
        <v>93</v>
      </c>
      <c r="AF1935" s="68">
        <v>220</v>
      </c>
      <c r="AG1935" s="68">
        <v>892</v>
      </c>
      <c r="AH1935" s="68">
        <v>19800</v>
      </c>
      <c r="AI1935" s="68" t="s">
        <v>9739</v>
      </c>
      <c r="AJ1935" s="68" t="s">
        <v>235</v>
      </c>
      <c r="AK1935" s="71" t="s">
        <v>11151</v>
      </c>
      <c r="AL1935" s="68" t="s">
        <v>207</v>
      </c>
      <c r="AM1935" s="70">
        <v>40643.716990740744</v>
      </c>
      <c r="AN1935" s="68" t="s">
        <v>210</v>
      </c>
      <c r="AO1935" s="71" t="s">
        <v>15001</v>
      </c>
      <c r="AP1935" s="68" t="s">
        <v>65</v>
      </c>
    </row>
    <row r="1936" spans="1:42" x14ac:dyDescent="0.25">
      <c r="A1936" s="66" t="s">
        <v>2209</v>
      </c>
      <c r="B1936" s="84"/>
      <c r="C1936" s="84"/>
      <c r="D1936" s="85"/>
      <c r="E1936" s="104"/>
      <c r="F1936" s="76" t="s">
        <v>13048</v>
      </c>
      <c r="G1936" s="105"/>
      <c r="H1936" s="77"/>
      <c r="I1936" s="88"/>
      <c r="J1936" s="106"/>
      <c r="K1936" s="77" t="s">
        <v>16964</v>
      </c>
      <c r="L1936" s="107"/>
      <c r="M1936" s="101"/>
      <c r="N1936" s="101"/>
      <c r="O1936" s="102"/>
      <c r="P1936" s="103"/>
      <c r="Q1936" s="103"/>
      <c r="R1936" s="75"/>
      <c r="S1936" s="75"/>
      <c r="T1936" s="75"/>
      <c r="U1936" s="75"/>
      <c r="V1936" s="52"/>
      <c r="W1936" s="52"/>
      <c r="X1936" s="52"/>
      <c r="Y1936" s="52"/>
      <c r="Z1936" s="51"/>
      <c r="AA1936" s="89"/>
      <c r="AB1936" s="89"/>
      <c r="AC1936" s="90"/>
      <c r="AD1936" s="68">
        <v>345</v>
      </c>
      <c r="AE1936" s="68">
        <v>773</v>
      </c>
      <c r="AF1936" s="68">
        <v>3421</v>
      </c>
      <c r="AG1936" s="68">
        <v>693</v>
      </c>
      <c r="AH1936" s="68">
        <v>19800</v>
      </c>
      <c r="AI1936" s="68" t="s">
        <v>9740</v>
      </c>
      <c r="AJ1936" s="68" t="s">
        <v>9977</v>
      </c>
      <c r="AK1936" s="71" t="s">
        <v>11152</v>
      </c>
      <c r="AL1936" s="68" t="s">
        <v>248</v>
      </c>
      <c r="AM1936" s="70">
        <v>40191.425555555557</v>
      </c>
      <c r="AN1936" s="68" t="s">
        <v>210</v>
      </c>
      <c r="AO1936" s="71" t="s">
        <v>15002</v>
      </c>
      <c r="AP1936" s="68" t="s">
        <v>65</v>
      </c>
    </row>
    <row r="1937" spans="1:42" x14ac:dyDescent="0.25">
      <c r="A1937" s="66" t="s">
        <v>2210</v>
      </c>
      <c r="B1937" s="84"/>
      <c r="C1937" s="84"/>
      <c r="D1937" s="85"/>
      <c r="E1937" s="104"/>
      <c r="F1937" s="76" t="s">
        <v>13049</v>
      </c>
      <c r="G1937" s="105"/>
      <c r="H1937" s="77"/>
      <c r="I1937" s="88"/>
      <c r="J1937" s="106"/>
      <c r="K1937" s="77" t="s">
        <v>16965</v>
      </c>
      <c r="L1937" s="107"/>
      <c r="M1937" s="101"/>
      <c r="N1937" s="101"/>
      <c r="O1937" s="102"/>
      <c r="P1937" s="103"/>
      <c r="Q1937" s="103"/>
      <c r="R1937" s="75"/>
      <c r="S1937" s="75"/>
      <c r="T1937" s="75"/>
      <c r="U1937" s="75"/>
      <c r="V1937" s="52"/>
      <c r="W1937" s="52"/>
      <c r="X1937" s="52"/>
      <c r="Y1937" s="52"/>
      <c r="Z1937" s="51"/>
      <c r="AA1937" s="89"/>
      <c r="AB1937" s="89"/>
      <c r="AC1937" s="90"/>
      <c r="AD1937" s="68">
        <v>90</v>
      </c>
      <c r="AE1937" s="68">
        <v>157</v>
      </c>
      <c r="AF1937" s="68">
        <v>232</v>
      </c>
      <c r="AG1937" s="68">
        <v>6</v>
      </c>
      <c r="AH1937" s="68">
        <v>19800</v>
      </c>
      <c r="AI1937" s="68" t="s">
        <v>9741</v>
      </c>
      <c r="AJ1937" s="68"/>
      <c r="AK1937" s="68"/>
      <c r="AL1937" s="68" t="s">
        <v>207</v>
      </c>
      <c r="AM1937" s="70">
        <v>42720.259340277778</v>
      </c>
      <c r="AN1937" s="68" t="s">
        <v>210</v>
      </c>
      <c r="AO1937" s="71" t="s">
        <v>15003</v>
      </c>
      <c r="AP1937" s="68" t="s">
        <v>65</v>
      </c>
    </row>
    <row r="1938" spans="1:42" x14ac:dyDescent="0.25">
      <c r="A1938" s="66" t="s">
        <v>2211</v>
      </c>
      <c r="B1938" s="84"/>
      <c r="C1938" s="84"/>
      <c r="D1938" s="85"/>
      <c r="E1938" s="104"/>
      <c r="F1938" s="76" t="s">
        <v>13050</v>
      </c>
      <c r="G1938" s="105"/>
      <c r="H1938" s="77"/>
      <c r="I1938" s="88"/>
      <c r="J1938" s="106"/>
      <c r="K1938" s="77" t="s">
        <v>16966</v>
      </c>
      <c r="L1938" s="107"/>
      <c r="M1938" s="101"/>
      <c r="N1938" s="101"/>
      <c r="O1938" s="102"/>
      <c r="P1938" s="103"/>
      <c r="Q1938" s="103"/>
      <c r="R1938" s="75"/>
      <c r="S1938" s="75"/>
      <c r="T1938" s="75"/>
      <c r="U1938" s="75"/>
      <c r="V1938" s="52"/>
      <c r="W1938" s="52"/>
      <c r="X1938" s="52"/>
      <c r="Y1938" s="52"/>
      <c r="Z1938" s="51"/>
      <c r="AA1938" s="89"/>
      <c r="AB1938" s="89"/>
      <c r="AC1938" s="90"/>
      <c r="AD1938" s="68">
        <v>9</v>
      </c>
      <c r="AE1938" s="68">
        <v>26</v>
      </c>
      <c r="AF1938" s="68">
        <v>94</v>
      </c>
      <c r="AG1938" s="68">
        <v>2</v>
      </c>
      <c r="AH1938" s="68"/>
      <c r="AI1938" s="68"/>
      <c r="AJ1938" s="68" t="s">
        <v>207</v>
      </c>
      <c r="AK1938" s="68"/>
      <c r="AL1938" s="68"/>
      <c r="AM1938" s="70">
        <v>40315.428576388891</v>
      </c>
      <c r="AN1938" s="68" t="s">
        <v>210</v>
      </c>
      <c r="AO1938" s="71" t="s">
        <v>15004</v>
      </c>
      <c r="AP1938" s="68" t="s">
        <v>65</v>
      </c>
    </row>
    <row r="1939" spans="1:42" x14ac:dyDescent="0.25">
      <c r="A1939" s="66" t="s">
        <v>2212</v>
      </c>
      <c r="B1939" s="84"/>
      <c r="C1939" s="84"/>
      <c r="D1939" s="85"/>
      <c r="E1939" s="104"/>
      <c r="F1939" s="76" t="s">
        <v>13051</v>
      </c>
      <c r="G1939" s="105"/>
      <c r="H1939" s="77"/>
      <c r="I1939" s="88"/>
      <c r="J1939" s="106"/>
      <c r="K1939" s="77" t="s">
        <v>16967</v>
      </c>
      <c r="L1939" s="107"/>
      <c r="M1939" s="101"/>
      <c r="N1939" s="101"/>
      <c r="O1939" s="102"/>
      <c r="P1939" s="103"/>
      <c r="Q1939" s="103"/>
      <c r="R1939" s="75"/>
      <c r="S1939" s="75"/>
      <c r="T1939" s="75"/>
      <c r="U1939" s="75"/>
      <c r="V1939" s="52"/>
      <c r="W1939" s="52"/>
      <c r="X1939" s="52"/>
      <c r="Y1939" s="52"/>
      <c r="Z1939" s="51"/>
      <c r="AA1939" s="89"/>
      <c r="AB1939" s="89"/>
      <c r="AC1939" s="90"/>
      <c r="AD1939" s="68">
        <v>82</v>
      </c>
      <c r="AE1939" s="68">
        <v>21</v>
      </c>
      <c r="AF1939" s="68">
        <v>21</v>
      </c>
      <c r="AG1939" s="68">
        <v>59</v>
      </c>
      <c r="AH1939" s="68"/>
      <c r="AI1939" s="68" t="s">
        <v>9742</v>
      </c>
      <c r="AJ1939" s="68" t="s">
        <v>9781</v>
      </c>
      <c r="AK1939" s="68"/>
      <c r="AL1939" s="68"/>
      <c r="AM1939" s="70">
        <v>41865.6796875</v>
      </c>
      <c r="AN1939" s="68" t="s">
        <v>210</v>
      </c>
      <c r="AO1939" s="71" t="s">
        <v>15005</v>
      </c>
      <c r="AP1939" s="68" t="s">
        <v>65</v>
      </c>
    </row>
    <row r="1940" spans="1:42" x14ac:dyDescent="0.25">
      <c r="A1940" s="66" t="s">
        <v>2213</v>
      </c>
      <c r="B1940" s="84"/>
      <c r="C1940" s="84"/>
      <c r="D1940" s="85"/>
      <c r="E1940" s="104"/>
      <c r="F1940" s="76" t="s">
        <v>13052</v>
      </c>
      <c r="G1940" s="105"/>
      <c r="H1940" s="77"/>
      <c r="I1940" s="88"/>
      <c r="J1940" s="106"/>
      <c r="K1940" s="77" t="s">
        <v>16968</v>
      </c>
      <c r="L1940" s="107"/>
      <c r="M1940" s="101"/>
      <c r="N1940" s="101"/>
      <c r="O1940" s="102"/>
      <c r="P1940" s="103"/>
      <c r="Q1940" s="103"/>
      <c r="R1940" s="75"/>
      <c r="S1940" s="75"/>
      <c r="T1940" s="75"/>
      <c r="U1940" s="75"/>
      <c r="V1940" s="52"/>
      <c r="W1940" s="52"/>
      <c r="X1940" s="52"/>
      <c r="Y1940" s="52"/>
      <c r="Z1940" s="51"/>
      <c r="AA1940" s="89"/>
      <c r="AB1940" s="89"/>
      <c r="AC1940" s="90"/>
      <c r="AD1940" s="68">
        <v>35</v>
      </c>
      <c r="AE1940" s="68">
        <v>6411</v>
      </c>
      <c r="AF1940" s="68">
        <v>4418</v>
      </c>
      <c r="AG1940" s="68">
        <v>41</v>
      </c>
      <c r="AH1940" s="68">
        <v>19800</v>
      </c>
      <c r="AI1940" s="68" t="s">
        <v>9743</v>
      </c>
      <c r="AJ1940" s="68" t="s">
        <v>204</v>
      </c>
      <c r="AK1940" s="71" t="s">
        <v>11153</v>
      </c>
      <c r="AL1940" s="68" t="s">
        <v>207</v>
      </c>
      <c r="AM1940" s="70">
        <v>42884.220486111109</v>
      </c>
      <c r="AN1940" s="68" t="s">
        <v>210</v>
      </c>
      <c r="AO1940" s="71" t="s">
        <v>15006</v>
      </c>
      <c r="AP1940" s="68" t="s">
        <v>65</v>
      </c>
    </row>
    <row r="1941" spans="1:42" x14ac:dyDescent="0.25">
      <c r="A1941" s="66" t="s">
        <v>2214</v>
      </c>
      <c r="B1941" s="84"/>
      <c r="C1941" s="84"/>
      <c r="D1941" s="85"/>
      <c r="E1941" s="104"/>
      <c r="F1941" s="76" t="s">
        <v>11221</v>
      </c>
      <c r="G1941" s="105"/>
      <c r="H1941" s="77"/>
      <c r="I1941" s="88"/>
      <c r="J1941" s="106"/>
      <c r="K1941" s="77" t="s">
        <v>16969</v>
      </c>
      <c r="L1941" s="107"/>
      <c r="M1941" s="101"/>
      <c r="N1941" s="101"/>
      <c r="O1941" s="102"/>
      <c r="P1941" s="103"/>
      <c r="Q1941" s="103"/>
      <c r="R1941" s="75"/>
      <c r="S1941" s="75"/>
      <c r="T1941" s="75"/>
      <c r="U1941" s="75"/>
      <c r="V1941" s="52"/>
      <c r="W1941" s="52"/>
      <c r="X1941" s="52"/>
      <c r="Y1941" s="52"/>
      <c r="Z1941" s="51"/>
      <c r="AA1941" s="89"/>
      <c r="AB1941" s="89"/>
      <c r="AC1941" s="90"/>
      <c r="AD1941" s="68">
        <v>12</v>
      </c>
      <c r="AE1941" s="68">
        <v>2</v>
      </c>
      <c r="AF1941" s="68">
        <v>3</v>
      </c>
      <c r="AG1941" s="68">
        <v>0</v>
      </c>
      <c r="AH1941" s="68"/>
      <c r="AI1941" s="68"/>
      <c r="AJ1941" s="68"/>
      <c r="AK1941" s="68"/>
      <c r="AL1941" s="68"/>
      <c r="AM1941" s="70">
        <v>41538.276817129627</v>
      </c>
      <c r="AN1941" s="68" t="s">
        <v>210</v>
      </c>
      <c r="AO1941" s="71" t="s">
        <v>15007</v>
      </c>
      <c r="AP1941" s="68" t="s">
        <v>65</v>
      </c>
    </row>
    <row r="1942" spans="1:42" x14ac:dyDescent="0.25">
      <c r="A1942" s="66" t="s">
        <v>2215</v>
      </c>
      <c r="B1942" s="84"/>
      <c r="C1942" s="84"/>
      <c r="D1942" s="85"/>
      <c r="E1942" s="104"/>
      <c r="F1942" s="76" t="s">
        <v>13053</v>
      </c>
      <c r="G1942" s="105"/>
      <c r="H1942" s="77"/>
      <c r="I1942" s="88"/>
      <c r="J1942" s="106"/>
      <c r="K1942" s="77" t="s">
        <v>16970</v>
      </c>
      <c r="L1942" s="107"/>
      <c r="M1942" s="101"/>
      <c r="N1942" s="101"/>
      <c r="O1942" s="102"/>
      <c r="P1942" s="103"/>
      <c r="Q1942" s="103"/>
      <c r="R1942" s="75"/>
      <c r="S1942" s="75"/>
      <c r="T1942" s="75"/>
      <c r="U1942" s="75"/>
      <c r="V1942" s="52"/>
      <c r="W1942" s="52"/>
      <c r="X1942" s="52"/>
      <c r="Y1942" s="52"/>
      <c r="Z1942" s="51"/>
      <c r="AA1942" s="89"/>
      <c r="AB1942" s="89"/>
      <c r="AC1942" s="90"/>
      <c r="AD1942" s="68">
        <v>283</v>
      </c>
      <c r="AE1942" s="68">
        <v>206</v>
      </c>
      <c r="AF1942" s="68">
        <v>184</v>
      </c>
      <c r="AG1942" s="68">
        <v>26</v>
      </c>
      <c r="AH1942" s="68"/>
      <c r="AI1942" s="68"/>
      <c r="AJ1942" s="68" t="s">
        <v>204</v>
      </c>
      <c r="AK1942" s="68"/>
      <c r="AL1942" s="68"/>
      <c r="AM1942" s="70">
        <v>41579.538449074076</v>
      </c>
      <c r="AN1942" s="68" t="s">
        <v>210</v>
      </c>
      <c r="AO1942" s="71" t="s">
        <v>15008</v>
      </c>
      <c r="AP1942" s="68" t="s">
        <v>65</v>
      </c>
    </row>
    <row r="1943" spans="1:42" x14ac:dyDescent="0.25">
      <c r="A1943" s="66" t="s">
        <v>2216</v>
      </c>
      <c r="B1943" s="84"/>
      <c r="C1943" s="84"/>
      <c r="D1943" s="85"/>
      <c r="E1943" s="104"/>
      <c r="F1943" s="76" t="s">
        <v>13054</v>
      </c>
      <c r="G1943" s="105"/>
      <c r="H1943" s="77"/>
      <c r="I1943" s="88"/>
      <c r="J1943" s="106"/>
      <c r="K1943" s="77" t="s">
        <v>16971</v>
      </c>
      <c r="L1943" s="107"/>
      <c r="M1943" s="101"/>
      <c r="N1943" s="101"/>
      <c r="O1943" s="102"/>
      <c r="P1943" s="103"/>
      <c r="Q1943" s="103"/>
      <c r="R1943" s="75"/>
      <c r="S1943" s="75"/>
      <c r="T1943" s="75"/>
      <c r="U1943" s="75"/>
      <c r="V1943" s="52"/>
      <c r="W1943" s="52"/>
      <c r="X1943" s="52"/>
      <c r="Y1943" s="52"/>
      <c r="Z1943" s="51"/>
      <c r="AA1943" s="89"/>
      <c r="AB1943" s="89"/>
      <c r="AC1943" s="90"/>
      <c r="AD1943" s="68">
        <v>660</v>
      </c>
      <c r="AE1943" s="68">
        <v>778</v>
      </c>
      <c r="AF1943" s="68">
        <v>2476</v>
      </c>
      <c r="AG1943" s="68">
        <v>362</v>
      </c>
      <c r="AH1943" s="68">
        <v>-36000</v>
      </c>
      <c r="AI1943" s="68" t="s">
        <v>9744</v>
      </c>
      <c r="AJ1943" s="68" t="s">
        <v>10503</v>
      </c>
      <c r="AK1943" s="68"/>
      <c r="AL1943" s="68" t="s">
        <v>209</v>
      </c>
      <c r="AM1943" s="70">
        <v>40215.325925925928</v>
      </c>
      <c r="AN1943" s="68" t="s">
        <v>210</v>
      </c>
      <c r="AO1943" s="71" t="s">
        <v>15009</v>
      </c>
      <c r="AP1943" s="68" t="s">
        <v>65</v>
      </c>
    </row>
    <row r="1944" spans="1:42" x14ac:dyDescent="0.25">
      <c r="A1944" s="66" t="s">
        <v>2217</v>
      </c>
      <c r="B1944" s="84"/>
      <c r="C1944" s="84"/>
      <c r="D1944" s="85"/>
      <c r="E1944" s="104"/>
      <c r="F1944" s="76" t="s">
        <v>11221</v>
      </c>
      <c r="G1944" s="105"/>
      <c r="H1944" s="77"/>
      <c r="I1944" s="88"/>
      <c r="J1944" s="106"/>
      <c r="K1944" s="77" t="s">
        <v>16972</v>
      </c>
      <c r="L1944" s="107"/>
      <c r="M1944" s="101"/>
      <c r="N1944" s="101"/>
      <c r="O1944" s="102"/>
      <c r="P1944" s="103"/>
      <c r="Q1944" s="103"/>
      <c r="R1944" s="75"/>
      <c r="S1944" s="75"/>
      <c r="T1944" s="75"/>
      <c r="U1944" s="75"/>
      <c r="V1944" s="52"/>
      <c r="W1944" s="52"/>
      <c r="X1944" s="52"/>
      <c r="Y1944" s="52"/>
      <c r="Z1944" s="51"/>
      <c r="AA1944" s="89"/>
      <c r="AB1944" s="89"/>
      <c r="AC1944" s="90"/>
      <c r="AD1944" s="68">
        <v>163</v>
      </c>
      <c r="AE1944" s="68">
        <v>65</v>
      </c>
      <c r="AF1944" s="68">
        <v>177</v>
      </c>
      <c r="AG1944" s="68">
        <v>105</v>
      </c>
      <c r="AH1944" s="68"/>
      <c r="AI1944" s="68"/>
      <c r="AJ1944" s="68" t="s">
        <v>231</v>
      </c>
      <c r="AK1944" s="68"/>
      <c r="AL1944" s="68"/>
      <c r="AM1944" s="70">
        <v>40180.381412037037</v>
      </c>
      <c r="AN1944" s="68" t="s">
        <v>210</v>
      </c>
      <c r="AO1944" s="71" t="s">
        <v>15010</v>
      </c>
      <c r="AP1944" s="68" t="s">
        <v>65</v>
      </c>
    </row>
    <row r="1945" spans="1:42" x14ac:dyDescent="0.25">
      <c r="A1945" s="66" t="s">
        <v>2218</v>
      </c>
      <c r="B1945" s="84"/>
      <c r="C1945" s="84"/>
      <c r="D1945" s="85"/>
      <c r="E1945" s="104"/>
      <c r="F1945" s="76" t="s">
        <v>13055</v>
      </c>
      <c r="G1945" s="105"/>
      <c r="H1945" s="77"/>
      <c r="I1945" s="88"/>
      <c r="J1945" s="106"/>
      <c r="K1945" s="77" t="s">
        <v>16973</v>
      </c>
      <c r="L1945" s="107"/>
      <c r="M1945" s="101"/>
      <c r="N1945" s="101"/>
      <c r="O1945" s="102"/>
      <c r="P1945" s="103"/>
      <c r="Q1945" s="103"/>
      <c r="R1945" s="75"/>
      <c r="S1945" s="75"/>
      <c r="T1945" s="75"/>
      <c r="U1945" s="75"/>
      <c r="V1945" s="52"/>
      <c r="W1945" s="52"/>
      <c r="X1945" s="52"/>
      <c r="Y1945" s="52"/>
      <c r="Z1945" s="51"/>
      <c r="AA1945" s="89"/>
      <c r="AB1945" s="89"/>
      <c r="AC1945" s="90"/>
      <c r="AD1945" s="68">
        <v>213</v>
      </c>
      <c r="AE1945" s="68">
        <v>27</v>
      </c>
      <c r="AF1945" s="68">
        <v>112</v>
      </c>
      <c r="AG1945" s="68">
        <v>154</v>
      </c>
      <c r="AH1945" s="68"/>
      <c r="AI1945" s="68" t="s">
        <v>9745</v>
      </c>
      <c r="AJ1945" s="68" t="s">
        <v>239</v>
      </c>
      <c r="AK1945" s="68"/>
      <c r="AL1945" s="68"/>
      <c r="AM1945" s="70">
        <v>40791.742199074077</v>
      </c>
      <c r="AN1945" s="68" t="s">
        <v>210</v>
      </c>
      <c r="AO1945" s="71" t="s">
        <v>15011</v>
      </c>
      <c r="AP1945" s="68" t="s">
        <v>65</v>
      </c>
    </row>
    <row r="1946" spans="1:42" x14ac:dyDescent="0.25">
      <c r="A1946" s="66" t="s">
        <v>2219</v>
      </c>
      <c r="B1946" s="84"/>
      <c r="C1946" s="84"/>
      <c r="D1946" s="85"/>
      <c r="E1946" s="104"/>
      <c r="F1946" s="76" t="s">
        <v>13056</v>
      </c>
      <c r="G1946" s="105"/>
      <c r="H1946" s="77"/>
      <c r="I1946" s="88"/>
      <c r="J1946" s="106"/>
      <c r="K1946" s="77" t="s">
        <v>16974</v>
      </c>
      <c r="L1946" s="107"/>
      <c r="M1946" s="101"/>
      <c r="N1946" s="101"/>
      <c r="O1946" s="102"/>
      <c r="P1946" s="103"/>
      <c r="Q1946" s="103"/>
      <c r="R1946" s="75"/>
      <c r="S1946" s="75"/>
      <c r="T1946" s="75"/>
      <c r="U1946" s="75"/>
      <c r="V1946" s="52"/>
      <c r="W1946" s="52"/>
      <c r="X1946" s="52"/>
      <c r="Y1946" s="52"/>
      <c r="Z1946" s="51"/>
      <c r="AA1946" s="89"/>
      <c r="AB1946" s="89"/>
      <c r="AC1946" s="90"/>
      <c r="AD1946" s="68">
        <v>70</v>
      </c>
      <c r="AE1946" s="68">
        <v>8</v>
      </c>
      <c r="AF1946" s="68">
        <v>677</v>
      </c>
      <c r="AG1946" s="68">
        <v>292</v>
      </c>
      <c r="AH1946" s="68">
        <v>19800</v>
      </c>
      <c r="AI1946" s="68" t="s">
        <v>9746</v>
      </c>
      <c r="AJ1946" s="68" t="s">
        <v>207</v>
      </c>
      <c r="AK1946" s="71" t="s">
        <v>11154</v>
      </c>
      <c r="AL1946" s="68" t="s">
        <v>207</v>
      </c>
      <c r="AM1946" s="70">
        <v>41738.462511574071</v>
      </c>
      <c r="AN1946" s="68" t="s">
        <v>210</v>
      </c>
      <c r="AO1946" s="71" t="s">
        <v>15012</v>
      </c>
      <c r="AP1946" s="68" t="s">
        <v>65</v>
      </c>
    </row>
    <row r="1947" spans="1:42" x14ac:dyDescent="0.25">
      <c r="A1947" s="66" t="s">
        <v>2220</v>
      </c>
      <c r="B1947" s="84"/>
      <c r="C1947" s="84"/>
      <c r="D1947" s="85"/>
      <c r="E1947" s="104"/>
      <c r="F1947" s="76" t="s">
        <v>11221</v>
      </c>
      <c r="G1947" s="105"/>
      <c r="H1947" s="77"/>
      <c r="I1947" s="88"/>
      <c r="J1947" s="106"/>
      <c r="K1947" s="77" t="s">
        <v>16975</v>
      </c>
      <c r="L1947" s="107"/>
      <c r="M1947" s="101"/>
      <c r="N1947" s="101"/>
      <c r="O1947" s="102"/>
      <c r="P1947" s="103"/>
      <c r="Q1947" s="103"/>
      <c r="R1947" s="75"/>
      <c r="S1947" s="75"/>
      <c r="T1947" s="75"/>
      <c r="U1947" s="75"/>
      <c r="V1947" s="52"/>
      <c r="W1947" s="52"/>
      <c r="X1947" s="52"/>
      <c r="Y1947" s="52"/>
      <c r="Z1947" s="51"/>
      <c r="AA1947" s="89"/>
      <c r="AB1947" s="89"/>
      <c r="AC1947" s="90"/>
      <c r="AD1947" s="68">
        <v>58</v>
      </c>
      <c r="AE1947" s="68">
        <v>2</v>
      </c>
      <c r="AF1947" s="68">
        <v>6</v>
      </c>
      <c r="AG1947" s="68">
        <v>1</v>
      </c>
      <c r="AH1947" s="68"/>
      <c r="AI1947" s="68"/>
      <c r="AJ1947" s="68"/>
      <c r="AK1947" s="68"/>
      <c r="AL1947" s="68"/>
      <c r="AM1947" s="70">
        <v>42920.676851851851</v>
      </c>
      <c r="AN1947" s="68" t="s">
        <v>210</v>
      </c>
      <c r="AO1947" s="71" t="s">
        <v>15013</v>
      </c>
      <c r="AP1947" s="68" t="s">
        <v>65</v>
      </c>
    </row>
    <row r="1948" spans="1:42" x14ac:dyDescent="0.25">
      <c r="A1948" s="66" t="s">
        <v>2221</v>
      </c>
      <c r="B1948" s="84"/>
      <c r="C1948" s="84"/>
      <c r="D1948" s="85"/>
      <c r="E1948" s="104"/>
      <c r="F1948" s="76" t="s">
        <v>11221</v>
      </c>
      <c r="G1948" s="105"/>
      <c r="H1948" s="77"/>
      <c r="I1948" s="88"/>
      <c r="J1948" s="106"/>
      <c r="K1948" s="77" t="s">
        <v>16976</v>
      </c>
      <c r="L1948" s="107"/>
      <c r="M1948" s="101"/>
      <c r="N1948" s="101"/>
      <c r="O1948" s="102"/>
      <c r="P1948" s="103"/>
      <c r="Q1948" s="103"/>
      <c r="R1948" s="75"/>
      <c r="S1948" s="75"/>
      <c r="T1948" s="75"/>
      <c r="U1948" s="75"/>
      <c r="V1948" s="52"/>
      <c r="W1948" s="52"/>
      <c r="X1948" s="52"/>
      <c r="Y1948" s="52"/>
      <c r="Z1948" s="51"/>
      <c r="AA1948" s="89"/>
      <c r="AB1948" s="89"/>
      <c r="AC1948" s="90"/>
      <c r="AD1948" s="68">
        <v>10</v>
      </c>
      <c r="AE1948" s="68">
        <v>2</v>
      </c>
      <c r="AF1948" s="68">
        <v>2</v>
      </c>
      <c r="AG1948" s="68">
        <v>1</v>
      </c>
      <c r="AH1948" s="68"/>
      <c r="AI1948" s="68"/>
      <c r="AJ1948" s="68"/>
      <c r="AK1948" s="68"/>
      <c r="AL1948" s="68"/>
      <c r="AM1948" s="70">
        <v>42920.542824074073</v>
      </c>
      <c r="AN1948" s="68" t="s">
        <v>210</v>
      </c>
      <c r="AO1948" s="71" t="s">
        <v>15014</v>
      </c>
      <c r="AP1948" s="68" t="s">
        <v>65</v>
      </c>
    </row>
    <row r="1949" spans="1:42" x14ac:dyDescent="0.25">
      <c r="A1949" s="66" t="s">
        <v>2222</v>
      </c>
      <c r="B1949" s="84"/>
      <c r="C1949" s="84"/>
      <c r="D1949" s="85"/>
      <c r="E1949" s="104"/>
      <c r="F1949" s="76" t="s">
        <v>13057</v>
      </c>
      <c r="G1949" s="105"/>
      <c r="H1949" s="77"/>
      <c r="I1949" s="88"/>
      <c r="J1949" s="106"/>
      <c r="K1949" s="77" t="s">
        <v>16977</v>
      </c>
      <c r="L1949" s="107"/>
      <c r="M1949" s="101"/>
      <c r="N1949" s="101"/>
      <c r="O1949" s="102"/>
      <c r="P1949" s="103"/>
      <c r="Q1949" s="103"/>
      <c r="R1949" s="75"/>
      <c r="S1949" s="75"/>
      <c r="T1949" s="75"/>
      <c r="U1949" s="75"/>
      <c r="V1949" s="52"/>
      <c r="W1949" s="52"/>
      <c r="X1949" s="52"/>
      <c r="Y1949" s="52"/>
      <c r="Z1949" s="51"/>
      <c r="AA1949" s="89"/>
      <c r="AB1949" s="89"/>
      <c r="AC1949" s="90"/>
      <c r="AD1949" s="68">
        <v>77</v>
      </c>
      <c r="AE1949" s="68">
        <v>161</v>
      </c>
      <c r="AF1949" s="68">
        <v>1291</v>
      </c>
      <c r="AG1949" s="68">
        <v>354</v>
      </c>
      <c r="AH1949" s="68">
        <v>19800</v>
      </c>
      <c r="AI1949" s="68"/>
      <c r="AJ1949" s="68" t="s">
        <v>9790</v>
      </c>
      <c r="AK1949" s="68"/>
      <c r="AL1949" s="68" t="s">
        <v>11164</v>
      </c>
      <c r="AM1949" s="70">
        <v>40794.797511574077</v>
      </c>
      <c r="AN1949" s="68" t="s">
        <v>210</v>
      </c>
      <c r="AO1949" s="71" t="s">
        <v>15015</v>
      </c>
      <c r="AP1949" s="68" t="s">
        <v>65</v>
      </c>
    </row>
    <row r="1950" spans="1:42" x14ac:dyDescent="0.25">
      <c r="A1950" s="66" t="s">
        <v>1894</v>
      </c>
      <c r="B1950" s="84"/>
      <c r="C1950" s="84"/>
      <c r="D1950" s="85"/>
      <c r="E1950" s="104"/>
      <c r="F1950" s="76" t="s">
        <v>13058</v>
      </c>
      <c r="G1950" s="105"/>
      <c r="H1950" s="77"/>
      <c r="I1950" s="88"/>
      <c r="J1950" s="106"/>
      <c r="K1950" s="77" t="s">
        <v>16978</v>
      </c>
      <c r="L1950" s="107"/>
      <c r="M1950" s="101"/>
      <c r="N1950" s="101"/>
      <c r="O1950" s="102"/>
      <c r="P1950" s="103"/>
      <c r="Q1950" s="103"/>
      <c r="R1950" s="75"/>
      <c r="S1950" s="75"/>
      <c r="T1950" s="75"/>
      <c r="U1950" s="75"/>
      <c r="V1950" s="52"/>
      <c r="W1950" s="52"/>
      <c r="X1950" s="52"/>
      <c r="Y1950" s="52"/>
      <c r="Z1950" s="51"/>
      <c r="AA1950" s="89"/>
      <c r="AB1950" s="89"/>
      <c r="AC1950" s="90"/>
      <c r="AD1950" s="68">
        <v>27</v>
      </c>
      <c r="AE1950" s="68">
        <v>55</v>
      </c>
      <c r="AF1950" s="68">
        <v>374</v>
      </c>
      <c r="AG1950" s="68">
        <v>77</v>
      </c>
      <c r="AH1950" s="68"/>
      <c r="AI1950" s="68" t="s">
        <v>9747</v>
      </c>
      <c r="AJ1950" s="68" t="s">
        <v>10504</v>
      </c>
      <c r="AK1950" s="71" t="s">
        <v>11155</v>
      </c>
      <c r="AL1950" s="68"/>
      <c r="AM1950" s="70">
        <v>41964.551261574074</v>
      </c>
      <c r="AN1950" s="68" t="s">
        <v>210</v>
      </c>
      <c r="AO1950" s="71" t="s">
        <v>15016</v>
      </c>
      <c r="AP1950" s="68" t="s">
        <v>66</v>
      </c>
    </row>
    <row r="1951" spans="1:42" x14ac:dyDescent="0.25">
      <c r="A1951" s="66" t="s">
        <v>1895</v>
      </c>
      <c r="B1951" s="84"/>
      <c r="C1951" s="84"/>
      <c r="D1951" s="85"/>
      <c r="E1951" s="104"/>
      <c r="F1951" s="76" t="s">
        <v>13059</v>
      </c>
      <c r="G1951" s="105"/>
      <c r="H1951" s="77"/>
      <c r="I1951" s="88"/>
      <c r="J1951" s="106"/>
      <c r="K1951" s="77" t="s">
        <v>16979</v>
      </c>
      <c r="L1951" s="107"/>
      <c r="M1951" s="101"/>
      <c r="N1951" s="101"/>
      <c r="O1951" s="102"/>
      <c r="P1951" s="103"/>
      <c r="Q1951" s="103"/>
      <c r="R1951" s="75"/>
      <c r="S1951" s="75"/>
      <c r="T1951" s="75"/>
      <c r="U1951" s="75"/>
      <c r="V1951" s="52"/>
      <c r="W1951" s="52"/>
      <c r="X1951" s="52"/>
      <c r="Y1951" s="52"/>
      <c r="Z1951" s="51"/>
      <c r="AA1951" s="89"/>
      <c r="AB1951" s="89"/>
      <c r="AC1951" s="90"/>
      <c r="AD1951" s="68">
        <v>21</v>
      </c>
      <c r="AE1951" s="68">
        <v>10</v>
      </c>
      <c r="AF1951" s="68">
        <v>114</v>
      </c>
      <c r="AG1951" s="68">
        <v>0</v>
      </c>
      <c r="AH1951" s="68"/>
      <c r="AI1951" s="68"/>
      <c r="AJ1951" s="68"/>
      <c r="AK1951" s="68"/>
      <c r="AL1951" s="68"/>
      <c r="AM1951" s="70">
        <v>42891.511087962965</v>
      </c>
      <c r="AN1951" s="68" t="s">
        <v>210</v>
      </c>
      <c r="AO1951" s="71" t="s">
        <v>15017</v>
      </c>
      <c r="AP1951" s="68" t="s">
        <v>66</v>
      </c>
    </row>
    <row r="1952" spans="1:42" x14ac:dyDescent="0.25">
      <c r="A1952" s="66" t="s">
        <v>1896</v>
      </c>
      <c r="B1952" s="84"/>
      <c r="C1952" s="84"/>
      <c r="D1952" s="85"/>
      <c r="E1952" s="104"/>
      <c r="F1952" s="76" t="s">
        <v>13060</v>
      </c>
      <c r="G1952" s="105"/>
      <c r="H1952" s="77"/>
      <c r="I1952" s="88"/>
      <c r="J1952" s="106"/>
      <c r="K1952" s="77" t="s">
        <v>16980</v>
      </c>
      <c r="L1952" s="107"/>
      <c r="M1952" s="101"/>
      <c r="N1952" s="101"/>
      <c r="O1952" s="102"/>
      <c r="P1952" s="103"/>
      <c r="Q1952" s="103"/>
      <c r="R1952" s="75"/>
      <c r="S1952" s="75"/>
      <c r="T1952" s="75"/>
      <c r="U1952" s="75"/>
      <c r="V1952" s="52"/>
      <c r="W1952" s="52"/>
      <c r="X1952" s="52"/>
      <c r="Y1952" s="52"/>
      <c r="Z1952" s="51"/>
      <c r="AA1952" s="89"/>
      <c r="AB1952" s="89"/>
      <c r="AC1952" s="90"/>
      <c r="AD1952" s="68">
        <v>215</v>
      </c>
      <c r="AE1952" s="68">
        <v>267</v>
      </c>
      <c r="AF1952" s="68">
        <v>39600</v>
      </c>
      <c r="AG1952" s="68">
        <v>12105</v>
      </c>
      <c r="AH1952" s="68"/>
      <c r="AI1952" s="68"/>
      <c r="AJ1952" s="68"/>
      <c r="AK1952" s="68"/>
      <c r="AL1952" s="68"/>
      <c r="AM1952" s="70">
        <v>41637.404999999999</v>
      </c>
      <c r="AN1952" s="68" t="s">
        <v>210</v>
      </c>
      <c r="AO1952" s="71" t="s">
        <v>15018</v>
      </c>
      <c r="AP1952" s="68" t="s">
        <v>66</v>
      </c>
    </row>
    <row r="1953" spans="1:42" x14ac:dyDescent="0.25">
      <c r="A1953" s="66" t="s">
        <v>2223</v>
      </c>
      <c r="B1953" s="84"/>
      <c r="C1953" s="84"/>
      <c r="D1953" s="85"/>
      <c r="E1953" s="104"/>
      <c r="F1953" s="76" t="s">
        <v>13061</v>
      </c>
      <c r="G1953" s="105"/>
      <c r="H1953" s="77"/>
      <c r="I1953" s="88"/>
      <c r="J1953" s="106"/>
      <c r="K1953" s="77" t="s">
        <v>16981</v>
      </c>
      <c r="L1953" s="107"/>
      <c r="M1953" s="101"/>
      <c r="N1953" s="101"/>
      <c r="O1953" s="102"/>
      <c r="P1953" s="103"/>
      <c r="Q1953" s="103"/>
      <c r="R1953" s="75"/>
      <c r="S1953" s="75"/>
      <c r="T1953" s="75"/>
      <c r="U1953" s="75"/>
      <c r="V1953" s="52"/>
      <c r="W1953" s="52"/>
      <c r="X1953" s="52"/>
      <c r="Y1953" s="52"/>
      <c r="Z1953" s="51"/>
      <c r="AA1953" s="89"/>
      <c r="AB1953" s="89"/>
      <c r="AC1953" s="90"/>
      <c r="AD1953" s="68">
        <v>10</v>
      </c>
      <c r="AE1953" s="68">
        <v>9837</v>
      </c>
      <c r="AF1953" s="68">
        <v>9138</v>
      </c>
      <c r="AG1953" s="68">
        <v>0</v>
      </c>
      <c r="AH1953" s="68">
        <v>-25200</v>
      </c>
      <c r="AI1953" s="68" t="s">
        <v>9748</v>
      </c>
      <c r="AJ1953" s="68" t="s">
        <v>10409</v>
      </c>
      <c r="AK1953" s="71" t="s">
        <v>11156</v>
      </c>
      <c r="AL1953" s="68" t="s">
        <v>206</v>
      </c>
      <c r="AM1953" s="70">
        <v>42411.295729166668</v>
      </c>
      <c r="AN1953" s="68" t="s">
        <v>210</v>
      </c>
      <c r="AO1953" s="71" t="s">
        <v>15019</v>
      </c>
      <c r="AP1953" s="68" t="s">
        <v>65</v>
      </c>
    </row>
    <row r="1954" spans="1:42" x14ac:dyDescent="0.25">
      <c r="A1954" s="66" t="s">
        <v>1900</v>
      </c>
      <c r="B1954" s="84"/>
      <c r="C1954" s="84"/>
      <c r="D1954" s="85"/>
      <c r="E1954" s="104"/>
      <c r="F1954" s="76" t="s">
        <v>13062</v>
      </c>
      <c r="G1954" s="105"/>
      <c r="H1954" s="77"/>
      <c r="I1954" s="88"/>
      <c r="J1954" s="106"/>
      <c r="K1954" s="77" t="s">
        <v>16982</v>
      </c>
      <c r="L1954" s="107"/>
      <c r="M1954" s="101"/>
      <c r="N1954" s="101"/>
      <c r="O1954" s="102"/>
      <c r="P1954" s="103"/>
      <c r="Q1954" s="103"/>
      <c r="R1954" s="75"/>
      <c r="S1954" s="75"/>
      <c r="T1954" s="75"/>
      <c r="U1954" s="75"/>
      <c r="V1954" s="52"/>
      <c r="W1954" s="52"/>
      <c r="X1954" s="52"/>
      <c r="Y1954" s="52"/>
      <c r="Z1954" s="51"/>
      <c r="AA1954" s="89"/>
      <c r="AB1954" s="89"/>
      <c r="AC1954" s="90"/>
      <c r="AD1954" s="68">
        <v>2648</v>
      </c>
      <c r="AE1954" s="68">
        <v>7431</v>
      </c>
      <c r="AF1954" s="68">
        <v>202131</v>
      </c>
      <c r="AG1954" s="68">
        <v>11375</v>
      </c>
      <c r="AH1954" s="68">
        <v>-25200</v>
      </c>
      <c r="AI1954" s="68" t="s">
        <v>9749</v>
      </c>
      <c r="AJ1954" s="68"/>
      <c r="AK1954" s="68"/>
      <c r="AL1954" s="68" t="s">
        <v>206</v>
      </c>
      <c r="AM1954" s="70">
        <v>41545.29005787037</v>
      </c>
      <c r="AN1954" s="68" t="s">
        <v>210</v>
      </c>
      <c r="AO1954" s="71" t="s">
        <v>15020</v>
      </c>
      <c r="AP1954" s="68" t="s">
        <v>66</v>
      </c>
    </row>
    <row r="1955" spans="1:42" x14ac:dyDescent="0.25">
      <c r="A1955" s="66" t="s">
        <v>1902</v>
      </c>
      <c r="B1955" s="84"/>
      <c r="C1955" s="84"/>
      <c r="D1955" s="85"/>
      <c r="E1955" s="104"/>
      <c r="F1955" s="76" t="s">
        <v>13063</v>
      </c>
      <c r="G1955" s="105"/>
      <c r="H1955" s="77"/>
      <c r="I1955" s="88"/>
      <c r="J1955" s="106"/>
      <c r="K1955" s="77" t="s">
        <v>16983</v>
      </c>
      <c r="L1955" s="107"/>
      <c r="M1955" s="101"/>
      <c r="N1955" s="101"/>
      <c r="O1955" s="102"/>
      <c r="P1955" s="103"/>
      <c r="Q1955" s="103"/>
      <c r="R1955" s="75"/>
      <c r="S1955" s="75"/>
      <c r="T1955" s="75"/>
      <c r="U1955" s="75"/>
      <c r="V1955" s="52"/>
      <c r="W1955" s="52"/>
      <c r="X1955" s="52"/>
      <c r="Y1955" s="52"/>
      <c r="Z1955" s="51"/>
      <c r="AA1955" s="89"/>
      <c r="AB1955" s="89"/>
      <c r="AC1955" s="90"/>
      <c r="AD1955" s="68">
        <v>112</v>
      </c>
      <c r="AE1955" s="68">
        <v>200</v>
      </c>
      <c r="AF1955" s="68">
        <v>546</v>
      </c>
      <c r="AG1955" s="68">
        <v>5375</v>
      </c>
      <c r="AH1955" s="68">
        <v>-36000</v>
      </c>
      <c r="AI1955" s="68" t="s">
        <v>9750</v>
      </c>
      <c r="AJ1955" s="68" t="s">
        <v>233</v>
      </c>
      <c r="AK1955" s="71" t="s">
        <v>11157</v>
      </c>
      <c r="AL1955" s="68" t="s">
        <v>209</v>
      </c>
      <c r="AM1955" s="70">
        <v>40667.469907407409</v>
      </c>
      <c r="AN1955" s="68" t="s">
        <v>210</v>
      </c>
      <c r="AO1955" s="71" t="s">
        <v>15021</v>
      </c>
      <c r="AP1955" s="68" t="s">
        <v>66</v>
      </c>
    </row>
    <row r="1956" spans="1:42" x14ac:dyDescent="0.25">
      <c r="A1956" s="66" t="s">
        <v>1903</v>
      </c>
      <c r="B1956" s="84"/>
      <c r="C1956" s="84"/>
      <c r="D1956" s="85"/>
      <c r="E1956" s="104"/>
      <c r="F1956" s="76" t="s">
        <v>13064</v>
      </c>
      <c r="G1956" s="105"/>
      <c r="H1956" s="77"/>
      <c r="I1956" s="88"/>
      <c r="J1956" s="106"/>
      <c r="K1956" s="77" t="s">
        <v>16984</v>
      </c>
      <c r="L1956" s="107"/>
      <c r="M1956" s="101"/>
      <c r="N1956" s="101"/>
      <c r="O1956" s="102"/>
      <c r="P1956" s="103"/>
      <c r="Q1956" s="103"/>
      <c r="R1956" s="75"/>
      <c r="S1956" s="75"/>
      <c r="T1956" s="75"/>
      <c r="U1956" s="75"/>
      <c r="V1956" s="52"/>
      <c r="W1956" s="52"/>
      <c r="X1956" s="52"/>
      <c r="Y1956" s="52"/>
      <c r="Z1956" s="51"/>
      <c r="AA1956" s="89"/>
      <c r="AB1956" s="89"/>
      <c r="AC1956" s="90"/>
      <c r="AD1956" s="68">
        <v>67</v>
      </c>
      <c r="AE1956" s="68">
        <v>1182</v>
      </c>
      <c r="AF1956" s="68">
        <v>963</v>
      </c>
      <c r="AG1956" s="68">
        <v>9</v>
      </c>
      <c r="AH1956" s="68">
        <v>19800</v>
      </c>
      <c r="AI1956" s="68" t="s">
        <v>9751</v>
      </c>
      <c r="AJ1956" s="68" t="s">
        <v>204</v>
      </c>
      <c r="AK1956" s="71" t="s">
        <v>11158</v>
      </c>
      <c r="AL1956" s="68" t="s">
        <v>207</v>
      </c>
      <c r="AM1956" s="70">
        <v>42864.344849537039</v>
      </c>
      <c r="AN1956" s="68" t="s">
        <v>210</v>
      </c>
      <c r="AO1956" s="71" t="s">
        <v>15022</v>
      </c>
      <c r="AP1956" s="68" t="s">
        <v>66</v>
      </c>
    </row>
    <row r="1957" spans="1:42" x14ac:dyDescent="0.25">
      <c r="A1957" s="66" t="s">
        <v>1904</v>
      </c>
      <c r="B1957" s="84"/>
      <c r="C1957" s="84"/>
      <c r="D1957" s="85"/>
      <c r="E1957" s="104"/>
      <c r="F1957" s="76" t="s">
        <v>13065</v>
      </c>
      <c r="G1957" s="105"/>
      <c r="H1957" s="77"/>
      <c r="I1957" s="88"/>
      <c r="J1957" s="106"/>
      <c r="K1957" s="77" t="s">
        <v>16985</v>
      </c>
      <c r="L1957" s="107"/>
      <c r="M1957" s="101"/>
      <c r="N1957" s="101"/>
      <c r="O1957" s="102"/>
      <c r="P1957" s="103"/>
      <c r="Q1957" s="103"/>
      <c r="R1957" s="75"/>
      <c r="S1957" s="75"/>
      <c r="T1957" s="75"/>
      <c r="U1957" s="75"/>
      <c r="V1957" s="52"/>
      <c r="W1957" s="52"/>
      <c r="X1957" s="52"/>
      <c r="Y1957" s="52"/>
      <c r="Z1957" s="51"/>
      <c r="AA1957" s="89"/>
      <c r="AB1957" s="89"/>
      <c r="AC1957" s="90"/>
      <c r="AD1957" s="68">
        <v>2887</v>
      </c>
      <c r="AE1957" s="68">
        <v>4138</v>
      </c>
      <c r="AF1957" s="68">
        <v>48756</v>
      </c>
      <c r="AG1957" s="68">
        <v>37403</v>
      </c>
      <c r="AH1957" s="68"/>
      <c r="AI1957" s="68" t="s">
        <v>9752</v>
      </c>
      <c r="AJ1957" s="68" t="s">
        <v>204</v>
      </c>
      <c r="AK1957" s="68"/>
      <c r="AL1957" s="68"/>
      <c r="AM1957" s="70">
        <v>42068.542824074073</v>
      </c>
      <c r="AN1957" s="68" t="s">
        <v>210</v>
      </c>
      <c r="AO1957" s="71" t="s">
        <v>15023</v>
      </c>
      <c r="AP1957" s="68" t="s">
        <v>66</v>
      </c>
    </row>
    <row r="1958" spans="1:42" x14ac:dyDescent="0.25">
      <c r="A1958" s="66" t="s">
        <v>1905</v>
      </c>
      <c r="B1958" s="84"/>
      <c r="C1958" s="84"/>
      <c r="D1958" s="85"/>
      <c r="E1958" s="104"/>
      <c r="F1958" s="76" t="s">
        <v>13066</v>
      </c>
      <c r="G1958" s="105"/>
      <c r="H1958" s="77"/>
      <c r="I1958" s="88"/>
      <c r="J1958" s="106"/>
      <c r="K1958" s="77" t="s">
        <v>16986</v>
      </c>
      <c r="L1958" s="107"/>
      <c r="M1958" s="101"/>
      <c r="N1958" s="101"/>
      <c r="O1958" s="102"/>
      <c r="P1958" s="103"/>
      <c r="Q1958" s="103"/>
      <c r="R1958" s="75"/>
      <c r="S1958" s="75"/>
      <c r="T1958" s="75"/>
      <c r="U1958" s="75"/>
      <c r="V1958" s="52"/>
      <c r="W1958" s="52"/>
      <c r="X1958" s="52"/>
      <c r="Y1958" s="52"/>
      <c r="Z1958" s="51"/>
      <c r="AA1958" s="89"/>
      <c r="AB1958" s="89"/>
      <c r="AC1958" s="90"/>
      <c r="AD1958" s="68">
        <v>34</v>
      </c>
      <c r="AE1958" s="68">
        <v>69</v>
      </c>
      <c r="AF1958" s="68">
        <v>98</v>
      </c>
      <c r="AG1958" s="68">
        <v>6</v>
      </c>
      <c r="AH1958" s="68">
        <v>19800</v>
      </c>
      <c r="AI1958" s="68" t="s">
        <v>9753</v>
      </c>
      <c r="AJ1958" s="68" t="s">
        <v>231</v>
      </c>
      <c r="AK1958" s="68"/>
      <c r="AL1958" s="68" t="s">
        <v>207</v>
      </c>
      <c r="AM1958" s="70">
        <v>40868.449571759258</v>
      </c>
      <c r="AN1958" s="68" t="s">
        <v>210</v>
      </c>
      <c r="AO1958" s="71" t="s">
        <v>15024</v>
      </c>
      <c r="AP1958" s="68" t="s">
        <v>66</v>
      </c>
    </row>
    <row r="1959" spans="1:42" x14ac:dyDescent="0.25">
      <c r="A1959" s="66" t="s">
        <v>1906</v>
      </c>
      <c r="B1959" s="84"/>
      <c r="C1959" s="84"/>
      <c r="D1959" s="85"/>
      <c r="E1959" s="104"/>
      <c r="F1959" s="76" t="s">
        <v>13067</v>
      </c>
      <c r="G1959" s="105"/>
      <c r="H1959" s="77"/>
      <c r="I1959" s="88"/>
      <c r="J1959" s="106"/>
      <c r="K1959" s="77" t="s">
        <v>16987</v>
      </c>
      <c r="L1959" s="107"/>
      <c r="M1959" s="101"/>
      <c r="N1959" s="101"/>
      <c r="O1959" s="102"/>
      <c r="P1959" s="103"/>
      <c r="Q1959" s="103"/>
      <c r="R1959" s="75"/>
      <c r="S1959" s="75"/>
      <c r="T1959" s="75"/>
      <c r="U1959" s="75"/>
      <c r="V1959" s="52"/>
      <c r="W1959" s="52"/>
      <c r="X1959" s="52"/>
      <c r="Y1959" s="52"/>
      <c r="Z1959" s="51"/>
      <c r="AA1959" s="89"/>
      <c r="AB1959" s="89"/>
      <c r="AC1959" s="90"/>
      <c r="AD1959" s="68">
        <v>2966</v>
      </c>
      <c r="AE1959" s="68">
        <v>263</v>
      </c>
      <c r="AF1959" s="68">
        <v>4348</v>
      </c>
      <c r="AG1959" s="68">
        <v>12931</v>
      </c>
      <c r="AH1959" s="68"/>
      <c r="AI1959" s="68" t="s">
        <v>9754</v>
      </c>
      <c r="AJ1959" s="68" t="s">
        <v>10505</v>
      </c>
      <c r="AK1959" s="68"/>
      <c r="AL1959" s="68"/>
      <c r="AM1959" s="70">
        <v>42856.345821759256</v>
      </c>
      <c r="AN1959" s="68" t="s">
        <v>210</v>
      </c>
      <c r="AO1959" s="71" t="s">
        <v>15025</v>
      </c>
      <c r="AP1959" s="68" t="s">
        <v>66</v>
      </c>
    </row>
    <row r="1960" spans="1:42" x14ac:dyDescent="0.25">
      <c r="A1960" s="66" t="s">
        <v>1907</v>
      </c>
      <c r="B1960" s="84"/>
      <c r="C1960" s="84"/>
      <c r="D1960" s="85"/>
      <c r="E1960" s="104"/>
      <c r="F1960" s="76" t="s">
        <v>13068</v>
      </c>
      <c r="G1960" s="105"/>
      <c r="H1960" s="77"/>
      <c r="I1960" s="88"/>
      <c r="J1960" s="106"/>
      <c r="K1960" s="77" t="s">
        <v>16988</v>
      </c>
      <c r="L1960" s="107"/>
      <c r="M1960" s="101"/>
      <c r="N1960" s="101"/>
      <c r="O1960" s="102"/>
      <c r="P1960" s="103"/>
      <c r="Q1960" s="103"/>
      <c r="R1960" s="75"/>
      <c r="S1960" s="75"/>
      <c r="T1960" s="75"/>
      <c r="U1960" s="75"/>
      <c r="V1960" s="52"/>
      <c r="W1960" s="52"/>
      <c r="X1960" s="52"/>
      <c r="Y1960" s="52"/>
      <c r="Z1960" s="51"/>
      <c r="AA1960" s="89"/>
      <c r="AB1960" s="89"/>
      <c r="AC1960" s="90"/>
      <c r="AD1960" s="68">
        <v>1163</v>
      </c>
      <c r="AE1960" s="68">
        <v>2149</v>
      </c>
      <c r="AF1960" s="68">
        <v>24799</v>
      </c>
      <c r="AG1960" s="68">
        <v>3698</v>
      </c>
      <c r="AH1960" s="68">
        <v>19800</v>
      </c>
      <c r="AI1960" s="68" t="s">
        <v>9755</v>
      </c>
      <c r="AJ1960" s="68" t="s">
        <v>204</v>
      </c>
      <c r="AK1960" s="71" t="s">
        <v>11159</v>
      </c>
      <c r="AL1960" s="68" t="s">
        <v>248</v>
      </c>
      <c r="AM1960" s="70">
        <v>40077.484699074077</v>
      </c>
      <c r="AN1960" s="68" t="s">
        <v>210</v>
      </c>
      <c r="AO1960" s="71" t="s">
        <v>15026</v>
      </c>
      <c r="AP1960" s="68" t="s">
        <v>66</v>
      </c>
    </row>
    <row r="1961" spans="1:42" x14ac:dyDescent="0.25">
      <c r="A1961" s="66" t="s">
        <v>1910</v>
      </c>
      <c r="B1961" s="84"/>
      <c r="C1961" s="84"/>
      <c r="D1961" s="85"/>
      <c r="E1961" s="104"/>
      <c r="F1961" s="76" t="s">
        <v>13069</v>
      </c>
      <c r="G1961" s="105"/>
      <c r="H1961" s="77"/>
      <c r="I1961" s="88"/>
      <c r="J1961" s="106"/>
      <c r="K1961" s="77" t="s">
        <v>16989</v>
      </c>
      <c r="L1961" s="107"/>
      <c r="M1961" s="101"/>
      <c r="N1961" s="101"/>
      <c r="O1961" s="102"/>
      <c r="P1961" s="103"/>
      <c r="Q1961" s="103"/>
      <c r="R1961" s="75"/>
      <c r="S1961" s="75"/>
      <c r="T1961" s="75"/>
      <c r="U1961" s="75"/>
      <c r="V1961" s="52"/>
      <c r="W1961" s="52"/>
      <c r="X1961" s="52"/>
      <c r="Y1961" s="52"/>
      <c r="Z1961" s="51"/>
      <c r="AA1961" s="89"/>
      <c r="AB1961" s="89"/>
      <c r="AC1961" s="90"/>
      <c r="AD1961" s="68">
        <v>170</v>
      </c>
      <c r="AE1961" s="68">
        <v>218</v>
      </c>
      <c r="AF1961" s="68">
        <v>4835</v>
      </c>
      <c r="AG1961" s="68">
        <v>5776</v>
      </c>
      <c r="AH1961" s="68">
        <v>14400</v>
      </c>
      <c r="AI1961" s="68" t="s">
        <v>9756</v>
      </c>
      <c r="AJ1961" s="68" t="s">
        <v>10118</v>
      </c>
      <c r="AK1961" s="71" t="s">
        <v>11160</v>
      </c>
      <c r="AL1961" s="68" t="s">
        <v>10245</v>
      </c>
      <c r="AM1961" s="70">
        <v>40176.219571759262</v>
      </c>
      <c r="AN1961" s="68" t="s">
        <v>210</v>
      </c>
      <c r="AO1961" s="71" t="s">
        <v>15027</v>
      </c>
      <c r="AP1961" s="68" t="s">
        <v>66</v>
      </c>
    </row>
    <row r="1962" spans="1:42" x14ac:dyDescent="0.25">
      <c r="A1962" s="66" t="s">
        <v>1911</v>
      </c>
      <c r="B1962" s="84"/>
      <c r="C1962" s="84"/>
      <c r="D1962" s="85"/>
      <c r="E1962" s="104"/>
      <c r="F1962" s="76" t="s">
        <v>13070</v>
      </c>
      <c r="G1962" s="105"/>
      <c r="H1962" s="77"/>
      <c r="I1962" s="88"/>
      <c r="J1962" s="106"/>
      <c r="K1962" s="77" t="s">
        <v>16990</v>
      </c>
      <c r="L1962" s="107"/>
      <c r="M1962" s="101"/>
      <c r="N1962" s="101"/>
      <c r="O1962" s="102"/>
      <c r="P1962" s="103"/>
      <c r="Q1962" s="103"/>
      <c r="R1962" s="75"/>
      <c r="S1962" s="75"/>
      <c r="T1962" s="75"/>
      <c r="U1962" s="75"/>
      <c r="V1962" s="52"/>
      <c r="W1962" s="52"/>
      <c r="X1962" s="52"/>
      <c r="Y1962" s="52"/>
      <c r="Z1962" s="51"/>
      <c r="AA1962" s="89"/>
      <c r="AB1962" s="89"/>
      <c r="AC1962" s="90"/>
      <c r="AD1962" s="68">
        <v>154</v>
      </c>
      <c r="AE1962" s="68">
        <v>34</v>
      </c>
      <c r="AF1962" s="68">
        <v>1920</v>
      </c>
      <c r="AG1962" s="68">
        <v>418</v>
      </c>
      <c r="AH1962" s="68"/>
      <c r="AI1962" s="68"/>
      <c r="AJ1962" s="68"/>
      <c r="AK1962" s="68"/>
      <c r="AL1962" s="68"/>
      <c r="AM1962" s="70">
        <v>42696.400520833333</v>
      </c>
      <c r="AN1962" s="68" t="s">
        <v>210</v>
      </c>
      <c r="AO1962" s="71" t="s">
        <v>15028</v>
      </c>
      <c r="AP1962" s="68" t="s">
        <v>66</v>
      </c>
    </row>
    <row r="1963" spans="1:42" x14ac:dyDescent="0.25">
      <c r="A1963" s="66" t="s">
        <v>2224</v>
      </c>
      <c r="B1963" s="84"/>
      <c r="C1963" s="84"/>
      <c r="D1963" s="85"/>
      <c r="E1963" s="104"/>
      <c r="F1963" s="76" t="s">
        <v>13071</v>
      </c>
      <c r="G1963" s="105"/>
      <c r="H1963" s="77"/>
      <c r="I1963" s="88"/>
      <c r="J1963" s="106"/>
      <c r="K1963" s="77" t="s">
        <v>16991</v>
      </c>
      <c r="L1963" s="107"/>
      <c r="M1963" s="101"/>
      <c r="N1963" s="101"/>
      <c r="O1963" s="102"/>
      <c r="P1963" s="103"/>
      <c r="Q1963" s="103"/>
      <c r="R1963" s="75"/>
      <c r="S1963" s="75"/>
      <c r="T1963" s="75"/>
      <c r="U1963" s="75"/>
      <c r="V1963" s="52"/>
      <c r="W1963" s="52"/>
      <c r="X1963" s="52"/>
      <c r="Y1963" s="52"/>
      <c r="Z1963" s="51"/>
      <c r="AA1963" s="89"/>
      <c r="AB1963" s="89"/>
      <c r="AC1963" s="90"/>
      <c r="AD1963" s="68">
        <v>132</v>
      </c>
      <c r="AE1963" s="68">
        <v>56689</v>
      </c>
      <c r="AF1963" s="68">
        <v>4271</v>
      </c>
      <c r="AG1963" s="68">
        <v>323</v>
      </c>
      <c r="AH1963" s="68"/>
      <c r="AI1963" s="68" t="s">
        <v>9757</v>
      </c>
      <c r="AJ1963" s="68" t="s">
        <v>204</v>
      </c>
      <c r="AK1963" s="68"/>
      <c r="AL1963" s="68"/>
      <c r="AM1963" s="70">
        <v>42185.359953703701</v>
      </c>
      <c r="AN1963" s="68" t="s">
        <v>210</v>
      </c>
      <c r="AO1963" s="71" t="s">
        <v>15029</v>
      </c>
      <c r="AP1963" s="68" t="s">
        <v>65</v>
      </c>
    </row>
    <row r="1964" spans="1:42" x14ac:dyDescent="0.25">
      <c r="A1964" s="66" t="s">
        <v>2225</v>
      </c>
      <c r="B1964" s="84"/>
      <c r="C1964" s="84"/>
      <c r="D1964" s="85"/>
      <c r="E1964" s="104"/>
      <c r="F1964" s="76" t="s">
        <v>13072</v>
      </c>
      <c r="G1964" s="105"/>
      <c r="H1964" s="77"/>
      <c r="I1964" s="88"/>
      <c r="J1964" s="106"/>
      <c r="K1964" s="77" t="s">
        <v>16992</v>
      </c>
      <c r="L1964" s="107"/>
      <c r="M1964" s="101"/>
      <c r="N1964" s="101"/>
      <c r="O1964" s="102"/>
      <c r="P1964" s="103"/>
      <c r="Q1964" s="103"/>
      <c r="R1964" s="75"/>
      <c r="S1964" s="75"/>
      <c r="T1964" s="75"/>
      <c r="U1964" s="75"/>
      <c r="V1964" s="52"/>
      <c r="W1964" s="52"/>
      <c r="X1964" s="52"/>
      <c r="Y1964" s="52"/>
      <c r="Z1964" s="51"/>
      <c r="AA1964" s="89"/>
      <c r="AB1964" s="89"/>
      <c r="AC1964" s="90"/>
      <c r="AD1964" s="68">
        <v>130</v>
      </c>
      <c r="AE1964" s="68">
        <v>5994698</v>
      </c>
      <c r="AF1964" s="68">
        <v>2673</v>
      </c>
      <c r="AG1964" s="68">
        <v>84</v>
      </c>
      <c r="AH1964" s="68">
        <v>19800</v>
      </c>
      <c r="AI1964" s="68" t="s">
        <v>9758</v>
      </c>
      <c r="AJ1964" s="68"/>
      <c r="AK1964" s="71" t="s">
        <v>11161</v>
      </c>
      <c r="AL1964" s="68" t="s">
        <v>207</v>
      </c>
      <c r="AM1964" s="70">
        <v>41376.407025462962</v>
      </c>
      <c r="AN1964" s="68" t="s">
        <v>210</v>
      </c>
      <c r="AO1964" s="71" t="s">
        <v>15030</v>
      </c>
      <c r="AP1964" s="68" t="s">
        <v>65</v>
      </c>
    </row>
    <row r="1965" spans="1:42" x14ac:dyDescent="0.25">
      <c r="A1965" s="66" t="s">
        <v>2226</v>
      </c>
      <c r="B1965" s="84"/>
      <c r="C1965" s="84"/>
      <c r="D1965" s="85"/>
      <c r="E1965" s="104"/>
      <c r="F1965" s="76" t="s">
        <v>13073</v>
      </c>
      <c r="G1965" s="105"/>
      <c r="H1965" s="77"/>
      <c r="I1965" s="88"/>
      <c r="J1965" s="106"/>
      <c r="K1965" s="77" t="s">
        <v>16993</v>
      </c>
      <c r="L1965" s="107"/>
      <c r="M1965" s="101"/>
      <c r="N1965" s="101"/>
      <c r="O1965" s="102"/>
      <c r="P1965" s="103"/>
      <c r="Q1965" s="103"/>
      <c r="R1965" s="75"/>
      <c r="S1965" s="75"/>
      <c r="T1965" s="75"/>
      <c r="U1965" s="75"/>
      <c r="V1965" s="52"/>
      <c r="W1965" s="52"/>
      <c r="X1965" s="52"/>
      <c r="Y1965" s="52"/>
      <c r="Z1965" s="51"/>
      <c r="AA1965" s="89"/>
      <c r="AB1965" s="89"/>
      <c r="AC1965" s="90"/>
      <c r="AD1965" s="68">
        <v>0</v>
      </c>
      <c r="AE1965" s="68">
        <v>20940</v>
      </c>
      <c r="AF1965" s="68">
        <v>0</v>
      </c>
      <c r="AG1965" s="68">
        <v>0</v>
      </c>
      <c r="AH1965" s="68">
        <v>19800</v>
      </c>
      <c r="AI1965" s="68" t="s">
        <v>9759</v>
      </c>
      <c r="AJ1965" s="68"/>
      <c r="AK1965" s="71" t="s">
        <v>11162</v>
      </c>
      <c r="AL1965" s="68" t="s">
        <v>207</v>
      </c>
      <c r="AM1965" s="70">
        <v>41835.275312500002</v>
      </c>
      <c r="AN1965" s="68" t="s">
        <v>210</v>
      </c>
      <c r="AO1965" s="71" t="s">
        <v>15031</v>
      </c>
      <c r="AP1965" s="68" t="s">
        <v>65</v>
      </c>
    </row>
    <row r="1966" spans="1:42" x14ac:dyDescent="0.25">
      <c r="A1966" s="66" t="s">
        <v>2227</v>
      </c>
      <c r="B1966" s="84"/>
      <c r="C1966" s="84"/>
      <c r="D1966" s="85"/>
      <c r="E1966" s="104"/>
      <c r="F1966" s="76" t="s">
        <v>13074</v>
      </c>
      <c r="G1966" s="105"/>
      <c r="H1966" s="77"/>
      <c r="I1966" s="88"/>
      <c r="J1966" s="106"/>
      <c r="K1966" s="77" t="s">
        <v>16994</v>
      </c>
      <c r="L1966" s="107"/>
      <c r="M1966" s="101"/>
      <c r="N1966" s="101"/>
      <c r="O1966" s="102"/>
      <c r="P1966" s="103"/>
      <c r="Q1966" s="103"/>
      <c r="R1966" s="75"/>
      <c r="S1966" s="75"/>
      <c r="T1966" s="75"/>
      <c r="U1966" s="75"/>
      <c r="V1966" s="52"/>
      <c r="W1966" s="52"/>
      <c r="X1966" s="52"/>
      <c r="Y1966" s="52"/>
      <c r="Z1966" s="51"/>
      <c r="AA1966" s="89"/>
      <c r="AB1966" s="89"/>
      <c r="AC1966" s="90"/>
      <c r="AD1966" s="68">
        <v>38</v>
      </c>
      <c r="AE1966" s="68">
        <v>104</v>
      </c>
      <c r="AF1966" s="68">
        <v>2</v>
      </c>
      <c r="AG1966" s="68">
        <v>3</v>
      </c>
      <c r="AH1966" s="68"/>
      <c r="AI1966" s="68" t="s">
        <v>9760</v>
      </c>
      <c r="AJ1966" s="68" t="s">
        <v>10506</v>
      </c>
      <c r="AK1966" s="68"/>
      <c r="AL1966" s="68"/>
      <c r="AM1966" s="70">
        <v>41672.47247685185</v>
      </c>
      <c r="AN1966" s="68" t="s">
        <v>210</v>
      </c>
      <c r="AO1966" s="71" t="s">
        <v>15032</v>
      </c>
      <c r="AP1966" s="68" t="s">
        <v>65</v>
      </c>
    </row>
    <row r="1967" spans="1:42" x14ac:dyDescent="0.25">
      <c r="A1967" s="66" t="s">
        <v>1912</v>
      </c>
      <c r="B1967" s="84"/>
      <c r="C1967" s="84"/>
      <c r="D1967" s="85"/>
      <c r="E1967" s="104"/>
      <c r="F1967" s="76" t="s">
        <v>13075</v>
      </c>
      <c r="G1967" s="105"/>
      <c r="H1967" s="77"/>
      <c r="I1967" s="88"/>
      <c r="J1967" s="106"/>
      <c r="K1967" s="77" t="s">
        <v>16995</v>
      </c>
      <c r="L1967" s="107"/>
      <c r="M1967" s="101"/>
      <c r="N1967" s="101"/>
      <c r="O1967" s="102"/>
      <c r="P1967" s="103"/>
      <c r="Q1967" s="103"/>
      <c r="R1967" s="75"/>
      <c r="S1967" s="75"/>
      <c r="T1967" s="75"/>
      <c r="U1967" s="75"/>
      <c r="V1967" s="52"/>
      <c r="W1967" s="52"/>
      <c r="X1967" s="52"/>
      <c r="Y1967" s="52"/>
      <c r="Z1967" s="51"/>
      <c r="AA1967" s="89"/>
      <c r="AB1967" s="89"/>
      <c r="AC1967" s="90"/>
      <c r="AD1967" s="68">
        <v>4</v>
      </c>
      <c r="AE1967" s="68">
        <v>978</v>
      </c>
      <c r="AF1967" s="68">
        <v>104028</v>
      </c>
      <c r="AG1967" s="68">
        <v>17</v>
      </c>
      <c r="AH1967" s="68">
        <v>-25200</v>
      </c>
      <c r="AI1967" s="68" t="s">
        <v>9761</v>
      </c>
      <c r="AJ1967" s="68" t="s">
        <v>9797</v>
      </c>
      <c r="AK1967" s="71" t="s">
        <v>11163</v>
      </c>
      <c r="AL1967" s="68" t="s">
        <v>206</v>
      </c>
      <c r="AM1967" s="70">
        <v>42156.583692129629</v>
      </c>
      <c r="AN1967" s="68" t="s">
        <v>210</v>
      </c>
      <c r="AO1967" s="71" t="s">
        <v>15033</v>
      </c>
      <c r="AP1967" s="68" t="s">
        <v>66</v>
      </c>
    </row>
  </sheetData>
  <dataConsolidate/>
  <dataValidations count="20">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A3:AA1967"/>
    <dataValidation allowBlank="1" errorTitle="Invalid Vertex Visibility" error="You have entered an unrecognized vertex visibility.  Try selecting from the drop-down list instead." sqref="AQ3"/>
    <dataValidation allowBlank="1" showErrorMessage="1" sqref="AQ2"/>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O3:O1967">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M3:N1967"/>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L3:L1967"/>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P3:P1967"/>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Q3:Q1967"/>
    <dataValidation allowBlank="1" showInputMessage="1" errorTitle="Invalid Vertex Image Key" promptTitle="Vertex Tooltip" prompt="Enter optional text that will pop up when the mouse is hovered over the vertex." sqref="K3:K1967"/>
    <dataValidation allowBlank="1" errorTitle="Invalid Vertex Visibility" error="You have entered an unrecognized vertex visibility.  Try selecting from the drop-down list instead." promptTitle="Vertex ID" prompt="This is a unique ID that gets filled in automatically.  Do not edit this column." sqref="AB3:AB1967"/>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G3:G1967">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H3:H1967"/>
    <dataValidation allowBlank="1" showInputMessage="1" promptTitle="Vertex Label Fill Color" prompt="To select an optional fill color for the Label shape, right-click and select Select Color on the right-click menu." sqref="I3:I1967"/>
    <dataValidation allowBlank="1" showInputMessage="1" errorTitle="Invalid Vertex Image Key" promptTitle="Vertex Image File" prompt="Enter the path to an image file.  Hover over the column header for examples." sqref="F3:F1967"/>
    <dataValidation allowBlank="1" showInputMessage="1" promptTitle="Vertex Color" prompt="To select an optional vertex color, right-click and select Select Color on the right-click menu." sqref="B3:B1967"/>
    <dataValidation allowBlank="1" showInputMessage="1" errorTitle="Invalid Vertex Opacity" error="The optional vertex opacity must be a whole number between 0 and 10." promptTitle="Vertex Opacity" prompt="Enter an optional vertex opacity between 0 (transparent) and 100 (opaque)." sqref="E3:E1967"/>
    <dataValidation type="list" allowBlank="1" showInputMessage="1" showErrorMessage="1" errorTitle="Invalid Vertex Shape" error="You have entered an invalid vertex shape.  Try selecting from the drop-down list instead." promptTitle="Vertex Shape" prompt="Select an optional vertex shape." sqref="C3:C1967">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D3:D1967"/>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J3:J1967">
      <formula1>ValidVertexLabelPositions</formula1>
    </dataValidation>
    <dataValidation allowBlank="1" showInputMessage="1" showErrorMessage="1" promptTitle="Vertex Name" prompt="Enter the name of the vertex." sqref="A3:A1967"/>
  </dataValidations>
  <hyperlinks>
    <hyperlink ref="AI9" r:id="rId1"/>
    <hyperlink ref="AI1650" r:id="rId2"/>
    <hyperlink ref="AI1652" r:id="rId3"/>
    <hyperlink ref="AI1911" r:id="rId4"/>
    <hyperlink ref="AK4" r:id="rId5"/>
    <hyperlink ref="AK16" r:id="rId6"/>
    <hyperlink ref="AK17" r:id="rId7"/>
    <hyperlink ref="AK19" r:id="rId8"/>
    <hyperlink ref="AK20" r:id="rId9"/>
    <hyperlink ref="AK22" r:id="rId10"/>
    <hyperlink ref="AK24" r:id="rId11"/>
    <hyperlink ref="AK26" r:id="rId12"/>
    <hyperlink ref="AK34" r:id="rId13"/>
    <hyperlink ref="AK35" r:id="rId14"/>
    <hyperlink ref="AK36" r:id="rId15"/>
    <hyperlink ref="AK38" r:id="rId16"/>
    <hyperlink ref="AK41" r:id="rId17"/>
    <hyperlink ref="AK43" r:id="rId18"/>
    <hyperlink ref="AK47" r:id="rId19"/>
    <hyperlink ref="AK48" r:id="rId20"/>
    <hyperlink ref="AK49" r:id="rId21"/>
    <hyperlink ref="AK51" r:id="rId22"/>
    <hyperlink ref="AK54" r:id="rId23"/>
    <hyperlink ref="AK56" r:id="rId24"/>
    <hyperlink ref="AK57" r:id="rId25"/>
    <hyperlink ref="AK58" r:id="rId26"/>
    <hyperlink ref="AK59" r:id="rId27"/>
    <hyperlink ref="AK61" r:id="rId28"/>
    <hyperlink ref="AK65" r:id="rId29"/>
    <hyperlink ref="AK67" r:id="rId30"/>
    <hyperlink ref="AK68" r:id="rId31"/>
    <hyperlink ref="AK69" r:id="rId32"/>
    <hyperlink ref="AK72" r:id="rId33"/>
    <hyperlink ref="AK80" r:id="rId34"/>
    <hyperlink ref="AK83" r:id="rId35"/>
    <hyperlink ref="AK85" r:id="rId36"/>
    <hyperlink ref="AK86" r:id="rId37"/>
    <hyperlink ref="AK87" r:id="rId38"/>
    <hyperlink ref="AK90" r:id="rId39"/>
    <hyperlink ref="AK91" r:id="rId40"/>
    <hyperlink ref="AK92" r:id="rId41"/>
    <hyperlink ref="AK93" r:id="rId42"/>
    <hyperlink ref="AK95" r:id="rId43"/>
    <hyperlink ref="AK100" r:id="rId44"/>
    <hyperlink ref="AK103" r:id="rId45"/>
    <hyperlink ref="AK104" r:id="rId46"/>
    <hyperlink ref="AK105" r:id="rId47"/>
    <hyperlink ref="AK106" r:id="rId48"/>
    <hyperlink ref="AK109" r:id="rId49"/>
    <hyperlink ref="AK111" r:id="rId50"/>
    <hyperlink ref="AK112" r:id="rId51"/>
    <hyperlink ref="AK115" r:id="rId52"/>
    <hyperlink ref="AK116" r:id="rId53"/>
    <hyperlink ref="AK119" r:id="rId54"/>
    <hyperlink ref="AK120" r:id="rId55"/>
    <hyperlink ref="AK121" r:id="rId56"/>
    <hyperlink ref="AK124" r:id="rId57"/>
    <hyperlink ref="AK125" r:id="rId58"/>
    <hyperlink ref="AK126" r:id="rId59"/>
    <hyperlink ref="AK127" r:id="rId60"/>
    <hyperlink ref="AK128" r:id="rId61"/>
    <hyperlink ref="AK132" r:id="rId62"/>
    <hyperlink ref="AK133" r:id="rId63"/>
    <hyperlink ref="AK135" r:id="rId64"/>
    <hyperlink ref="AK136" r:id="rId65"/>
    <hyperlink ref="AK138" r:id="rId66"/>
    <hyperlink ref="AK139" r:id="rId67"/>
    <hyperlink ref="AK140" r:id="rId68"/>
    <hyperlink ref="AK142" r:id="rId69"/>
    <hyperlink ref="AK143" r:id="rId70"/>
    <hyperlink ref="AK144" r:id="rId71"/>
    <hyperlink ref="AK146" r:id="rId72"/>
    <hyperlink ref="AK148" r:id="rId73"/>
    <hyperlink ref="AK155" r:id="rId74"/>
    <hyperlink ref="AK158" r:id="rId75"/>
    <hyperlink ref="AK159" r:id="rId76"/>
    <hyperlink ref="AK161" r:id="rId77"/>
    <hyperlink ref="AK162" r:id="rId78"/>
    <hyperlink ref="AK163" r:id="rId79"/>
    <hyperlink ref="AK175" r:id="rId80"/>
    <hyperlink ref="AK176" r:id="rId81"/>
    <hyperlink ref="AK178" r:id="rId82"/>
    <hyperlink ref="AK181" r:id="rId83"/>
    <hyperlink ref="AK183" r:id="rId84"/>
    <hyperlink ref="AK185" r:id="rId85"/>
    <hyperlink ref="AK186" r:id="rId86"/>
    <hyperlink ref="AK187" r:id="rId87"/>
    <hyperlink ref="AK194" r:id="rId88"/>
    <hyperlink ref="AK195" r:id="rId89"/>
    <hyperlink ref="AK196" r:id="rId90"/>
    <hyperlink ref="AK202" r:id="rId91"/>
    <hyperlink ref="AK209" r:id="rId92"/>
    <hyperlink ref="AK210" r:id="rId93"/>
    <hyperlink ref="AK214" r:id="rId94"/>
    <hyperlink ref="AK217" r:id="rId95"/>
    <hyperlink ref="AK218" r:id="rId96"/>
    <hyperlink ref="AK219" r:id="rId97"/>
    <hyperlink ref="AK221" r:id="rId98"/>
    <hyperlink ref="AK222" r:id="rId99"/>
    <hyperlink ref="AK224" r:id="rId100"/>
    <hyperlink ref="AK225" r:id="rId101"/>
    <hyperlink ref="AK232" r:id="rId102"/>
    <hyperlink ref="AK233" r:id="rId103"/>
    <hyperlink ref="AK236" r:id="rId104"/>
    <hyperlink ref="AK239" r:id="rId105"/>
    <hyperlink ref="AK240" r:id="rId106"/>
    <hyperlink ref="AK242" r:id="rId107"/>
    <hyperlink ref="AK247" r:id="rId108"/>
    <hyperlink ref="AK249" r:id="rId109"/>
    <hyperlink ref="AK250" r:id="rId110"/>
    <hyperlink ref="AK254" r:id="rId111"/>
    <hyperlink ref="AK257" r:id="rId112"/>
    <hyperlink ref="AK258" r:id="rId113"/>
    <hyperlink ref="AK261" r:id="rId114"/>
    <hyperlink ref="AK265" r:id="rId115"/>
    <hyperlink ref="AK269" r:id="rId116"/>
    <hyperlink ref="AK271" r:id="rId117"/>
    <hyperlink ref="AK272" r:id="rId118"/>
    <hyperlink ref="AK273" r:id="rId119"/>
    <hyperlink ref="AK277" r:id="rId120"/>
    <hyperlink ref="AK278" r:id="rId121"/>
    <hyperlink ref="AK279" r:id="rId122"/>
    <hyperlink ref="AK280" r:id="rId123"/>
    <hyperlink ref="AK289" r:id="rId124"/>
    <hyperlink ref="AK291" r:id="rId125"/>
    <hyperlink ref="AK292" r:id="rId126"/>
    <hyperlink ref="AK297" r:id="rId127"/>
    <hyperlink ref="AK298" r:id="rId128"/>
    <hyperlink ref="AK305" r:id="rId129"/>
    <hyperlink ref="AK308" r:id="rId130"/>
    <hyperlink ref="AK317" r:id="rId131"/>
    <hyperlink ref="AK321" r:id="rId132"/>
    <hyperlink ref="AK322" r:id="rId133"/>
    <hyperlink ref="AK326" r:id="rId134"/>
    <hyperlink ref="AK328" r:id="rId135"/>
    <hyperlink ref="AK330" r:id="rId136"/>
    <hyperlink ref="AK333" r:id="rId137"/>
    <hyperlink ref="AK334" r:id="rId138"/>
    <hyperlink ref="AK337" r:id="rId139"/>
    <hyperlink ref="AK338" r:id="rId140"/>
    <hyperlink ref="AK341" r:id="rId141"/>
    <hyperlink ref="AK344" r:id="rId142"/>
    <hyperlink ref="AK347" r:id="rId143"/>
    <hyperlink ref="AK351" r:id="rId144"/>
    <hyperlink ref="AK363" r:id="rId145"/>
    <hyperlink ref="AK368" r:id="rId146"/>
    <hyperlink ref="AK374" r:id="rId147"/>
    <hyperlink ref="AK378" r:id="rId148"/>
    <hyperlink ref="AK384" r:id="rId149"/>
    <hyperlink ref="AK385" r:id="rId150"/>
    <hyperlink ref="AK390" r:id="rId151"/>
    <hyperlink ref="AK391" r:id="rId152"/>
    <hyperlink ref="AK392" r:id="rId153"/>
    <hyperlink ref="AK394" r:id="rId154"/>
    <hyperlink ref="AK399" r:id="rId155"/>
    <hyperlink ref="AK409" r:id="rId156"/>
    <hyperlink ref="AK419" r:id="rId157"/>
    <hyperlink ref="AK422" r:id="rId158"/>
    <hyperlink ref="AK426" r:id="rId159"/>
    <hyperlink ref="AK431" r:id="rId160"/>
    <hyperlink ref="AK437" r:id="rId161"/>
    <hyperlink ref="AK443" r:id="rId162"/>
    <hyperlink ref="AK448" r:id="rId163"/>
    <hyperlink ref="AK449" r:id="rId164"/>
    <hyperlink ref="AK451" r:id="rId165"/>
    <hyperlink ref="AK455" r:id="rId166"/>
    <hyperlink ref="AK456" r:id="rId167"/>
    <hyperlink ref="AK461" r:id="rId168"/>
    <hyperlink ref="AK464" r:id="rId169"/>
    <hyperlink ref="AK466" r:id="rId170"/>
    <hyperlink ref="AK467" r:id="rId171"/>
    <hyperlink ref="AK468" r:id="rId172"/>
    <hyperlink ref="AK472" r:id="rId173"/>
    <hyperlink ref="AK484" r:id="rId174"/>
    <hyperlink ref="AK489" r:id="rId175"/>
    <hyperlink ref="AK490" r:id="rId176"/>
    <hyperlink ref="AK492" r:id="rId177"/>
    <hyperlink ref="AK498" r:id="rId178"/>
    <hyperlink ref="AK501" r:id="rId179"/>
    <hyperlink ref="AK505" r:id="rId180"/>
    <hyperlink ref="AK506" r:id="rId181"/>
    <hyperlink ref="AK511" r:id="rId182"/>
    <hyperlink ref="AK512" r:id="rId183"/>
    <hyperlink ref="AK513" r:id="rId184"/>
    <hyperlink ref="AK518" r:id="rId185"/>
    <hyperlink ref="AK528" r:id="rId186"/>
    <hyperlink ref="AK529" r:id="rId187"/>
    <hyperlink ref="AK530" r:id="rId188"/>
    <hyperlink ref="AK538" r:id="rId189"/>
    <hyperlink ref="AK539" r:id="rId190"/>
    <hyperlink ref="AK551" r:id="rId191"/>
    <hyperlink ref="AK556" r:id="rId192"/>
    <hyperlink ref="AK559" r:id="rId193"/>
    <hyperlink ref="AK561" r:id="rId194"/>
    <hyperlink ref="AK564" r:id="rId195"/>
    <hyperlink ref="AK567" r:id="rId196"/>
    <hyperlink ref="AK573" r:id="rId197"/>
    <hyperlink ref="AK575" r:id="rId198"/>
    <hyperlink ref="AK580" r:id="rId199"/>
    <hyperlink ref="AK587" r:id="rId200"/>
    <hyperlink ref="AK588" r:id="rId201"/>
    <hyperlink ref="AK594" r:id="rId202"/>
    <hyperlink ref="AK595" r:id="rId203"/>
    <hyperlink ref="AK597" r:id="rId204"/>
    <hyperlink ref="AK600" r:id="rId205"/>
    <hyperlink ref="AK606" r:id="rId206"/>
    <hyperlink ref="AK609" r:id="rId207"/>
    <hyperlink ref="AK611" r:id="rId208"/>
    <hyperlink ref="AK613" r:id="rId209"/>
    <hyperlink ref="AK614" r:id="rId210"/>
    <hyperlink ref="AK625" r:id="rId211"/>
    <hyperlink ref="AK633" r:id="rId212"/>
    <hyperlink ref="AK636" r:id="rId213"/>
    <hyperlink ref="AK640" r:id="rId214"/>
    <hyperlink ref="AK646" r:id="rId215"/>
    <hyperlink ref="AK647" r:id="rId216"/>
    <hyperlink ref="AK650" r:id="rId217"/>
    <hyperlink ref="AK651" r:id="rId218"/>
    <hyperlink ref="AK656" r:id="rId219"/>
    <hyperlink ref="AK664" r:id="rId220"/>
    <hyperlink ref="AK668" r:id="rId221"/>
    <hyperlink ref="AK669" r:id="rId222"/>
    <hyperlink ref="AK670" r:id="rId223"/>
    <hyperlink ref="AK672" r:id="rId224"/>
    <hyperlink ref="AK676" r:id="rId225"/>
    <hyperlink ref="AK682" r:id="rId226"/>
    <hyperlink ref="AK683" r:id="rId227"/>
    <hyperlink ref="AK685" r:id="rId228"/>
    <hyperlink ref="AK693" r:id="rId229"/>
    <hyperlink ref="AK694" r:id="rId230"/>
    <hyperlink ref="AK697" r:id="rId231"/>
    <hyperlink ref="AK698" r:id="rId232"/>
    <hyperlink ref="AK705" r:id="rId233"/>
    <hyperlink ref="AK706" r:id="rId234"/>
    <hyperlink ref="AK707" r:id="rId235"/>
    <hyperlink ref="AK708" r:id="rId236"/>
    <hyperlink ref="AK710" r:id="rId237"/>
    <hyperlink ref="AK712" r:id="rId238"/>
    <hyperlink ref="AK714" r:id="rId239"/>
    <hyperlink ref="AK715" r:id="rId240"/>
    <hyperlink ref="AK716" r:id="rId241"/>
    <hyperlink ref="AK717" r:id="rId242"/>
    <hyperlink ref="AK718" r:id="rId243"/>
    <hyperlink ref="AK719" r:id="rId244"/>
    <hyperlink ref="AK720" r:id="rId245"/>
    <hyperlink ref="AK721" r:id="rId246"/>
    <hyperlink ref="AK723" r:id="rId247"/>
    <hyperlink ref="AK724" r:id="rId248"/>
    <hyperlink ref="AK734" r:id="rId249"/>
    <hyperlink ref="AK738" r:id="rId250"/>
    <hyperlink ref="AK739" r:id="rId251"/>
    <hyperlink ref="AK754" r:id="rId252"/>
    <hyperlink ref="AK755" r:id="rId253"/>
    <hyperlink ref="AK756" r:id="rId254"/>
    <hyperlink ref="AK758" r:id="rId255"/>
    <hyperlink ref="AK759" r:id="rId256"/>
    <hyperlink ref="AK760" r:id="rId257"/>
    <hyperlink ref="AK761" r:id="rId258"/>
    <hyperlink ref="AK765" r:id="rId259"/>
    <hyperlink ref="AK766" r:id="rId260"/>
    <hyperlink ref="AK769" r:id="rId261"/>
    <hyperlink ref="AK770" r:id="rId262"/>
    <hyperlink ref="AK772" r:id="rId263"/>
    <hyperlink ref="AK778" r:id="rId264"/>
    <hyperlink ref="AK781" r:id="rId265"/>
    <hyperlink ref="AK784" r:id="rId266"/>
    <hyperlink ref="AK788" r:id="rId267"/>
    <hyperlink ref="AK790" r:id="rId268"/>
    <hyperlink ref="AK791" r:id="rId269"/>
    <hyperlink ref="AK794" r:id="rId270"/>
    <hyperlink ref="AK796" r:id="rId271"/>
    <hyperlink ref="AK798" r:id="rId272"/>
    <hyperlink ref="AK799" r:id="rId273"/>
    <hyperlink ref="AK800" r:id="rId274"/>
    <hyperlink ref="AK803" r:id="rId275"/>
    <hyperlink ref="AK806" r:id="rId276"/>
    <hyperlink ref="AK820" r:id="rId277"/>
    <hyperlink ref="AK825" r:id="rId278"/>
    <hyperlink ref="AK829" r:id="rId279"/>
    <hyperlink ref="AK830" r:id="rId280"/>
    <hyperlink ref="AK835" r:id="rId281"/>
    <hyperlink ref="AK836" r:id="rId282"/>
    <hyperlink ref="AK844" r:id="rId283"/>
    <hyperlink ref="AK848" r:id="rId284"/>
    <hyperlink ref="AK863" r:id="rId285"/>
    <hyperlink ref="AK865" r:id="rId286"/>
    <hyperlink ref="AK870" r:id="rId287"/>
    <hyperlink ref="AK871" r:id="rId288"/>
    <hyperlink ref="AK872" r:id="rId289"/>
    <hyperlink ref="AK874" r:id="rId290"/>
    <hyperlink ref="AK876" r:id="rId291"/>
    <hyperlink ref="AK882" r:id="rId292"/>
    <hyperlink ref="AK884" r:id="rId293"/>
    <hyperlink ref="AK885" r:id="rId294"/>
    <hyperlink ref="AK886" r:id="rId295"/>
    <hyperlink ref="AK887" r:id="rId296"/>
    <hyperlink ref="AK889" r:id="rId297"/>
    <hyperlink ref="AK891" r:id="rId298"/>
    <hyperlink ref="AK895" r:id="rId299"/>
    <hyperlink ref="AK896" r:id="rId300"/>
    <hyperlink ref="AK898" r:id="rId301"/>
    <hyperlink ref="AK904" r:id="rId302"/>
    <hyperlink ref="AK907" r:id="rId303"/>
    <hyperlink ref="AK915" r:id="rId304"/>
    <hyperlink ref="AK921" r:id="rId305"/>
    <hyperlink ref="AK930" r:id="rId306"/>
    <hyperlink ref="AK939" r:id="rId307"/>
    <hyperlink ref="AK942" r:id="rId308"/>
    <hyperlink ref="AK943" r:id="rId309"/>
    <hyperlink ref="AK945" r:id="rId310"/>
    <hyperlink ref="AK947" r:id="rId311"/>
    <hyperlink ref="AK948" r:id="rId312"/>
    <hyperlink ref="AK957" r:id="rId313"/>
    <hyperlink ref="AK958" r:id="rId314"/>
    <hyperlink ref="AK960" r:id="rId315"/>
    <hyperlink ref="AK961" r:id="rId316"/>
    <hyperlink ref="AK962" r:id="rId317"/>
    <hyperlink ref="AK963" r:id="rId318"/>
    <hyperlink ref="AK967" r:id="rId319"/>
    <hyperlink ref="AK968" r:id="rId320"/>
    <hyperlink ref="AK970" r:id="rId321"/>
    <hyperlink ref="AK971" r:id="rId322"/>
    <hyperlink ref="AK972" r:id="rId323"/>
    <hyperlink ref="AK974" r:id="rId324"/>
    <hyperlink ref="AK980" r:id="rId325"/>
    <hyperlink ref="AK981" r:id="rId326"/>
    <hyperlink ref="AK983" r:id="rId327"/>
    <hyperlink ref="AK988" r:id="rId328"/>
    <hyperlink ref="AK989" r:id="rId329"/>
    <hyperlink ref="AK992" r:id="rId330"/>
    <hyperlink ref="AK993" r:id="rId331"/>
    <hyperlink ref="AK999" r:id="rId332"/>
    <hyperlink ref="AK1001" r:id="rId333"/>
    <hyperlink ref="AK1002" r:id="rId334"/>
    <hyperlink ref="AK1003" r:id="rId335"/>
    <hyperlink ref="AK1006" r:id="rId336"/>
    <hyperlink ref="AK1012" r:id="rId337"/>
    <hyperlink ref="AK1013" r:id="rId338"/>
    <hyperlink ref="AK1018" r:id="rId339"/>
    <hyperlink ref="AK1020" r:id="rId340"/>
    <hyperlink ref="AK1022" r:id="rId341"/>
    <hyperlink ref="AK1023" r:id="rId342"/>
    <hyperlink ref="AK1025" r:id="rId343"/>
    <hyperlink ref="AK1026" r:id="rId344"/>
    <hyperlink ref="AK1027" r:id="rId345"/>
    <hyperlink ref="AK1028" r:id="rId346"/>
    <hyperlink ref="AK1029" r:id="rId347"/>
    <hyperlink ref="AK1030" r:id="rId348"/>
    <hyperlink ref="AK1031" r:id="rId349"/>
    <hyperlink ref="AK1033" r:id="rId350"/>
    <hyperlink ref="AK1034" r:id="rId351"/>
    <hyperlink ref="AK1035" r:id="rId352"/>
    <hyperlink ref="AK1037" r:id="rId353"/>
    <hyperlink ref="AK1039" r:id="rId354"/>
    <hyperlink ref="AK1040" r:id="rId355"/>
    <hyperlink ref="AK1041" r:id="rId356"/>
    <hyperlink ref="AK1046" r:id="rId357"/>
    <hyperlink ref="AK1051" r:id="rId358"/>
    <hyperlink ref="AK1055" r:id="rId359"/>
    <hyperlink ref="AK1056" r:id="rId360"/>
    <hyperlink ref="AK1057" r:id="rId361"/>
    <hyperlink ref="AK1058" r:id="rId362"/>
    <hyperlink ref="AK1059" r:id="rId363"/>
    <hyperlink ref="AK1061" r:id="rId364"/>
    <hyperlink ref="AK1062" r:id="rId365"/>
    <hyperlink ref="AK1063" r:id="rId366"/>
    <hyperlink ref="AK1069" r:id="rId367"/>
    <hyperlink ref="AK1072" r:id="rId368"/>
    <hyperlink ref="AK1082" r:id="rId369"/>
    <hyperlink ref="AK1085" r:id="rId370"/>
    <hyperlink ref="AK1095" r:id="rId371"/>
    <hyperlink ref="AK1098" r:id="rId372"/>
    <hyperlink ref="AK1099" r:id="rId373"/>
    <hyperlink ref="AK1100" r:id="rId374"/>
    <hyperlink ref="AK1101" r:id="rId375"/>
    <hyperlink ref="AK1102" r:id="rId376"/>
    <hyperlink ref="AK1103" r:id="rId377"/>
    <hyperlink ref="AK1106" r:id="rId378"/>
    <hyperlink ref="AK1107" r:id="rId379"/>
    <hyperlink ref="AK1111" r:id="rId380"/>
    <hyperlink ref="AK1112" r:id="rId381"/>
    <hyperlink ref="AK1114" r:id="rId382"/>
    <hyperlink ref="AK1116" r:id="rId383"/>
    <hyperlink ref="AK1119" r:id="rId384"/>
    <hyperlink ref="AK1120" r:id="rId385"/>
    <hyperlink ref="AK1121" r:id="rId386"/>
    <hyperlink ref="AK1122" r:id="rId387"/>
    <hyperlink ref="AK1123" r:id="rId388"/>
    <hyperlink ref="AK1125" r:id="rId389"/>
    <hyperlink ref="AK1126" r:id="rId390"/>
    <hyperlink ref="AK1131" r:id="rId391"/>
    <hyperlink ref="AK1132" r:id="rId392"/>
    <hyperlink ref="AK1133" r:id="rId393"/>
    <hyperlink ref="AK1135" r:id="rId394"/>
    <hyperlink ref="AK1141" r:id="rId395"/>
    <hyperlink ref="AK1144" r:id="rId396"/>
    <hyperlink ref="AK1145" r:id="rId397"/>
    <hyperlink ref="AK1151" r:id="rId398"/>
    <hyperlink ref="AK1154" r:id="rId399"/>
    <hyperlink ref="AK1163" r:id="rId400"/>
    <hyperlink ref="AK1167" r:id="rId401"/>
    <hyperlink ref="AK1168" r:id="rId402"/>
    <hyperlink ref="AK1169" r:id="rId403"/>
    <hyperlink ref="AK1172" r:id="rId404"/>
    <hyperlink ref="AK1174" r:id="rId405"/>
    <hyperlink ref="AK1175" r:id="rId406"/>
    <hyperlink ref="AK1179" r:id="rId407"/>
    <hyperlink ref="AK1181" r:id="rId408"/>
    <hyperlink ref="AK1182" r:id="rId409"/>
    <hyperlink ref="AK1183" r:id="rId410"/>
    <hyperlink ref="AK1184" r:id="rId411"/>
    <hyperlink ref="AK1185" r:id="rId412"/>
    <hyperlink ref="AK1186" r:id="rId413"/>
    <hyperlink ref="AK1187" r:id="rId414"/>
    <hyperlink ref="AK1188" r:id="rId415"/>
    <hyperlink ref="AK1189" r:id="rId416"/>
    <hyperlink ref="AK1190" r:id="rId417"/>
    <hyperlink ref="AK1193" r:id="rId418"/>
    <hyperlink ref="AK1197" r:id="rId419"/>
    <hyperlink ref="AK1199" r:id="rId420"/>
    <hyperlink ref="AK1200" r:id="rId421"/>
    <hyperlink ref="AK1201" r:id="rId422"/>
    <hyperlink ref="AK1203" r:id="rId423"/>
    <hyperlink ref="AK1204" r:id="rId424"/>
    <hyperlink ref="AK1205" r:id="rId425"/>
    <hyperlink ref="AK1211" r:id="rId426"/>
    <hyperlink ref="AK1212" r:id="rId427"/>
    <hyperlink ref="AK1214" r:id="rId428"/>
    <hyperlink ref="AK1217" r:id="rId429"/>
    <hyperlink ref="AK1219" r:id="rId430"/>
    <hyperlink ref="AK1220" r:id="rId431"/>
    <hyperlink ref="AK1225" r:id="rId432"/>
    <hyperlink ref="AK1226" r:id="rId433"/>
    <hyperlink ref="AK1228" r:id="rId434"/>
    <hyperlink ref="AK1229" r:id="rId435"/>
    <hyperlink ref="AK1230" r:id="rId436"/>
    <hyperlink ref="AK1235" r:id="rId437"/>
    <hyperlink ref="AK1239" r:id="rId438"/>
    <hyperlink ref="AK1254" r:id="rId439"/>
    <hyperlink ref="AK1256" r:id="rId440"/>
    <hyperlink ref="AK1257" r:id="rId441"/>
    <hyperlink ref="AK1260" r:id="rId442"/>
    <hyperlink ref="AK1266" r:id="rId443"/>
    <hyperlink ref="AK1274" r:id="rId444"/>
    <hyperlink ref="AK1276" r:id="rId445"/>
    <hyperlink ref="AK1277" r:id="rId446"/>
    <hyperlink ref="AK1279" r:id="rId447"/>
    <hyperlink ref="AK1282" r:id="rId448"/>
    <hyperlink ref="AK1284" r:id="rId449"/>
    <hyperlink ref="AK1285" r:id="rId450"/>
    <hyperlink ref="AK1290" r:id="rId451"/>
    <hyperlink ref="AK1293" r:id="rId452"/>
    <hyperlink ref="AK1297" r:id="rId453"/>
    <hyperlink ref="AK1298" r:id="rId454"/>
    <hyperlink ref="AK1301" r:id="rId455"/>
    <hyperlink ref="AK1302" r:id="rId456"/>
    <hyperlink ref="AK1312" r:id="rId457"/>
    <hyperlink ref="AK1318" r:id="rId458"/>
    <hyperlink ref="AK1319" r:id="rId459"/>
    <hyperlink ref="AK1321" r:id="rId460"/>
    <hyperlink ref="AK1324" r:id="rId461"/>
    <hyperlink ref="AK1327" r:id="rId462"/>
    <hyperlink ref="AK1331" r:id="rId463"/>
    <hyperlink ref="AK1333" r:id="rId464"/>
    <hyperlink ref="AK1334" r:id="rId465"/>
    <hyperlink ref="AK1336" r:id="rId466"/>
    <hyperlink ref="AK1339" r:id="rId467"/>
    <hyperlink ref="AK1341" r:id="rId468"/>
    <hyperlink ref="AK1342" r:id="rId469"/>
    <hyperlink ref="AK1343" r:id="rId470"/>
    <hyperlink ref="AK1349" r:id="rId471"/>
    <hyperlink ref="AK1368" r:id="rId472"/>
    <hyperlink ref="AK1369" r:id="rId473"/>
    <hyperlink ref="AK1371" r:id="rId474"/>
    <hyperlink ref="AK1373" r:id="rId475"/>
    <hyperlink ref="AK1374" r:id="rId476"/>
    <hyperlink ref="AK1380" r:id="rId477"/>
    <hyperlink ref="AK1382" r:id="rId478"/>
    <hyperlink ref="AK1385" r:id="rId479"/>
    <hyperlink ref="AK1388" r:id="rId480"/>
    <hyperlink ref="AK1395" r:id="rId481"/>
    <hyperlink ref="AK1400" r:id="rId482"/>
    <hyperlink ref="AK1402" r:id="rId483"/>
    <hyperlink ref="AK1404" r:id="rId484"/>
    <hyperlink ref="AK1414" r:id="rId485"/>
    <hyperlink ref="AK1416" r:id="rId486"/>
    <hyperlink ref="AK1418" r:id="rId487"/>
    <hyperlink ref="AK1423" r:id="rId488"/>
    <hyperlink ref="AK1424" r:id="rId489"/>
    <hyperlink ref="AK1425" r:id="rId490"/>
    <hyperlink ref="AK1426" r:id="rId491"/>
    <hyperlink ref="AK1427" r:id="rId492"/>
    <hyperlink ref="AK1429" r:id="rId493"/>
    <hyperlink ref="AK1441" r:id="rId494"/>
    <hyperlink ref="AK1444" r:id="rId495"/>
    <hyperlink ref="AK1449" r:id="rId496"/>
    <hyperlink ref="AK1451" r:id="rId497"/>
    <hyperlink ref="AK1454" r:id="rId498"/>
    <hyperlink ref="AK1460" r:id="rId499"/>
    <hyperlink ref="AK1463" r:id="rId500"/>
    <hyperlink ref="AK1467" r:id="rId501"/>
    <hyperlink ref="AK1472" r:id="rId502"/>
    <hyperlink ref="AK1475" r:id="rId503"/>
    <hyperlink ref="AK1476" r:id="rId504"/>
    <hyperlink ref="AK1486" r:id="rId505"/>
    <hyperlink ref="AK1489" r:id="rId506"/>
    <hyperlink ref="AK1491" r:id="rId507"/>
    <hyperlink ref="AK1496" r:id="rId508"/>
    <hyperlink ref="AK1497" r:id="rId509"/>
    <hyperlink ref="AK1499" r:id="rId510"/>
    <hyperlink ref="AK1500" r:id="rId511"/>
    <hyperlink ref="AK1505" r:id="rId512"/>
    <hyperlink ref="AK1511" r:id="rId513"/>
    <hyperlink ref="AK1512" r:id="rId514"/>
    <hyperlink ref="AK1513" r:id="rId515"/>
    <hyperlink ref="AK1514" r:id="rId516"/>
    <hyperlink ref="AK1515" r:id="rId517"/>
    <hyperlink ref="AK1519" r:id="rId518"/>
    <hyperlink ref="AK1522" r:id="rId519"/>
    <hyperlink ref="AK1523" r:id="rId520"/>
    <hyperlink ref="AK1525" r:id="rId521"/>
    <hyperlink ref="AK1526" r:id="rId522"/>
    <hyperlink ref="AK1533" r:id="rId523"/>
    <hyperlink ref="AK1540" r:id="rId524"/>
    <hyperlink ref="AK1542" r:id="rId525"/>
    <hyperlink ref="AK1548" r:id="rId526"/>
    <hyperlink ref="AK1549" r:id="rId527"/>
    <hyperlink ref="AK1556" r:id="rId528"/>
    <hyperlink ref="AK1557" r:id="rId529"/>
    <hyperlink ref="AK1564" r:id="rId530"/>
    <hyperlink ref="AK1566" r:id="rId531"/>
    <hyperlink ref="AK1569" r:id="rId532"/>
    <hyperlink ref="AK1571" r:id="rId533"/>
    <hyperlink ref="AK1573" r:id="rId534"/>
    <hyperlink ref="AK1574" r:id="rId535"/>
    <hyperlink ref="AK1577" r:id="rId536"/>
    <hyperlink ref="AK1581" r:id="rId537"/>
    <hyperlink ref="AK1582" r:id="rId538"/>
    <hyperlink ref="AK1584" r:id="rId539"/>
    <hyperlink ref="AK1592" r:id="rId540"/>
    <hyperlink ref="AK1594" r:id="rId541"/>
    <hyperlink ref="AK1595" r:id="rId542"/>
    <hyperlink ref="AK1600" r:id="rId543"/>
    <hyperlink ref="AK1601" r:id="rId544"/>
    <hyperlink ref="AK1609" r:id="rId545"/>
    <hyperlink ref="AK1613" r:id="rId546"/>
    <hyperlink ref="AK1615" r:id="rId547"/>
    <hyperlink ref="AK1619" r:id="rId548"/>
    <hyperlink ref="AK1621" r:id="rId549"/>
    <hyperlink ref="AK1623" r:id="rId550"/>
    <hyperlink ref="AK1626" r:id="rId551"/>
    <hyperlink ref="AK1627" r:id="rId552"/>
    <hyperlink ref="AK1629" r:id="rId553"/>
    <hyperlink ref="AK1630" r:id="rId554"/>
    <hyperlink ref="AK1645" r:id="rId555"/>
    <hyperlink ref="AK1647" r:id="rId556"/>
    <hyperlink ref="AK1650" r:id="rId557"/>
    <hyperlink ref="AK1653" r:id="rId558"/>
    <hyperlink ref="AK1656" r:id="rId559"/>
    <hyperlink ref="AK1660" r:id="rId560"/>
    <hyperlink ref="AK1668" r:id="rId561"/>
    <hyperlink ref="AK1672" r:id="rId562"/>
    <hyperlink ref="AK1676" r:id="rId563"/>
    <hyperlink ref="AK1677" r:id="rId564"/>
    <hyperlink ref="AK1678" r:id="rId565"/>
    <hyperlink ref="AK1682" r:id="rId566"/>
    <hyperlink ref="AK1687" r:id="rId567"/>
    <hyperlink ref="AK1692" r:id="rId568"/>
    <hyperlink ref="AK1694" r:id="rId569"/>
    <hyperlink ref="AK1698" r:id="rId570"/>
    <hyperlink ref="AK1699" r:id="rId571"/>
    <hyperlink ref="AK1700" r:id="rId572"/>
    <hyperlink ref="AK1701" r:id="rId573"/>
    <hyperlink ref="AK1704" r:id="rId574"/>
    <hyperlink ref="AK1709" r:id="rId575"/>
    <hyperlink ref="AK1710" r:id="rId576"/>
    <hyperlink ref="AK1711" r:id="rId577"/>
    <hyperlink ref="AK1713" r:id="rId578"/>
    <hyperlink ref="AK1716" r:id="rId579"/>
    <hyperlink ref="AK1722" r:id="rId580"/>
    <hyperlink ref="AK1731" r:id="rId581"/>
    <hyperlink ref="AK1734" r:id="rId582"/>
    <hyperlink ref="AK1740" r:id="rId583"/>
    <hyperlink ref="AK1742" r:id="rId584"/>
    <hyperlink ref="AK1744" r:id="rId585"/>
    <hyperlink ref="AK1746" r:id="rId586"/>
    <hyperlink ref="AK1747" r:id="rId587"/>
    <hyperlink ref="AK1751" r:id="rId588"/>
    <hyperlink ref="AK1754" r:id="rId589"/>
    <hyperlink ref="AK1755" r:id="rId590"/>
    <hyperlink ref="AK1759" r:id="rId591"/>
    <hyperlink ref="AK1760" r:id="rId592"/>
    <hyperlink ref="AK1761" r:id="rId593"/>
    <hyperlink ref="AK1762" r:id="rId594"/>
    <hyperlink ref="AK1765" r:id="rId595"/>
    <hyperlink ref="AK1771" r:id="rId596"/>
    <hyperlink ref="AK1775" r:id="rId597"/>
    <hyperlink ref="AK1786" r:id="rId598"/>
    <hyperlink ref="AK1789" r:id="rId599"/>
    <hyperlink ref="AK1790" r:id="rId600"/>
    <hyperlink ref="AK1791" r:id="rId601"/>
    <hyperlink ref="AK1792" r:id="rId602"/>
    <hyperlink ref="AK1794" r:id="rId603"/>
    <hyperlink ref="AK1795" r:id="rId604"/>
    <hyperlink ref="AK1796" r:id="rId605"/>
    <hyperlink ref="AK1797" r:id="rId606"/>
    <hyperlink ref="AK1798" r:id="rId607"/>
    <hyperlink ref="AK1799" r:id="rId608"/>
    <hyperlink ref="AK1800" r:id="rId609"/>
    <hyperlink ref="AK1801" r:id="rId610"/>
    <hyperlink ref="AK1802" r:id="rId611"/>
    <hyperlink ref="AK1805" r:id="rId612"/>
    <hyperlink ref="AK1806" r:id="rId613"/>
    <hyperlink ref="AK1809" r:id="rId614"/>
    <hyperlink ref="AK1813" r:id="rId615"/>
    <hyperlink ref="AK1815" r:id="rId616"/>
    <hyperlink ref="AK1817" r:id="rId617"/>
    <hyperlink ref="AK1821" r:id="rId618"/>
    <hyperlink ref="AK1827" r:id="rId619"/>
    <hyperlink ref="AK1838" r:id="rId620"/>
    <hyperlink ref="AK1850" r:id="rId621"/>
    <hyperlink ref="AK1855" r:id="rId622"/>
    <hyperlink ref="AK1861" r:id="rId623"/>
    <hyperlink ref="AK1863" r:id="rId624"/>
    <hyperlink ref="AK1867" r:id="rId625"/>
    <hyperlink ref="AK1871" r:id="rId626"/>
    <hyperlink ref="AK1872" r:id="rId627"/>
    <hyperlink ref="AK1873" r:id="rId628"/>
    <hyperlink ref="AK1874" r:id="rId629"/>
    <hyperlink ref="AK1876" r:id="rId630"/>
    <hyperlink ref="AK1877" r:id="rId631"/>
    <hyperlink ref="AK1878" r:id="rId632"/>
    <hyperlink ref="AK1880" r:id="rId633"/>
    <hyperlink ref="AK1882" r:id="rId634"/>
    <hyperlink ref="AK1884" r:id="rId635"/>
    <hyperlink ref="AK1885" r:id="rId636"/>
    <hyperlink ref="AK1886" r:id="rId637"/>
    <hyperlink ref="AK1893" r:id="rId638"/>
    <hyperlink ref="AK1894" r:id="rId639"/>
    <hyperlink ref="AK1897" r:id="rId640"/>
    <hyperlink ref="AK1898" r:id="rId641"/>
    <hyperlink ref="AK1900" r:id="rId642"/>
    <hyperlink ref="AK1904" r:id="rId643"/>
    <hyperlink ref="AK1905" r:id="rId644"/>
    <hyperlink ref="AK1906" r:id="rId645"/>
    <hyperlink ref="AK1907" r:id="rId646"/>
    <hyperlink ref="AK1909" r:id="rId647"/>
    <hyperlink ref="AK1911" r:id="rId648"/>
    <hyperlink ref="AK1913" r:id="rId649"/>
    <hyperlink ref="AK1915" r:id="rId650"/>
    <hyperlink ref="AK1916" r:id="rId651"/>
    <hyperlink ref="AK1917" r:id="rId652"/>
    <hyperlink ref="AK1918" r:id="rId653"/>
    <hyperlink ref="AK1919" r:id="rId654"/>
    <hyperlink ref="AK1921" r:id="rId655"/>
    <hyperlink ref="AK1922" r:id="rId656"/>
    <hyperlink ref="AK1923" r:id="rId657"/>
    <hyperlink ref="AK1924" r:id="rId658"/>
    <hyperlink ref="AK1927" r:id="rId659"/>
    <hyperlink ref="AK1928" r:id="rId660"/>
    <hyperlink ref="AK1929" r:id="rId661"/>
    <hyperlink ref="AK1930" r:id="rId662"/>
    <hyperlink ref="AK1931" r:id="rId663"/>
    <hyperlink ref="AK1933" r:id="rId664"/>
    <hyperlink ref="AK1935" r:id="rId665"/>
    <hyperlink ref="AK1936" r:id="rId666"/>
    <hyperlink ref="AK1940" r:id="rId667"/>
    <hyperlink ref="AK1946" r:id="rId668"/>
    <hyperlink ref="AK1950" r:id="rId669"/>
    <hyperlink ref="AK1953" r:id="rId670"/>
    <hyperlink ref="AK1955" r:id="rId671"/>
    <hyperlink ref="AK1956" r:id="rId672"/>
    <hyperlink ref="AK1960" r:id="rId673"/>
    <hyperlink ref="AK1961" r:id="rId674"/>
    <hyperlink ref="AK1964" r:id="rId675"/>
    <hyperlink ref="AK1965" r:id="rId676"/>
    <hyperlink ref="AK1967" r:id="rId677"/>
    <hyperlink ref="F3" r:id="rId678"/>
    <hyperlink ref="F4" r:id="rId679"/>
    <hyperlink ref="F5" r:id="rId680"/>
    <hyperlink ref="F6" r:id="rId681"/>
    <hyperlink ref="F7" r:id="rId682"/>
    <hyperlink ref="F8" r:id="rId683"/>
    <hyperlink ref="F9" r:id="rId684"/>
    <hyperlink ref="F10" r:id="rId685"/>
    <hyperlink ref="F11" r:id="rId686"/>
    <hyperlink ref="F12" r:id="rId687"/>
    <hyperlink ref="F13" r:id="rId688"/>
    <hyperlink ref="F14" r:id="rId689"/>
    <hyperlink ref="F15" r:id="rId690"/>
    <hyperlink ref="F16" r:id="rId691"/>
    <hyperlink ref="F17" r:id="rId692"/>
    <hyperlink ref="F18" r:id="rId693"/>
    <hyperlink ref="F19" r:id="rId694"/>
    <hyperlink ref="F20" r:id="rId695"/>
    <hyperlink ref="F21" r:id="rId696"/>
    <hyperlink ref="F22" r:id="rId697"/>
    <hyperlink ref="F23" r:id="rId698"/>
    <hyperlink ref="F24" r:id="rId699"/>
    <hyperlink ref="F25" r:id="rId700"/>
    <hyperlink ref="F26" r:id="rId701"/>
    <hyperlink ref="F27" r:id="rId702"/>
    <hyperlink ref="F28" r:id="rId703"/>
    <hyperlink ref="F29" r:id="rId704"/>
    <hyperlink ref="F30" r:id="rId705"/>
    <hyperlink ref="F31" r:id="rId706"/>
    <hyperlink ref="F32" r:id="rId707"/>
    <hyperlink ref="F33" r:id="rId708"/>
    <hyperlink ref="F34" r:id="rId709"/>
    <hyperlink ref="F35" r:id="rId710"/>
    <hyperlink ref="F36" r:id="rId711"/>
    <hyperlink ref="F37" r:id="rId712"/>
    <hyperlink ref="F38" r:id="rId713"/>
    <hyperlink ref="F39" r:id="rId714"/>
    <hyperlink ref="F40" r:id="rId715"/>
    <hyperlink ref="F41" r:id="rId716"/>
    <hyperlink ref="F42" r:id="rId717"/>
    <hyperlink ref="F43" r:id="rId718"/>
    <hyperlink ref="F44" r:id="rId719"/>
    <hyperlink ref="F45" r:id="rId720"/>
    <hyperlink ref="F46" r:id="rId721"/>
    <hyperlink ref="F47" r:id="rId722"/>
    <hyperlink ref="F48" r:id="rId723"/>
    <hyperlink ref="F49" r:id="rId724"/>
    <hyperlink ref="F50" r:id="rId725"/>
    <hyperlink ref="F51" r:id="rId726"/>
    <hyperlink ref="F52" r:id="rId727"/>
    <hyperlink ref="F53" r:id="rId728"/>
    <hyperlink ref="F54" r:id="rId729"/>
    <hyperlink ref="F55" r:id="rId730"/>
    <hyperlink ref="F56" r:id="rId731"/>
    <hyperlink ref="F57" r:id="rId732"/>
    <hyperlink ref="F58" r:id="rId733"/>
    <hyperlink ref="F59" r:id="rId734"/>
    <hyperlink ref="F60" r:id="rId735"/>
    <hyperlink ref="F61" r:id="rId736"/>
    <hyperlink ref="F62" r:id="rId737"/>
    <hyperlink ref="F63" r:id="rId738"/>
    <hyperlink ref="F64" r:id="rId739"/>
    <hyperlink ref="F65" r:id="rId740"/>
    <hyperlink ref="F66" r:id="rId741"/>
    <hyperlink ref="F67" r:id="rId742"/>
    <hyperlink ref="F68" r:id="rId743"/>
    <hyperlink ref="F69" r:id="rId744"/>
    <hyperlink ref="F70" r:id="rId745"/>
    <hyperlink ref="F71" r:id="rId746"/>
    <hyperlink ref="F72" r:id="rId747"/>
    <hyperlink ref="F73" r:id="rId748"/>
    <hyperlink ref="F74" r:id="rId749"/>
    <hyperlink ref="F75" r:id="rId750"/>
    <hyperlink ref="F76" r:id="rId751"/>
    <hyperlink ref="F77" r:id="rId752"/>
    <hyperlink ref="F78" r:id="rId753"/>
    <hyperlink ref="F79" r:id="rId754"/>
    <hyperlink ref="F80" r:id="rId755"/>
    <hyperlink ref="F81" r:id="rId756"/>
    <hyperlink ref="F82" r:id="rId757"/>
    <hyperlink ref="F83" r:id="rId758"/>
    <hyperlink ref="F84" r:id="rId759"/>
    <hyperlink ref="F85" r:id="rId760"/>
    <hyperlink ref="F86" r:id="rId761"/>
    <hyperlink ref="F87" r:id="rId762"/>
    <hyperlink ref="F88" r:id="rId763"/>
    <hyperlink ref="F89" r:id="rId764"/>
    <hyperlink ref="F90" r:id="rId765"/>
    <hyperlink ref="F91" r:id="rId766"/>
    <hyperlink ref="F92" r:id="rId767"/>
    <hyperlink ref="F93" r:id="rId768"/>
    <hyperlink ref="F94" r:id="rId769"/>
    <hyperlink ref="F95" r:id="rId770"/>
    <hyperlink ref="F96" r:id="rId771"/>
    <hyperlink ref="F97" r:id="rId772"/>
    <hyperlink ref="F98" r:id="rId773"/>
    <hyperlink ref="F99" r:id="rId774"/>
    <hyperlink ref="F100" r:id="rId775"/>
    <hyperlink ref="F101" r:id="rId776"/>
    <hyperlink ref="F102" r:id="rId777"/>
    <hyperlink ref="F103" r:id="rId778"/>
    <hyperlink ref="F104" r:id="rId779"/>
    <hyperlink ref="F105" r:id="rId780"/>
    <hyperlink ref="F106" r:id="rId781"/>
    <hyperlink ref="F107" r:id="rId782"/>
    <hyperlink ref="F108" r:id="rId783"/>
    <hyperlink ref="F109" r:id="rId784"/>
    <hyperlink ref="F110" r:id="rId785"/>
    <hyperlink ref="F111" r:id="rId786"/>
    <hyperlink ref="F112" r:id="rId787"/>
    <hyperlink ref="F113" r:id="rId788"/>
    <hyperlink ref="F114" r:id="rId789"/>
    <hyperlink ref="F115" r:id="rId790"/>
    <hyperlink ref="F116" r:id="rId791"/>
    <hyperlink ref="F117" r:id="rId792"/>
    <hyperlink ref="F118" r:id="rId793"/>
    <hyperlink ref="F119" r:id="rId794"/>
    <hyperlink ref="F120" r:id="rId795"/>
    <hyperlink ref="F121" r:id="rId796"/>
    <hyperlink ref="F122" r:id="rId797"/>
    <hyperlink ref="F123" r:id="rId798"/>
    <hyperlink ref="F124" r:id="rId799"/>
    <hyperlink ref="F125" r:id="rId800"/>
    <hyperlink ref="F126" r:id="rId801"/>
    <hyperlink ref="F127" r:id="rId802"/>
    <hyperlink ref="F128" r:id="rId803"/>
    <hyperlink ref="F129" r:id="rId804"/>
    <hyperlink ref="F130" r:id="rId805"/>
    <hyperlink ref="F131" r:id="rId806"/>
    <hyperlink ref="F132" r:id="rId807"/>
    <hyperlink ref="F133" r:id="rId808"/>
    <hyperlink ref="F134" r:id="rId809"/>
    <hyperlink ref="F135" r:id="rId810"/>
    <hyperlink ref="F136" r:id="rId811"/>
    <hyperlink ref="F137" r:id="rId812"/>
    <hyperlink ref="F138" r:id="rId813"/>
    <hyperlink ref="F139" r:id="rId814"/>
    <hyperlink ref="F140" r:id="rId815"/>
    <hyperlink ref="F141" r:id="rId816"/>
    <hyperlink ref="F142" r:id="rId817"/>
    <hyperlink ref="F143" r:id="rId818"/>
    <hyperlink ref="F144" r:id="rId819"/>
    <hyperlink ref="F145" r:id="rId820"/>
    <hyperlink ref="F146" r:id="rId821"/>
    <hyperlink ref="F147" r:id="rId822"/>
    <hyperlink ref="F148" r:id="rId823"/>
    <hyperlink ref="F149" r:id="rId824"/>
    <hyperlink ref="F150" r:id="rId825"/>
    <hyperlink ref="F151" r:id="rId826"/>
    <hyperlink ref="F152" r:id="rId827"/>
    <hyperlink ref="F153" r:id="rId828"/>
    <hyperlink ref="F154" r:id="rId829"/>
    <hyperlink ref="F155" r:id="rId830"/>
    <hyperlink ref="F156" r:id="rId831"/>
    <hyperlink ref="F157" r:id="rId832"/>
    <hyperlink ref="F158" r:id="rId833"/>
    <hyperlink ref="F159" r:id="rId834"/>
    <hyperlink ref="F160" r:id="rId835"/>
    <hyperlink ref="F161" r:id="rId836"/>
    <hyperlink ref="F162" r:id="rId837"/>
    <hyperlink ref="F163" r:id="rId838"/>
    <hyperlink ref="F164" r:id="rId839"/>
    <hyperlink ref="F165" r:id="rId840"/>
    <hyperlink ref="F166" r:id="rId841"/>
    <hyperlink ref="F167" r:id="rId842"/>
    <hyperlink ref="F168" r:id="rId843"/>
    <hyperlink ref="F169" r:id="rId844"/>
    <hyperlink ref="F170" r:id="rId845"/>
    <hyperlink ref="F171" r:id="rId846"/>
    <hyperlink ref="F172" r:id="rId847"/>
    <hyperlink ref="F173" r:id="rId848"/>
    <hyperlink ref="F174" r:id="rId849"/>
    <hyperlink ref="F175" r:id="rId850"/>
    <hyperlink ref="F176" r:id="rId851"/>
    <hyperlink ref="F177" r:id="rId852"/>
    <hyperlink ref="F178" r:id="rId853"/>
    <hyperlink ref="F179" r:id="rId854"/>
    <hyperlink ref="F180" r:id="rId855"/>
    <hyperlink ref="F181" r:id="rId856"/>
    <hyperlink ref="F182" r:id="rId857"/>
    <hyperlink ref="F183" r:id="rId858"/>
    <hyperlink ref="F184" r:id="rId859"/>
    <hyperlink ref="F185" r:id="rId860"/>
    <hyperlink ref="F186" r:id="rId861"/>
    <hyperlink ref="F187" r:id="rId862"/>
    <hyperlink ref="F188" r:id="rId863"/>
    <hyperlink ref="F189" r:id="rId864"/>
    <hyperlink ref="F190" r:id="rId865"/>
    <hyperlink ref="F191" r:id="rId866"/>
    <hyperlink ref="F192" r:id="rId867"/>
    <hyperlink ref="F193" r:id="rId868"/>
    <hyperlink ref="F194" r:id="rId869"/>
    <hyperlink ref="F195" r:id="rId870"/>
    <hyperlink ref="F196" r:id="rId871"/>
    <hyperlink ref="F197" r:id="rId872"/>
    <hyperlink ref="F198" r:id="rId873"/>
    <hyperlink ref="F199" r:id="rId874"/>
    <hyperlink ref="F200" r:id="rId875"/>
    <hyperlink ref="F201" r:id="rId876"/>
    <hyperlink ref="F202" r:id="rId877"/>
    <hyperlink ref="F203" r:id="rId878"/>
    <hyperlink ref="F204" r:id="rId879"/>
    <hyperlink ref="F205" r:id="rId880"/>
    <hyperlink ref="F206" r:id="rId881"/>
    <hyperlink ref="F207" r:id="rId882"/>
    <hyperlink ref="F208" r:id="rId883"/>
    <hyperlink ref="F209" r:id="rId884"/>
    <hyperlink ref="F210" r:id="rId885"/>
    <hyperlink ref="F211" r:id="rId886"/>
    <hyperlink ref="F212" r:id="rId887"/>
    <hyperlink ref="F213" r:id="rId888"/>
    <hyperlink ref="F214" r:id="rId889"/>
    <hyperlink ref="F215" r:id="rId890"/>
    <hyperlink ref="F216" r:id="rId891"/>
    <hyperlink ref="F217" r:id="rId892"/>
    <hyperlink ref="F218" r:id="rId893"/>
    <hyperlink ref="F219" r:id="rId894"/>
    <hyperlink ref="F220" r:id="rId895"/>
    <hyperlink ref="F221" r:id="rId896"/>
    <hyperlink ref="F222" r:id="rId897"/>
    <hyperlink ref="F223" r:id="rId898"/>
    <hyperlink ref="F224" r:id="rId899"/>
    <hyperlink ref="F225" r:id="rId900"/>
    <hyperlink ref="F226" r:id="rId901"/>
    <hyperlink ref="F227" r:id="rId902"/>
    <hyperlink ref="F228" r:id="rId903"/>
    <hyperlink ref="F229" r:id="rId904"/>
    <hyperlink ref="F230" r:id="rId905"/>
    <hyperlink ref="F231" r:id="rId906"/>
    <hyperlink ref="F232" r:id="rId907"/>
    <hyperlink ref="F233" r:id="rId908"/>
    <hyperlink ref="F234" r:id="rId909"/>
    <hyperlink ref="F235" r:id="rId910"/>
    <hyperlink ref="F236" r:id="rId911"/>
    <hyperlink ref="F237" r:id="rId912"/>
    <hyperlink ref="F238" r:id="rId913"/>
    <hyperlink ref="F239" r:id="rId914"/>
    <hyperlink ref="F240" r:id="rId915"/>
    <hyperlink ref="F241" r:id="rId916"/>
    <hyperlink ref="F242" r:id="rId917"/>
    <hyperlink ref="F243" r:id="rId918"/>
    <hyperlink ref="F244" r:id="rId919"/>
    <hyperlink ref="F245" r:id="rId920"/>
    <hyperlink ref="F246" r:id="rId921"/>
    <hyperlink ref="F247" r:id="rId922"/>
    <hyperlink ref="F248" r:id="rId923"/>
    <hyperlink ref="F249" r:id="rId924"/>
    <hyperlink ref="F250" r:id="rId925"/>
    <hyperlink ref="F251" r:id="rId926"/>
    <hyperlink ref="F252" r:id="rId927"/>
    <hyperlink ref="F253" r:id="rId928"/>
    <hyperlink ref="F254" r:id="rId929"/>
    <hyperlink ref="F255" r:id="rId930"/>
    <hyperlink ref="F256" r:id="rId931"/>
    <hyperlink ref="F257" r:id="rId932"/>
    <hyperlink ref="F258" r:id="rId933"/>
    <hyperlink ref="F259" r:id="rId934"/>
    <hyperlink ref="F260" r:id="rId935"/>
    <hyperlink ref="F261" r:id="rId936"/>
    <hyperlink ref="F262" r:id="rId937"/>
    <hyperlink ref="F263" r:id="rId938"/>
    <hyperlink ref="F264" r:id="rId939"/>
    <hyperlink ref="F265" r:id="rId940"/>
    <hyperlink ref="F266" r:id="rId941"/>
    <hyperlink ref="F267" r:id="rId942"/>
    <hyperlink ref="F268" r:id="rId943"/>
    <hyperlink ref="F269" r:id="rId944"/>
    <hyperlink ref="F270" r:id="rId945"/>
    <hyperlink ref="F271" r:id="rId946"/>
    <hyperlink ref="F272" r:id="rId947"/>
    <hyperlink ref="F273" r:id="rId948"/>
    <hyperlink ref="F274" r:id="rId949"/>
    <hyperlink ref="F275" r:id="rId950"/>
    <hyperlink ref="F276" r:id="rId951"/>
    <hyperlink ref="F277" r:id="rId952"/>
    <hyperlink ref="F278" r:id="rId953"/>
    <hyperlink ref="F279" r:id="rId954"/>
    <hyperlink ref="F280" r:id="rId955"/>
    <hyperlink ref="F281" r:id="rId956"/>
    <hyperlink ref="F282" r:id="rId957"/>
    <hyperlink ref="F283" r:id="rId958"/>
    <hyperlink ref="F284" r:id="rId959"/>
    <hyperlink ref="F285" r:id="rId960"/>
    <hyperlink ref="F286" r:id="rId961"/>
    <hyperlink ref="F287" r:id="rId962"/>
    <hyperlink ref="F288" r:id="rId963"/>
    <hyperlink ref="F289" r:id="rId964"/>
    <hyperlink ref="F290" r:id="rId965"/>
    <hyperlink ref="F291" r:id="rId966"/>
    <hyperlink ref="F292" r:id="rId967"/>
    <hyperlink ref="F293" r:id="rId968"/>
    <hyperlink ref="F294" r:id="rId969"/>
    <hyperlink ref="F295" r:id="rId970"/>
    <hyperlink ref="F296" r:id="rId971"/>
    <hyperlink ref="F297" r:id="rId972"/>
    <hyperlink ref="F298" r:id="rId973"/>
    <hyperlink ref="F299" r:id="rId974"/>
    <hyperlink ref="F300" r:id="rId975"/>
    <hyperlink ref="F301" r:id="rId976"/>
    <hyperlink ref="F302" r:id="rId977"/>
    <hyperlink ref="F303" r:id="rId978"/>
    <hyperlink ref="F304" r:id="rId979"/>
    <hyperlink ref="F305" r:id="rId980"/>
    <hyperlink ref="F306" r:id="rId981"/>
    <hyperlink ref="F307" r:id="rId982"/>
    <hyperlink ref="F308" r:id="rId983"/>
    <hyperlink ref="F309" r:id="rId984"/>
    <hyperlink ref="F310" r:id="rId985"/>
    <hyperlink ref="F311" r:id="rId986"/>
    <hyperlink ref="F312" r:id="rId987"/>
    <hyperlink ref="F313" r:id="rId988"/>
    <hyperlink ref="F314" r:id="rId989"/>
    <hyperlink ref="F315" r:id="rId990"/>
    <hyperlink ref="F316" r:id="rId991"/>
    <hyperlink ref="F317" r:id="rId992"/>
    <hyperlink ref="F318" r:id="rId993"/>
    <hyperlink ref="F319" r:id="rId994"/>
    <hyperlink ref="F320" r:id="rId995"/>
    <hyperlink ref="F321" r:id="rId996"/>
    <hyperlink ref="F322" r:id="rId997"/>
    <hyperlink ref="F323" r:id="rId998"/>
    <hyperlink ref="F324" r:id="rId999"/>
    <hyperlink ref="F325" r:id="rId1000"/>
    <hyperlink ref="F326" r:id="rId1001"/>
    <hyperlink ref="F327" r:id="rId1002"/>
    <hyperlink ref="F328" r:id="rId1003"/>
    <hyperlink ref="F329" r:id="rId1004"/>
    <hyperlink ref="F330" r:id="rId1005"/>
    <hyperlink ref="F331" r:id="rId1006"/>
    <hyperlink ref="F332" r:id="rId1007"/>
    <hyperlink ref="F333" r:id="rId1008"/>
    <hyperlink ref="F334" r:id="rId1009"/>
    <hyperlink ref="F335" r:id="rId1010"/>
    <hyperlink ref="F336" r:id="rId1011"/>
    <hyperlink ref="F337" r:id="rId1012"/>
    <hyperlink ref="F338" r:id="rId1013"/>
    <hyperlink ref="F339" r:id="rId1014"/>
    <hyperlink ref="F340" r:id="rId1015"/>
    <hyperlink ref="F341" r:id="rId1016"/>
    <hyperlink ref="F342" r:id="rId1017"/>
    <hyperlink ref="F343" r:id="rId1018"/>
    <hyperlink ref="F344" r:id="rId1019"/>
    <hyperlink ref="F345" r:id="rId1020"/>
    <hyperlink ref="F346" r:id="rId1021"/>
    <hyperlink ref="F347" r:id="rId1022"/>
    <hyperlink ref="F348" r:id="rId1023"/>
    <hyperlink ref="F349" r:id="rId1024"/>
    <hyperlink ref="F350" r:id="rId1025"/>
    <hyperlink ref="F351" r:id="rId1026"/>
    <hyperlink ref="F352" r:id="rId1027"/>
    <hyperlink ref="F353" r:id="rId1028"/>
    <hyperlink ref="F354" r:id="rId1029"/>
    <hyperlink ref="F355" r:id="rId1030"/>
    <hyperlink ref="F356" r:id="rId1031"/>
    <hyperlink ref="F357" r:id="rId1032"/>
    <hyperlink ref="F358" r:id="rId1033"/>
    <hyperlink ref="F359" r:id="rId1034"/>
    <hyperlink ref="F360" r:id="rId1035"/>
    <hyperlink ref="F361" r:id="rId1036"/>
    <hyperlink ref="F362" r:id="rId1037"/>
    <hyperlink ref="F363" r:id="rId1038"/>
    <hyperlink ref="F364" r:id="rId1039"/>
    <hyperlink ref="F365" r:id="rId1040"/>
    <hyperlink ref="F366" r:id="rId1041"/>
    <hyperlink ref="F367" r:id="rId1042"/>
    <hyperlink ref="F368" r:id="rId1043"/>
    <hyperlink ref="F369" r:id="rId1044"/>
    <hyperlink ref="F370" r:id="rId1045"/>
    <hyperlink ref="F371" r:id="rId1046"/>
    <hyperlink ref="F372" r:id="rId1047"/>
    <hyperlink ref="F373" r:id="rId1048"/>
    <hyperlink ref="F374" r:id="rId1049"/>
    <hyperlink ref="F375" r:id="rId1050"/>
    <hyperlink ref="F376" r:id="rId1051"/>
    <hyperlink ref="F377" r:id="rId1052"/>
    <hyperlink ref="F378" r:id="rId1053"/>
    <hyperlink ref="F379" r:id="rId1054"/>
    <hyperlink ref="F380" r:id="rId1055"/>
    <hyperlink ref="F381" r:id="rId1056"/>
    <hyperlink ref="F382" r:id="rId1057"/>
    <hyperlink ref="F383" r:id="rId1058"/>
    <hyperlink ref="F384" r:id="rId1059"/>
    <hyperlink ref="F385" r:id="rId1060"/>
    <hyperlink ref="F386" r:id="rId1061"/>
    <hyperlink ref="F387" r:id="rId1062"/>
    <hyperlink ref="F388" r:id="rId1063"/>
    <hyperlink ref="F389" r:id="rId1064"/>
    <hyperlink ref="F390" r:id="rId1065"/>
    <hyperlink ref="F391" r:id="rId1066"/>
    <hyperlink ref="F392" r:id="rId1067"/>
    <hyperlink ref="F393" r:id="rId1068"/>
    <hyperlink ref="F394" r:id="rId1069"/>
    <hyperlink ref="F395" r:id="rId1070"/>
    <hyperlink ref="F396" r:id="rId1071"/>
    <hyperlink ref="F397" r:id="rId1072"/>
    <hyperlink ref="F398" r:id="rId1073"/>
    <hyperlink ref="F399" r:id="rId1074"/>
    <hyperlink ref="F400" r:id="rId1075"/>
    <hyperlink ref="F401" r:id="rId1076"/>
    <hyperlink ref="F402" r:id="rId1077"/>
    <hyperlink ref="F403" r:id="rId1078"/>
    <hyperlink ref="F404" r:id="rId1079"/>
    <hyperlink ref="F405" r:id="rId1080"/>
    <hyperlink ref="F406" r:id="rId1081"/>
    <hyperlink ref="F407" r:id="rId1082"/>
    <hyperlink ref="F408" r:id="rId1083"/>
    <hyperlink ref="F409" r:id="rId1084"/>
    <hyperlink ref="F410" r:id="rId1085"/>
    <hyperlink ref="F411" r:id="rId1086"/>
    <hyperlink ref="F412" r:id="rId1087"/>
    <hyperlink ref="F413" r:id="rId1088"/>
    <hyperlink ref="F414" r:id="rId1089"/>
    <hyperlink ref="F415" r:id="rId1090"/>
    <hyperlink ref="F416" r:id="rId1091"/>
    <hyperlink ref="F417" r:id="rId1092"/>
    <hyperlink ref="F418" r:id="rId1093"/>
    <hyperlink ref="F419" r:id="rId1094"/>
    <hyperlink ref="F420" r:id="rId1095"/>
    <hyperlink ref="F421" r:id="rId1096"/>
    <hyperlink ref="F422" r:id="rId1097"/>
    <hyperlink ref="F423" r:id="rId1098"/>
    <hyperlink ref="F424" r:id="rId1099"/>
    <hyperlink ref="F425" r:id="rId1100"/>
    <hyperlink ref="F426" r:id="rId1101"/>
    <hyperlink ref="F427" r:id="rId1102"/>
    <hyperlink ref="F428" r:id="rId1103"/>
    <hyperlink ref="F429" r:id="rId1104"/>
    <hyperlink ref="F430" r:id="rId1105"/>
    <hyperlink ref="F431" r:id="rId1106"/>
    <hyperlink ref="F432" r:id="rId1107"/>
    <hyperlink ref="F433" r:id="rId1108"/>
    <hyperlink ref="F434" r:id="rId1109"/>
    <hyperlink ref="F435" r:id="rId1110"/>
    <hyperlink ref="F436" r:id="rId1111"/>
    <hyperlink ref="F437" r:id="rId1112"/>
    <hyperlink ref="F438" r:id="rId1113"/>
    <hyperlink ref="F439" r:id="rId1114"/>
    <hyperlink ref="F440" r:id="rId1115"/>
    <hyperlink ref="F441" r:id="rId1116"/>
    <hyperlink ref="F442" r:id="rId1117"/>
    <hyperlink ref="F443" r:id="rId1118"/>
    <hyperlink ref="F444" r:id="rId1119"/>
    <hyperlink ref="F445" r:id="rId1120"/>
    <hyperlink ref="F446" r:id="rId1121"/>
    <hyperlink ref="F447" r:id="rId1122"/>
    <hyperlink ref="F448" r:id="rId1123"/>
    <hyperlink ref="F449" r:id="rId1124"/>
    <hyperlink ref="F450" r:id="rId1125"/>
    <hyperlink ref="F451" r:id="rId1126"/>
    <hyperlink ref="F452" r:id="rId1127"/>
    <hyperlink ref="F453" r:id="rId1128"/>
    <hyperlink ref="F454" r:id="rId1129"/>
    <hyperlink ref="F455" r:id="rId1130"/>
    <hyperlink ref="F456" r:id="rId1131"/>
    <hyperlink ref="F457" r:id="rId1132"/>
    <hyperlink ref="F458" r:id="rId1133"/>
    <hyperlink ref="F459" r:id="rId1134"/>
    <hyperlink ref="F460" r:id="rId1135"/>
    <hyperlink ref="F461" r:id="rId1136"/>
    <hyperlink ref="F462" r:id="rId1137"/>
    <hyperlink ref="F463" r:id="rId1138"/>
    <hyperlink ref="F464" r:id="rId1139"/>
    <hyperlink ref="F465" r:id="rId1140"/>
    <hyperlink ref="F466" r:id="rId1141"/>
    <hyperlink ref="F467" r:id="rId1142"/>
    <hyperlink ref="F468" r:id="rId1143"/>
    <hyperlink ref="F469" r:id="rId1144"/>
    <hyperlink ref="F470" r:id="rId1145"/>
    <hyperlink ref="F471" r:id="rId1146"/>
    <hyperlink ref="F472" r:id="rId1147"/>
    <hyperlink ref="F473" r:id="rId1148"/>
    <hyperlink ref="F474" r:id="rId1149"/>
    <hyperlink ref="F475" r:id="rId1150"/>
    <hyperlink ref="F476" r:id="rId1151"/>
    <hyperlink ref="F477" r:id="rId1152"/>
    <hyperlink ref="F478" r:id="rId1153"/>
    <hyperlink ref="F479" r:id="rId1154"/>
    <hyperlink ref="F480" r:id="rId1155"/>
    <hyperlink ref="F481" r:id="rId1156"/>
    <hyperlink ref="F482" r:id="rId1157"/>
    <hyperlink ref="F483" r:id="rId1158"/>
    <hyperlink ref="F484" r:id="rId1159"/>
    <hyperlink ref="F485" r:id="rId1160"/>
    <hyperlink ref="F486" r:id="rId1161"/>
    <hyperlink ref="F487" r:id="rId1162"/>
    <hyperlink ref="F488" r:id="rId1163"/>
    <hyperlink ref="F489" r:id="rId1164"/>
    <hyperlink ref="F490" r:id="rId1165"/>
    <hyperlink ref="F491" r:id="rId1166"/>
    <hyperlink ref="F492" r:id="rId1167"/>
    <hyperlink ref="F493" r:id="rId1168"/>
    <hyperlink ref="F494" r:id="rId1169"/>
    <hyperlink ref="F495" r:id="rId1170"/>
    <hyperlink ref="F496" r:id="rId1171"/>
    <hyperlink ref="F497" r:id="rId1172"/>
    <hyperlink ref="F498" r:id="rId1173"/>
    <hyperlink ref="F499" r:id="rId1174"/>
    <hyperlink ref="F500" r:id="rId1175"/>
    <hyperlink ref="F501" r:id="rId1176"/>
    <hyperlink ref="F502" r:id="rId1177"/>
    <hyperlink ref="F503" r:id="rId1178"/>
    <hyperlink ref="F504" r:id="rId1179"/>
    <hyperlink ref="F505" r:id="rId1180"/>
    <hyperlink ref="F506" r:id="rId1181"/>
    <hyperlink ref="F507" r:id="rId1182"/>
    <hyperlink ref="F508" r:id="rId1183"/>
    <hyperlink ref="F509" r:id="rId1184"/>
    <hyperlink ref="F510" r:id="rId1185"/>
    <hyperlink ref="F511" r:id="rId1186"/>
    <hyperlink ref="F512" r:id="rId1187"/>
    <hyperlink ref="F513" r:id="rId1188"/>
    <hyperlink ref="F514" r:id="rId1189"/>
    <hyperlink ref="F515" r:id="rId1190"/>
    <hyperlink ref="F516" r:id="rId1191"/>
    <hyperlink ref="F517" r:id="rId1192"/>
    <hyperlink ref="F518" r:id="rId1193"/>
    <hyperlink ref="F519" r:id="rId1194"/>
    <hyperlink ref="F520" r:id="rId1195"/>
    <hyperlink ref="F521" r:id="rId1196"/>
    <hyperlink ref="F522" r:id="rId1197"/>
    <hyperlink ref="F523" r:id="rId1198"/>
    <hyperlink ref="F524" r:id="rId1199"/>
    <hyperlink ref="F525" r:id="rId1200"/>
    <hyperlink ref="F526" r:id="rId1201"/>
    <hyperlink ref="F527" r:id="rId1202"/>
    <hyperlink ref="F528" r:id="rId1203"/>
    <hyperlink ref="F529" r:id="rId1204"/>
    <hyperlink ref="F530" r:id="rId1205"/>
    <hyperlink ref="F531" r:id="rId1206"/>
    <hyperlink ref="F532" r:id="rId1207"/>
    <hyperlink ref="F533" r:id="rId1208"/>
    <hyperlink ref="F534" r:id="rId1209"/>
    <hyperlink ref="F535" r:id="rId1210"/>
    <hyperlink ref="F536" r:id="rId1211"/>
    <hyperlink ref="F537" r:id="rId1212"/>
    <hyperlink ref="F538" r:id="rId1213"/>
    <hyperlink ref="F539" r:id="rId1214"/>
    <hyperlink ref="F540" r:id="rId1215"/>
    <hyperlink ref="F541" r:id="rId1216"/>
    <hyperlink ref="F542" r:id="rId1217"/>
    <hyperlink ref="F543" r:id="rId1218"/>
    <hyperlink ref="F544" r:id="rId1219"/>
    <hyperlink ref="F545" r:id="rId1220"/>
    <hyperlink ref="F546" r:id="rId1221"/>
    <hyperlink ref="F547" r:id="rId1222"/>
    <hyperlink ref="F548" r:id="rId1223"/>
    <hyperlink ref="F549" r:id="rId1224"/>
    <hyperlink ref="F550" r:id="rId1225"/>
    <hyperlink ref="F551" r:id="rId1226"/>
    <hyperlink ref="F552" r:id="rId1227"/>
    <hyperlink ref="F553" r:id="rId1228"/>
    <hyperlink ref="F554" r:id="rId1229"/>
    <hyperlink ref="F555" r:id="rId1230"/>
    <hyperlink ref="F556" r:id="rId1231"/>
    <hyperlink ref="F557" r:id="rId1232"/>
    <hyperlink ref="F558" r:id="rId1233"/>
    <hyperlink ref="F559" r:id="rId1234"/>
    <hyperlink ref="F560" r:id="rId1235"/>
    <hyperlink ref="F561" r:id="rId1236"/>
    <hyperlink ref="F562" r:id="rId1237"/>
    <hyperlink ref="F563" r:id="rId1238"/>
    <hyperlink ref="F564" r:id="rId1239"/>
    <hyperlink ref="F565" r:id="rId1240"/>
    <hyperlink ref="F566" r:id="rId1241"/>
    <hyperlink ref="F567" r:id="rId1242"/>
    <hyperlink ref="F568" r:id="rId1243"/>
    <hyperlink ref="F569" r:id="rId1244"/>
    <hyperlink ref="F570" r:id="rId1245"/>
    <hyperlink ref="F571" r:id="rId1246"/>
    <hyperlink ref="F572" r:id="rId1247"/>
    <hyperlink ref="F573" r:id="rId1248"/>
    <hyperlink ref="F574" r:id="rId1249"/>
    <hyperlink ref="F575" r:id="rId1250"/>
    <hyperlink ref="F576" r:id="rId1251"/>
    <hyperlink ref="F577" r:id="rId1252"/>
    <hyperlink ref="F578" r:id="rId1253"/>
    <hyperlink ref="F579" r:id="rId1254"/>
    <hyperlink ref="F580" r:id="rId1255"/>
    <hyperlink ref="F581" r:id="rId1256"/>
    <hyperlink ref="F582" r:id="rId1257"/>
    <hyperlink ref="F583" r:id="rId1258"/>
    <hyperlink ref="F584" r:id="rId1259"/>
    <hyperlink ref="F585" r:id="rId1260"/>
    <hyperlink ref="F586" r:id="rId1261"/>
    <hyperlink ref="F587" r:id="rId1262"/>
    <hyperlink ref="F588" r:id="rId1263"/>
    <hyperlink ref="F589" r:id="rId1264"/>
    <hyperlink ref="F590" r:id="rId1265"/>
    <hyperlink ref="F591" r:id="rId1266"/>
    <hyperlink ref="F592" r:id="rId1267"/>
    <hyperlink ref="F593" r:id="rId1268"/>
    <hyperlink ref="F594" r:id="rId1269"/>
    <hyperlink ref="F595" r:id="rId1270"/>
    <hyperlink ref="F596" r:id="rId1271"/>
    <hyperlink ref="F597" r:id="rId1272"/>
    <hyperlink ref="F598" r:id="rId1273"/>
    <hyperlink ref="F599" r:id="rId1274"/>
    <hyperlink ref="F600" r:id="rId1275"/>
    <hyperlink ref="F601" r:id="rId1276"/>
    <hyperlink ref="F602" r:id="rId1277"/>
    <hyperlink ref="F603" r:id="rId1278"/>
    <hyperlink ref="F604" r:id="rId1279"/>
    <hyperlink ref="F605" r:id="rId1280"/>
    <hyperlink ref="F606" r:id="rId1281"/>
    <hyperlink ref="F607" r:id="rId1282"/>
    <hyperlink ref="F608" r:id="rId1283"/>
    <hyperlink ref="F609" r:id="rId1284"/>
    <hyperlink ref="F610" r:id="rId1285"/>
    <hyperlink ref="F611" r:id="rId1286"/>
    <hyperlink ref="F612" r:id="rId1287"/>
    <hyperlink ref="F613" r:id="rId1288"/>
    <hyperlink ref="F614" r:id="rId1289"/>
    <hyperlink ref="F615" r:id="rId1290"/>
    <hyperlink ref="F616" r:id="rId1291"/>
    <hyperlink ref="F617" r:id="rId1292"/>
    <hyperlink ref="F618" r:id="rId1293"/>
    <hyperlink ref="F619" r:id="rId1294"/>
    <hyperlink ref="F620" r:id="rId1295"/>
    <hyperlink ref="F621" r:id="rId1296"/>
    <hyperlink ref="F622" r:id="rId1297"/>
    <hyperlink ref="F623" r:id="rId1298"/>
    <hyperlink ref="F624" r:id="rId1299"/>
    <hyperlink ref="F625" r:id="rId1300"/>
    <hyperlink ref="F626" r:id="rId1301"/>
    <hyperlink ref="F627" r:id="rId1302"/>
    <hyperlink ref="F628" r:id="rId1303"/>
    <hyperlink ref="F629" r:id="rId1304"/>
    <hyperlink ref="F630" r:id="rId1305"/>
    <hyperlink ref="F631" r:id="rId1306"/>
    <hyperlink ref="F632" r:id="rId1307"/>
    <hyperlink ref="F633" r:id="rId1308"/>
    <hyperlink ref="F634" r:id="rId1309"/>
    <hyperlink ref="F635" r:id="rId1310"/>
    <hyperlink ref="F636" r:id="rId1311"/>
    <hyperlink ref="F637" r:id="rId1312"/>
    <hyperlink ref="F638" r:id="rId1313"/>
    <hyperlink ref="F639" r:id="rId1314"/>
    <hyperlink ref="F640" r:id="rId1315"/>
    <hyperlink ref="F641" r:id="rId1316"/>
    <hyperlink ref="F642" r:id="rId1317"/>
    <hyperlink ref="F643" r:id="rId1318"/>
    <hyperlink ref="F644" r:id="rId1319"/>
    <hyperlink ref="F645" r:id="rId1320"/>
    <hyperlink ref="F646" r:id="rId1321"/>
    <hyperlink ref="F647" r:id="rId1322"/>
    <hyperlink ref="F648" r:id="rId1323"/>
    <hyperlink ref="F649" r:id="rId1324"/>
    <hyperlink ref="F650" r:id="rId1325"/>
    <hyperlink ref="F651" r:id="rId1326"/>
    <hyperlink ref="F652" r:id="rId1327"/>
    <hyperlink ref="F653" r:id="rId1328"/>
    <hyperlink ref="F654" r:id="rId1329"/>
    <hyperlink ref="F655" r:id="rId1330"/>
    <hyperlink ref="F656" r:id="rId1331"/>
    <hyperlink ref="F657" r:id="rId1332"/>
    <hyperlink ref="F658" r:id="rId1333"/>
    <hyperlink ref="F659" r:id="rId1334"/>
    <hyperlink ref="F660" r:id="rId1335"/>
    <hyperlink ref="F661" r:id="rId1336"/>
    <hyperlink ref="F662" r:id="rId1337"/>
    <hyperlink ref="F663" r:id="rId1338"/>
    <hyperlink ref="F664" r:id="rId1339"/>
    <hyperlink ref="F665" r:id="rId1340"/>
    <hyperlink ref="F666" r:id="rId1341"/>
    <hyperlink ref="F667" r:id="rId1342"/>
    <hyperlink ref="F668" r:id="rId1343"/>
    <hyperlink ref="F669" r:id="rId1344"/>
    <hyperlink ref="F670" r:id="rId1345"/>
    <hyperlink ref="F671" r:id="rId1346"/>
    <hyperlink ref="F672" r:id="rId1347"/>
    <hyperlink ref="F673" r:id="rId1348"/>
    <hyperlink ref="F674" r:id="rId1349"/>
    <hyperlink ref="F675" r:id="rId1350"/>
    <hyperlink ref="F676" r:id="rId1351"/>
    <hyperlink ref="F677" r:id="rId1352"/>
    <hyperlink ref="F678" r:id="rId1353"/>
    <hyperlink ref="F679" r:id="rId1354"/>
    <hyperlink ref="F680" r:id="rId1355"/>
    <hyperlink ref="F681" r:id="rId1356"/>
    <hyperlink ref="F682" r:id="rId1357"/>
    <hyperlink ref="F683" r:id="rId1358"/>
    <hyperlink ref="F684" r:id="rId1359"/>
    <hyperlink ref="F685" r:id="rId1360"/>
    <hyperlink ref="F686" r:id="rId1361"/>
    <hyperlink ref="F687" r:id="rId1362"/>
    <hyperlink ref="F688" r:id="rId1363"/>
    <hyperlink ref="F689" r:id="rId1364"/>
    <hyperlink ref="F690" r:id="rId1365"/>
    <hyperlink ref="F691" r:id="rId1366"/>
    <hyperlink ref="F692" r:id="rId1367"/>
    <hyperlink ref="F693" r:id="rId1368"/>
    <hyperlink ref="F694" r:id="rId1369"/>
    <hyperlink ref="F695" r:id="rId1370"/>
    <hyperlink ref="F696" r:id="rId1371"/>
    <hyperlink ref="F697" r:id="rId1372"/>
    <hyperlink ref="F698" r:id="rId1373"/>
    <hyperlink ref="F699" r:id="rId1374"/>
    <hyperlink ref="F700" r:id="rId1375"/>
    <hyperlink ref="F701" r:id="rId1376"/>
    <hyperlink ref="F702" r:id="rId1377"/>
    <hyperlink ref="F703" r:id="rId1378"/>
    <hyperlink ref="F704" r:id="rId1379"/>
    <hyperlink ref="F705" r:id="rId1380"/>
    <hyperlink ref="F706" r:id="rId1381"/>
    <hyperlink ref="F707" r:id="rId1382"/>
    <hyperlink ref="F708" r:id="rId1383"/>
    <hyperlink ref="F709" r:id="rId1384"/>
    <hyperlink ref="F710" r:id="rId1385"/>
    <hyperlink ref="F711" r:id="rId1386"/>
    <hyperlink ref="F712" r:id="rId1387"/>
    <hyperlink ref="F713" r:id="rId1388"/>
    <hyperlink ref="F714" r:id="rId1389"/>
    <hyperlink ref="F715" r:id="rId1390"/>
    <hyperlink ref="F716" r:id="rId1391"/>
    <hyperlink ref="F717" r:id="rId1392"/>
    <hyperlink ref="F718" r:id="rId1393"/>
    <hyperlink ref="F719" r:id="rId1394"/>
    <hyperlink ref="F720" r:id="rId1395"/>
    <hyperlink ref="F721" r:id="rId1396"/>
    <hyperlink ref="F722" r:id="rId1397"/>
    <hyperlink ref="F723" r:id="rId1398"/>
    <hyperlink ref="F724" r:id="rId1399"/>
    <hyperlink ref="F725" r:id="rId1400"/>
    <hyperlink ref="F726" r:id="rId1401"/>
    <hyperlink ref="F727" r:id="rId1402"/>
    <hyperlink ref="F728" r:id="rId1403"/>
    <hyperlink ref="F729" r:id="rId1404"/>
    <hyperlink ref="F730" r:id="rId1405"/>
    <hyperlink ref="F731" r:id="rId1406"/>
    <hyperlink ref="F732" r:id="rId1407"/>
    <hyperlink ref="F733" r:id="rId1408"/>
    <hyperlink ref="F734" r:id="rId1409"/>
    <hyperlink ref="F735" r:id="rId1410"/>
    <hyperlink ref="F736" r:id="rId1411"/>
    <hyperlink ref="F737" r:id="rId1412"/>
    <hyperlink ref="F738" r:id="rId1413"/>
    <hyperlink ref="F739" r:id="rId1414"/>
    <hyperlink ref="F740" r:id="rId1415"/>
    <hyperlink ref="F741" r:id="rId1416"/>
    <hyperlink ref="F742" r:id="rId1417"/>
    <hyperlink ref="F743" r:id="rId1418"/>
    <hyperlink ref="F744" r:id="rId1419"/>
    <hyperlink ref="F745" r:id="rId1420"/>
    <hyperlink ref="F746" r:id="rId1421"/>
    <hyperlink ref="F747" r:id="rId1422"/>
    <hyperlink ref="F748" r:id="rId1423"/>
    <hyperlink ref="F749" r:id="rId1424"/>
    <hyperlink ref="F750" r:id="rId1425"/>
    <hyperlink ref="F751" r:id="rId1426"/>
    <hyperlink ref="F752" r:id="rId1427"/>
    <hyperlink ref="F753" r:id="rId1428"/>
    <hyperlink ref="F754" r:id="rId1429"/>
    <hyperlink ref="F755" r:id="rId1430"/>
    <hyperlink ref="F756" r:id="rId1431"/>
    <hyperlink ref="F757" r:id="rId1432"/>
    <hyperlink ref="F758" r:id="rId1433"/>
    <hyperlink ref="F759" r:id="rId1434"/>
    <hyperlink ref="F760" r:id="rId1435"/>
    <hyperlink ref="F761" r:id="rId1436"/>
    <hyperlink ref="F762" r:id="rId1437"/>
    <hyperlink ref="F763" r:id="rId1438"/>
    <hyperlink ref="F764" r:id="rId1439"/>
    <hyperlink ref="F765" r:id="rId1440"/>
    <hyperlink ref="F766" r:id="rId1441"/>
    <hyperlink ref="F767" r:id="rId1442"/>
    <hyperlink ref="F768" r:id="rId1443"/>
    <hyperlink ref="F769" r:id="rId1444"/>
    <hyperlink ref="F770" r:id="rId1445"/>
    <hyperlink ref="F771" r:id="rId1446"/>
    <hyperlink ref="F772" r:id="rId1447"/>
    <hyperlink ref="F773" r:id="rId1448"/>
    <hyperlink ref="F774" r:id="rId1449"/>
    <hyperlink ref="F775" r:id="rId1450"/>
    <hyperlink ref="F776" r:id="rId1451"/>
    <hyperlink ref="F777" r:id="rId1452"/>
    <hyperlink ref="F778" r:id="rId1453"/>
    <hyperlink ref="F779" r:id="rId1454"/>
    <hyperlink ref="F780" r:id="rId1455"/>
    <hyperlink ref="F781" r:id="rId1456"/>
    <hyperlink ref="F782" r:id="rId1457"/>
    <hyperlink ref="F783" r:id="rId1458"/>
    <hyperlink ref="F784" r:id="rId1459"/>
    <hyperlink ref="F785" r:id="rId1460"/>
    <hyperlink ref="F786" r:id="rId1461"/>
    <hyperlink ref="F787" r:id="rId1462"/>
    <hyperlink ref="F788" r:id="rId1463"/>
    <hyperlink ref="F789" r:id="rId1464"/>
    <hyperlink ref="F790" r:id="rId1465"/>
    <hyperlink ref="F791" r:id="rId1466"/>
    <hyperlink ref="F792" r:id="rId1467"/>
    <hyperlink ref="F793" r:id="rId1468"/>
    <hyperlink ref="F794" r:id="rId1469"/>
    <hyperlink ref="F795" r:id="rId1470"/>
    <hyperlink ref="F796" r:id="rId1471"/>
    <hyperlink ref="F797" r:id="rId1472"/>
    <hyperlink ref="F798" r:id="rId1473"/>
    <hyperlink ref="F799" r:id="rId1474"/>
    <hyperlink ref="F800" r:id="rId1475"/>
    <hyperlink ref="F801" r:id="rId1476"/>
    <hyperlink ref="F802" r:id="rId1477"/>
    <hyperlink ref="F803" r:id="rId1478"/>
    <hyperlink ref="F804" r:id="rId1479"/>
    <hyperlink ref="F805" r:id="rId1480"/>
    <hyperlink ref="F806" r:id="rId1481"/>
    <hyperlink ref="F807" r:id="rId1482"/>
    <hyperlink ref="F808" r:id="rId1483"/>
    <hyperlink ref="F809" r:id="rId1484"/>
    <hyperlink ref="F810" r:id="rId1485"/>
    <hyperlink ref="F811" r:id="rId1486"/>
    <hyperlink ref="F812" r:id="rId1487"/>
    <hyperlink ref="F813" r:id="rId1488"/>
    <hyperlink ref="F814" r:id="rId1489"/>
    <hyperlink ref="F815" r:id="rId1490"/>
    <hyperlink ref="F816" r:id="rId1491"/>
    <hyperlink ref="F817" r:id="rId1492"/>
    <hyperlink ref="F818" r:id="rId1493"/>
    <hyperlink ref="F819" r:id="rId1494"/>
    <hyperlink ref="F820" r:id="rId1495"/>
    <hyperlink ref="F821" r:id="rId1496"/>
    <hyperlink ref="F822" r:id="rId1497"/>
    <hyperlink ref="F823" r:id="rId1498"/>
    <hyperlink ref="F824" r:id="rId1499"/>
    <hyperlink ref="F825" r:id="rId1500"/>
    <hyperlink ref="F826" r:id="rId1501"/>
    <hyperlink ref="F827" r:id="rId1502"/>
    <hyperlink ref="F828" r:id="rId1503"/>
    <hyperlink ref="F829" r:id="rId1504"/>
    <hyperlink ref="F830" r:id="rId1505"/>
    <hyperlink ref="F831" r:id="rId1506"/>
    <hyperlink ref="F832" r:id="rId1507"/>
    <hyperlink ref="F833" r:id="rId1508"/>
    <hyperlink ref="F834" r:id="rId1509"/>
    <hyperlink ref="F835" r:id="rId1510"/>
    <hyperlink ref="F836" r:id="rId1511"/>
    <hyperlink ref="F837" r:id="rId1512"/>
    <hyperlink ref="F838" r:id="rId1513"/>
    <hyperlink ref="F839" r:id="rId1514"/>
    <hyperlink ref="F840" r:id="rId1515"/>
    <hyperlink ref="F841" r:id="rId1516"/>
    <hyperlink ref="F842" r:id="rId1517"/>
    <hyperlink ref="F843" r:id="rId1518"/>
    <hyperlink ref="F844" r:id="rId1519"/>
    <hyperlink ref="F845" r:id="rId1520"/>
    <hyperlink ref="F846" r:id="rId1521"/>
    <hyperlink ref="F847" r:id="rId1522"/>
    <hyperlink ref="F848" r:id="rId1523"/>
    <hyperlink ref="F849" r:id="rId1524"/>
    <hyperlink ref="F850" r:id="rId1525"/>
    <hyperlink ref="F851" r:id="rId1526"/>
    <hyperlink ref="F852" r:id="rId1527"/>
    <hyperlink ref="F853" r:id="rId1528"/>
    <hyperlink ref="F854" r:id="rId1529"/>
    <hyperlink ref="F855" r:id="rId1530"/>
    <hyperlink ref="F856" r:id="rId1531"/>
    <hyperlink ref="F857" r:id="rId1532"/>
    <hyperlink ref="F858" r:id="rId1533"/>
    <hyperlink ref="F859" r:id="rId1534"/>
    <hyperlink ref="F860" r:id="rId1535"/>
    <hyperlink ref="F861" r:id="rId1536"/>
    <hyperlink ref="F862" r:id="rId1537"/>
    <hyperlink ref="F863" r:id="rId1538"/>
    <hyperlink ref="F864" r:id="rId1539"/>
    <hyperlink ref="F865" r:id="rId1540"/>
    <hyperlink ref="F866" r:id="rId1541"/>
    <hyperlink ref="F867" r:id="rId1542"/>
    <hyperlink ref="F868" r:id="rId1543"/>
    <hyperlink ref="F869" r:id="rId1544"/>
    <hyperlink ref="F870" r:id="rId1545"/>
    <hyperlink ref="F871" r:id="rId1546"/>
    <hyperlink ref="F872" r:id="rId1547"/>
    <hyperlink ref="F873" r:id="rId1548"/>
    <hyperlink ref="F874" r:id="rId1549"/>
    <hyperlink ref="F875" r:id="rId1550"/>
    <hyperlink ref="F876" r:id="rId1551"/>
    <hyperlink ref="F877" r:id="rId1552"/>
    <hyperlink ref="F878" r:id="rId1553"/>
    <hyperlink ref="F879" r:id="rId1554"/>
    <hyperlink ref="F880" r:id="rId1555"/>
    <hyperlink ref="F881" r:id="rId1556"/>
    <hyperlink ref="F882" r:id="rId1557"/>
    <hyperlink ref="F883" r:id="rId1558"/>
    <hyperlink ref="F884" r:id="rId1559"/>
    <hyperlink ref="F885" r:id="rId1560"/>
    <hyperlink ref="F886" r:id="rId1561"/>
    <hyperlink ref="F887" r:id="rId1562"/>
    <hyperlink ref="F888" r:id="rId1563"/>
    <hyperlink ref="F889" r:id="rId1564"/>
    <hyperlink ref="F890" r:id="rId1565"/>
    <hyperlink ref="F891" r:id="rId1566"/>
    <hyperlink ref="F892" r:id="rId1567"/>
    <hyperlink ref="F893" r:id="rId1568"/>
    <hyperlink ref="F894" r:id="rId1569"/>
    <hyperlink ref="F895" r:id="rId1570"/>
    <hyperlink ref="F896" r:id="rId1571"/>
    <hyperlink ref="F897" r:id="rId1572"/>
    <hyperlink ref="F898" r:id="rId1573"/>
    <hyperlink ref="F899" r:id="rId1574"/>
    <hyperlink ref="F900" r:id="rId1575"/>
    <hyperlink ref="F901" r:id="rId1576"/>
    <hyperlink ref="F902" r:id="rId1577"/>
    <hyperlink ref="F903" r:id="rId1578"/>
    <hyperlink ref="F904" r:id="rId1579"/>
    <hyperlink ref="F905" r:id="rId1580"/>
    <hyperlink ref="F906" r:id="rId1581"/>
    <hyperlink ref="F907" r:id="rId1582"/>
    <hyperlink ref="F908" r:id="rId1583"/>
    <hyperlink ref="F909" r:id="rId1584"/>
    <hyperlink ref="F910" r:id="rId1585"/>
    <hyperlink ref="F911" r:id="rId1586"/>
    <hyperlink ref="F912" r:id="rId1587"/>
    <hyperlink ref="F913" r:id="rId1588"/>
    <hyperlink ref="F914" r:id="rId1589"/>
    <hyperlink ref="F915" r:id="rId1590"/>
    <hyperlink ref="F916" r:id="rId1591"/>
    <hyperlink ref="F917" r:id="rId1592"/>
    <hyperlink ref="F918" r:id="rId1593"/>
    <hyperlink ref="F919" r:id="rId1594"/>
    <hyperlink ref="F920" r:id="rId1595"/>
    <hyperlink ref="F921" r:id="rId1596"/>
    <hyperlink ref="F922" r:id="rId1597"/>
    <hyperlink ref="F923" r:id="rId1598"/>
    <hyperlink ref="F924" r:id="rId1599"/>
    <hyperlink ref="F925" r:id="rId1600"/>
    <hyperlink ref="F926" r:id="rId1601"/>
    <hyperlink ref="F927" r:id="rId1602"/>
    <hyperlink ref="F928" r:id="rId1603"/>
    <hyperlink ref="F929" r:id="rId1604"/>
    <hyperlink ref="F930" r:id="rId1605"/>
    <hyperlink ref="F931" r:id="rId1606"/>
    <hyperlink ref="F932" r:id="rId1607"/>
    <hyperlink ref="F933" r:id="rId1608"/>
    <hyperlink ref="F934" r:id="rId1609"/>
    <hyperlink ref="F935" r:id="rId1610"/>
    <hyperlink ref="F936" r:id="rId1611"/>
    <hyperlink ref="F937" r:id="rId1612"/>
    <hyperlink ref="F938" r:id="rId1613"/>
    <hyperlink ref="F939" r:id="rId1614"/>
    <hyperlink ref="F940" r:id="rId1615"/>
    <hyperlink ref="F941" r:id="rId1616"/>
    <hyperlink ref="F942" r:id="rId1617"/>
    <hyperlink ref="F943" r:id="rId1618"/>
    <hyperlink ref="F944" r:id="rId1619"/>
    <hyperlink ref="F945" r:id="rId1620"/>
    <hyperlink ref="F946" r:id="rId1621"/>
    <hyperlink ref="F947" r:id="rId1622"/>
    <hyperlink ref="F948" r:id="rId1623"/>
    <hyperlink ref="F949" r:id="rId1624"/>
    <hyperlink ref="F950" r:id="rId1625"/>
    <hyperlink ref="F951" r:id="rId1626"/>
    <hyperlink ref="F952" r:id="rId1627"/>
    <hyperlink ref="F953" r:id="rId1628"/>
    <hyperlink ref="F954" r:id="rId1629"/>
    <hyperlink ref="F955" r:id="rId1630"/>
    <hyperlink ref="F956" r:id="rId1631"/>
    <hyperlink ref="F957" r:id="rId1632"/>
    <hyperlink ref="F958" r:id="rId1633"/>
    <hyperlink ref="F959" r:id="rId1634"/>
    <hyperlink ref="F960" r:id="rId1635"/>
    <hyperlink ref="F961" r:id="rId1636"/>
    <hyperlink ref="F962" r:id="rId1637"/>
    <hyperlink ref="F963" r:id="rId1638"/>
    <hyperlink ref="F964" r:id="rId1639"/>
    <hyperlink ref="F965" r:id="rId1640"/>
    <hyperlink ref="F966" r:id="rId1641"/>
    <hyperlink ref="F967" r:id="rId1642"/>
    <hyperlink ref="F968" r:id="rId1643"/>
    <hyperlink ref="F969" r:id="rId1644"/>
    <hyperlink ref="F970" r:id="rId1645"/>
    <hyperlink ref="F971" r:id="rId1646"/>
    <hyperlink ref="F972" r:id="rId1647"/>
    <hyperlink ref="F973" r:id="rId1648"/>
    <hyperlink ref="F974" r:id="rId1649"/>
    <hyperlink ref="F975" r:id="rId1650"/>
    <hyperlink ref="F976" r:id="rId1651"/>
    <hyperlink ref="F977" r:id="rId1652"/>
    <hyperlink ref="F978" r:id="rId1653"/>
    <hyperlink ref="F979" r:id="rId1654"/>
    <hyperlink ref="F980" r:id="rId1655"/>
    <hyperlink ref="F981" r:id="rId1656"/>
    <hyperlink ref="F982" r:id="rId1657"/>
    <hyperlink ref="F983" r:id="rId1658"/>
    <hyperlink ref="F984" r:id="rId1659"/>
    <hyperlink ref="F985" r:id="rId1660"/>
    <hyperlink ref="F986" r:id="rId1661"/>
    <hyperlink ref="F987" r:id="rId1662"/>
    <hyperlink ref="F988" r:id="rId1663"/>
    <hyperlink ref="F989" r:id="rId1664"/>
    <hyperlink ref="F990" r:id="rId1665"/>
    <hyperlink ref="F991" r:id="rId1666"/>
    <hyperlink ref="F992" r:id="rId1667"/>
    <hyperlink ref="F993" r:id="rId1668"/>
    <hyperlink ref="F994" r:id="rId1669"/>
    <hyperlink ref="F995" r:id="rId1670"/>
    <hyperlink ref="F996" r:id="rId1671"/>
    <hyperlink ref="F997" r:id="rId1672"/>
    <hyperlink ref="F998" r:id="rId1673"/>
    <hyperlink ref="F999" r:id="rId1674"/>
    <hyperlink ref="F1000" r:id="rId1675"/>
    <hyperlink ref="F1001" r:id="rId1676"/>
    <hyperlink ref="F1002" r:id="rId1677"/>
    <hyperlink ref="F1003" r:id="rId1678"/>
    <hyperlink ref="F1004" r:id="rId1679"/>
    <hyperlink ref="F1005" r:id="rId1680"/>
    <hyperlink ref="F1006" r:id="rId1681"/>
    <hyperlink ref="F1007" r:id="rId1682"/>
    <hyperlink ref="F1008" r:id="rId1683"/>
    <hyperlink ref="F1009" r:id="rId1684"/>
    <hyperlink ref="F1010" r:id="rId1685"/>
    <hyperlink ref="F1011" r:id="rId1686"/>
    <hyperlink ref="F1012" r:id="rId1687"/>
    <hyperlink ref="F1013" r:id="rId1688"/>
    <hyperlink ref="F1014" r:id="rId1689"/>
    <hyperlink ref="F1015" r:id="rId1690"/>
    <hyperlink ref="F1016" r:id="rId1691"/>
    <hyperlink ref="F1017" r:id="rId1692"/>
    <hyperlink ref="F1018" r:id="rId1693"/>
    <hyperlink ref="F1019" r:id="rId1694"/>
    <hyperlink ref="F1020" r:id="rId1695"/>
    <hyperlink ref="F1021" r:id="rId1696"/>
    <hyperlink ref="F1022" r:id="rId1697"/>
    <hyperlink ref="F1023" r:id="rId1698"/>
    <hyperlink ref="F1024" r:id="rId1699"/>
    <hyperlink ref="F1025" r:id="rId1700"/>
    <hyperlink ref="F1026" r:id="rId1701"/>
    <hyperlink ref="F1027" r:id="rId1702"/>
    <hyperlink ref="F1028" r:id="rId1703"/>
    <hyperlink ref="F1029" r:id="rId1704"/>
    <hyperlink ref="F1030" r:id="rId1705"/>
    <hyperlink ref="F1031" r:id="rId1706"/>
    <hyperlink ref="F1032" r:id="rId1707"/>
    <hyperlink ref="F1033" r:id="rId1708"/>
    <hyperlink ref="F1034" r:id="rId1709"/>
    <hyperlink ref="F1035" r:id="rId1710"/>
    <hyperlink ref="F1036" r:id="rId1711"/>
    <hyperlink ref="F1037" r:id="rId1712"/>
    <hyperlink ref="F1038" r:id="rId1713"/>
    <hyperlink ref="F1039" r:id="rId1714"/>
    <hyperlink ref="F1040" r:id="rId1715"/>
    <hyperlink ref="F1041" r:id="rId1716"/>
    <hyperlink ref="F1042" r:id="rId1717"/>
    <hyperlink ref="F1043" r:id="rId1718"/>
    <hyperlink ref="F1044" r:id="rId1719"/>
    <hyperlink ref="F1045" r:id="rId1720"/>
    <hyperlink ref="F1046" r:id="rId1721"/>
    <hyperlink ref="F1047" r:id="rId1722"/>
    <hyperlink ref="F1048" r:id="rId1723"/>
    <hyperlink ref="F1049" r:id="rId1724"/>
    <hyperlink ref="F1050" r:id="rId1725"/>
    <hyperlink ref="F1051" r:id="rId1726"/>
    <hyperlink ref="F1052" r:id="rId1727"/>
    <hyperlink ref="F1053" r:id="rId1728"/>
    <hyperlink ref="F1054" r:id="rId1729"/>
    <hyperlink ref="F1055" r:id="rId1730"/>
    <hyperlink ref="F1056" r:id="rId1731"/>
    <hyperlink ref="F1057" r:id="rId1732"/>
    <hyperlink ref="F1058" r:id="rId1733"/>
    <hyperlink ref="F1059" r:id="rId1734"/>
    <hyperlink ref="F1060" r:id="rId1735"/>
    <hyperlink ref="F1061" r:id="rId1736"/>
    <hyperlink ref="F1062" r:id="rId1737"/>
    <hyperlink ref="F1063" r:id="rId1738"/>
    <hyperlink ref="F1064" r:id="rId1739"/>
    <hyperlink ref="F1065" r:id="rId1740"/>
    <hyperlink ref="F1066" r:id="rId1741"/>
    <hyperlink ref="F1067" r:id="rId1742"/>
    <hyperlink ref="F1068" r:id="rId1743"/>
    <hyperlink ref="F1069" r:id="rId1744"/>
    <hyperlink ref="F1070" r:id="rId1745"/>
    <hyperlink ref="F1071" r:id="rId1746"/>
    <hyperlink ref="F1072" r:id="rId1747"/>
    <hyperlink ref="F1073" r:id="rId1748"/>
    <hyperlink ref="F1074" r:id="rId1749"/>
    <hyperlink ref="F1075" r:id="rId1750"/>
    <hyperlink ref="F1076" r:id="rId1751"/>
    <hyperlink ref="F1077" r:id="rId1752"/>
    <hyperlink ref="F1078" r:id="rId1753"/>
    <hyperlink ref="F1079" r:id="rId1754"/>
    <hyperlink ref="F1080" r:id="rId1755"/>
    <hyperlink ref="F1081" r:id="rId1756"/>
    <hyperlink ref="F1082" r:id="rId1757"/>
    <hyperlink ref="F1083" r:id="rId1758"/>
    <hyperlink ref="F1084" r:id="rId1759"/>
    <hyperlink ref="F1085" r:id="rId1760"/>
    <hyperlink ref="F1086" r:id="rId1761"/>
    <hyperlink ref="F1087" r:id="rId1762"/>
    <hyperlink ref="F1088" r:id="rId1763"/>
    <hyperlink ref="F1089" r:id="rId1764"/>
    <hyperlink ref="F1090" r:id="rId1765"/>
    <hyperlink ref="F1091" r:id="rId1766"/>
    <hyperlink ref="F1092" r:id="rId1767"/>
    <hyperlink ref="F1093" r:id="rId1768"/>
    <hyperlink ref="F1094" r:id="rId1769"/>
    <hyperlink ref="F1095" r:id="rId1770"/>
    <hyperlink ref="F1096" r:id="rId1771"/>
    <hyperlink ref="F1097" r:id="rId1772"/>
    <hyperlink ref="F1098" r:id="rId1773"/>
    <hyperlink ref="F1099" r:id="rId1774"/>
    <hyperlink ref="F1100" r:id="rId1775"/>
    <hyperlink ref="F1101" r:id="rId1776"/>
    <hyperlink ref="F1102" r:id="rId1777"/>
    <hyperlink ref="F1103" r:id="rId1778"/>
    <hyperlink ref="F1104" r:id="rId1779"/>
    <hyperlink ref="F1105" r:id="rId1780"/>
    <hyperlink ref="F1106" r:id="rId1781"/>
    <hyperlink ref="F1107" r:id="rId1782"/>
    <hyperlink ref="F1108" r:id="rId1783"/>
    <hyperlink ref="F1109" r:id="rId1784"/>
    <hyperlink ref="F1110" r:id="rId1785"/>
    <hyperlink ref="F1111" r:id="rId1786"/>
    <hyperlink ref="F1112" r:id="rId1787"/>
    <hyperlink ref="F1113" r:id="rId1788"/>
    <hyperlink ref="F1114" r:id="rId1789"/>
    <hyperlink ref="F1115" r:id="rId1790"/>
    <hyperlink ref="F1116" r:id="rId1791"/>
    <hyperlink ref="F1117" r:id="rId1792"/>
    <hyperlink ref="F1118" r:id="rId1793"/>
    <hyperlink ref="F1119" r:id="rId1794"/>
    <hyperlink ref="F1120" r:id="rId1795"/>
    <hyperlink ref="F1121" r:id="rId1796"/>
    <hyperlink ref="F1122" r:id="rId1797"/>
    <hyperlink ref="F1123" r:id="rId1798"/>
    <hyperlink ref="F1124" r:id="rId1799"/>
    <hyperlink ref="F1125" r:id="rId1800"/>
    <hyperlink ref="F1126" r:id="rId1801"/>
    <hyperlink ref="F1127" r:id="rId1802"/>
    <hyperlink ref="F1128" r:id="rId1803"/>
    <hyperlink ref="F1129" r:id="rId1804"/>
    <hyperlink ref="F1130" r:id="rId1805"/>
    <hyperlink ref="F1131" r:id="rId1806"/>
    <hyperlink ref="F1132" r:id="rId1807"/>
    <hyperlink ref="F1133" r:id="rId1808"/>
    <hyperlink ref="F1134" r:id="rId1809"/>
    <hyperlink ref="F1135" r:id="rId1810"/>
    <hyperlink ref="F1136" r:id="rId1811"/>
    <hyperlink ref="F1137" r:id="rId1812"/>
    <hyperlink ref="F1138" r:id="rId1813"/>
    <hyperlink ref="F1139" r:id="rId1814"/>
    <hyperlink ref="F1140" r:id="rId1815"/>
    <hyperlink ref="F1141" r:id="rId1816"/>
    <hyperlink ref="F1142" r:id="rId1817"/>
    <hyperlink ref="F1143" r:id="rId1818"/>
    <hyperlink ref="F1144" r:id="rId1819"/>
    <hyperlink ref="F1145" r:id="rId1820"/>
    <hyperlink ref="F1146" r:id="rId1821"/>
    <hyperlink ref="F1147" r:id="rId1822"/>
    <hyperlink ref="F1148" r:id="rId1823"/>
    <hyperlink ref="F1149" r:id="rId1824"/>
    <hyperlink ref="F1150" r:id="rId1825"/>
    <hyperlink ref="F1151" r:id="rId1826"/>
    <hyperlink ref="F1152" r:id="rId1827"/>
    <hyperlink ref="F1153" r:id="rId1828"/>
    <hyperlink ref="F1154" r:id="rId1829"/>
    <hyperlink ref="F1155" r:id="rId1830"/>
    <hyperlink ref="F1156" r:id="rId1831"/>
    <hyperlink ref="F1157" r:id="rId1832"/>
    <hyperlink ref="F1158" r:id="rId1833"/>
    <hyperlink ref="F1159" r:id="rId1834"/>
    <hyperlink ref="F1160" r:id="rId1835"/>
    <hyperlink ref="F1161" r:id="rId1836"/>
    <hyperlink ref="F1162" r:id="rId1837"/>
    <hyperlink ref="F1163" r:id="rId1838"/>
    <hyperlink ref="F1164" r:id="rId1839"/>
    <hyperlink ref="F1165" r:id="rId1840"/>
    <hyperlink ref="F1166" r:id="rId1841"/>
    <hyperlink ref="F1167" r:id="rId1842"/>
    <hyperlink ref="F1168" r:id="rId1843"/>
    <hyperlink ref="F1169" r:id="rId1844"/>
    <hyperlink ref="F1170" r:id="rId1845"/>
    <hyperlink ref="F1171" r:id="rId1846"/>
    <hyperlink ref="F1172" r:id="rId1847"/>
    <hyperlink ref="F1173" r:id="rId1848"/>
    <hyperlink ref="F1174" r:id="rId1849"/>
    <hyperlink ref="F1175" r:id="rId1850"/>
    <hyperlink ref="F1176" r:id="rId1851"/>
    <hyperlink ref="F1177" r:id="rId1852"/>
    <hyperlink ref="F1178" r:id="rId1853"/>
    <hyperlink ref="F1179" r:id="rId1854"/>
    <hyperlink ref="F1180" r:id="rId1855"/>
    <hyperlink ref="F1181" r:id="rId1856"/>
    <hyperlink ref="F1182" r:id="rId1857"/>
    <hyperlink ref="F1183" r:id="rId1858"/>
    <hyperlink ref="F1184" r:id="rId1859"/>
    <hyperlink ref="F1185" r:id="rId1860"/>
    <hyperlink ref="F1186" r:id="rId1861"/>
    <hyperlink ref="F1187" r:id="rId1862"/>
    <hyperlink ref="F1188" r:id="rId1863"/>
    <hyperlink ref="F1189" r:id="rId1864"/>
    <hyperlink ref="F1190" r:id="rId1865"/>
    <hyperlink ref="F1191" r:id="rId1866"/>
    <hyperlink ref="F1192" r:id="rId1867"/>
    <hyperlink ref="F1193" r:id="rId1868"/>
    <hyperlink ref="F1194" r:id="rId1869"/>
    <hyperlink ref="F1195" r:id="rId1870"/>
    <hyperlink ref="F1196" r:id="rId1871"/>
    <hyperlink ref="F1197" r:id="rId1872"/>
    <hyperlink ref="F1198" r:id="rId1873"/>
    <hyperlink ref="F1199" r:id="rId1874"/>
    <hyperlink ref="F1200" r:id="rId1875"/>
    <hyperlink ref="F1201" r:id="rId1876"/>
    <hyperlink ref="F1202" r:id="rId1877"/>
    <hyperlink ref="F1203" r:id="rId1878"/>
    <hyperlink ref="F1204" r:id="rId1879"/>
    <hyperlink ref="F1205" r:id="rId1880"/>
    <hyperlink ref="F1206" r:id="rId1881"/>
    <hyperlink ref="F1207" r:id="rId1882"/>
    <hyperlink ref="F1208" r:id="rId1883"/>
    <hyperlink ref="F1209" r:id="rId1884"/>
    <hyperlink ref="F1210" r:id="rId1885"/>
    <hyperlink ref="F1211" r:id="rId1886"/>
    <hyperlink ref="F1212" r:id="rId1887"/>
    <hyperlink ref="F1213" r:id="rId1888"/>
    <hyperlink ref="F1214" r:id="rId1889"/>
    <hyperlink ref="F1215" r:id="rId1890"/>
    <hyperlink ref="F1216" r:id="rId1891"/>
    <hyperlink ref="F1217" r:id="rId1892"/>
    <hyperlink ref="F1218" r:id="rId1893"/>
    <hyperlink ref="F1219" r:id="rId1894"/>
    <hyperlink ref="F1220" r:id="rId1895"/>
    <hyperlink ref="F1221" r:id="rId1896"/>
    <hyperlink ref="F1222" r:id="rId1897"/>
    <hyperlink ref="F1223" r:id="rId1898"/>
    <hyperlink ref="F1224" r:id="rId1899"/>
    <hyperlink ref="F1225" r:id="rId1900"/>
    <hyperlink ref="F1226" r:id="rId1901"/>
    <hyperlink ref="F1227" r:id="rId1902"/>
    <hyperlink ref="F1228" r:id="rId1903"/>
    <hyperlink ref="F1229" r:id="rId1904"/>
    <hyperlink ref="F1230" r:id="rId1905"/>
    <hyperlink ref="F1231" r:id="rId1906"/>
    <hyperlink ref="F1232" r:id="rId1907"/>
    <hyperlink ref="F1233" r:id="rId1908"/>
    <hyperlink ref="F1234" r:id="rId1909"/>
    <hyperlink ref="F1235" r:id="rId1910"/>
    <hyperlink ref="F1236" r:id="rId1911"/>
    <hyperlink ref="F1237" r:id="rId1912"/>
    <hyperlink ref="F1238" r:id="rId1913"/>
    <hyperlink ref="F1239" r:id="rId1914"/>
    <hyperlink ref="F1240" r:id="rId1915"/>
    <hyperlink ref="F1241" r:id="rId1916"/>
    <hyperlink ref="F1242" r:id="rId1917"/>
    <hyperlink ref="F1243" r:id="rId1918"/>
    <hyperlink ref="F1244" r:id="rId1919"/>
    <hyperlink ref="F1245" r:id="rId1920"/>
    <hyperlink ref="F1246" r:id="rId1921"/>
    <hyperlink ref="F1247" r:id="rId1922"/>
    <hyperlink ref="F1248" r:id="rId1923"/>
    <hyperlink ref="F1249" r:id="rId1924"/>
    <hyperlink ref="F1250" r:id="rId1925"/>
    <hyperlink ref="F1251" r:id="rId1926"/>
    <hyperlink ref="F1252" r:id="rId1927"/>
    <hyperlink ref="F1253" r:id="rId1928"/>
    <hyperlink ref="F1254" r:id="rId1929"/>
    <hyperlink ref="F1255" r:id="rId1930"/>
    <hyperlink ref="F1256" r:id="rId1931"/>
    <hyperlink ref="F1257" r:id="rId1932"/>
    <hyperlink ref="F1258" r:id="rId1933"/>
    <hyperlink ref="F1259" r:id="rId1934"/>
    <hyperlink ref="F1260" r:id="rId1935"/>
    <hyperlink ref="F1261" r:id="rId1936"/>
    <hyperlink ref="F1262" r:id="rId1937"/>
    <hyperlink ref="F1263" r:id="rId1938"/>
    <hyperlink ref="F1264" r:id="rId1939"/>
    <hyperlink ref="F1265" r:id="rId1940"/>
    <hyperlink ref="F1266" r:id="rId1941"/>
    <hyperlink ref="F1267" r:id="rId1942"/>
    <hyperlink ref="F1268" r:id="rId1943"/>
    <hyperlink ref="F1269" r:id="rId1944"/>
    <hyperlink ref="F1270" r:id="rId1945"/>
    <hyperlink ref="F1271" r:id="rId1946"/>
    <hyperlink ref="F1272" r:id="rId1947"/>
    <hyperlink ref="F1273" r:id="rId1948"/>
    <hyperlink ref="F1274" r:id="rId1949"/>
    <hyperlink ref="F1275" r:id="rId1950"/>
    <hyperlink ref="F1276" r:id="rId1951"/>
    <hyperlink ref="F1277" r:id="rId1952"/>
    <hyperlink ref="F1278" r:id="rId1953"/>
    <hyperlink ref="F1279" r:id="rId1954"/>
    <hyperlink ref="F1280" r:id="rId1955"/>
    <hyperlink ref="F1281" r:id="rId1956"/>
    <hyperlink ref="F1282" r:id="rId1957"/>
    <hyperlink ref="F1283" r:id="rId1958"/>
    <hyperlink ref="F1284" r:id="rId1959"/>
    <hyperlink ref="F1285" r:id="rId1960"/>
    <hyperlink ref="F1286" r:id="rId1961"/>
    <hyperlink ref="F1287" r:id="rId1962"/>
    <hyperlink ref="F1288" r:id="rId1963"/>
    <hyperlink ref="F1289" r:id="rId1964"/>
    <hyperlink ref="F1290" r:id="rId1965"/>
    <hyperlink ref="F1291" r:id="rId1966"/>
    <hyperlink ref="F1292" r:id="rId1967"/>
    <hyperlink ref="F1293" r:id="rId1968"/>
    <hyperlink ref="F1294" r:id="rId1969"/>
    <hyperlink ref="F1295" r:id="rId1970"/>
    <hyperlink ref="F1296" r:id="rId1971"/>
    <hyperlink ref="F1297" r:id="rId1972"/>
    <hyperlink ref="F1298" r:id="rId1973"/>
    <hyperlink ref="F1299" r:id="rId1974"/>
    <hyperlink ref="F1300" r:id="rId1975"/>
    <hyperlink ref="F1301" r:id="rId1976"/>
    <hyperlink ref="F1302" r:id="rId1977"/>
    <hyperlink ref="F1303" r:id="rId1978"/>
    <hyperlink ref="F1304" r:id="rId1979"/>
    <hyperlink ref="F1305" r:id="rId1980"/>
    <hyperlink ref="F1306" r:id="rId1981"/>
    <hyperlink ref="F1307" r:id="rId1982"/>
    <hyperlink ref="F1308" r:id="rId1983"/>
    <hyperlink ref="F1309" r:id="rId1984"/>
    <hyperlink ref="F1310" r:id="rId1985"/>
    <hyperlink ref="F1311" r:id="rId1986"/>
    <hyperlink ref="F1312" r:id="rId1987"/>
    <hyperlink ref="F1313" r:id="rId1988"/>
    <hyperlink ref="F1314" r:id="rId1989"/>
    <hyperlink ref="F1315" r:id="rId1990"/>
    <hyperlink ref="F1316" r:id="rId1991"/>
    <hyperlink ref="F1317" r:id="rId1992"/>
    <hyperlink ref="F1318" r:id="rId1993"/>
    <hyperlink ref="F1319" r:id="rId1994"/>
    <hyperlink ref="F1320" r:id="rId1995"/>
    <hyperlink ref="F1321" r:id="rId1996"/>
    <hyperlink ref="F1322" r:id="rId1997"/>
    <hyperlink ref="F1323" r:id="rId1998"/>
    <hyperlink ref="F1324" r:id="rId1999"/>
    <hyperlink ref="F1325" r:id="rId2000"/>
    <hyperlink ref="F1326" r:id="rId2001"/>
    <hyperlink ref="F1327" r:id="rId2002"/>
    <hyperlink ref="F1328" r:id="rId2003"/>
    <hyperlink ref="F1329" r:id="rId2004"/>
    <hyperlink ref="F1330" r:id="rId2005"/>
    <hyperlink ref="F1331" r:id="rId2006"/>
    <hyperlink ref="F1332" r:id="rId2007"/>
    <hyperlink ref="F1333" r:id="rId2008"/>
    <hyperlink ref="F1334" r:id="rId2009"/>
    <hyperlink ref="F1335" r:id="rId2010"/>
    <hyperlink ref="F1336" r:id="rId2011"/>
    <hyperlink ref="F1337" r:id="rId2012"/>
    <hyperlink ref="F1338" r:id="rId2013"/>
    <hyperlink ref="F1339" r:id="rId2014"/>
    <hyperlink ref="F1340" r:id="rId2015"/>
    <hyperlink ref="F1341" r:id="rId2016"/>
    <hyperlink ref="F1342" r:id="rId2017"/>
    <hyperlink ref="F1343" r:id="rId2018"/>
    <hyperlink ref="F1344" r:id="rId2019"/>
    <hyperlink ref="F1345" r:id="rId2020"/>
    <hyperlink ref="F1346" r:id="rId2021"/>
    <hyperlink ref="F1347" r:id="rId2022"/>
    <hyperlink ref="F1348" r:id="rId2023"/>
    <hyperlink ref="F1349" r:id="rId2024"/>
    <hyperlink ref="F1350" r:id="rId2025"/>
    <hyperlink ref="F1351" r:id="rId2026"/>
    <hyperlink ref="F1352" r:id="rId2027"/>
    <hyperlink ref="F1353" r:id="rId2028"/>
    <hyperlink ref="F1354" r:id="rId2029"/>
    <hyperlink ref="F1355" r:id="rId2030"/>
    <hyperlink ref="F1356" r:id="rId2031"/>
    <hyperlink ref="F1357" r:id="rId2032"/>
    <hyperlink ref="F1358" r:id="rId2033"/>
    <hyperlink ref="F1359" r:id="rId2034"/>
    <hyperlink ref="F1360" r:id="rId2035"/>
    <hyperlink ref="F1361" r:id="rId2036"/>
    <hyperlink ref="F1362" r:id="rId2037"/>
    <hyperlink ref="F1363" r:id="rId2038"/>
    <hyperlink ref="F1364" r:id="rId2039"/>
    <hyperlink ref="F1365" r:id="rId2040"/>
    <hyperlink ref="F1366" r:id="rId2041"/>
    <hyperlink ref="F1367" r:id="rId2042"/>
    <hyperlink ref="F1368" r:id="rId2043"/>
    <hyperlink ref="F1369" r:id="rId2044"/>
    <hyperlink ref="F1370" r:id="rId2045"/>
    <hyperlink ref="F1371" r:id="rId2046"/>
    <hyperlink ref="F1372" r:id="rId2047"/>
    <hyperlink ref="F1373" r:id="rId2048"/>
    <hyperlink ref="F1374" r:id="rId2049"/>
    <hyperlink ref="F1375" r:id="rId2050"/>
    <hyperlink ref="F1376" r:id="rId2051"/>
    <hyperlink ref="F1377" r:id="rId2052"/>
    <hyperlink ref="F1378" r:id="rId2053"/>
    <hyperlink ref="F1379" r:id="rId2054"/>
    <hyperlink ref="F1380" r:id="rId2055"/>
    <hyperlink ref="F1381" r:id="rId2056"/>
    <hyperlink ref="F1382" r:id="rId2057"/>
    <hyperlink ref="F1383" r:id="rId2058"/>
    <hyperlink ref="F1384" r:id="rId2059"/>
    <hyperlink ref="F1385" r:id="rId2060"/>
    <hyperlink ref="F1386" r:id="rId2061"/>
    <hyperlink ref="F1387" r:id="rId2062"/>
    <hyperlink ref="F1388" r:id="rId2063"/>
    <hyperlink ref="F1389" r:id="rId2064"/>
    <hyperlink ref="F1390" r:id="rId2065"/>
    <hyperlink ref="F1391" r:id="rId2066"/>
    <hyperlink ref="F1392" r:id="rId2067"/>
    <hyperlink ref="F1393" r:id="rId2068"/>
    <hyperlink ref="F1394" r:id="rId2069"/>
    <hyperlink ref="F1395" r:id="rId2070"/>
    <hyperlink ref="F1396" r:id="rId2071"/>
    <hyperlink ref="F1397" r:id="rId2072"/>
    <hyperlink ref="F1398" r:id="rId2073"/>
    <hyperlink ref="F1399" r:id="rId2074"/>
    <hyperlink ref="F1400" r:id="rId2075"/>
    <hyperlink ref="F1401" r:id="rId2076"/>
    <hyperlink ref="F1402" r:id="rId2077"/>
    <hyperlink ref="F1403" r:id="rId2078"/>
    <hyperlink ref="F1404" r:id="rId2079"/>
    <hyperlink ref="F1405" r:id="rId2080"/>
    <hyperlink ref="F1406" r:id="rId2081"/>
    <hyperlink ref="F1407" r:id="rId2082"/>
    <hyperlink ref="F1408" r:id="rId2083"/>
    <hyperlink ref="F1409" r:id="rId2084"/>
    <hyperlink ref="F1410" r:id="rId2085"/>
    <hyperlink ref="F1411" r:id="rId2086"/>
    <hyperlink ref="F1412" r:id="rId2087"/>
    <hyperlink ref="F1413" r:id="rId2088"/>
    <hyperlink ref="F1414" r:id="rId2089"/>
    <hyperlink ref="F1415" r:id="rId2090"/>
    <hyperlink ref="F1416" r:id="rId2091"/>
    <hyperlink ref="F1417" r:id="rId2092"/>
    <hyperlink ref="F1418" r:id="rId2093"/>
    <hyperlink ref="F1419" r:id="rId2094"/>
    <hyperlink ref="F1420" r:id="rId2095"/>
    <hyperlink ref="F1421" r:id="rId2096"/>
    <hyperlink ref="F1422" r:id="rId2097"/>
    <hyperlink ref="F1423" r:id="rId2098"/>
    <hyperlink ref="F1424" r:id="rId2099"/>
    <hyperlink ref="F1425" r:id="rId2100"/>
    <hyperlink ref="F1426" r:id="rId2101"/>
    <hyperlink ref="F1427" r:id="rId2102"/>
    <hyperlink ref="F1428" r:id="rId2103"/>
    <hyperlink ref="F1429" r:id="rId2104"/>
    <hyperlink ref="F1430" r:id="rId2105"/>
    <hyperlink ref="F1431" r:id="rId2106"/>
    <hyperlink ref="F1432" r:id="rId2107"/>
    <hyperlink ref="F1433" r:id="rId2108"/>
    <hyperlink ref="F1434" r:id="rId2109"/>
    <hyperlink ref="F1435" r:id="rId2110"/>
    <hyperlink ref="F1436" r:id="rId2111"/>
    <hyperlink ref="F1437" r:id="rId2112"/>
    <hyperlink ref="F1438" r:id="rId2113"/>
    <hyperlink ref="F1439" r:id="rId2114"/>
    <hyperlink ref="F1440" r:id="rId2115"/>
    <hyperlink ref="F1441" r:id="rId2116"/>
    <hyperlink ref="F1442" r:id="rId2117"/>
    <hyperlink ref="F1443" r:id="rId2118"/>
    <hyperlink ref="F1444" r:id="rId2119"/>
    <hyperlink ref="F1445" r:id="rId2120"/>
    <hyperlink ref="F1446" r:id="rId2121"/>
    <hyperlink ref="F1447" r:id="rId2122"/>
    <hyperlink ref="F1448" r:id="rId2123"/>
    <hyperlink ref="F1449" r:id="rId2124"/>
    <hyperlink ref="F1450" r:id="rId2125"/>
    <hyperlink ref="F1451" r:id="rId2126"/>
    <hyperlink ref="F1452" r:id="rId2127"/>
    <hyperlink ref="F1453" r:id="rId2128"/>
    <hyperlink ref="F1454" r:id="rId2129"/>
    <hyperlink ref="F1455" r:id="rId2130"/>
    <hyperlink ref="F1456" r:id="rId2131"/>
    <hyperlink ref="F1457" r:id="rId2132"/>
    <hyperlink ref="F1458" r:id="rId2133"/>
    <hyperlink ref="F1459" r:id="rId2134"/>
    <hyperlink ref="F1460" r:id="rId2135"/>
    <hyperlink ref="F1461" r:id="rId2136"/>
    <hyperlink ref="F1462" r:id="rId2137"/>
    <hyperlink ref="F1463" r:id="rId2138"/>
    <hyperlink ref="F1464" r:id="rId2139"/>
    <hyperlink ref="F1465" r:id="rId2140"/>
    <hyperlink ref="F1466" r:id="rId2141"/>
    <hyperlink ref="F1467" r:id="rId2142"/>
    <hyperlink ref="F1468" r:id="rId2143"/>
    <hyperlink ref="F1469" r:id="rId2144"/>
    <hyperlink ref="F1470" r:id="rId2145"/>
    <hyperlink ref="F1471" r:id="rId2146"/>
    <hyperlink ref="F1472" r:id="rId2147"/>
    <hyperlink ref="F1473" r:id="rId2148"/>
    <hyperlink ref="F1474" r:id="rId2149"/>
    <hyperlink ref="F1475" r:id="rId2150"/>
    <hyperlink ref="F1476" r:id="rId2151"/>
    <hyperlink ref="F1477" r:id="rId2152"/>
    <hyperlink ref="F1478" r:id="rId2153"/>
    <hyperlink ref="F1479" r:id="rId2154"/>
    <hyperlink ref="F1480" r:id="rId2155"/>
    <hyperlink ref="F1481" r:id="rId2156"/>
    <hyperlink ref="F1482" r:id="rId2157"/>
    <hyperlink ref="F1483" r:id="rId2158"/>
    <hyperlink ref="F1484" r:id="rId2159"/>
    <hyperlink ref="F1485" r:id="rId2160"/>
    <hyperlink ref="F1486" r:id="rId2161"/>
    <hyperlink ref="F1487" r:id="rId2162"/>
    <hyperlink ref="F1488" r:id="rId2163"/>
    <hyperlink ref="F1489" r:id="rId2164"/>
    <hyperlink ref="F1490" r:id="rId2165"/>
    <hyperlink ref="F1491" r:id="rId2166"/>
    <hyperlink ref="F1492" r:id="rId2167"/>
    <hyperlink ref="F1493" r:id="rId2168"/>
    <hyperlink ref="F1494" r:id="rId2169"/>
    <hyperlink ref="F1495" r:id="rId2170"/>
    <hyperlink ref="F1496" r:id="rId2171"/>
    <hyperlink ref="F1497" r:id="rId2172"/>
    <hyperlink ref="F1498" r:id="rId2173"/>
    <hyperlink ref="F1499" r:id="rId2174"/>
    <hyperlink ref="F1500" r:id="rId2175"/>
    <hyperlink ref="F1501" r:id="rId2176"/>
    <hyperlink ref="F1502" r:id="rId2177"/>
    <hyperlink ref="F1503" r:id="rId2178"/>
    <hyperlink ref="F1504" r:id="rId2179"/>
    <hyperlink ref="F1505" r:id="rId2180"/>
    <hyperlink ref="F1506" r:id="rId2181"/>
    <hyperlink ref="F1507" r:id="rId2182"/>
    <hyperlink ref="F1508" r:id="rId2183"/>
    <hyperlink ref="F1509" r:id="rId2184"/>
    <hyperlink ref="F1510" r:id="rId2185"/>
    <hyperlink ref="F1511" r:id="rId2186"/>
    <hyperlink ref="F1512" r:id="rId2187"/>
    <hyperlink ref="F1513" r:id="rId2188"/>
    <hyperlink ref="F1514" r:id="rId2189"/>
    <hyperlink ref="F1515" r:id="rId2190"/>
    <hyperlink ref="F1516" r:id="rId2191"/>
    <hyperlink ref="F1517" r:id="rId2192"/>
    <hyperlink ref="F1518" r:id="rId2193"/>
    <hyperlink ref="F1519" r:id="rId2194"/>
    <hyperlink ref="F1520" r:id="rId2195"/>
    <hyperlink ref="F1521" r:id="rId2196"/>
    <hyperlink ref="F1522" r:id="rId2197"/>
    <hyperlink ref="F1523" r:id="rId2198"/>
    <hyperlink ref="F1524" r:id="rId2199"/>
    <hyperlink ref="F1525" r:id="rId2200"/>
    <hyperlink ref="F1526" r:id="rId2201"/>
    <hyperlink ref="F1527" r:id="rId2202"/>
    <hyperlink ref="F1528" r:id="rId2203"/>
    <hyperlink ref="F1529" r:id="rId2204"/>
    <hyperlink ref="F1530" r:id="rId2205"/>
    <hyperlink ref="F1531" r:id="rId2206"/>
    <hyperlink ref="F1532" r:id="rId2207"/>
    <hyperlink ref="F1533" r:id="rId2208"/>
    <hyperlink ref="F1534" r:id="rId2209"/>
    <hyperlink ref="F1535" r:id="rId2210"/>
    <hyperlink ref="F1536" r:id="rId2211"/>
    <hyperlink ref="F1537" r:id="rId2212"/>
    <hyperlink ref="F1538" r:id="rId2213"/>
    <hyperlink ref="F1539" r:id="rId2214"/>
    <hyperlink ref="F1540" r:id="rId2215"/>
    <hyperlink ref="F1541" r:id="rId2216"/>
    <hyperlink ref="F1542" r:id="rId2217"/>
    <hyperlink ref="F1543" r:id="rId2218"/>
    <hyperlink ref="F1544" r:id="rId2219"/>
    <hyperlink ref="F1545" r:id="rId2220"/>
    <hyperlink ref="F1546" r:id="rId2221"/>
    <hyperlink ref="F1547" r:id="rId2222"/>
    <hyperlink ref="F1548" r:id="rId2223"/>
    <hyperlink ref="F1549" r:id="rId2224"/>
    <hyperlink ref="F1550" r:id="rId2225"/>
    <hyperlink ref="F1551" r:id="rId2226"/>
    <hyperlink ref="F1552" r:id="rId2227"/>
    <hyperlink ref="F1553" r:id="rId2228"/>
    <hyperlink ref="F1554" r:id="rId2229"/>
    <hyperlink ref="F1555" r:id="rId2230"/>
    <hyperlink ref="F1556" r:id="rId2231"/>
    <hyperlink ref="F1557" r:id="rId2232"/>
    <hyperlink ref="F1558" r:id="rId2233"/>
    <hyperlink ref="F1559" r:id="rId2234"/>
    <hyperlink ref="F1560" r:id="rId2235"/>
    <hyperlink ref="F1561" r:id="rId2236"/>
    <hyperlink ref="F1562" r:id="rId2237"/>
    <hyperlink ref="F1563" r:id="rId2238"/>
    <hyperlink ref="F1564" r:id="rId2239"/>
    <hyperlink ref="F1565" r:id="rId2240"/>
    <hyperlink ref="F1566" r:id="rId2241"/>
    <hyperlink ref="F1567" r:id="rId2242"/>
    <hyperlink ref="F1568" r:id="rId2243"/>
    <hyperlink ref="F1569" r:id="rId2244"/>
    <hyperlink ref="F1570" r:id="rId2245"/>
    <hyperlink ref="F1571" r:id="rId2246"/>
    <hyperlink ref="F1572" r:id="rId2247"/>
    <hyperlink ref="F1573" r:id="rId2248"/>
    <hyperlink ref="F1574" r:id="rId2249"/>
    <hyperlink ref="F1575" r:id="rId2250"/>
    <hyperlink ref="F1576" r:id="rId2251"/>
    <hyperlink ref="F1577" r:id="rId2252"/>
    <hyperlink ref="F1578" r:id="rId2253"/>
    <hyperlink ref="F1579" r:id="rId2254"/>
    <hyperlink ref="F1580" r:id="rId2255"/>
    <hyperlink ref="F1581" r:id="rId2256"/>
    <hyperlink ref="F1582" r:id="rId2257"/>
    <hyperlink ref="F1583" r:id="rId2258"/>
    <hyperlink ref="F1584" r:id="rId2259"/>
    <hyperlink ref="F1585" r:id="rId2260"/>
    <hyperlink ref="F1586" r:id="rId2261"/>
    <hyperlink ref="F1587" r:id="rId2262"/>
    <hyperlink ref="F1588" r:id="rId2263"/>
    <hyperlink ref="F1589" r:id="rId2264"/>
    <hyperlink ref="F1590" r:id="rId2265"/>
    <hyperlink ref="F1591" r:id="rId2266"/>
    <hyperlink ref="F1592" r:id="rId2267"/>
    <hyperlink ref="F1593" r:id="rId2268"/>
    <hyperlink ref="F1594" r:id="rId2269"/>
    <hyperlink ref="F1595" r:id="rId2270"/>
    <hyperlink ref="F1596" r:id="rId2271"/>
    <hyperlink ref="F1597" r:id="rId2272"/>
    <hyperlink ref="F1598" r:id="rId2273"/>
    <hyperlink ref="F1599" r:id="rId2274"/>
    <hyperlink ref="F1600" r:id="rId2275"/>
    <hyperlink ref="F1601" r:id="rId2276"/>
    <hyperlink ref="F1602" r:id="rId2277"/>
    <hyperlink ref="F1603" r:id="rId2278"/>
    <hyperlink ref="F1604" r:id="rId2279"/>
    <hyperlink ref="F1605" r:id="rId2280"/>
    <hyperlink ref="F1606" r:id="rId2281"/>
    <hyperlink ref="F1607" r:id="rId2282"/>
    <hyperlink ref="F1608" r:id="rId2283"/>
    <hyperlink ref="F1609" r:id="rId2284"/>
    <hyperlink ref="F1610" r:id="rId2285"/>
    <hyperlink ref="F1611" r:id="rId2286"/>
    <hyperlink ref="F1612" r:id="rId2287"/>
    <hyperlink ref="F1613" r:id="rId2288"/>
    <hyperlink ref="F1614" r:id="rId2289"/>
    <hyperlink ref="F1615" r:id="rId2290"/>
    <hyperlink ref="F1616" r:id="rId2291"/>
    <hyperlink ref="F1617" r:id="rId2292"/>
    <hyperlink ref="F1618" r:id="rId2293"/>
    <hyperlink ref="F1619" r:id="rId2294"/>
    <hyperlink ref="F1620" r:id="rId2295"/>
    <hyperlink ref="F1621" r:id="rId2296"/>
    <hyperlink ref="F1622" r:id="rId2297"/>
    <hyperlink ref="F1623" r:id="rId2298"/>
    <hyperlink ref="F1624" r:id="rId2299"/>
    <hyperlink ref="F1625" r:id="rId2300"/>
    <hyperlink ref="F1626" r:id="rId2301"/>
    <hyperlink ref="F1627" r:id="rId2302"/>
    <hyperlink ref="F1628" r:id="rId2303"/>
    <hyperlink ref="F1629" r:id="rId2304"/>
    <hyperlink ref="F1630" r:id="rId2305"/>
    <hyperlink ref="F1631" r:id="rId2306"/>
    <hyperlink ref="F1632" r:id="rId2307"/>
    <hyperlink ref="F1633" r:id="rId2308"/>
    <hyperlink ref="F1634" r:id="rId2309"/>
    <hyperlink ref="F1635" r:id="rId2310"/>
    <hyperlink ref="F1636" r:id="rId2311"/>
    <hyperlink ref="F1637" r:id="rId2312"/>
    <hyperlink ref="F1638" r:id="rId2313"/>
    <hyperlink ref="F1639" r:id="rId2314"/>
    <hyperlink ref="F1640" r:id="rId2315"/>
    <hyperlink ref="F1641" r:id="rId2316"/>
    <hyperlink ref="F1642" r:id="rId2317"/>
    <hyperlink ref="F1643" r:id="rId2318"/>
    <hyperlink ref="F1644" r:id="rId2319"/>
    <hyperlink ref="F1645" r:id="rId2320"/>
    <hyperlink ref="F1646" r:id="rId2321"/>
    <hyperlink ref="F1647" r:id="rId2322"/>
    <hyperlink ref="F1648" r:id="rId2323"/>
    <hyperlink ref="F1649" r:id="rId2324"/>
    <hyperlink ref="F1650" r:id="rId2325"/>
    <hyperlink ref="F1651" r:id="rId2326"/>
    <hyperlink ref="F1652" r:id="rId2327"/>
    <hyperlink ref="F1653" r:id="rId2328"/>
    <hyperlink ref="F1654" r:id="rId2329"/>
    <hyperlink ref="F1655" r:id="rId2330"/>
    <hyperlink ref="F1656" r:id="rId2331"/>
    <hyperlink ref="F1657" r:id="rId2332"/>
    <hyperlink ref="F1658" r:id="rId2333"/>
    <hyperlink ref="F1659" r:id="rId2334"/>
    <hyperlink ref="F1660" r:id="rId2335"/>
    <hyperlink ref="F1661" r:id="rId2336"/>
    <hyperlink ref="F1662" r:id="rId2337"/>
    <hyperlink ref="F1663" r:id="rId2338"/>
    <hyperlink ref="F1664" r:id="rId2339"/>
    <hyperlink ref="F1665" r:id="rId2340"/>
    <hyperlink ref="F1666" r:id="rId2341"/>
    <hyperlink ref="F1667" r:id="rId2342"/>
    <hyperlink ref="F1668" r:id="rId2343"/>
    <hyperlink ref="F1669" r:id="rId2344"/>
    <hyperlink ref="F1670" r:id="rId2345"/>
    <hyperlink ref="F1671" r:id="rId2346"/>
    <hyperlink ref="F1672" r:id="rId2347"/>
    <hyperlink ref="F1673" r:id="rId2348"/>
    <hyperlink ref="F1674" r:id="rId2349"/>
    <hyperlink ref="F1675" r:id="rId2350"/>
    <hyperlink ref="F1676" r:id="rId2351"/>
    <hyperlink ref="F1677" r:id="rId2352"/>
    <hyperlink ref="F1678" r:id="rId2353"/>
    <hyperlink ref="F1679" r:id="rId2354"/>
    <hyperlink ref="F1680" r:id="rId2355"/>
    <hyperlink ref="F1681" r:id="rId2356"/>
    <hyperlink ref="F1682" r:id="rId2357"/>
    <hyperlink ref="F1683" r:id="rId2358"/>
    <hyperlink ref="F1684" r:id="rId2359"/>
    <hyperlink ref="F1685" r:id="rId2360"/>
    <hyperlink ref="F1686" r:id="rId2361"/>
    <hyperlink ref="F1687" r:id="rId2362"/>
    <hyperlink ref="F1688" r:id="rId2363"/>
    <hyperlink ref="F1689" r:id="rId2364"/>
    <hyperlink ref="F1690" r:id="rId2365"/>
    <hyperlink ref="F1691" r:id="rId2366"/>
    <hyperlink ref="F1692" r:id="rId2367"/>
    <hyperlink ref="F1693" r:id="rId2368"/>
    <hyperlink ref="F1694" r:id="rId2369"/>
    <hyperlink ref="F1695" r:id="rId2370"/>
    <hyperlink ref="F1696" r:id="rId2371"/>
    <hyperlink ref="F1697" r:id="rId2372"/>
    <hyperlink ref="F1698" r:id="rId2373"/>
    <hyperlink ref="F1699" r:id="rId2374"/>
    <hyperlink ref="F1700" r:id="rId2375"/>
    <hyperlink ref="F1701" r:id="rId2376"/>
    <hyperlink ref="F1702" r:id="rId2377"/>
    <hyperlink ref="F1703" r:id="rId2378"/>
    <hyperlink ref="F1704" r:id="rId2379"/>
    <hyperlink ref="F1705" r:id="rId2380"/>
    <hyperlink ref="F1706" r:id="rId2381"/>
    <hyperlink ref="F1707" r:id="rId2382"/>
    <hyperlink ref="F1708" r:id="rId2383"/>
    <hyperlink ref="F1709" r:id="rId2384"/>
    <hyperlink ref="F1710" r:id="rId2385"/>
    <hyperlink ref="F1711" r:id="rId2386"/>
    <hyperlink ref="F1712" r:id="rId2387"/>
    <hyperlink ref="F1713" r:id="rId2388"/>
    <hyperlink ref="F1714" r:id="rId2389"/>
    <hyperlink ref="F1715" r:id="rId2390"/>
    <hyperlink ref="F1716" r:id="rId2391"/>
    <hyperlink ref="F1717" r:id="rId2392"/>
    <hyperlink ref="F1718" r:id="rId2393"/>
    <hyperlink ref="F1719" r:id="rId2394"/>
    <hyperlink ref="F1720" r:id="rId2395"/>
    <hyperlink ref="F1721" r:id="rId2396"/>
    <hyperlink ref="F1722" r:id="rId2397"/>
    <hyperlink ref="F1723" r:id="rId2398"/>
    <hyperlink ref="F1724" r:id="rId2399"/>
    <hyperlink ref="F1725" r:id="rId2400"/>
    <hyperlink ref="F1726" r:id="rId2401"/>
    <hyperlink ref="F1727" r:id="rId2402"/>
    <hyperlink ref="F1728" r:id="rId2403"/>
    <hyperlink ref="F1729" r:id="rId2404"/>
    <hyperlink ref="F1730" r:id="rId2405"/>
    <hyperlink ref="F1731" r:id="rId2406"/>
    <hyperlink ref="F1732" r:id="rId2407"/>
    <hyperlink ref="F1733" r:id="rId2408"/>
    <hyperlink ref="F1734" r:id="rId2409"/>
    <hyperlink ref="F1735" r:id="rId2410"/>
    <hyperlink ref="F1736" r:id="rId2411"/>
    <hyperlink ref="F1737" r:id="rId2412"/>
    <hyperlink ref="F1738" r:id="rId2413"/>
    <hyperlink ref="F1739" r:id="rId2414"/>
    <hyperlink ref="F1740" r:id="rId2415"/>
    <hyperlink ref="F1741" r:id="rId2416"/>
    <hyperlink ref="F1742" r:id="rId2417"/>
    <hyperlink ref="F1743" r:id="rId2418"/>
    <hyperlink ref="F1744" r:id="rId2419"/>
    <hyperlink ref="F1745" r:id="rId2420"/>
    <hyperlink ref="F1746" r:id="rId2421"/>
    <hyperlink ref="F1747" r:id="rId2422"/>
    <hyperlink ref="F1748" r:id="rId2423"/>
    <hyperlink ref="F1749" r:id="rId2424"/>
    <hyperlink ref="F1750" r:id="rId2425"/>
    <hyperlink ref="F1751" r:id="rId2426"/>
    <hyperlink ref="F1752" r:id="rId2427"/>
    <hyperlink ref="F1753" r:id="rId2428"/>
    <hyperlink ref="F1754" r:id="rId2429"/>
    <hyperlink ref="F1755" r:id="rId2430"/>
    <hyperlink ref="F1756" r:id="rId2431"/>
    <hyperlink ref="F1757" r:id="rId2432"/>
    <hyperlink ref="F1758" r:id="rId2433"/>
    <hyperlink ref="F1759" r:id="rId2434"/>
    <hyperlink ref="F1760" r:id="rId2435"/>
    <hyperlink ref="F1761" r:id="rId2436"/>
    <hyperlink ref="F1762" r:id="rId2437"/>
    <hyperlink ref="F1763" r:id="rId2438"/>
    <hyperlink ref="F1764" r:id="rId2439"/>
    <hyperlink ref="F1765" r:id="rId2440"/>
    <hyperlink ref="F1766" r:id="rId2441"/>
    <hyperlink ref="F1767" r:id="rId2442"/>
    <hyperlink ref="F1768" r:id="rId2443"/>
    <hyperlink ref="F1769" r:id="rId2444"/>
    <hyperlink ref="F1770" r:id="rId2445"/>
    <hyperlink ref="F1771" r:id="rId2446"/>
    <hyperlink ref="F1772" r:id="rId2447"/>
    <hyperlink ref="F1773" r:id="rId2448"/>
    <hyperlink ref="F1774" r:id="rId2449"/>
    <hyperlink ref="F1775" r:id="rId2450"/>
    <hyperlink ref="F1776" r:id="rId2451"/>
    <hyperlink ref="F1777" r:id="rId2452"/>
    <hyperlink ref="F1778" r:id="rId2453"/>
    <hyperlink ref="F1779" r:id="rId2454"/>
    <hyperlink ref="F1780" r:id="rId2455"/>
    <hyperlink ref="F1781" r:id="rId2456"/>
    <hyperlink ref="F1782" r:id="rId2457"/>
    <hyperlink ref="F1783" r:id="rId2458"/>
    <hyperlink ref="F1784" r:id="rId2459"/>
    <hyperlink ref="F1785" r:id="rId2460"/>
    <hyperlink ref="F1786" r:id="rId2461"/>
    <hyperlink ref="F1787" r:id="rId2462"/>
    <hyperlink ref="F1788" r:id="rId2463"/>
    <hyperlink ref="F1789" r:id="rId2464"/>
    <hyperlink ref="F1790" r:id="rId2465"/>
    <hyperlink ref="F1791" r:id="rId2466"/>
    <hyperlink ref="F1792" r:id="rId2467"/>
    <hyperlink ref="F1793" r:id="rId2468"/>
    <hyperlink ref="F1794" r:id="rId2469"/>
    <hyperlink ref="F1795" r:id="rId2470"/>
    <hyperlink ref="F1796" r:id="rId2471"/>
    <hyperlink ref="F1797" r:id="rId2472"/>
    <hyperlink ref="F1798" r:id="rId2473"/>
    <hyperlink ref="F1799" r:id="rId2474"/>
    <hyperlink ref="F1800" r:id="rId2475"/>
    <hyperlink ref="F1801" r:id="rId2476"/>
    <hyperlink ref="F1802" r:id="rId2477"/>
    <hyperlink ref="F1803" r:id="rId2478"/>
    <hyperlink ref="F1804" r:id="rId2479"/>
    <hyperlink ref="F1805" r:id="rId2480"/>
    <hyperlink ref="F1806" r:id="rId2481"/>
    <hyperlink ref="F1807" r:id="rId2482"/>
    <hyperlink ref="F1808" r:id="rId2483"/>
    <hyperlink ref="F1809" r:id="rId2484"/>
    <hyperlink ref="F1810" r:id="rId2485"/>
    <hyperlink ref="F1811" r:id="rId2486"/>
    <hyperlink ref="F1812" r:id="rId2487"/>
    <hyperlink ref="F1813" r:id="rId2488"/>
    <hyperlink ref="F1814" r:id="rId2489"/>
    <hyperlink ref="F1815" r:id="rId2490"/>
    <hyperlink ref="F1816" r:id="rId2491"/>
    <hyperlink ref="F1817" r:id="rId2492"/>
    <hyperlink ref="F1818" r:id="rId2493"/>
    <hyperlink ref="F1819" r:id="rId2494"/>
    <hyperlink ref="F1820" r:id="rId2495"/>
    <hyperlink ref="F1821" r:id="rId2496"/>
    <hyperlink ref="F1822" r:id="rId2497"/>
    <hyperlink ref="F1823" r:id="rId2498"/>
    <hyperlink ref="F1824" r:id="rId2499"/>
    <hyperlink ref="F1825" r:id="rId2500"/>
    <hyperlink ref="F1826" r:id="rId2501"/>
    <hyperlink ref="F1827" r:id="rId2502"/>
    <hyperlink ref="F1828" r:id="rId2503"/>
    <hyperlink ref="F1829" r:id="rId2504"/>
    <hyperlink ref="F1830" r:id="rId2505"/>
    <hyperlink ref="F1831" r:id="rId2506"/>
    <hyperlink ref="F1832" r:id="rId2507"/>
    <hyperlink ref="F1833" r:id="rId2508"/>
    <hyperlink ref="F1834" r:id="rId2509"/>
    <hyperlink ref="F1835" r:id="rId2510"/>
    <hyperlink ref="F1836" r:id="rId2511"/>
    <hyperlink ref="F1837" r:id="rId2512"/>
    <hyperlink ref="F1838" r:id="rId2513"/>
    <hyperlink ref="F1839" r:id="rId2514"/>
    <hyperlink ref="F1840" r:id="rId2515"/>
    <hyperlink ref="F1841" r:id="rId2516"/>
    <hyperlink ref="F1842" r:id="rId2517"/>
    <hyperlink ref="F1843" r:id="rId2518"/>
    <hyperlink ref="F1844" r:id="rId2519"/>
    <hyperlink ref="F1845" r:id="rId2520"/>
    <hyperlink ref="F1846" r:id="rId2521"/>
    <hyperlink ref="F1847" r:id="rId2522"/>
    <hyperlink ref="F1848" r:id="rId2523"/>
    <hyperlink ref="F1849" r:id="rId2524"/>
    <hyperlink ref="F1850" r:id="rId2525"/>
    <hyperlink ref="F1851" r:id="rId2526"/>
    <hyperlink ref="F1852" r:id="rId2527"/>
    <hyperlink ref="F1853" r:id="rId2528"/>
    <hyperlink ref="F1854" r:id="rId2529"/>
    <hyperlink ref="F1855" r:id="rId2530"/>
    <hyperlink ref="F1856" r:id="rId2531"/>
    <hyperlink ref="F1857" r:id="rId2532"/>
    <hyperlink ref="F1858" r:id="rId2533"/>
    <hyperlink ref="F1859" r:id="rId2534"/>
    <hyperlink ref="F1860" r:id="rId2535"/>
    <hyperlink ref="F1861" r:id="rId2536"/>
    <hyperlink ref="F1862" r:id="rId2537"/>
    <hyperlink ref="F1863" r:id="rId2538"/>
    <hyperlink ref="F1864" r:id="rId2539"/>
    <hyperlink ref="F1865" r:id="rId2540"/>
    <hyperlink ref="F1866" r:id="rId2541"/>
    <hyperlink ref="F1867" r:id="rId2542"/>
    <hyperlink ref="F1868" r:id="rId2543"/>
    <hyperlink ref="F1869" r:id="rId2544"/>
    <hyperlink ref="F1870" r:id="rId2545"/>
    <hyperlink ref="F1871" r:id="rId2546"/>
    <hyperlink ref="F1872" r:id="rId2547"/>
    <hyperlink ref="F1873" r:id="rId2548"/>
    <hyperlink ref="F1874" r:id="rId2549"/>
    <hyperlink ref="F1875" r:id="rId2550"/>
    <hyperlink ref="F1876" r:id="rId2551"/>
    <hyperlink ref="F1877" r:id="rId2552"/>
    <hyperlink ref="F1878" r:id="rId2553"/>
    <hyperlink ref="F1879" r:id="rId2554"/>
    <hyperlink ref="F1880" r:id="rId2555"/>
    <hyperlink ref="F1881" r:id="rId2556"/>
    <hyperlink ref="F1882" r:id="rId2557"/>
    <hyperlink ref="F1883" r:id="rId2558"/>
    <hyperlink ref="F1884" r:id="rId2559"/>
    <hyperlink ref="F1885" r:id="rId2560"/>
    <hyperlink ref="F1886" r:id="rId2561"/>
    <hyperlink ref="F1887" r:id="rId2562"/>
    <hyperlink ref="F1888" r:id="rId2563"/>
    <hyperlink ref="F1889" r:id="rId2564"/>
    <hyperlink ref="F1890" r:id="rId2565"/>
    <hyperlink ref="F1891" r:id="rId2566"/>
    <hyperlink ref="F1892" r:id="rId2567"/>
    <hyperlink ref="F1893" r:id="rId2568"/>
    <hyperlink ref="F1894" r:id="rId2569"/>
    <hyperlink ref="F1895" r:id="rId2570"/>
    <hyperlink ref="F1896" r:id="rId2571"/>
    <hyperlink ref="F1897" r:id="rId2572"/>
    <hyperlink ref="F1898" r:id="rId2573"/>
    <hyperlink ref="F1899" r:id="rId2574"/>
    <hyperlink ref="F1900" r:id="rId2575"/>
    <hyperlink ref="F1901" r:id="rId2576"/>
    <hyperlink ref="F1902" r:id="rId2577"/>
    <hyperlink ref="F1903" r:id="rId2578"/>
    <hyperlink ref="F1904" r:id="rId2579"/>
    <hyperlink ref="F1905" r:id="rId2580"/>
    <hyperlink ref="F1906" r:id="rId2581"/>
    <hyperlink ref="F1907" r:id="rId2582"/>
    <hyperlink ref="F1908" r:id="rId2583"/>
    <hyperlink ref="F1909" r:id="rId2584"/>
    <hyperlink ref="F1910" r:id="rId2585"/>
    <hyperlink ref="F1911" r:id="rId2586"/>
    <hyperlink ref="F1912" r:id="rId2587"/>
    <hyperlink ref="F1913" r:id="rId2588"/>
    <hyperlink ref="F1914" r:id="rId2589"/>
    <hyperlink ref="F1915" r:id="rId2590"/>
    <hyperlink ref="F1916" r:id="rId2591"/>
    <hyperlink ref="F1917" r:id="rId2592"/>
    <hyperlink ref="F1918" r:id="rId2593"/>
    <hyperlink ref="F1919" r:id="rId2594"/>
    <hyperlink ref="F1920" r:id="rId2595"/>
    <hyperlink ref="F1921" r:id="rId2596"/>
    <hyperlink ref="F1922" r:id="rId2597"/>
    <hyperlink ref="F1923" r:id="rId2598"/>
    <hyperlink ref="F1924" r:id="rId2599"/>
    <hyperlink ref="F1925" r:id="rId2600"/>
    <hyperlink ref="F1926" r:id="rId2601"/>
    <hyperlink ref="F1927" r:id="rId2602"/>
    <hyperlink ref="F1928" r:id="rId2603"/>
    <hyperlink ref="F1929" r:id="rId2604"/>
    <hyperlink ref="F1930" r:id="rId2605"/>
    <hyperlink ref="F1931" r:id="rId2606"/>
    <hyperlink ref="F1932" r:id="rId2607"/>
    <hyperlink ref="F1933" r:id="rId2608"/>
    <hyperlink ref="F1934" r:id="rId2609"/>
    <hyperlink ref="F1935" r:id="rId2610"/>
    <hyperlink ref="F1936" r:id="rId2611"/>
    <hyperlink ref="F1937" r:id="rId2612"/>
    <hyperlink ref="F1938" r:id="rId2613"/>
    <hyperlink ref="F1939" r:id="rId2614"/>
    <hyperlink ref="F1940" r:id="rId2615"/>
    <hyperlink ref="F1941" r:id="rId2616"/>
    <hyperlink ref="F1942" r:id="rId2617"/>
    <hyperlink ref="F1943" r:id="rId2618"/>
    <hyperlink ref="F1944" r:id="rId2619"/>
    <hyperlink ref="F1945" r:id="rId2620"/>
    <hyperlink ref="F1946" r:id="rId2621"/>
    <hyperlink ref="F1947" r:id="rId2622"/>
    <hyperlink ref="F1948" r:id="rId2623"/>
    <hyperlink ref="F1949" r:id="rId2624"/>
    <hyperlink ref="F1950" r:id="rId2625"/>
    <hyperlink ref="F1951" r:id="rId2626"/>
    <hyperlink ref="F1952" r:id="rId2627"/>
    <hyperlink ref="F1953" r:id="rId2628"/>
    <hyperlink ref="F1954" r:id="rId2629"/>
    <hyperlink ref="F1955" r:id="rId2630"/>
    <hyperlink ref="F1956" r:id="rId2631"/>
    <hyperlink ref="F1957" r:id="rId2632"/>
    <hyperlink ref="F1958" r:id="rId2633"/>
    <hyperlink ref="F1959" r:id="rId2634"/>
    <hyperlink ref="F1960" r:id="rId2635"/>
    <hyperlink ref="F1961" r:id="rId2636"/>
    <hyperlink ref="F1962" r:id="rId2637"/>
    <hyperlink ref="F1963" r:id="rId2638"/>
    <hyperlink ref="F1964" r:id="rId2639"/>
    <hyperlink ref="F1965" r:id="rId2640"/>
    <hyperlink ref="F1966" r:id="rId2641"/>
    <hyperlink ref="F1967" r:id="rId2642"/>
    <hyperlink ref="AO3" r:id="rId2643"/>
    <hyperlink ref="AO4" r:id="rId2644"/>
    <hyperlink ref="AO5" r:id="rId2645"/>
    <hyperlink ref="AO6" r:id="rId2646"/>
    <hyperlink ref="AO7" r:id="rId2647"/>
    <hyperlink ref="AO8" r:id="rId2648"/>
    <hyperlink ref="AO9" r:id="rId2649"/>
    <hyperlink ref="AO10" r:id="rId2650"/>
    <hyperlink ref="AO11" r:id="rId2651"/>
    <hyperlink ref="AO12" r:id="rId2652"/>
    <hyperlink ref="AO13" r:id="rId2653"/>
    <hyperlink ref="AO14" r:id="rId2654"/>
    <hyperlink ref="AO15" r:id="rId2655"/>
    <hyperlink ref="AO16" r:id="rId2656"/>
    <hyperlink ref="AO17" r:id="rId2657"/>
    <hyperlink ref="AO18" r:id="rId2658"/>
    <hyperlink ref="AO19" r:id="rId2659"/>
    <hyperlink ref="AO20" r:id="rId2660"/>
    <hyperlink ref="AO21" r:id="rId2661"/>
    <hyperlink ref="AO22" r:id="rId2662"/>
    <hyperlink ref="AO23" r:id="rId2663"/>
    <hyperlink ref="AO24" r:id="rId2664"/>
    <hyperlink ref="AO25" r:id="rId2665"/>
    <hyperlink ref="AO26" r:id="rId2666"/>
    <hyperlink ref="AO27" r:id="rId2667"/>
    <hyperlink ref="AO28" r:id="rId2668"/>
    <hyperlink ref="AO29" r:id="rId2669"/>
    <hyperlink ref="AO30" r:id="rId2670"/>
    <hyperlink ref="AO31" r:id="rId2671"/>
    <hyperlink ref="AO32" r:id="rId2672"/>
    <hyperlink ref="AO33" r:id="rId2673"/>
    <hyperlink ref="AO34" r:id="rId2674"/>
    <hyperlink ref="AO35" r:id="rId2675"/>
    <hyperlink ref="AO36" r:id="rId2676"/>
    <hyperlink ref="AO37" r:id="rId2677"/>
    <hyperlink ref="AO38" r:id="rId2678"/>
    <hyperlink ref="AO39" r:id="rId2679"/>
    <hyperlink ref="AO40" r:id="rId2680"/>
    <hyperlink ref="AO41" r:id="rId2681"/>
    <hyperlink ref="AO42" r:id="rId2682"/>
    <hyperlink ref="AO43" r:id="rId2683"/>
    <hyperlink ref="AO44" r:id="rId2684"/>
    <hyperlink ref="AO45" r:id="rId2685"/>
    <hyperlink ref="AO46" r:id="rId2686"/>
    <hyperlink ref="AO47" r:id="rId2687"/>
    <hyperlink ref="AO48" r:id="rId2688"/>
    <hyperlink ref="AO49" r:id="rId2689"/>
    <hyperlink ref="AO50" r:id="rId2690"/>
    <hyperlink ref="AO51" r:id="rId2691"/>
    <hyperlink ref="AO52" r:id="rId2692"/>
    <hyperlink ref="AO53" r:id="rId2693"/>
    <hyperlink ref="AO54" r:id="rId2694"/>
    <hyperlink ref="AO55" r:id="rId2695"/>
    <hyperlink ref="AO56" r:id="rId2696"/>
    <hyperlink ref="AO57" r:id="rId2697"/>
    <hyperlink ref="AO58" r:id="rId2698"/>
    <hyperlink ref="AO59" r:id="rId2699"/>
    <hyperlink ref="AO60" r:id="rId2700"/>
    <hyperlink ref="AO61" r:id="rId2701"/>
    <hyperlink ref="AO62" r:id="rId2702"/>
    <hyperlink ref="AO63" r:id="rId2703"/>
    <hyperlink ref="AO64" r:id="rId2704"/>
    <hyperlink ref="AO65" r:id="rId2705"/>
    <hyperlink ref="AO66" r:id="rId2706"/>
    <hyperlink ref="AO67" r:id="rId2707"/>
    <hyperlink ref="AO68" r:id="rId2708"/>
    <hyperlink ref="AO69" r:id="rId2709"/>
    <hyperlink ref="AO70" r:id="rId2710"/>
    <hyperlink ref="AO71" r:id="rId2711"/>
    <hyperlink ref="AO72" r:id="rId2712"/>
    <hyperlink ref="AO73" r:id="rId2713"/>
    <hyperlink ref="AO74" r:id="rId2714"/>
    <hyperlink ref="AO75" r:id="rId2715"/>
    <hyperlink ref="AO76" r:id="rId2716"/>
    <hyperlink ref="AO77" r:id="rId2717"/>
    <hyperlink ref="AO78" r:id="rId2718"/>
    <hyperlink ref="AO79" r:id="rId2719"/>
    <hyperlink ref="AO80" r:id="rId2720"/>
    <hyperlink ref="AO81" r:id="rId2721"/>
    <hyperlink ref="AO82" r:id="rId2722"/>
    <hyperlink ref="AO83" r:id="rId2723"/>
    <hyperlink ref="AO84" r:id="rId2724"/>
    <hyperlink ref="AO85" r:id="rId2725"/>
    <hyperlink ref="AO86" r:id="rId2726"/>
    <hyperlink ref="AO87" r:id="rId2727"/>
    <hyperlink ref="AO88" r:id="rId2728"/>
    <hyperlink ref="AO89" r:id="rId2729"/>
    <hyperlink ref="AO90" r:id="rId2730"/>
    <hyperlink ref="AO91" r:id="rId2731"/>
    <hyperlink ref="AO92" r:id="rId2732"/>
    <hyperlink ref="AO93" r:id="rId2733"/>
    <hyperlink ref="AO94" r:id="rId2734"/>
    <hyperlink ref="AO95" r:id="rId2735"/>
    <hyperlink ref="AO96" r:id="rId2736"/>
    <hyperlink ref="AO97" r:id="rId2737"/>
    <hyperlink ref="AO98" r:id="rId2738"/>
    <hyperlink ref="AO99" r:id="rId2739"/>
    <hyperlink ref="AO100" r:id="rId2740"/>
    <hyperlink ref="AO101" r:id="rId2741"/>
    <hyperlink ref="AO102" r:id="rId2742"/>
    <hyperlink ref="AO103" r:id="rId2743"/>
    <hyperlink ref="AO104" r:id="rId2744"/>
    <hyperlink ref="AO105" r:id="rId2745"/>
    <hyperlink ref="AO106" r:id="rId2746"/>
    <hyperlink ref="AO107" r:id="rId2747"/>
    <hyperlink ref="AO108" r:id="rId2748"/>
    <hyperlink ref="AO109" r:id="rId2749"/>
    <hyperlink ref="AO110" r:id="rId2750"/>
    <hyperlink ref="AO111" r:id="rId2751"/>
    <hyperlink ref="AO112" r:id="rId2752"/>
    <hyperlink ref="AO113" r:id="rId2753"/>
    <hyperlink ref="AO114" r:id="rId2754"/>
    <hyperlink ref="AO115" r:id="rId2755"/>
    <hyperlink ref="AO116" r:id="rId2756"/>
    <hyperlink ref="AO117" r:id="rId2757"/>
    <hyperlink ref="AO118" r:id="rId2758"/>
    <hyperlink ref="AO119" r:id="rId2759"/>
    <hyperlink ref="AO120" r:id="rId2760"/>
    <hyperlink ref="AO121" r:id="rId2761"/>
    <hyperlink ref="AO122" r:id="rId2762"/>
    <hyperlink ref="AO123" r:id="rId2763"/>
    <hyperlink ref="AO124" r:id="rId2764"/>
    <hyperlink ref="AO125" r:id="rId2765"/>
    <hyperlink ref="AO126" r:id="rId2766"/>
    <hyperlink ref="AO127" r:id="rId2767"/>
    <hyperlink ref="AO128" r:id="rId2768"/>
    <hyperlink ref="AO129" r:id="rId2769"/>
    <hyperlink ref="AO130" r:id="rId2770"/>
    <hyperlink ref="AO131" r:id="rId2771"/>
    <hyperlink ref="AO132" r:id="rId2772"/>
    <hyperlink ref="AO133" r:id="rId2773"/>
    <hyperlink ref="AO134" r:id="rId2774"/>
    <hyperlink ref="AO135" r:id="rId2775"/>
    <hyperlink ref="AO136" r:id="rId2776"/>
    <hyperlink ref="AO137" r:id="rId2777"/>
    <hyperlink ref="AO138" r:id="rId2778"/>
    <hyperlink ref="AO139" r:id="rId2779"/>
    <hyperlink ref="AO140" r:id="rId2780"/>
    <hyperlink ref="AO141" r:id="rId2781"/>
    <hyperlink ref="AO142" r:id="rId2782"/>
    <hyperlink ref="AO143" r:id="rId2783"/>
    <hyperlink ref="AO144" r:id="rId2784"/>
    <hyperlink ref="AO145" r:id="rId2785"/>
    <hyperlink ref="AO146" r:id="rId2786"/>
    <hyperlink ref="AO147" r:id="rId2787"/>
    <hyperlink ref="AO148" r:id="rId2788"/>
    <hyperlink ref="AO149" r:id="rId2789"/>
    <hyperlink ref="AO150" r:id="rId2790"/>
    <hyperlink ref="AO151" r:id="rId2791"/>
    <hyperlink ref="AO152" r:id="rId2792"/>
    <hyperlink ref="AO153" r:id="rId2793"/>
    <hyperlink ref="AO154" r:id="rId2794"/>
    <hyperlink ref="AO155" r:id="rId2795"/>
    <hyperlink ref="AO156" r:id="rId2796"/>
    <hyperlink ref="AO157" r:id="rId2797"/>
    <hyperlink ref="AO158" r:id="rId2798"/>
    <hyperlink ref="AO159" r:id="rId2799"/>
    <hyperlink ref="AO160" r:id="rId2800"/>
    <hyperlink ref="AO161" r:id="rId2801"/>
    <hyperlink ref="AO162" r:id="rId2802"/>
    <hyperlink ref="AO163" r:id="rId2803"/>
    <hyperlink ref="AO164" r:id="rId2804"/>
    <hyperlink ref="AO165" r:id="rId2805"/>
    <hyperlink ref="AO166" r:id="rId2806"/>
    <hyperlink ref="AO167" r:id="rId2807"/>
    <hyperlink ref="AO168" r:id="rId2808"/>
    <hyperlink ref="AO169" r:id="rId2809"/>
    <hyperlink ref="AO170" r:id="rId2810"/>
    <hyperlink ref="AO171" r:id="rId2811"/>
    <hyperlink ref="AO172" r:id="rId2812"/>
    <hyperlink ref="AO173" r:id="rId2813"/>
    <hyperlink ref="AO174" r:id="rId2814"/>
    <hyperlink ref="AO175" r:id="rId2815"/>
    <hyperlink ref="AO176" r:id="rId2816"/>
    <hyperlink ref="AO177" r:id="rId2817"/>
    <hyperlink ref="AO178" r:id="rId2818"/>
    <hyperlink ref="AO179" r:id="rId2819"/>
    <hyperlink ref="AO180" r:id="rId2820"/>
    <hyperlink ref="AO181" r:id="rId2821"/>
    <hyperlink ref="AO182" r:id="rId2822"/>
    <hyperlink ref="AO183" r:id="rId2823"/>
    <hyperlink ref="AO184" r:id="rId2824"/>
    <hyperlink ref="AO185" r:id="rId2825"/>
    <hyperlink ref="AO186" r:id="rId2826"/>
    <hyperlink ref="AO187" r:id="rId2827"/>
    <hyperlink ref="AO188" r:id="rId2828"/>
    <hyperlink ref="AO189" r:id="rId2829"/>
    <hyperlink ref="AO190" r:id="rId2830"/>
    <hyperlink ref="AO191" r:id="rId2831"/>
    <hyperlink ref="AO192" r:id="rId2832"/>
    <hyperlink ref="AO193" r:id="rId2833"/>
    <hyperlink ref="AO194" r:id="rId2834"/>
    <hyperlink ref="AO195" r:id="rId2835"/>
    <hyperlink ref="AO196" r:id="rId2836"/>
    <hyperlink ref="AO197" r:id="rId2837"/>
    <hyperlink ref="AO198" r:id="rId2838"/>
    <hyperlink ref="AO199" r:id="rId2839"/>
    <hyperlink ref="AO200" r:id="rId2840"/>
    <hyperlink ref="AO201" r:id="rId2841"/>
    <hyperlink ref="AO202" r:id="rId2842"/>
    <hyperlink ref="AO203" r:id="rId2843"/>
    <hyperlink ref="AO204" r:id="rId2844"/>
    <hyperlink ref="AO205" r:id="rId2845"/>
    <hyperlink ref="AO206" r:id="rId2846"/>
    <hyperlink ref="AO207" r:id="rId2847"/>
    <hyperlink ref="AO208" r:id="rId2848"/>
    <hyperlink ref="AO209" r:id="rId2849"/>
    <hyperlink ref="AO210" r:id="rId2850"/>
    <hyperlink ref="AO211" r:id="rId2851"/>
    <hyperlink ref="AO212" r:id="rId2852"/>
    <hyperlink ref="AO213" r:id="rId2853"/>
    <hyperlink ref="AO214" r:id="rId2854"/>
    <hyperlink ref="AO215" r:id="rId2855"/>
    <hyperlink ref="AO216" r:id="rId2856"/>
    <hyperlink ref="AO217" r:id="rId2857"/>
    <hyperlink ref="AO218" r:id="rId2858"/>
    <hyperlink ref="AO219" r:id="rId2859"/>
    <hyperlink ref="AO220" r:id="rId2860"/>
    <hyperlink ref="AO221" r:id="rId2861"/>
    <hyperlink ref="AO222" r:id="rId2862"/>
    <hyperlink ref="AO223" r:id="rId2863"/>
    <hyperlink ref="AO224" r:id="rId2864"/>
    <hyperlink ref="AO225" r:id="rId2865"/>
    <hyperlink ref="AO226" r:id="rId2866"/>
    <hyperlink ref="AO227" r:id="rId2867"/>
    <hyperlink ref="AO228" r:id="rId2868"/>
    <hyperlink ref="AO229" r:id="rId2869"/>
    <hyperlink ref="AO230" r:id="rId2870"/>
    <hyperlink ref="AO231" r:id="rId2871"/>
    <hyperlink ref="AO232" r:id="rId2872"/>
    <hyperlink ref="AO233" r:id="rId2873"/>
    <hyperlink ref="AO234" r:id="rId2874"/>
    <hyperlink ref="AO235" r:id="rId2875"/>
    <hyperlink ref="AO236" r:id="rId2876"/>
    <hyperlink ref="AO237" r:id="rId2877"/>
    <hyperlink ref="AO238" r:id="rId2878"/>
    <hyperlink ref="AO239" r:id="rId2879"/>
    <hyperlink ref="AO240" r:id="rId2880"/>
    <hyperlink ref="AO241" r:id="rId2881"/>
    <hyperlink ref="AO242" r:id="rId2882"/>
    <hyperlink ref="AO243" r:id="rId2883"/>
    <hyperlink ref="AO244" r:id="rId2884"/>
    <hyperlink ref="AO245" r:id="rId2885"/>
    <hyperlink ref="AO246" r:id="rId2886"/>
    <hyperlink ref="AO247" r:id="rId2887"/>
    <hyperlink ref="AO248" r:id="rId2888"/>
    <hyperlink ref="AO249" r:id="rId2889"/>
    <hyperlink ref="AO250" r:id="rId2890"/>
    <hyperlink ref="AO251" r:id="rId2891"/>
    <hyperlink ref="AO252" r:id="rId2892"/>
    <hyperlink ref="AO253" r:id="rId2893"/>
    <hyperlink ref="AO254" r:id="rId2894"/>
    <hyperlink ref="AO255" r:id="rId2895"/>
    <hyperlink ref="AO256" r:id="rId2896"/>
    <hyperlink ref="AO257" r:id="rId2897"/>
    <hyperlink ref="AO258" r:id="rId2898"/>
    <hyperlink ref="AO259" r:id="rId2899"/>
    <hyperlink ref="AO260" r:id="rId2900"/>
    <hyperlink ref="AO261" r:id="rId2901"/>
    <hyperlink ref="AO262" r:id="rId2902"/>
    <hyperlink ref="AO263" r:id="rId2903"/>
    <hyperlink ref="AO264" r:id="rId2904"/>
    <hyperlink ref="AO265" r:id="rId2905"/>
    <hyperlink ref="AO266" r:id="rId2906"/>
    <hyperlink ref="AO267" r:id="rId2907"/>
    <hyperlink ref="AO268" r:id="rId2908"/>
    <hyperlink ref="AO269" r:id="rId2909"/>
    <hyperlink ref="AO270" r:id="rId2910"/>
    <hyperlink ref="AO271" r:id="rId2911"/>
    <hyperlink ref="AO272" r:id="rId2912"/>
    <hyperlink ref="AO273" r:id="rId2913"/>
    <hyperlink ref="AO274" r:id="rId2914"/>
    <hyperlink ref="AO275" r:id="rId2915"/>
    <hyperlink ref="AO276" r:id="rId2916"/>
    <hyperlink ref="AO277" r:id="rId2917"/>
    <hyperlink ref="AO278" r:id="rId2918"/>
    <hyperlink ref="AO279" r:id="rId2919"/>
    <hyperlink ref="AO280" r:id="rId2920"/>
    <hyperlink ref="AO281" r:id="rId2921"/>
    <hyperlink ref="AO282" r:id="rId2922"/>
    <hyperlink ref="AO283" r:id="rId2923"/>
    <hyperlink ref="AO284" r:id="rId2924"/>
    <hyperlink ref="AO285" r:id="rId2925"/>
    <hyperlink ref="AO286" r:id="rId2926"/>
    <hyperlink ref="AO287" r:id="rId2927"/>
    <hyperlink ref="AO288" r:id="rId2928"/>
    <hyperlink ref="AO289" r:id="rId2929"/>
    <hyperlink ref="AO290" r:id="rId2930"/>
    <hyperlink ref="AO291" r:id="rId2931"/>
    <hyperlink ref="AO292" r:id="rId2932"/>
    <hyperlink ref="AO293" r:id="rId2933"/>
    <hyperlink ref="AO294" r:id="rId2934"/>
    <hyperlink ref="AO295" r:id="rId2935"/>
    <hyperlink ref="AO296" r:id="rId2936"/>
    <hyperlink ref="AO297" r:id="rId2937"/>
    <hyperlink ref="AO298" r:id="rId2938"/>
    <hyperlink ref="AO299" r:id="rId2939"/>
    <hyperlink ref="AO300" r:id="rId2940"/>
    <hyperlink ref="AO301" r:id="rId2941"/>
    <hyperlink ref="AO302" r:id="rId2942"/>
    <hyperlink ref="AO303" r:id="rId2943"/>
    <hyperlink ref="AO304" r:id="rId2944"/>
    <hyperlink ref="AO305" r:id="rId2945"/>
    <hyperlink ref="AO306" r:id="rId2946"/>
    <hyperlink ref="AO307" r:id="rId2947"/>
    <hyperlink ref="AO308" r:id="rId2948"/>
    <hyperlink ref="AO309" r:id="rId2949"/>
    <hyperlink ref="AO310" r:id="rId2950"/>
    <hyperlink ref="AO311" r:id="rId2951"/>
    <hyperlink ref="AO312" r:id="rId2952"/>
    <hyperlink ref="AO313" r:id="rId2953"/>
    <hyperlink ref="AO314" r:id="rId2954"/>
    <hyperlink ref="AO315" r:id="rId2955"/>
    <hyperlink ref="AO316" r:id="rId2956"/>
    <hyperlink ref="AO317" r:id="rId2957"/>
    <hyperlink ref="AO318" r:id="rId2958"/>
    <hyperlink ref="AO319" r:id="rId2959"/>
    <hyperlink ref="AO320" r:id="rId2960"/>
    <hyperlink ref="AO321" r:id="rId2961"/>
    <hyperlink ref="AO322" r:id="rId2962"/>
    <hyperlink ref="AO323" r:id="rId2963"/>
    <hyperlink ref="AO324" r:id="rId2964"/>
    <hyperlink ref="AO325" r:id="rId2965"/>
    <hyperlink ref="AO326" r:id="rId2966"/>
    <hyperlink ref="AO327" r:id="rId2967"/>
    <hyperlink ref="AO328" r:id="rId2968"/>
    <hyperlink ref="AO329" r:id="rId2969"/>
    <hyperlink ref="AO330" r:id="rId2970"/>
    <hyperlink ref="AO331" r:id="rId2971"/>
    <hyperlink ref="AO332" r:id="rId2972"/>
    <hyperlink ref="AO333" r:id="rId2973"/>
    <hyperlink ref="AO334" r:id="rId2974"/>
    <hyperlink ref="AO335" r:id="rId2975"/>
    <hyperlink ref="AO336" r:id="rId2976"/>
    <hyperlink ref="AO337" r:id="rId2977"/>
    <hyperlink ref="AO338" r:id="rId2978"/>
    <hyperlink ref="AO339" r:id="rId2979"/>
    <hyperlink ref="AO340" r:id="rId2980"/>
    <hyperlink ref="AO341" r:id="rId2981"/>
    <hyperlink ref="AO342" r:id="rId2982"/>
    <hyperlink ref="AO343" r:id="rId2983"/>
    <hyperlink ref="AO344" r:id="rId2984"/>
    <hyperlink ref="AO345" r:id="rId2985"/>
    <hyperlink ref="AO346" r:id="rId2986"/>
    <hyperlink ref="AO347" r:id="rId2987"/>
    <hyperlink ref="AO348" r:id="rId2988"/>
    <hyperlink ref="AO349" r:id="rId2989"/>
    <hyperlink ref="AO350" r:id="rId2990"/>
    <hyperlink ref="AO351" r:id="rId2991"/>
    <hyperlink ref="AO352" r:id="rId2992"/>
    <hyperlink ref="AO353" r:id="rId2993"/>
    <hyperlink ref="AO354" r:id="rId2994"/>
    <hyperlink ref="AO355" r:id="rId2995"/>
    <hyperlink ref="AO356" r:id="rId2996"/>
    <hyperlink ref="AO357" r:id="rId2997"/>
    <hyperlink ref="AO358" r:id="rId2998"/>
    <hyperlink ref="AO359" r:id="rId2999"/>
    <hyperlink ref="AO360" r:id="rId3000"/>
    <hyperlink ref="AO361" r:id="rId3001"/>
    <hyperlink ref="AO362" r:id="rId3002"/>
    <hyperlink ref="AO363" r:id="rId3003"/>
    <hyperlink ref="AO364" r:id="rId3004"/>
    <hyperlink ref="AO365" r:id="rId3005"/>
    <hyperlink ref="AO366" r:id="rId3006"/>
    <hyperlink ref="AO367" r:id="rId3007"/>
    <hyperlink ref="AO368" r:id="rId3008"/>
    <hyperlink ref="AO369" r:id="rId3009"/>
    <hyperlink ref="AO370" r:id="rId3010"/>
    <hyperlink ref="AO371" r:id="rId3011"/>
    <hyperlink ref="AO372" r:id="rId3012"/>
    <hyperlink ref="AO373" r:id="rId3013"/>
    <hyperlink ref="AO374" r:id="rId3014"/>
    <hyperlink ref="AO375" r:id="rId3015"/>
    <hyperlink ref="AO376" r:id="rId3016"/>
    <hyperlink ref="AO377" r:id="rId3017"/>
    <hyperlink ref="AO378" r:id="rId3018"/>
    <hyperlink ref="AO379" r:id="rId3019"/>
    <hyperlink ref="AO380" r:id="rId3020"/>
    <hyperlink ref="AO381" r:id="rId3021"/>
    <hyperlink ref="AO382" r:id="rId3022"/>
    <hyperlink ref="AO383" r:id="rId3023"/>
    <hyperlink ref="AO384" r:id="rId3024"/>
    <hyperlink ref="AO385" r:id="rId3025"/>
    <hyperlink ref="AO386" r:id="rId3026"/>
    <hyperlink ref="AO387" r:id="rId3027"/>
    <hyperlink ref="AO388" r:id="rId3028"/>
    <hyperlink ref="AO389" r:id="rId3029"/>
    <hyperlink ref="AO390" r:id="rId3030"/>
    <hyperlink ref="AO391" r:id="rId3031"/>
    <hyperlink ref="AO392" r:id="rId3032"/>
    <hyperlink ref="AO393" r:id="rId3033"/>
    <hyperlink ref="AO394" r:id="rId3034"/>
    <hyperlink ref="AO395" r:id="rId3035"/>
    <hyperlink ref="AO396" r:id="rId3036"/>
    <hyperlink ref="AO397" r:id="rId3037"/>
    <hyperlink ref="AO398" r:id="rId3038"/>
    <hyperlink ref="AO399" r:id="rId3039"/>
    <hyperlink ref="AO400" r:id="rId3040"/>
    <hyperlink ref="AO401" r:id="rId3041"/>
    <hyperlink ref="AO402" r:id="rId3042"/>
    <hyperlink ref="AO403" r:id="rId3043"/>
    <hyperlink ref="AO404" r:id="rId3044"/>
    <hyperlink ref="AO405" r:id="rId3045"/>
    <hyperlink ref="AO406" r:id="rId3046"/>
    <hyperlink ref="AO407" r:id="rId3047"/>
    <hyperlink ref="AO408" r:id="rId3048"/>
    <hyperlink ref="AO409" r:id="rId3049"/>
    <hyperlink ref="AO410" r:id="rId3050"/>
    <hyperlink ref="AO411" r:id="rId3051"/>
    <hyperlink ref="AO412" r:id="rId3052"/>
    <hyperlink ref="AO413" r:id="rId3053"/>
    <hyperlink ref="AO414" r:id="rId3054"/>
    <hyperlink ref="AO415" r:id="rId3055"/>
    <hyperlink ref="AO416" r:id="rId3056"/>
    <hyperlink ref="AO417" r:id="rId3057"/>
    <hyperlink ref="AO418" r:id="rId3058"/>
    <hyperlink ref="AO419" r:id="rId3059"/>
    <hyperlink ref="AO420" r:id="rId3060"/>
    <hyperlink ref="AO421" r:id="rId3061"/>
    <hyperlink ref="AO422" r:id="rId3062"/>
    <hyperlink ref="AO423" r:id="rId3063"/>
    <hyperlink ref="AO424" r:id="rId3064"/>
    <hyperlink ref="AO425" r:id="rId3065"/>
    <hyperlink ref="AO426" r:id="rId3066"/>
    <hyperlink ref="AO427" r:id="rId3067"/>
    <hyperlink ref="AO428" r:id="rId3068"/>
    <hyperlink ref="AO429" r:id="rId3069"/>
    <hyperlink ref="AO430" r:id="rId3070"/>
    <hyperlink ref="AO431" r:id="rId3071"/>
    <hyperlink ref="AO432" r:id="rId3072"/>
    <hyperlink ref="AO433" r:id="rId3073"/>
    <hyperlink ref="AO434" r:id="rId3074"/>
    <hyperlink ref="AO435" r:id="rId3075"/>
    <hyperlink ref="AO436" r:id="rId3076"/>
    <hyperlink ref="AO437" r:id="rId3077"/>
    <hyperlink ref="AO438" r:id="rId3078"/>
    <hyperlink ref="AO439" r:id="rId3079"/>
    <hyperlink ref="AO440" r:id="rId3080"/>
    <hyperlink ref="AO441" r:id="rId3081"/>
    <hyperlink ref="AO442" r:id="rId3082"/>
    <hyperlink ref="AO443" r:id="rId3083"/>
    <hyperlink ref="AO444" r:id="rId3084"/>
    <hyperlink ref="AO445" r:id="rId3085"/>
    <hyperlink ref="AO446" r:id="rId3086"/>
    <hyperlink ref="AO447" r:id="rId3087"/>
    <hyperlink ref="AO448" r:id="rId3088"/>
    <hyperlink ref="AO449" r:id="rId3089"/>
    <hyperlink ref="AO450" r:id="rId3090"/>
    <hyperlink ref="AO451" r:id="rId3091"/>
    <hyperlink ref="AO452" r:id="rId3092"/>
    <hyperlink ref="AO453" r:id="rId3093"/>
    <hyperlink ref="AO454" r:id="rId3094"/>
    <hyperlink ref="AO455" r:id="rId3095"/>
    <hyperlink ref="AO456" r:id="rId3096"/>
    <hyperlink ref="AO457" r:id="rId3097"/>
    <hyperlink ref="AO458" r:id="rId3098"/>
    <hyperlink ref="AO459" r:id="rId3099"/>
    <hyperlink ref="AO460" r:id="rId3100"/>
    <hyperlink ref="AO461" r:id="rId3101"/>
    <hyperlink ref="AO462" r:id="rId3102"/>
    <hyperlink ref="AO463" r:id="rId3103"/>
    <hyperlink ref="AO464" r:id="rId3104"/>
    <hyperlink ref="AO465" r:id="rId3105"/>
    <hyperlink ref="AO466" r:id="rId3106"/>
    <hyperlink ref="AO467" r:id="rId3107"/>
    <hyperlink ref="AO468" r:id="rId3108"/>
    <hyperlink ref="AO469" r:id="rId3109"/>
    <hyperlink ref="AO470" r:id="rId3110"/>
    <hyperlink ref="AO471" r:id="rId3111"/>
    <hyperlink ref="AO472" r:id="rId3112"/>
    <hyperlink ref="AO473" r:id="rId3113"/>
    <hyperlink ref="AO474" r:id="rId3114"/>
    <hyperlink ref="AO475" r:id="rId3115"/>
    <hyperlink ref="AO476" r:id="rId3116"/>
    <hyperlink ref="AO477" r:id="rId3117"/>
    <hyperlink ref="AO478" r:id="rId3118"/>
    <hyperlink ref="AO479" r:id="rId3119"/>
    <hyperlink ref="AO480" r:id="rId3120"/>
    <hyperlink ref="AO481" r:id="rId3121"/>
    <hyperlink ref="AO482" r:id="rId3122"/>
    <hyperlink ref="AO483" r:id="rId3123"/>
    <hyperlink ref="AO484" r:id="rId3124"/>
    <hyperlink ref="AO485" r:id="rId3125"/>
    <hyperlink ref="AO486" r:id="rId3126"/>
    <hyperlink ref="AO487" r:id="rId3127"/>
    <hyperlink ref="AO488" r:id="rId3128"/>
    <hyperlink ref="AO489" r:id="rId3129"/>
    <hyperlink ref="AO490" r:id="rId3130"/>
    <hyperlink ref="AO491" r:id="rId3131"/>
    <hyperlink ref="AO492" r:id="rId3132"/>
    <hyperlink ref="AO493" r:id="rId3133"/>
    <hyperlink ref="AO494" r:id="rId3134"/>
    <hyperlink ref="AO495" r:id="rId3135"/>
    <hyperlink ref="AO496" r:id="rId3136"/>
    <hyperlink ref="AO497" r:id="rId3137"/>
    <hyperlink ref="AO498" r:id="rId3138"/>
    <hyperlink ref="AO499" r:id="rId3139"/>
    <hyperlink ref="AO500" r:id="rId3140"/>
    <hyperlink ref="AO501" r:id="rId3141"/>
    <hyperlink ref="AO502" r:id="rId3142"/>
    <hyperlink ref="AO503" r:id="rId3143"/>
    <hyperlink ref="AO504" r:id="rId3144"/>
    <hyperlink ref="AO505" r:id="rId3145"/>
    <hyperlink ref="AO506" r:id="rId3146"/>
    <hyperlink ref="AO507" r:id="rId3147"/>
    <hyperlink ref="AO508" r:id="rId3148"/>
    <hyperlink ref="AO509" r:id="rId3149"/>
    <hyperlink ref="AO510" r:id="rId3150"/>
    <hyperlink ref="AO511" r:id="rId3151"/>
    <hyperlink ref="AO512" r:id="rId3152"/>
    <hyperlink ref="AO513" r:id="rId3153"/>
    <hyperlink ref="AO514" r:id="rId3154"/>
    <hyperlink ref="AO515" r:id="rId3155"/>
    <hyperlink ref="AO516" r:id="rId3156"/>
    <hyperlink ref="AO517" r:id="rId3157"/>
    <hyperlink ref="AO518" r:id="rId3158"/>
    <hyperlink ref="AO519" r:id="rId3159"/>
    <hyperlink ref="AO520" r:id="rId3160"/>
    <hyperlink ref="AO521" r:id="rId3161"/>
    <hyperlink ref="AO522" r:id="rId3162"/>
    <hyperlink ref="AO523" r:id="rId3163"/>
    <hyperlink ref="AO524" r:id="rId3164"/>
    <hyperlink ref="AO525" r:id="rId3165"/>
    <hyperlink ref="AO526" r:id="rId3166"/>
    <hyperlink ref="AO527" r:id="rId3167"/>
    <hyperlink ref="AO528" r:id="rId3168"/>
    <hyperlink ref="AO529" r:id="rId3169"/>
    <hyperlink ref="AO530" r:id="rId3170"/>
    <hyperlink ref="AO531" r:id="rId3171"/>
    <hyperlink ref="AO532" r:id="rId3172"/>
    <hyperlink ref="AO533" r:id="rId3173"/>
    <hyperlink ref="AO534" r:id="rId3174"/>
    <hyperlink ref="AO535" r:id="rId3175"/>
    <hyperlink ref="AO536" r:id="rId3176"/>
    <hyperlink ref="AO537" r:id="rId3177"/>
    <hyperlink ref="AO538" r:id="rId3178"/>
    <hyperlink ref="AO539" r:id="rId3179"/>
    <hyperlink ref="AO540" r:id="rId3180"/>
    <hyperlink ref="AO541" r:id="rId3181"/>
    <hyperlink ref="AO542" r:id="rId3182"/>
    <hyperlink ref="AO543" r:id="rId3183"/>
    <hyperlink ref="AO544" r:id="rId3184"/>
    <hyperlink ref="AO545" r:id="rId3185"/>
    <hyperlink ref="AO546" r:id="rId3186"/>
    <hyperlink ref="AO547" r:id="rId3187"/>
    <hyperlink ref="AO548" r:id="rId3188"/>
    <hyperlink ref="AO549" r:id="rId3189"/>
    <hyperlink ref="AO550" r:id="rId3190"/>
    <hyperlink ref="AO551" r:id="rId3191"/>
    <hyperlink ref="AO552" r:id="rId3192"/>
    <hyperlink ref="AO553" r:id="rId3193"/>
    <hyperlink ref="AO554" r:id="rId3194"/>
    <hyperlink ref="AO555" r:id="rId3195"/>
    <hyperlink ref="AO556" r:id="rId3196"/>
    <hyperlink ref="AO557" r:id="rId3197"/>
    <hyperlink ref="AO558" r:id="rId3198"/>
    <hyperlink ref="AO559" r:id="rId3199"/>
    <hyperlink ref="AO560" r:id="rId3200"/>
    <hyperlink ref="AO561" r:id="rId3201"/>
    <hyperlink ref="AO562" r:id="rId3202"/>
    <hyperlink ref="AO563" r:id="rId3203"/>
    <hyperlink ref="AO564" r:id="rId3204"/>
    <hyperlink ref="AO565" r:id="rId3205"/>
    <hyperlink ref="AO566" r:id="rId3206"/>
    <hyperlink ref="AO567" r:id="rId3207"/>
    <hyperlink ref="AO568" r:id="rId3208"/>
    <hyperlink ref="AO569" r:id="rId3209"/>
    <hyperlink ref="AO570" r:id="rId3210"/>
    <hyperlink ref="AO571" r:id="rId3211"/>
    <hyperlink ref="AO572" r:id="rId3212"/>
    <hyperlink ref="AO573" r:id="rId3213"/>
    <hyperlink ref="AO574" r:id="rId3214"/>
    <hyperlink ref="AO575" r:id="rId3215"/>
    <hyperlink ref="AO576" r:id="rId3216"/>
    <hyperlink ref="AO577" r:id="rId3217"/>
    <hyperlink ref="AO578" r:id="rId3218"/>
    <hyperlink ref="AO579" r:id="rId3219"/>
    <hyperlink ref="AO580" r:id="rId3220"/>
    <hyperlink ref="AO581" r:id="rId3221"/>
    <hyperlink ref="AO582" r:id="rId3222"/>
    <hyperlink ref="AO583" r:id="rId3223"/>
    <hyperlink ref="AO584" r:id="rId3224"/>
    <hyperlink ref="AO585" r:id="rId3225"/>
    <hyperlink ref="AO586" r:id="rId3226"/>
    <hyperlink ref="AO587" r:id="rId3227"/>
    <hyperlink ref="AO588" r:id="rId3228"/>
    <hyperlink ref="AO589" r:id="rId3229"/>
    <hyperlink ref="AO590" r:id="rId3230"/>
    <hyperlink ref="AO591" r:id="rId3231"/>
    <hyperlink ref="AO592" r:id="rId3232"/>
    <hyperlink ref="AO593" r:id="rId3233"/>
    <hyperlink ref="AO594" r:id="rId3234"/>
    <hyperlink ref="AO595" r:id="rId3235"/>
    <hyperlink ref="AO596" r:id="rId3236"/>
    <hyperlink ref="AO597" r:id="rId3237"/>
    <hyperlink ref="AO598" r:id="rId3238"/>
    <hyperlink ref="AO599" r:id="rId3239"/>
    <hyperlink ref="AO600" r:id="rId3240"/>
    <hyperlink ref="AO601" r:id="rId3241"/>
    <hyperlink ref="AO602" r:id="rId3242"/>
    <hyperlink ref="AO603" r:id="rId3243"/>
    <hyperlink ref="AO604" r:id="rId3244"/>
    <hyperlink ref="AO605" r:id="rId3245"/>
    <hyperlink ref="AO606" r:id="rId3246"/>
    <hyperlink ref="AO607" r:id="rId3247"/>
    <hyperlink ref="AO608" r:id="rId3248"/>
    <hyperlink ref="AO609" r:id="rId3249"/>
    <hyperlink ref="AO610" r:id="rId3250"/>
    <hyperlink ref="AO611" r:id="rId3251"/>
    <hyperlink ref="AO612" r:id="rId3252"/>
    <hyperlink ref="AO613" r:id="rId3253"/>
    <hyperlink ref="AO614" r:id="rId3254"/>
    <hyperlink ref="AO615" r:id="rId3255"/>
    <hyperlink ref="AO616" r:id="rId3256"/>
    <hyperlink ref="AO617" r:id="rId3257"/>
    <hyperlink ref="AO618" r:id="rId3258"/>
    <hyperlink ref="AO619" r:id="rId3259"/>
    <hyperlink ref="AO620" r:id="rId3260"/>
    <hyperlink ref="AO621" r:id="rId3261"/>
    <hyperlink ref="AO622" r:id="rId3262"/>
    <hyperlink ref="AO623" r:id="rId3263"/>
    <hyperlink ref="AO624" r:id="rId3264"/>
    <hyperlink ref="AO625" r:id="rId3265"/>
    <hyperlink ref="AO626" r:id="rId3266"/>
    <hyperlink ref="AO627" r:id="rId3267"/>
    <hyperlink ref="AO628" r:id="rId3268"/>
    <hyperlink ref="AO629" r:id="rId3269"/>
    <hyperlink ref="AO630" r:id="rId3270"/>
    <hyperlink ref="AO631" r:id="rId3271"/>
    <hyperlink ref="AO632" r:id="rId3272"/>
    <hyperlink ref="AO633" r:id="rId3273"/>
    <hyperlink ref="AO634" r:id="rId3274"/>
    <hyperlink ref="AO635" r:id="rId3275"/>
    <hyperlink ref="AO636" r:id="rId3276"/>
    <hyperlink ref="AO637" r:id="rId3277"/>
    <hyperlink ref="AO638" r:id="rId3278"/>
    <hyperlink ref="AO639" r:id="rId3279"/>
    <hyperlink ref="AO640" r:id="rId3280"/>
    <hyperlink ref="AO641" r:id="rId3281"/>
    <hyperlink ref="AO642" r:id="rId3282"/>
    <hyperlink ref="AO643" r:id="rId3283"/>
    <hyperlink ref="AO644" r:id="rId3284"/>
    <hyperlink ref="AO645" r:id="rId3285"/>
    <hyperlink ref="AO646" r:id="rId3286"/>
    <hyperlink ref="AO647" r:id="rId3287"/>
    <hyperlink ref="AO648" r:id="rId3288"/>
    <hyperlink ref="AO649" r:id="rId3289"/>
    <hyperlink ref="AO650" r:id="rId3290"/>
    <hyperlink ref="AO651" r:id="rId3291"/>
    <hyperlink ref="AO652" r:id="rId3292"/>
    <hyperlink ref="AO653" r:id="rId3293"/>
    <hyperlink ref="AO654" r:id="rId3294"/>
    <hyperlink ref="AO655" r:id="rId3295"/>
    <hyperlink ref="AO656" r:id="rId3296"/>
    <hyperlink ref="AO657" r:id="rId3297"/>
    <hyperlink ref="AO658" r:id="rId3298"/>
    <hyperlink ref="AO659" r:id="rId3299"/>
    <hyperlink ref="AO660" r:id="rId3300"/>
    <hyperlink ref="AO661" r:id="rId3301"/>
    <hyperlink ref="AO662" r:id="rId3302"/>
    <hyperlink ref="AO663" r:id="rId3303"/>
    <hyperlink ref="AO664" r:id="rId3304"/>
    <hyperlink ref="AO665" r:id="rId3305"/>
    <hyperlink ref="AO666" r:id="rId3306"/>
    <hyperlink ref="AO667" r:id="rId3307"/>
    <hyperlink ref="AO668" r:id="rId3308"/>
    <hyperlink ref="AO669" r:id="rId3309"/>
    <hyperlink ref="AO670" r:id="rId3310"/>
    <hyperlink ref="AO671" r:id="rId3311"/>
    <hyperlink ref="AO672" r:id="rId3312"/>
    <hyperlink ref="AO673" r:id="rId3313"/>
    <hyperlink ref="AO674" r:id="rId3314"/>
    <hyperlink ref="AO675" r:id="rId3315"/>
    <hyperlink ref="AO676" r:id="rId3316"/>
    <hyperlink ref="AO677" r:id="rId3317"/>
    <hyperlink ref="AO678" r:id="rId3318"/>
    <hyperlink ref="AO679" r:id="rId3319"/>
    <hyperlink ref="AO680" r:id="rId3320"/>
    <hyperlink ref="AO681" r:id="rId3321"/>
    <hyperlink ref="AO682" r:id="rId3322"/>
    <hyperlink ref="AO683" r:id="rId3323"/>
    <hyperlink ref="AO684" r:id="rId3324"/>
    <hyperlink ref="AO685" r:id="rId3325"/>
    <hyperlink ref="AO686" r:id="rId3326"/>
    <hyperlink ref="AO687" r:id="rId3327"/>
    <hyperlink ref="AO688" r:id="rId3328"/>
    <hyperlink ref="AO689" r:id="rId3329"/>
    <hyperlink ref="AO690" r:id="rId3330"/>
    <hyperlink ref="AO691" r:id="rId3331"/>
    <hyperlink ref="AO692" r:id="rId3332"/>
    <hyperlink ref="AO693" r:id="rId3333"/>
    <hyperlink ref="AO694" r:id="rId3334"/>
    <hyperlink ref="AO695" r:id="rId3335"/>
    <hyperlink ref="AO696" r:id="rId3336"/>
    <hyperlink ref="AO697" r:id="rId3337"/>
    <hyperlink ref="AO698" r:id="rId3338"/>
    <hyperlink ref="AO699" r:id="rId3339"/>
    <hyperlink ref="AO700" r:id="rId3340"/>
    <hyperlink ref="AO701" r:id="rId3341"/>
    <hyperlink ref="AO702" r:id="rId3342"/>
    <hyperlink ref="AO703" r:id="rId3343"/>
    <hyperlink ref="AO704" r:id="rId3344"/>
    <hyperlink ref="AO705" r:id="rId3345"/>
    <hyperlink ref="AO706" r:id="rId3346"/>
    <hyperlink ref="AO707" r:id="rId3347"/>
    <hyperlink ref="AO708" r:id="rId3348"/>
    <hyperlink ref="AO709" r:id="rId3349"/>
    <hyperlink ref="AO710" r:id="rId3350"/>
    <hyperlink ref="AO711" r:id="rId3351"/>
    <hyperlink ref="AO712" r:id="rId3352"/>
    <hyperlink ref="AO713" r:id="rId3353"/>
    <hyperlink ref="AO714" r:id="rId3354"/>
    <hyperlink ref="AO715" r:id="rId3355"/>
    <hyperlink ref="AO716" r:id="rId3356"/>
    <hyperlink ref="AO717" r:id="rId3357"/>
    <hyperlink ref="AO718" r:id="rId3358"/>
    <hyperlink ref="AO719" r:id="rId3359"/>
    <hyperlink ref="AO720" r:id="rId3360"/>
    <hyperlink ref="AO721" r:id="rId3361"/>
    <hyperlink ref="AO722" r:id="rId3362"/>
    <hyperlink ref="AO723" r:id="rId3363"/>
    <hyperlink ref="AO724" r:id="rId3364"/>
    <hyperlink ref="AO725" r:id="rId3365"/>
    <hyperlink ref="AO726" r:id="rId3366"/>
    <hyperlink ref="AO727" r:id="rId3367"/>
    <hyperlink ref="AO728" r:id="rId3368"/>
    <hyperlink ref="AO729" r:id="rId3369"/>
    <hyperlink ref="AO730" r:id="rId3370"/>
    <hyperlink ref="AO731" r:id="rId3371"/>
    <hyperlink ref="AO732" r:id="rId3372"/>
    <hyperlink ref="AO733" r:id="rId3373"/>
    <hyperlink ref="AO734" r:id="rId3374"/>
    <hyperlink ref="AO735" r:id="rId3375"/>
    <hyperlink ref="AO736" r:id="rId3376"/>
    <hyperlink ref="AO737" r:id="rId3377"/>
    <hyperlink ref="AO738" r:id="rId3378"/>
    <hyperlink ref="AO739" r:id="rId3379"/>
    <hyperlink ref="AO740" r:id="rId3380"/>
    <hyperlink ref="AO741" r:id="rId3381"/>
    <hyperlink ref="AO742" r:id="rId3382"/>
    <hyperlink ref="AO743" r:id="rId3383"/>
    <hyperlink ref="AO744" r:id="rId3384"/>
    <hyperlink ref="AO745" r:id="rId3385"/>
    <hyperlink ref="AO746" r:id="rId3386"/>
    <hyperlink ref="AO747" r:id="rId3387"/>
    <hyperlink ref="AO748" r:id="rId3388"/>
    <hyperlink ref="AO749" r:id="rId3389"/>
    <hyperlink ref="AO750" r:id="rId3390"/>
    <hyperlink ref="AO751" r:id="rId3391"/>
    <hyperlink ref="AO752" r:id="rId3392"/>
    <hyperlink ref="AO753" r:id="rId3393"/>
    <hyperlink ref="AO754" r:id="rId3394"/>
    <hyperlink ref="AO755" r:id="rId3395"/>
    <hyperlink ref="AO756" r:id="rId3396"/>
    <hyperlink ref="AO757" r:id="rId3397"/>
    <hyperlink ref="AO758" r:id="rId3398"/>
    <hyperlink ref="AO759" r:id="rId3399"/>
    <hyperlink ref="AO760" r:id="rId3400"/>
    <hyperlink ref="AO761" r:id="rId3401"/>
    <hyperlink ref="AO762" r:id="rId3402"/>
    <hyperlink ref="AO763" r:id="rId3403"/>
    <hyperlink ref="AO764" r:id="rId3404"/>
    <hyperlink ref="AO765" r:id="rId3405"/>
    <hyperlink ref="AO766" r:id="rId3406"/>
    <hyperlink ref="AO767" r:id="rId3407"/>
    <hyperlink ref="AO768" r:id="rId3408"/>
    <hyperlink ref="AO769" r:id="rId3409"/>
    <hyperlink ref="AO770" r:id="rId3410"/>
    <hyperlink ref="AO771" r:id="rId3411"/>
    <hyperlink ref="AO772" r:id="rId3412"/>
    <hyperlink ref="AO773" r:id="rId3413"/>
    <hyperlink ref="AO774" r:id="rId3414"/>
    <hyperlink ref="AO775" r:id="rId3415"/>
    <hyperlink ref="AO776" r:id="rId3416"/>
    <hyperlink ref="AO777" r:id="rId3417"/>
    <hyperlink ref="AO778" r:id="rId3418"/>
    <hyperlink ref="AO779" r:id="rId3419"/>
    <hyperlink ref="AO780" r:id="rId3420"/>
    <hyperlink ref="AO781" r:id="rId3421"/>
    <hyperlink ref="AO782" r:id="rId3422"/>
    <hyperlink ref="AO783" r:id="rId3423"/>
    <hyperlink ref="AO784" r:id="rId3424"/>
    <hyperlink ref="AO785" r:id="rId3425"/>
    <hyperlink ref="AO786" r:id="rId3426"/>
    <hyperlink ref="AO787" r:id="rId3427"/>
    <hyperlink ref="AO788" r:id="rId3428"/>
    <hyperlink ref="AO789" r:id="rId3429"/>
    <hyperlink ref="AO790" r:id="rId3430"/>
    <hyperlink ref="AO791" r:id="rId3431"/>
    <hyperlink ref="AO792" r:id="rId3432"/>
    <hyperlink ref="AO793" r:id="rId3433"/>
    <hyperlink ref="AO794" r:id="rId3434"/>
    <hyperlink ref="AO795" r:id="rId3435"/>
    <hyperlink ref="AO796" r:id="rId3436"/>
    <hyperlink ref="AO797" r:id="rId3437"/>
    <hyperlink ref="AO798" r:id="rId3438"/>
    <hyperlink ref="AO799" r:id="rId3439"/>
    <hyperlink ref="AO800" r:id="rId3440"/>
    <hyperlink ref="AO801" r:id="rId3441"/>
    <hyperlink ref="AO802" r:id="rId3442"/>
    <hyperlink ref="AO803" r:id="rId3443"/>
    <hyperlink ref="AO804" r:id="rId3444"/>
    <hyperlink ref="AO805" r:id="rId3445"/>
    <hyperlink ref="AO806" r:id="rId3446"/>
    <hyperlink ref="AO807" r:id="rId3447"/>
    <hyperlink ref="AO808" r:id="rId3448"/>
    <hyperlink ref="AO809" r:id="rId3449"/>
    <hyperlink ref="AO810" r:id="rId3450"/>
    <hyperlink ref="AO811" r:id="rId3451"/>
    <hyperlink ref="AO812" r:id="rId3452"/>
    <hyperlink ref="AO813" r:id="rId3453"/>
    <hyperlink ref="AO814" r:id="rId3454"/>
    <hyperlink ref="AO815" r:id="rId3455"/>
    <hyperlink ref="AO816" r:id="rId3456"/>
    <hyperlink ref="AO817" r:id="rId3457"/>
    <hyperlink ref="AO818" r:id="rId3458"/>
    <hyperlink ref="AO819" r:id="rId3459"/>
    <hyperlink ref="AO820" r:id="rId3460"/>
    <hyperlink ref="AO821" r:id="rId3461"/>
    <hyperlink ref="AO822" r:id="rId3462"/>
    <hyperlink ref="AO823" r:id="rId3463"/>
    <hyperlink ref="AO824" r:id="rId3464"/>
    <hyperlink ref="AO825" r:id="rId3465"/>
    <hyperlink ref="AO826" r:id="rId3466"/>
    <hyperlink ref="AO827" r:id="rId3467"/>
    <hyperlink ref="AO828" r:id="rId3468"/>
    <hyperlink ref="AO829" r:id="rId3469"/>
    <hyperlink ref="AO830" r:id="rId3470"/>
    <hyperlink ref="AO831" r:id="rId3471"/>
    <hyperlink ref="AO832" r:id="rId3472"/>
    <hyperlink ref="AO833" r:id="rId3473"/>
    <hyperlink ref="AO834" r:id="rId3474"/>
    <hyperlink ref="AO835" r:id="rId3475"/>
    <hyperlink ref="AO836" r:id="rId3476"/>
    <hyperlink ref="AO837" r:id="rId3477"/>
    <hyperlink ref="AO838" r:id="rId3478"/>
    <hyperlink ref="AO839" r:id="rId3479"/>
    <hyperlink ref="AO840" r:id="rId3480"/>
    <hyperlink ref="AO841" r:id="rId3481"/>
    <hyperlink ref="AO842" r:id="rId3482"/>
    <hyperlink ref="AO843" r:id="rId3483"/>
    <hyperlink ref="AO844" r:id="rId3484"/>
    <hyperlink ref="AO845" r:id="rId3485"/>
    <hyperlink ref="AO846" r:id="rId3486"/>
    <hyperlink ref="AO847" r:id="rId3487"/>
    <hyperlink ref="AO848" r:id="rId3488"/>
    <hyperlink ref="AO849" r:id="rId3489"/>
    <hyperlink ref="AO850" r:id="rId3490"/>
    <hyperlink ref="AO851" r:id="rId3491"/>
    <hyperlink ref="AO852" r:id="rId3492"/>
    <hyperlink ref="AO853" r:id="rId3493"/>
    <hyperlink ref="AO854" r:id="rId3494"/>
    <hyperlink ref="AO855" r:id="rId3495"/>
    <hyperlink ref="AO856" r:id="rId3496"/>
    <hyperlink ref="AO857" r:id="rId3497"/>
    <hyperlink ref="AO858" r:id="rId3498"/>
    <hyperlink ref="AO859" r:id="rId3499"/>
    <hyperlink ref="AO860" r:id="rId3500"/>
    <hyperlink ref="AO861" r:id="rId3501"/>
    <hyperlink ref="AO862" r:id="rId3502"/>
    <hyperlink ref="AO863" r:id="rId3503"/>
    <hyperlink ref="AO864" r:id="rId3504"/>
    <hyperlink ref="AO865" r:id="rId3505"/>
    <hyperlink ref="AO866" r:id="rId3506"/>
    <hyperlink ref="AO867" r:id="rId3507"/>
    <hyperlink ref="AO868" r:id="rId3508"/>
    <hyperlink ref="AO869" r:id="rId3509"/>
    <hyperlink ref="AO870" r:id="rId3510"/>
    <hyperlink ref="AO871" r:id="rId3511"/>
    <hyperlink ref="AO872" r:id="rId3512"/>
    <hyperlink ref="AO873" r:id="rId3513"/>
    <hyperlink ref="AO874" r:id="rId3514"/>
    <hyperlink ref="AO875" r:id="rId3515"/>
    <hyperlink ref="AO876" r:id="rId3516"/>
    <hyperlink ref="AO877" r:id="rId3517"/>
    <hyperlink ref="AO878" r:id="rId3518"/>
    <hyperlink ref="AO879" r:id="rId3519"/>
    <hyperlink ref="AO880" r:id="rId3520"/>
    <hyperlink ref="AO881" r:id="rId3521"/>
    <hyperlink ref="AO882" r:id="rId3522"/>
    <hyperlink ref="AO883" r:id="rId3523"/>
    <hyperlink ref="AO884" r:id="rId3524"/>
    <hyperlink ref="AO885" r:id="rId3525"/>
    <hyperlink ref="AO886" r:id="rId3526"/>
    <hyperlink ref="AO887" r:id="rId3527"/>
    <hyperlink ref="AO888" r:id="rId3528"/>
    <hyperlink ref="AO889" r:id="rId3529"/>
    <hyperlink ref="AO890" r:id="rId3530"/>
    <hyperlink ref="AO891" r:id="rId3531"/>
    <hyperlink ref="AO892" r:id="rId3532"/>
    <hyperlink ref="AO893" r:id="rId3533"/>
    <hyperlink ref="AO894" r:id="rId3534"/>
    <hyperlink ref="AO895" r:id="rId3535"/>
    <hyperlink ref="AO896" r:id="rId3536"/>
    <hyperlink ref="AO897" r:id="rId3537"/>
    <hyperlink ref="AO898" r:id="rId3538"/>
    <hyperlink ref="AO899" r:id="rId3539"/>
    <hyperlink ref="AO900" r:id="rId3540"/>
    <hyperlink ref="AO901" r:id="rId3541"/>
    <hyperlink ref="AO902" r:id="rId3542"/>
    <hyperlink ref="AO903" r:id="rId3543"/>
    <hyperlink ref="AO904" r:id="rId3544"/>
    <hyperlink ref="AO905" r:id="rId3545"/>
    <hyperlink ref="AO906" r:id="rId3546"/>
    <hyperlink ref="AO907" r:id="rId3547"/>
    <hyperlink ref="AO908" r:id="rId3548"/>
    <hyperlink ref="AO909" r:id="rId3549"/>
    <hyperlink ref="AO910" r:id="rId3550"/>
    <hyperlink ref="AO911" r:id="rId3551"/>
    <hyperlink ref="AO912" r:id="rId3552"/>
    <hyperlink ref="AO913" r:id="rId3553"/>
    <hyperlink ref="AO914" r:id="rId3554"/>
    <hyperlink ref="AO915" r:id="rId3555"/>
    <hyperlink ref="AO916" r:id="rId3556"/>
    <hyperlink ref="AO917" r:id="rId3557"/>
    <hyperlink ref="AO918" r:id="rId3558"/>
    <hyperlink ref="AO919" r:id="rId3559"/>
    <hyperlink ref="AO920" r:id="rId3560"/>
    <hyperlink ref="AO921" r:id="rId3561"/>
    <hyperlink ref="AO922" r:id="rId3562"/>
    <hyperlink ref="AO923" r:id="rId3563"/>
    <hyperlink ref="AO924" r:id="rId3564"/>
    <hyperlink ref="AO925" r:id="rId3565"/>
    <hyperlink ref="AO926" r:id="rId3566"/>
    <hyperlink ref="AO927" r:id="rId3567"/>
    <hyperlink ref="AO928" r:id="rId3568"/>
    <hyperlink ref="AO929" r:id="rId3569"/>
    <hyperlink ref="AO930" r:id="rId3570"/>
    <hyperlink ref="AO931" r:id="rId3571"/>
    <hyperlink ref="AO932" r:id="rId3572"/>
    <hyperlink ref="AO933" r:id="rId3573"/>
    <hyperlink ref="AO934" r:id="rId3574"/>
    <hyperlink ref="AO935" r:id="rId3575"/>
    <hyperlink ref="AO936" r:id="rId3576"/>
    <hyperlink ref="AO937" r:id="rId3577"/>
    <hyperlink ref="AO938" r:id="rId3578"/>
    <hyperlink ref="AO939" r:id="rId3579"/>
    <hyperlink ref="AO940" r:id="rId3580"/>
    <hyperlink ref="AO941" r:id="rId3581"/>
    <hyperlink ref="AO942" r:id="rId3582"/>
    <hyperlink ref="AO943" r:id="rId3583"/>
    <hyperlink ref="AO944" r:id="rId3584"/>
    <hyperlink ref="AO945" r:id="rId3585"/>
    <hyperlink ref="AO946" r:id="rId3586"/>
    <hyperlink ref="AO947" r:id="rId3587"/>
    <hyperlink ref="AO948" r:id="rId3588"/>
    <hyperlink ref="AO949" r:id="rId3589"/>
    <hyperlink ref="AO950" r:id="rId3590"/>
    <hyperlink ref="AO951" r:id="rId3591"/>
    <hyperlink ref="AO952" r:id="rId3592"/>
    <hyperlink ref="AO953" r:id="rId3593"/>
    <hyperlink ref="AO954" r:id="rId3594"/>
    <hyperlink ref="AO955" r:id="rId3595"/>
    <hyperlink ref="AO956" r:id="rId3596"/>
    <hyperlink ref="AO957" r:id="rId3597"/>
    <hyperlink ref="AO958" r:id="rId3598"/>
    <hyperlink ref="AO959" r:id="rId3599"/>
    <hyperlink ref="AO960" r:id="rId3600"/>
    <hyperlink ref="AO961" r:id="rId3601"/>
    <hyperlink ref="AO962" r:id="rId3602"/>
    <hyperlink ref="AO963" r:id="rId3603"/>
    <hyperlink ref="AO964" r:id="rId3604"/>
    <hyperlink ref="AO965" r:id="rId3605"/>
    <hyperlink ref="AO966" r:id="rId3606"/>
    <hyperlink ref="AO967" r:id="rId3607"/>
    <hyperlink ref="AO968" r:id="rId3608"/>
    <hyperlink ref="AO969" r:id="rId3609"/>
    <hyperlink ref="AO970" r:id="rId3610"/>
    <hyperlink ref="AO971" r:id="rId3611"/>
    <hyperlink ref="AO972" r:id="rId3612"/>
    <hyperlink ref="AO973" r:id="rId3613"/>
    <hyperlink ref="AO974" r:id="rId3614"/>
    <hyperlink ref="AO975" r:id="rId3615"/>
    <hyperlink ref="AO976" r:id="rId3616"/>
    <hyperlink ref="AO977" r:id="rId3617"/>
    <hyperlink ref="AO978" r:id="rId3618"/>
    <hyperlink ref="AO979" r:id="rId3619"/>
    <hyperlink ref="AO980" r:id="rId3620"/>
    <hyperlink ref="AO981" r:id="rId3621"/>
    <hyperlink ref="AO982" r:id="rId3622"/>
    <hyperlink ref="AO983" r:id="rId3623"/>
    <hyperlink ref="AO984" r:id="rId3624"/>
    <hyperlink ref="AO985" r:id="rId3625"/>
    <hyperlink ref="AO986" r:id="rId3626"/>
    <hyperlink ref="AO987" r:id="rId3627"/>
    <hyperlink ref="AO988" r:id="rId3628"/>
    <hyperlink ref="AO989" r:id="rId3629"/>
    <hyperlink ref="AO990" r:id="rId3630"/>
    <hyperlink ref="AO991" r:id="rId3631"/>
    <hyperlink ref="AO992" r:id="rId3632"/>
    <hyperlink ref="AO993" r:id="rId3633"/>
    <hyperlink ref="AO994" r:id="rId3634"/>
    <hyperlink ref="AO995" r:id="rId3635"/>
    <hyperlink ref="AO996" r:id="rId3636"/>
    <hyperlink ref="AO997" r:id="rId3637"/>
    <hyperlink ref="AO998" r:id="rId3638"/>
    <hyperlink ref="AO999" r:id="rId3639"/>
    <hyperlink ref="AO1000" r:id="rId3640"/>
    <hyperlink ref="AO1001" r:id="rId3641"/>
    <hyperlink ref="AO1002" r:id="rId3642"/>
    <hyperlink ref="AO1003" r:id="rId3643"/>
    <hyperlink ref="AO1004" r:id="rId3644"/>
    <hyperlink ref="AO1005" r:id="rId3645"/>
    <hyperlink ref="AO1006" r:id="rId3646"/>
    <hyperlink ref="AO1007" r:id="rId3647"/>
    <hyperlink ref="AO1008" r:id="rId3648"/>
    <hyperlink ref="AO1009" r:id="rId3649"/>
    <hyperlink ref="AO1010" r:id="rId3650"/>
    <hyperlink ref="AO1011" r:id="rId3651"/>
    <hyperlink ref="AO1012" r:id="rId3652"/>
    <hyperlink ref="AO1013" r:id="rId3653"/>
    <hyperlink ref="AO1014" r:id="rId3654"/>
    <hyperlink ref="AO1015" r:id="rId3655"/>
    <hyperlink ref="AO1016" r:id="rId3656"/>
    <hyperlink ref="AO1017" r:id="rId3657"/>
    <hyperlink ref="AO1018" r:id="rId3658"/>
    <hyperlink ref="AO1019" r:id="rId3659"/>
    <hyperlink ref="AO1020" r:id="rId3660"/>
    <hyperlink ref="AO1021" r:id="rId3661"/>
    <hyperlink ref="AO1022" r:id="rId3662"/>
    <hyperlink ref="AO1023" r:id="rId3663"/>
    <hyperlink ref="AO1024" r:id="rId3664"/>
    <hyperlink ref="AO1025" r:id="rId3665"/>
    <hyperlink ref="AO1026" r:id="rId3666"/>
    <hyperlink ref="AO1027" r:id="rId3667"/>
    <hyperlink ref="AO1028" r:id="rId3668"/>
    <hyperlink ref="AO1029" r:id="rId3669"/>
    <hyperlink ref="AO1030" r:id="rId3670"/>
    <hyperlink ref="AO1031" r:id="rId3671"/>
    <hyperlink ref="AO1032" r:id="rId3672"/>
    <hyperlink ref="AO1033" r:id="rId3673"/>
    <hyperlink ref="AO1034" r:id="rId3674"/>
    <hyperlink ref="AO1035" r:id="rId3675"/>
    <hyperlink ref="AO1036" r:id="rId3676"/>
    <hyperlink ref="AO1037" r:id="rId3677"/>
    <hyperlink ref="AO1038" r:id="rId3678"/>
    <hyperlink ref="AO1039" r:id="rId3679"/>
    <hyperlink ref="AO1040" r:id="rId3680"/>
    <hyperlink ref="AO1041" r:id="rId3681"/>
    <hyperlink ref="AO1042" r:id="rId3682"/>
    <hyperlink ref="AO1043" r:id="rId3683"/>
    <hyperlink ref="AO1044" r:id="rId3684"/>
    <hyperlink ref="AO1045" r:id="rId3685"/>
    <hyperlink ref="AO1046" r:id="rId3686"/>
    <hyperlink ref="AO1047" r:id="rId3687"/>
    <hyperlink ref="AO1048" r:id="rId3688"/>
    <hyperlink ref="AO1049" r:id="rId3689"/>
    <hyperlink ref="AO1050" r:id="rId3690"/>
    <hyperlink ref="AO1051" r:id="rId3691"/>
    <hyperlink ref="AO1052" r:id="rId3692"/>
    <hyperlink ref="AO1053" r:id="rId3693"/>
    <hyperlink ref="AO1054" r:id="rId3694"/>
    <hyperlink ref="AO1055" r:id="rId3695"/>
    <hyperlink ref="AO1056" r:id="rId3696"/>
    <hyperlink ref="AO1057" r:id="rId3697"/>
    <hyperlink ref="AO1058" r:id="rId3698"/>
    <hyperlink ref="AO1059" r:id="rId3699"/>
    <hyperlink ref="AO1060" r:id="rId3700"/>
    <hyperlink ref="AO1061" r:id="rId3701"/>
    <hyperlink ref="AO1062" r:id="rId3702"/>
    <hyperlink ref="AO1063" r:id="rId3703"/>
    <hyperlink ref="AO1064" r:id="rId3704"/>
    <hyperlink ref="AO1065" r:id="rId3705"/>
    <hyperlink ref="AO1066" r:id="rId3706"/>
    <hyperlink ref="AO1067" r:id="rId3707"/>
    <hyperlink ref="AO1068" r:id="rId3708"/>
    <hyperlink ref="AO1069" r:id="rId3709"/>
    <hyperlink ref="AO1070" r:id="rId3710"/>
    <hyperlink ref="AO1071" r:id="rId3711"/>
    <hyperlink ref="AO1072" r:id="rId3712"/>
    <hyperlink ref="AO1073" r:id="rId3713"/>
    <hyperlink ref="AO1074" r:id="rId3714"/>
    <hyperlink ref="AO1075" r:id="rId3715"/>
    <hyperlink ref="AO1076" r:id="rId3716"/>
    <hyperlink ref="AO1077" r:id="rId3717"/>
    <hyperlink ref="AO1078" r:id="rId3718"/>
    <hyperlink ref="AO1079" r:id="rId3719"/>
    <hyperlink ref="AO1080" r:id="rId3720"/>
    <hyperlink ref="AO1081" r:id="rId3721"/>
    <hyperlink ref="AO1082" r:id="rId3722"/>
    <hyperlink ref="AO1083" r:id="rId3723"/>
    <hyperlink ref="AO1084" r:id="rId3724"/>
    <hyperlink ref="AO1085" r:id="rId3725"/>
    <hyperlink ref="AO1086" r:id="rId3726"/>
    <hyperlink ref="AO1087" r:id="rId3727"/>
    <hyperlink ref="AO1088" r:id="rId3728"/>
    <hyperlink ref="AO1089" r:id="rId3729"/>
    <hyperlink ref="AO1090" r:id="rId3730"/>
    <hyperlink ref="AO1091" r:id="rId3731"/>
    <hyperlink ref="AO1092" r:id="rId3732"/>
    <hyperlink ref="AO1093" r:id="rId3733"/>
    <hyperlink ref="AO1094" r:id="rId3734"/>
    <hyperlink ref="AO1095" r:id="rId3735"/>
    <hyperlink ref="AO1096" r:id="rId3736"/>
    <hyperlink ref="AO1097" r:id="rId3737"/>
    <hyperlink ref="AO1098" r:id="rId3738"/>
    <hyperlink ref="AO1099" r:id="rId3739"/>
    <hyperlink ref="AO1100" r:id="rId3740"/>
    <hyperlink ref="AO1101" r:id="rId3741"/>
    <hyperlink ref="AO1102" r:id="rId3742"/>
    <hyperlink ref="AO1103" r:id="rId3743"/>
    <hyperlink ref="AO1104" r:id="rId3744"/>
    <hyperlink ref="AO1105" r:id="rId3745"/>
    <hyperlink ref="AO1106" r:id="rId3746"/>
    <hyperlink ref="AO1107" r:id="rId3747"/>
    <hyperlink ref="AO1108" r:id="rId3748"/>
    <hyperlink ref="AO1109" r:id="rId3749"/>
    <hyperlink ref="AO1110" r:id="rId3750"/>
    <hyperlink ref="AO1111" r:id="rId3751"/>
    <hyperlink ref="AO1112" r:id="rId3752"/>
    <hyperlink ref="AO1113" r:id="rId3753"/>
    <hyperlink ref="AO1114" r:id="rId3754"/>
    <hyperlink ref="AO1115" r:id="rId3755"/>
    <hyperlink ref="AO1116" r:id="rId3756"/>
    <hyperlink ref="AO1117" r:id="rId3757"/>
    <hyperlink ref="AO1118" r:id="rId3758"/>
    <hyperlink ref="AO1119" r:id="rId3759"/>
    <hyperlink ref="AO1120" r:id="rId3760"/>
    <hyperlink ref="AO1121" r:id="rId3761"/>
    <hyperlink ref="AO1122" r:id="rId3762"/>
    <hyperlink ref="AO1123" r:id="rId3763"/>
    <hyperlink ref="AO1124" r:id="rId3764"/>
    <hyperlink ref="AO1125" r:id="rId3765"/>
    <hyperlink ref="AO1126" r:id="rId3766"/>
    <hyperlink ref="AO1127" r:id="rId3767"/>
    <hyperlink ref="AO1128" r:id="rId3768"/>
    <hyperlink ref="AO1129" r:id="rId3769"/>
    <hyperlink ref="AO1130" r:id="rId3770"/>
    <hyperlink ref="AO1131" r:id="rId3771"/>
    <hyperlink ref="AO1132" r:id="rId3772"/>
    <hyperlink ref="AO1133" r:id="rId3773"/>
    <hyperlink ref="AO1134" r:id="rId3774"/>
    <hyperlink ref="AO1135" r:id="rId3775"/>
    <hyperlink ref="AO1136" r:id="rId3776"/>
    <hyperlink ref="AO1137" r:id="rId3777"/>
    <hyperlink ref="AO1138" r:id="rId3778"/>
    <hyperlink ref="AO1139" r:id="rId3779"/>
    <hyperlink ref="AO1140" r:id="rId3780"/>
    <hyperlink ref="AO1141" r:id="rId3781"/>
    <hyperlink ref="AO1142" r:id="rId3782"/>
    <hyperlink ref="AO1143" r:id="rId3783"/>
    <hyperlink ref="AO1144" r:id="rId3784"/>
    <hyperlink ref="AO1145" r:id="rId3785"/>
    <hyperlink ref="AO1146" r:id="rId3786"/>
    <hyperlink ref="AO1147" r:id="rId3787"/>
    <hyperlink ref="AO1148" r:id="rId3788"/>
    <hyperlink ref="AO1149" r:id="rId3789"/>
    <hyperlink ref="AO1150" r:id="rId3790"/>
    <hyperlink ref="AO1151" r:id="rId3791"/>
    <hyperlink ref="AO1152" r:id="rId3792"/>
    <hyperlink ref="AO1153" r:id="rId3793"/>
    <hyperlink ref="AO1154" r:id="rId3794"/>
    <hyperlink ref="AO1155" r:id="rId3795"/>
    <hyperlink ref="AO1156" r:id="rId3796"/>
    <hyperlink ref="AO1157" r:id="rId3797"/>
    <hyperlink ref="AO1158" r:id="rId3798"/>
    <hyperlink ref="AO1159" r:id="rId3799"/>
    <hyperlink ref="AO1160" r:id="rId3800"/>
    <hyperlink ref="AO1161" r:id="rId3801"/>
    <hyperlink ref="AO1162" r:id="rId3802"/>
    <hyperlink ref="AO1163" r:id="rId3803"/>
    <hyperlink ref="AO1164" r:id="rId3804"/>
    <hyperlink ref="AO1165" r:id="rId3805"/>
    <hyperlink ref="AO1166" r:id="rId3806"/>
    <hyperlink ref="AO1167" r:id="rId3807"/>
    <hyperlink ref="AO1168" r:id="rId3808"/>
    <hyperlink ref="AO1169" r:id="rId3809"/>
    <hyperlink ref="AO1170" r:id="rId3810"/>
    <hyperlink ref="AO1171" r:id="rId3811"/>
    <hyperlink ref="AO1172" r:id="rId3812"/>
    <hyperlink ref="AO1173" r:id="rId3813"/>
    <hyperlink ref="AO1174" r:id="rId3814"/>
    <hyperlink ref="AO1175" r:id="rId3815"/>
    <hyperlink ref="AO1176" r:id="rId3816"/>
    <hyperlink ref="AO1177" r:id="rId3817"/>
    <hyperlink ref="AO1178" r:id="rId3818"/>
    <hyperlink ref="AO1179" r:id="rId3819"/>
    <hyperlink ref="AO1180" r:id="rId3820"/>
    <hyperlink ref="AO1181" r:id="rId3821"/>
    <hyperlink ref="AO1182" r:id="rId3822"/>
    <hyperlink ref="AO1183" r:id="rId3823"/>
    <hyperlink ref="AO1184" r:id="rId3824"/>
    <hyperlink ref="AO1185" r:id="rId3825"/>
    <hyperlink ref="AO1186" r:id="rId3826"/>
    <hyperlink ref="AO1187" r:id="rId3827"/>
    <hyperlink ref="AO1188" r:id="rId3828"/>
    <hyperlink ref="AO1189" r:id="rId3829"/>
    <hyperlink ref="AO1190" r:id="rId3830"/>
    <hyperlink ref="AO1191" r:id="rId3831"/>
    <hyperlink ref="AO1192" r:id="rId3832"/>
    <hyperlink ref="AO1193" r:id="rId3833"/>
    <hyperlink ref="AO1194" r:id="rId3834"/>
    <hyperlink ref="AO1195" r:id="rId3835"/>
    <hyperlink ref="AO1196" r:id="rId3836"/>
    <hyperlink ref="AO1197" r:id="rId3837"/>
    <hyperlink ref="AO1198" r:id="rId3838"/>
    <hyperlink ref="AO1199" r:id="rId3839"/>
    <hyperlink ref="AO1200" r:id="rId3840"/>
    <hyperlink ref="AO1201" r:id="rId3841"/>
    <hyperlink ref="AO1202" r:id="rId3842"/>
    <hyperlink ref="AO1203" r:id="rId3843"/>
    <hyperlink ref="AO1204" r:id="rId3844"/>
    <hyperlink ref="AO1205" r:id="rId3845"/>
    <hyperlink ref="AO1206" r:id="rId3846"/>
    <hyperlink ref="AO1207" r:id="rId3847"/>
    <hyperlink ref="AO1208" r:id="rId3848"/>
    <hyperlink ref="AO1209" r:id="rId3849"/>
    <hyperlink ref="AO1210" r:id="rId3850"/>
    <hyperlink ref="AO1211" r:id="rId3851"/>
    <hyperlink ref="AO1212" r:id="rId3852"/>
    <hyperlink ref="AO1213" r:id="rId3853"/>
    <hyperlink ref="AO1214" r:id="rId3854"/>
    <hyperlink ref="AO1215" r:id="rId3855"/>
    <hyperlink ref="AO1216" r:id="rId3856"/>
    <hyperlink ref="AO1217" r:id="rId3857"/>
    <hyperlink ref="AO1218" r:id="rId3858"/>
    <hyperlink ref="AO1219" r:id="rId3859"/>
    <hyperlink ref="AO1220" r:id="rId3860"/>
    <hyperlink ref="AO1221" r:id="rId3861"/>
    <hyperlink ref="AO1222" r:id="rId3862"/>
    <hyperlink ref="AO1223" r:id="rId3863"/>
    <hyperlink ref="AO1224" r:id="rId3864"/>
    <hyperlink ref="AO1225" r:id="rId3865"/>
    <hyperlink ref="AO1226" r:id="rId3866"/>
    <hyperlink ref="AO1227" r:id="rId3867"/>
    <hyperlink ref="AO1228" r:id="rId3868"/>
    <hyperlink ref="AO1229" r:id="rId3869"/>
    <hyperlink ref="AO1230" r:id="rId3870"/>
    <hyperlink ref="AO1231" r:id="rId3871"/>
    <hyperlink ref="AO1232" r:id="rId3872"/>
    <hyperlink ref="AO1233" r:id="rId3873"/>
    <hyperlink ref="AO1234" r:id="rId3874"/>
    <hyperlink ref="AO1235" r:id="rId3875"/>
    <hyperlink ref="AO1236" r:id="rId3876"/>
    <hyperlink ref="AO1237" r:id="rId3877"/>
    <hyperlink ref="AO1238" r:id="rId3878"/>
    <hyperlink ref="AO1239" r:id="rId3879"/>
    <hyperlink ref="AO1240" r:id="rId3880"/>
    <hyperlink ref="AO1241" r:id="rId3881"/>
    <hyperlink ref="AO1242" r:id="rId3882"/>
    <hyperlink ref="AO1243" r:id="rId3883"/>
    <hyperlink ref="AO1244" r:id="rId3884"/>
    <hyperlink ref="AO1245" r:id="rId3885"/>
    <hyperlink ref="AO1246" r:id="rId3886"/>
    <hyperlink ref="AO1247" r:id="rId3887"/>
    <hyperlink ref="AO1248" r:id="rId3888"/>
    <hyperlink ref="AO1249" r:id="rId3889"/>
    <hyperlink ref="AO1250" r:id="rId3890"/>
    <hyperlink ref="AO1251" r:id="rId3891"/>
    <hyperlink ref="AO1252" r:id="rId3892"/>
    <hyperlink ref="AO1253" r:id="rId3893"/>
    <hyperlink ref="AO1254" r:id="rId3894"/>
    <hyperlink ref="AO1255" r:id="rId3895"/>
    <hyperlink ref="AO1256" r:id="rId3896"/>
    <hyperlink ref="AO1257" r:id="rId3897"/>
    <hyperlink ref="AO1258" r:id="rId3898"/>
    <hyperlink ref="AO1259" r:id="rId3899"/>
    <hyperlink ref="AO1260" r:id="rId3900"/>
    <hyperlink ref="AO1261" r:id="rId3901"/>
    <hyperlink ref="AO1262" r:id="rId3902"/>
    <hyperlink ref="AO1263" r:id="rId3903"/>
    <hyperlink ref="AO1264" r:id="rId3904"/>
    <hyperlink ref="AO1265" r:id="rId3905"/>
    <hyperlink ref="AO1266" r:id="rId3906"/>
    <hyperlink ref="AO1267" r:id="rId3907"/>
    <hyperlink ref="AO1268" r:id="rId3908"/>
    <hyperlink ref="AO1269" r:id="rId3909"/>
    <hyperlink ref="AO1270" r:id="rId3910"/>
    <hyperlink ref="AO1271" r:id="rId3911"/>
    <hyperlink ref="AO1272" r:id="rId3912"/>
    <hyperlink ref="AO1273" r:id="rId3913"/>
    <hyperlink ref="AO1274" r:id="rId3914"/>
    <hyperlink ref="AO1275" r:id="rId3915"/>
    <hyperlink ref="AO1276" r:id="rId3916"/>
    <hyperlink ref="AO1277" r:id="rId3917"/>
    <hyperlink ref="AO1278" r:id="rId3918"/>
    <hyperlink ref="AO1279" r:id="rId3919"/>
    <hyperlink ref="AO1280" r:id="rId3920"/>
    <hyperlink ref="AO1281" r:id="rId3921"/>
    <hyperlink ref="AO1282" r:id="rId3922"/>
    <hyperlink ref="AO1283" r:id="rId3923"/>
    <hyperlink ref="AO1284" r:id="rId3924"/>
    <hyperlink ref="AO1285" r:id="rId3925"/>
    <hyperlink ref="AO1286" r:id="rId3926"/>
    <hyperlink ref="AO1287" r:id="rId3927"/>
    <hyperlink ref="AO1288" r:id="rId3928"/>
    <hyperlink ref="AO1289" r:id="rId3929"/>
    <hyperlink ref="AO1290" r:id="rId3930"/>
    <hyperlink ref="AO1291" r:id="rId3931"/>
    <hyperlink ref="AO1292" r:id="rId3932"/>
    <hyperlink ref="AO1293" r:id="rId3933"/>
    <hyperlink ref="AO1294" r:id="rId3934"/>
    <hyperlink ref="AO1295" r:id="rId3935"/>
    <hyperlink ref="AO1296" r:id="rId3936"/>
    <hyperlink ref="AO1297" r:id="rId3937"/>
    <hyperlink ref="AO1298" r:id="rId3938"/>
    <hyperlink ref="AO1299" r:id="rId3939"/>
    <hyperlink ref="AO1300" r:id="rId3940"/>
    <hyperlink ref="AO1301" r:id="rId3941"/>
    <hyperlink ref="AO1302" r:id="rId3942"/>
    <hyperlink ref="AO1303" r:id="rId3943"/>
    <hyperlink ref="AO1304" r:id="rId3944"/>
    <hyperlink ref="AO1305" r:id="rId3945"/>
    <hyperlink ref="AO1306" r:id="rId3946"/>
    <hyperlink ref="AO1307" r:id="rId3947"/>
    <hyperlink ref="AO1308" r:id="rId3948"/>
    <hyperlink ref="AO1309" r:id="rId3949"/>
    <hyperlink ref="AO1310" r:id="rId3950"/>
    <hyperlink ref="AO1311" r:id="rId3951"/>
    <hyperlink ref="AO1312" r:id="rId3952"/>
    <hyperlink ref="AO1313" r:id="rId3953"/>
    <hyperlink ref="AO1314" r:id="rId3954"/>
    <hyperlink ref="AO1315" r:id="rId3955"/>
    <hyperlink ref="AO1316" r:id="rId3956"/>
    <hyperlink ref="AO1317" r:id="rId3957"/>
    <hyperlink ref="AO1318" r:id="rId3958"/>
    <hyperlink ref="AO1319" r:id="rId3959"/>
    <hyperlink ref="AO1320" r:id="rId3960"/>
    <hyperlink ref="AO1321" r:id="rId3961"/>
    <hyperlink ref="AO1322" r:id="rId3962"/>
    <hyperlink ref="AO1323" r:id="rId3963"/>
    <hyperlink ref="AO1324" r:id="rId3964"/>
    <hyperlink ref="AO1325" r:id="rId3965"/>
    <hyperlink ref="AO1326" r:id="rId3966"/>
    <hyperlink ref="AO1327" r:id="rId3967"/>
    <hyperlink ref="AO1328" r:id="rId3968"/>
    <hyperlink ref="AO1329" r:id="rId3969"/>
    <hyperlink ref="AO1330" r:id="rId3970"/>
    <hyperlink ref="AO1331" r:id="rId3971"/>
    <hyperlink ref="AO1332" r:id="rId3972"/>
    <hyperlink ref="AO1333" r:id="rId3973"/>
    <hyperlink ref="AO1334" r:id="rId3974"/>
    <hyperlink ref="AO1335" r:id="rId3975"/>
    <hyperlink ref="AO1336" r:id="rId3976"/>
    <hyperlink ref="AO1337" r:id="rId3977"/>
    <hyperlink ref="AO1338" r:id="rId3978"/>
    <hyperlink ref="AO1339" r:id="rId3979"/>
    <hyperlink ref="AO1340" r:id="rId3980"/>
    <hyperlink ref="AO1341" r:id="rId3981"/>
    <hyperlink ref="AO1342" r:id="rId3982"/>
    <hyperlink ref="AO1343" r:id="rId3983"/>
    <hyperlink ref="AO1344" r:id="rId3984"/>
    <hyperlink ref="AO1345" r:id="rId3985"/>
    <hyperlink ref="AO1346" r:id="rId3986"/>
    <hyperlink ref="AO1347" r:id="rId3987"/>
    <hyperlink ref="AO1348" r:id="rId3988"/>
    <hyperlink ref="AO1349" r:id="rId3989"/>
    <hyperlink ref="AO1350" r:id="rId3990"/>
    <hyperlink ref="AO1351" r:id="rId3991"/>
    <hyperlink ref="AO1352" r:id="rId3992"/>
    <hyperlink ref="AO1353" r:id="rId3993"/>
    <hyperlink ref="AO1354" r:id="rId3994"/>
    <hyperlink ref="AO1355" r:id="rId3995"/>
    <hyperlink ref="AO1356" r:id="rId3996"/>
    <hyperlink ref="AO1357" r:id="rId3997"/>
    <hyperlink ref="AO1358" r:id="rId3998"/>
    <hyperlink ref="AO1359" r:id="rId3999"/>
    <hyperlink ref="AO1360" r:id="rId4000"/>
    <hyperlink ref="AO1361" r:id="rId4001"/>
    <hyperlink ref="AO1362" r:id="rId4002"/>
    <hyperlink ref="AO1363" r:id="rId4003"/>
    <hyperlink ref="AO1364" r:id="rId4004"/>
    <hyperlink ref="AO1365" r:id="rId4005"/>
    <hyperlink ref="AO1366" r:id="rId4006"/>
    <hyperlink ref="AO1367" r:id="rId4007"/>
    <hyperlink ref="AO1368" r:id="rId4008"/>
    <hyperlink ref="AO1369" r:id="rId4009"/>
    <hyperlink ref="AO1370" r:id="rId4010"/>
    <hyperlink ref="AO1371" r:id="rId4011"/>
    <hyperlink ref="AO1372" r:id="rId4012"/>
    <hyperlink ref="AO1373" r:id="rId4013"/>
    <hyperlink ref="AO1374" r:id="rId4014"/>
    <hyperlink ref="AO1375" r:id="rId4015"/>
    <hyperlink ref="AO1376" r:id="rId4016"/>
    <hyperlink ref="AO1377" r:id="rId4017"/>
    <hyperlink ref="AO1378" r:id="rId4018"/>
    <hyperlink ref="AO1379" r:id="rId4019"/>
    <hyperlink ref="AO1380" r:id="rId4020"/>
    <hyperlink ref="AO1381" r:id="rId4021"/>
    <hyperlink ref="AO1382" r:id="rId4022"/>
    <hyperlink ref="AO1383" r:id="rId4023"/>
    <hyperlink ref="AO1384" r:id="rId4024"/>
    <hyperlink ref="AO1385" r:id="rId4025"/>
    <hyperlink ref="AO1386" r:id="rId4026"/>
    <hyperlink ref="AO1387" r:id="rId4027"/>
    <hyperlink ref="AO1388" r:id="rId4028"/>
    <hyperlink ref="AO1389" r:id="rId4029"/>
    <hyperlink ref="AO1390" r:id="rId4030"/>
    <hyperlink ref="AO1391" r:id="rId4031"/>
    <hyperlink ref="AO1392" r:id="rId4032"/>
    <hyperlink ref="AO1393" r:id="rId4033"/>
    <hyperlink ref="AO1394" r:id="rId4034"/>
    <hyperlink ref="AO1395" r:id="rId4035"/>
    <hyperlink ref="AO1396" r:id="rId4036"/>
    <hyperlink ref="AO1397" r:id="rId4037"/>
    <hyperlink ref="AO1398" r:id="rId4038"/>
    <hyperlink ref="AO1399" r:id="rId4039"/>
    <hyperlink ref="AO1400" r:id="rId4040"/>
    <hyperlink ref="AO1401" r:id="rId4041"/>
    <hyperlink ref="AO1402" r:id="rId4042"/>
    <hyperlink ref="AO1403" r:id="rId4043"/>
    <hyperlink ref="AO1404" r:id="rId4044"/>
    <hyperlink ref="AO1405" r:id="rId4045"/>
    <hyperlink ref="AO1406" r:id="rId4046"/>
    <hyperlink ref="AO1407" r:id="rId4047"/>
    <hyperlink ref="AO1408" r:id="rId4048"/>
    <hyperlink ref="AO1409" r:id="rId4049"/>
    <hyperlink ref="AO1410" r:id="rId4050"/>
    <hyperlink ref="AO1411" r:id="rId4051"/>
    <hyperlink ref="AO1412" r:id="rId4052"/>
    <hyperlink ref="AO1413" r:id="rId4053"/>
    <hyperlink ref="AO1414" r:id="rId4054"/>
    <hyperlink ref="AO1415" r:id="rId4055"/>
    <hyperlink ref="AO1416" r:id="rId4056"/>
    <hyperlink ref="AO1417" r:id="rId4057"/>
    <hyperlink ref="AO1418" r:id="rId4058"/>
    <hyperlink ref="AO1419" r:id="rId4059"/>
    <hyperlink ref="AO1420" r:id="rId4060"/>
    <hyperlink ref="AO1421" r:id="rId4061"/>
    <hyperlink ref="AO1422" r:id="rId4062"/>
    <hyperlink ref="AO1423" r:id="rId4063"/>
    <hyperlink ref="AO1424" r:id="rId4064"/>
    <hyperlink ref="AO1425" r:id="rId4065"/>
    <hyperlink ref="AO1426" r:id="rId4066"/>
    <hyperlink ref="AO1427" r:id="rId4067"/>
    <hyperlink ref="AO1428" r:id="rId4068"/>
    <hyperlink ref="AO1429" r:id="rId4069"/>
    <hyperlink ref="AO1430" r:id="rId4070"/>
    <hyperlink ref="AO1431" r:id="rId4071"/>
    <hyperlink ref="AO1432" r:id="rId4072"/>
    <hyperlink ref="AO1433" r:id="rId4073"/>
    <hyperlink ref="AO1434" r:id="rId4074"/>
    <hyperlink ref="AO1435" r:id="rId4075"/>
    <hyperlink ref="AO1436" r:id="rId4076"/>
    <hyperlink ref="AO1437" r:id="rId4077"/>
    <hyperlink ref="AO1438" r:id="rId4078"/>
    <hyperlink ref="AO1439" r:id="rId4079"/>
    <hyperlink ref="AO1440" r:id="rId4080"/>
    <hyperlink ref="AO1441" r:id="rId4081"/>
    <hyperlink ref="AO1442" r:id="rId4082"/>
    <hyperlink ref="AO1443" r:id="rId4083"/>
    <hyperlink ref="AO1444" r:id="rId4084"/>
    <hyperlink ref="AO1445" r:id="rId4085"/>
    <hyperlink ref="AO1446" r:id="rId4086"/>
    <hyperlink ref="AO1447" r:id="rId4087"/>
    <hyperlink ref="AO1448" r:id="rId4088"/>
    <hyperlink ref="AO1449" r:id="rId4089"/>
    <hyperlink ref="AO1450" r:id="rId4090"/>
    <hyperlink ref="AO1451" r:id="rId4091"/>
    <hyperlink ref="AO1452" r:id="rId4092"/>
    <hyperlink ref="AO1453" r:id="rId4093"/>
    <hyperlink ref="AO1454" r:id="rId4094"/>
    <hyperlink ref="AO1455" r:id="rId4095"/>
    <hyperlink ref="AO1456" r:id="rId4096"/>
    <hyperlink ref="AO1457" r:id="rId4097"/>
    <hyperlink ref="AO1458" r:id="rId4098"/>
    <hyperlink ref="AO1459" r:id="rId4099"/>
    <hyperlink ref="AO1460" r:id="rId4100"/>
    <hyperlink ref="AO1461" r:id="rId4101"/>
    <hyperlink ref="AO1462" r:id="rId4102"/>
    <hyperlink ref="AO1463" r:id="rId4103"/>
    <hyperlink ref="AO1464" r:id="rId4104"/>
    <hyperlink ref="AO1465" r:id="rId4105"/>
    <hyperlink ref="AO1466" r:id="rId4106"/>
    <hyperlink ref="AO1467" r:id="rId4107"/>
    <hyperlink ref="AO1468" r:id="rId4108"/>
    <hyperlink ref="AO1469" r:id="rId4109"/>
    <hyperlink ref="AO1470" r:id="rId4110"/>
    <hyperlink ref="AO1471" r:id="rId4111"/>
    <hyperlink ref="AO1472" r:id="rId4112"/>
    <hyperlink ref="AO1473" r:id="rId4113"/>
    <hyperlink ref="AO1474" r:id="rId4114"/>
    <hyperlink ref="AO1475" r:id="rId4115"/>
    <hyperlink ref="AO1476" r:id="rId4116"/>
    <hyperlink ref="AO1477" r:id="rId4117"/>
    <hyperlink ref="AO1478" r:id="rId4118"/>
    <hyperlink ref="AO1479" r:id="rId4119"/>
    <hyperlink ref="AO1480" r:id="rId4120"/>
    <hyperlink ref="AO1481" r:id="rId4121"/>
    <hyperlink ref="AO1482" r:id="rId4122"/>
    <hyperlink ref="AO1483" r:id="rId4123"/>
    <hyperlink ref="AO1484" r:id="rId4124"/>
    <hyperlink ref="AO1485" r:id="rId4125"/>
    <hyperlink ref="AO1486" r:id="rId4126"/>
    <hyperlink ref="AO1487" r:id="rId4127"/>
    <hyperlink ref="AO1488" r:id="rId4128"/>
    <hyperlink ref="AO1489" r:id="rId4129"/>
    <hyperlink ref="AO1490" r:id="rId4130"/>
    <hyperlink ref="AO1491" r:id="rId4131"/>
    <hyperlink ref="AO1492" r:id="rId4132"/>
    <hyperlink ref="AO1493" r:id="rId4133"/>
    <hyperlink ref="AO1494" r:id="rId4134"/>
    <hyperlink ref="AO1495" r:id="rId4135"/>
    <hyperlink ref="AO1496" r:id="rId4136"/>
    <hyperlink ref="AO1497" r:id="rId4137"/>
    <hyperlink ref="AO1498" r:id="rId4138"/>
    <hyperlink ref="AO1499" r:id="rId4139"/>
    <hyperlink ref="AO1500" r:id="rId4140"/>
    <hyperlink ref="AO1501" r:id="rId4141"/>
    <hyperlink ref="AO1502" r:id="rId4142"/>
    <hyperlink ref="AO1503" r:id="rId4143"/>
    <hyperlink ref="AO1504" r:id="rId4144"/>
    <hyperlink ref="AO1505" r:id="rId4145"/>
    <hyperlink ref="AO1506" r:id="rId4146"/>
    <hyperlink ref="AO1507" r:id="rId4147"/>
    <hyperlink ref="AO1508" r:id="rId4148"/>
    <hyperlink ref="AO1509" r:id="rId4149"/>
    <hyperlink ref="AO1510" r:id="rId4150"/>
    <hyperlink ref="AO1511" r:id="rId4151"/>
    <hyperlink ref="AO1512" r:id="rId4152"/>
    <hyperlink ref="AO1513" r:id="rId4153"/>
    <hyperlink ref="AO1514" r:id="rId4154"/>
    <hyperlink ref="AO1515" r:id="rId4155"/>
    <hyperlink ref="AO1516" r:id="rId4156"/>
    <hyperlink ref="AO1517" r:id="rId4157"/>
    <hyperlink ref="AO1518" r:id="rId4158"/>
    <hyperlink ref="AO1519" r:id="rId4159"/>
    <hyperlink ref="AO1520" r:id="rId4160"/>
    <hyperlink ref="AO1521" r:id="rId4161"/>
    <hyperlink ref="AO1522" r:id="rId4162"/>
    <hyperlink ref="AO1523" r:id="rId4163"/>
    <hyperlink ref="AO1524" r:id="rId4164"/>
    <hyperlink ref="AO1525" r:id="rId4165"/>
    <hyperlink ref="AO1526" r:id="rId4166"/>
    <hyperlink ref="AO1527" r:id="rId4167"/>
    <hyperlink ref="AO1528" r:id="rId4168"/>
    <hyperlink ref="AO1529" r:id="rId4169"/>
    <hyperlink ref="AO1530" r:id="rId4170"/>
    <hyperlink ref="AO1531" r:id="rId4171"/>
    <hyperlink ref="AO1532" r:id="rId4172"/>
    <hyperlink ref="AO1533" r:id="rId4173"/>
    <hyperlink ref="AO1534" r:id="rId4174"/>
    <hyperlink ref="AO1535" r:id="rId4175"/>
    <hyperlink ref="AO1536" r:id="rId4176"/>
    <hyperlink ref="AO1537" r:id="rId4177"/>
    <hyperlink ref="AO1538" r:id="rId4178"/>
    <hyperlink ref="AO1539" r:id="rId4179"/>
    <hyperlink ref="AO1540" r:id="rId4180"/>
    <hyperlink ref="AO1541" r:id="rId4181"/>
    <hyperlink ref="AO1542" r:id="rId4182"/>
    <hyperlink ref="AO1543" r:id="rId4183"/>
    <hyperlink ref="AO1544" r:id="rId4184"/>
    <hyperlink ref="AO1545" r:id="rId4185"/>
    <hyperlink ref="AO1546" r:id="rId4186"/>
    <hyperlink ref="AO1547" r:id="rId4187"/>
    <hyperlink ref="AO1548" r:id="rId4188"/>
    <hyperlink ref="AO1549" r:id="rId4189"/>
    <hyperlink ref="AO1550" r:id="rId4190"/>
    <hyperlink ref="AO1551" r:id="rId4191"/>
    <hyperlink ref="AO1552" r:id="rId4192"/>
    <hyperlink ref="AO1553" r:id="rId4193"/>
    <hyperlink ref="AO1554" r:id="rId4194"/>
    <hyperlink ref="AO1555" r:id="rId4195"/>
    <hyperlink ref="AO1556" r:id="rId4196"/>
    <hyperlink ref="AO1557" r:id="rId4197"/>
    <hyperlink ref="AO1558" r:id="rId4198"/>
    <hyperlink ref="AO1559" r:id="rId4199"/>
    <hyperlink ref="AO1560" r:id="rId4200"/>
    <hyperlink ref="AO1561" r:id="rId4201"/>
    <hyperlink ref="AO1562" r:id="rId4202"/>
    <hyperlink ref="AO1563" r:id="rId4203"/>
    <hyperlink ref="AO1564" r:id="rId4204"/>
    <hyperlink ref="AO1565" r:id="rId4205"/>
    <hyperlink ref="AO1566" r:id="rId4206"/>
    <hyperlink ref="AO1567" r:id="rId4207"/>
    <hyperlink ref="AO1568" r:id="rId4208"/>
    <hyperlink ref="AO1569" r:id="rId4209"/>
    <hyperlink ref="AO1570" r:id="rId4210"/>
    <hyperlink ref="AO1571" r:id="rId4211"/>
    <hyperlink ref="AO1572" r:id="rId4212"/>
    <hyperlink ref="AO1573" r:id="rId4213"/>
    <hyperlink ref="AO1574" r:id="rId4214"/>
    <hyperlink ref="AO1575" r:id="rId4215"/>
    <hyperlink ref="AO1576" r:id="rId4216"/>
    <hyperlink ref="AO1577" r:id="rId4217"/>
    <hyperlink ref="AO1578" r:id="rId4218"/>
    <hyperlink ref="AO1579" r:id="rId4219"/>
    <hyperlink ref="AO1580" r:id="rId4220"/>
    <hyperlink ref="AO1581" r:id="rId4221"/>
    <hyperlink ref="AO1582" r:id="rId4222"/>
    <hyperlink ref="AO1583" r:id="rId4223"/>
    <hyperlink ref="AO1584" r:id="rId4224"/>
    <hyperlink ref="AO1585" r:id="rId4225"/>
    <hyperlink ref="AO1586" r:id="rId4226"/>
    <hyperlink ref="AO1587" r:id="rId4227"/>
    <hyperlink ref="AO1588" r:id="rId4228"/>
    <hyperlink ref="AO1589" r:id="rId4229"/>
    <hyperlink ref="AO1590" r:id="rId4230"/>
    <hyperlink ref="AO1591" r:id="rId4231"/>
    <hyperlink ref="AO1592" r:id="rId4232"/>
    <hyperlink ref="AO1593" r:id="rId4233"/>
    <hyperlink ref="AO1594" r:id="rId4234"/>
    <hyperlink ref="AO1595" r:id="rId4235"/>
    <hyperlink ref="AO1596" r:id="rId4236"/>
    <hyperlink ref="AO1597" r:id="rId4237"/>
    <hyperlink ref="AO1598" r:id="rId4238"/>
    <hyperlink ref="AO1599" r:id="rId4239"/>
    <hyperlink ref="AO1600" r:id="rId4240"/>
    <hyperlink ref="AO1601" r:id="rId4241"/>
    <hyperlink ref="AO1602" r:id="rId4242"/>
    <hyperlink ref="AO1603" r:id="rId4243"/>
    <hyperlink ref="AO1604" r:id="rId4244"/>
    <hyperlink ref="AO1605" r:id="rId4245"/>
    <hyperlink ref="AO1606" r:id="rId4246"/>
    <hyperlink ref="AO1607" r:id="rId4247"/>
    <hyperlink ref="AO1608" r:id="rId4248"/>
    <hyperlink ref="AO1609" r:id="rId4249"/>
    <hyperlink ref="AO1610" r:id="rId4250"/>
    <hyperlink ref="AO1611" r:id="rId4251"/>
    <hyperlink ref="AO1612" r:id="rId4252"/>
    <hyperlink ref="AO1613" r:id="rId4253"/>
    <hyperlink ref="AO1614" r:id="rId4254"/>
    <hyperlink ref="AO1615" r:id="rId4255"/>
    <hyperlink ref="AO1616" r:id="rId4256"/>
    <hyperlink ref="AO1617" r:id="rId4257"/>
    <hyperlink ref="AO1618" r:id="rId4258"/>
    <hyperlink ref="AO1619" r:id="rId4259"/>
    <hyperlink ref="AO1620" r:id="rId4260"/>
    <hyperlink ref="AO1621" r:id="rId4261"/>
    <hyperlink ref="AO1622" r:id="rId4262"/>
    <hyperlink ref="AO1623" r:id="rId4263"/>
    <hyperlink ref="AO1624" r:id="rId4264"/>
    <hyperlink ref="AO1625" r:id="rId4265"/>
    <hyperlink ref="AO1626" r:id="rId4266"/>
    <hyperlink ref="AO1627" r:id="rId4267"/>
    <hyperlink ref="AO1628" r:id="rId4268"/>
    <hyperlink ref="AO1629" r:id="rId4269"/>
    <hyperlink ref="AO1630" r:id="rId4270"/>
    <hyperlink ref="AO1631" r:id="rId4271"/>
    <hyperlink ref="AO1632" r:id="rId4272"/>
    <hyperlink ref="AO1633" r:id="rId4273"/>
    <hyperlink ref="AO1634" r:id="rId4274"/>
    <hyperlink ref="AO1635" r:id="rId4275"/>
    <hyperlink ref="AO1636" r:id="rId4276"/>
    <hyperlink ref="AO1637" r:id="rId4277"/>
    <hyperlink ref="AO1638" r:id="rId4278"/>
    <hyperlink ref="AO1639" r:id="rId4279"/>
    <hyperlink ref="AO1640" r:id="rId4280"/>
    <hyperlink ref="AO1641" r:id="rId4281"/>
    <hyperlink ref="AO1642" r:id="rId4282"/>
    <hyperlink ref="AO1643" r:id="rId4283"/>
    <hyperlink ref="AO1644" r:id="rId4284"/>
    <hyperlink ref="AO1645" r:id="rId4285"/>
    <hyperlink ref="AO1646" r:id="rId4286"/>
    <hyperlink ref="AO1647" r:id="rId4287"/>
    <hyperlink ref="AO1648" r:id="rId4288"/>
    <hyperlink ref="AO1649" r:id="rId4289"/>
    <hyperlink ref="AO1650" r:id="rId4290"/>
    <hyperlink ref="AO1651" r:id="rId4291"/>
    <hyperlink ref="AO1652" r:id="rId4292"/>
    <hyperlink ref="AO1653" r:id="rId4293"/>
    <hyperlink ref="AO1654" r:id="rId4294"/>
    <hyperlink ref="AO1655" r:id="rId4295"/>
    <hyperlink ref="AO1656" r:id="rId4296"/>
    <hyperlink ref="AO1657" r:id="rId4297"/>
    <hyperlink ref="AO1658" r:id="rId4298"/>
    <hyperlink ref="AO1659" r:id="rId4299"/>
    <hyperlink ref="AO1660" r:id="rId4300"/>
    <hyperlink ref="AO1661" r:id="rId4301"/>
    <hyperlink ref="AO1662" r:id="rId4302"/>
    <hyperlink ref="AO1663" r:id="rId4303"/>
    <hyperlink ref="AO1664" r:id="rId4304"/>
    <hyperlink ref="AO1665" r:id="rId4305"/>
    <hyperlink ref="AO1666" r:id="rId4306"/>
    <hyperlink ref="AO1667" r:id="rId4307"/>
    <hyperlink ref="AO1668" r:id="rId4308"/>
    <hyperlink ref="AO1669" r:id="rId4309"/>
    <hyperlink ref="AO1670" r:id="rId4310"/>
    <hyperlink ref="AO1671" r:id="rId4311"/>
    <hyperlink ref="AO1672" r:id="rId4312"/>
    <hyperlink ref="AO1673" r:id="rId4313"/>
    <hyperlink ref="AO1674" r:id="rId4314"/>
    <hyperlink ref="AO1675" r:id="rId4315"/>
    <hyperlink ref="AO1676" r:id="rId4316"/>
    <hyperlink ref="AO1677" r:id="rId4317"/>
    <hyperlink ref="AO1678" r:id="rId4318"/>
    <hyperlink ref="AO1679" r:id="rId4319"/>
    <hyperlink ref="AO1680" r:id="rId4320"/>
    <hyperlink ref="AO1681" r:id="rId4321"/>
    <hyperlink ref="AO1682" r:id="rId4322"/>
    <hyperlink ref="AO1683" r:id="rId4323"/>
    <hyperlink ref="AO1684" r:id="rId4324"/>
    <hyperlink ref="AO1685" r:id="rId4325"/>
    <hyperlink ref="AO1686" r:id="rId4326"/>
    <hyperlink ref="AO1687" r:id="rId4327"/>
    <hyperlink ref="AO1688" r:id="rId4328"/>
    <hyperlink ref="AO1689" r:id="rId4329"/>
    <hyperlink ref="AO1690" r:id="rId4330"/>
    <hyperlink ref="AO1691" r:id="rId4331"/>
    <hyperlink ref="AO1692" r:id="rId4332"/>
    <hyperlink ref="AO1693" r:id="rId4333"/>
    <hyperlink ref="AO1694" r:id="rId4334"/>
    <hyperlink ref="AO1695" r:id="rId4335"/>
    <hyperlink ref="AO1696" r:id="rId4336"/>
    <hyperlink ref="AO1697" r:id="rId4337"/>
    <hyperlink ref="AO1698" r:id="rId4338"/>
    <hyperlink ref="AO1699" r:id="rId4339"/>
    <hyperlink ref="AO1700" r:id="rId4340"/>
    <hyperlink ref="AO1701" r:id="rId4341"/>
    <hyperlink ref="AO1702" r:id="rId4342"/>
    <hyperlink ref="AO1703" r:id="rId4343"/>
    <hyperlink ref="AO1704" r:id="rId4344"/>
    <hyperlink ref="AO1705" r:id="rId4345"/>
    <hyperlink ref="AO1706" r:id="rId4346"/>
    <hyperlink ref="AO1707" r:id="rId4347"/>
    <hyperlink ref="AO1708" r:id="rId4348"/>
    <hyperlink ref="AO1709" r:id="rId4349"/>
    <hyperlink ref="AO1710" r:id="rId4350"/>
    <hyperlink ref="AO1711" r:id="rId4351"/>
    <hyperlink ref="AO1712" r:id="rId4352"/>
    <hyperlink ref="AO1713" r:id="rId4353"/>
    <hyperlink ref="AO1714" r:id="rId4354"/>
    <hyperlink ref="AO1715" r:id="rId4355"/>
    <hyperlink ref="AO1716" r:id="rId4356"/>
    <hyperlink ref="AO1717" r:id="rId4357"/>
    <hyperlink ref="AO1718" r:id="rId4358"/>
    <hyperlink ref="AO1719" r:id="rId4359"/>
    <hyperlink ref="AO1720" r:id="rId4360"/>
    <hyperlink ref="AO1721" r:id="rId4361"/>
    <hyperlink ref="AO1722" r:id="rId4362"/>
    <hyperlink ref="AO1723" r:id="rId4363"/>
    <hyperlink ref="AO1724" r:id="rId4364"/>
    <hyperlink ref="AO1725" r:id="rId4365"/>
    <hyperlink ref="AO1726" r:id="rId4366"/>
    <hyperlink ref="AO1727" r:id="rId4367"/>
    <hyperlink ref="AO1728" r:id="rId4368"/>
    <hyperlink ref="AO1729" r:id="rId4369"/>
    <hyperlink ref="AO1730" r:id="rId4370"/>
    <hyperlink ref="AO1731" r:id="rId4371"/>
    <hyperlink ref="AO1732" r:id="rId4372"/>
    <hyperlink ref="AO1733" r:id="rId4373"/>
    <hyperlink ref="AO1734" r:id="rId4374"/>
    <hyperlink ref="AO1735" r:id="rId4375"/>
    <hyperlink ref="AO1736" r:id="rId4376"/>
    <hyperlink ref="AO1737" r:id="rId4377"/>
    <hyperlink ref="AO1738" r:id="rId4378"/>
    <hyperlink ref="AO1739" r:id="rId4379"/>
    <hyperlink ref="AO1740" r:id="rId4380"/>
    <hyperlink ref="AO1741" r:id="rId4381"/>
    <hyperlink ref="AO1742" r:id="rId4382"/>
    <hyperlink ref="AO1743" r:id="rId4383"/>
    <hyperlink ref="AO1744" r:id="rId4384"/>
    <hyperlink ref="AO1745" r:id="rId4385"/>
    <hyperlink ref="AO1746" r:id="rId4386"/>
    <hyperlink ref="AO1747" r:id="rId4387"/>
    <hyperlink ref="AO1748" r:id="rId4388"/>
    <hyperlink ref="AO1749" r:id="rId4389"/>
    <hyperlink ref="AO1750" r:id="rId4390"/>
    <hyperlink ref="AO1751" r:id="rId4391"/>
    <hyperlink ref="AO1752" r:id="rId4392"/>
    <hyperlink ref="AO1753" r:id="rId4393"/>
    <hyperlink ref="AO1754" r:id="rId4394"/>
    <hyperlink ref="AO1755" r:id="rId4395"/>
    <hyperlink ref="AO1756" r:id="rId4396"/>
    <hyperlink ref="AO1757" r:id="rId4397"/>
    <hyperlink ref="AO1758" r:id="rId4398"/>
    <hyperlink ref="AO1759" r:id="rId4399"/>
    <hyperlink ref="AO1760" r:id="rId4400"/>
    <hyperlink ref="AO1761" r:id="rId4401"/>
    <hyperlink ref="AO1762" r:id="rId4402"/>
    <hyperlink ref="AO1763" r:id="rId4403"/>
    <hyperlink ref="AO1764" r:id="rId4404"/>
    <hyperlink ref="AO1765" r:id="rId4405"/>
    <hyperlink ref="AO1766" r:id="rId4406"/>
    <hyperlink ref="AO1767" r:id="rId4407"/>
    <hyperlink ref="AO1768" r:id="rId4408"/>
    <hyperlink ref="AO1769" r:id="rId4409"/>
    <hyperlink ref="AO1770" r:id="rId4410"/>
    <hyperlink ref="AO1771" r:id="rId4411"/>
    <hyperlink ref="AO1772" r:id="rId4412"/>
    <hyperlink ref="AO1773" r:id="rId4413"/>
    <hyperlink ref="AO1774" r:id="rId4414"/>
    <hyperlink ref="AO1775" r:id="rId4415"/>
    <hyperlink ref="AO1776" r:id="rId4416"/>
    <hyperlink ref="AO1777" r:id="rId4417"/>
    <hyperlink ref="AO1778" r:id="rId4418"/>
    <hyperlink ref="AO1779" r:id="rId4419"/>
    <hyperlink ref="AO1780" r:id="rId4420"/>
    <hyperlink ref="AO1781" r:id="rId4421"/>
    <hyperlink ref="AO1782" r:id="rId4422"/>
    <hyperlink ref="AO1783" r:id="rId4423"/>
    <hyperlink ref="AO1784" r:id="rId4424"/>
    <hyperlink ref="AO1785" r:id="rId4425"/>
    <hyperlink ref="AO1786" r:id="rId4426"/>
    <hyperlink ref="AO1787" r:id="rId4427"/>
    <hyperlink ref="AO1788" r:id="rId4428"/>
    <hyperlink ref="AO1789" r:id="rId4429"/>
    <hyperlink ref="AO1790" r:id="rId4430"/>
    <hyperlink ref="AO1791" r:id="rId4431"/>
    <hyperlink ref="AO1792" r:id="rId4432"/>
    <hyperlink ref="AO1793" r:id="rId4433"/>
    <hyperlink ref="AO1794" r:id="rId4434"/>
    <hyperlink ref="AO1795" r:id="rId4435"/>
    <hyperlink ref="AO1796" r:id="rId4436"/>
    <hyperlink ref="AO1797" r:id="rId4437"/>
    <hyperlink ref="AO1798" r:id="rId4438"/>
    <hyperlink ref="AO1799" r:id="rId4439"/>
    <hyperlink ref="AO1800" r:id="rId4440"/>
    <hyperlink ref="AO1801" r:id="rId4441"/>
    <hyperlink ref="AO1802" r:id="rId4442"/>
    <hyperlink ref="AO1803" r:id="rId4443"/>
    <hyperlink ref="AO1804" r:id="rId4444"/>
    <hyperlink ref="AO1805" r:id="rId4445"/>
    <hyperlink ref="AO1806" r:id="rId4446"/>
    <hyperlink ref="AO1807" r:id="rId4447"/>
    <hyperlink ref="AO1808" r:id="rId4448"/>
    <hyperlink ref="AO1809" r:id="rId4449"/>
    <hyperlink ref="AO1810" r:id="rId4450"/>
    <hyperlink ref="AO1811" r:id="rId4451"/>
    <hyperlink ref="AO1812" r:id="rId4452"/>
    <hyperlink ref="AO1813" r:id="rId4453"/>
    <hyperlink ref="AO1814" r:id="rId4454"/>
    <hyperlink ref="AO1815" r:id="rId4455"/>
    <hyperlink ref="AO1816" r:id="rId4456"/>
    <hyperlink ref="AO1817" r:id="rId4457"/>
    <hyperlink ref="AO1818" r:id="rId4458"/>
    <hyperlink ref="AO1819" r:id="rId4459"/>
    <hyperlink ref="AO1820" r:id="rId4460"/>
    <hyperlink ref="AO1821" r:id="rId4461"/>
    <hyperlink ref="AO1822" r:id="rId4462"/>
    <hyperlink ref="AO1823" r:id="rId4463"/>
    <hyperlink ref="AO1824" r:id="rId4464"/>
    <hyperlink ref="AO1825" r:id="rId4465"/>
    <hyperlink ref="AO1826" r:id="rId4466"/>
    <hyperlink ref="AO1827" r:id="rId4467"/>
    <hyperlink ref="AO1828" r:id="rId4468"/>
    <hyperlink ref="AO1829" r:id="rId4469"/>
    <hyperlink ref="AO1830" r:id="rId4470"/>
    <hyperlink ref="AO1831" r:id="rId4471"/>
    <hyperlink ref="AO1832" r:id="rId4472"/>
    <hyperlink ref="AO1833" r:id="rId4473"/>
    <hyperlink ref="AO1834" r:id="rId4474"/>
    <hyperlink ref="AO1835" r:id="rId4475"/>
    <hyperlink ref="AO1836" r:id="rId4476"/>
    <hyperlink ref="AO1837" r:id="rId4477"/>
    <hyperlink ref="AO1838" r:id="rId4478"/>
    <hyperlink ref="AO1839" r:id="rId4479"/>
    <hyperlink ref="AO1840" r:id="rId4480"/>
    <hyperlink ref="AO1841" r:id="rId4481"/>
    <hyperlink ref="AO1842" r:id="rId4482"/>
    <hyperlink ref="AO1843" r:id="rId4483"/>
    <hyperlink ref="AO1844" r:id="rId4484"/>
    <hyperlink ref="AO1845" r:id="rId4485"/>
    <hyperlink ref="AO1846" r:id="rId4486"/>
    <hyperlink ref="AO1847" r:id="rId4487"/>
    <hyperlink ref="AO1848" r:id="rId4488"/>
    <hyperlink ref="AO1849" r:id="rId4489"/>
    <hyperlink ref="AO1850" r:id="rId4490"/>
    <hyperlink ref="AO1851" r:id="rId4491"/>
    <hyperlink ref="AO1852" r:id="rId4492"/>
    <hyperlink ref="AO1853" r:id="rId4493"/>
    <hyperlink ref="AO1854" r:id="rId4494"/>
    <hyperlink ref="AO1855" r:id="rId4495"/>
    <hyperlink ref="AO1856" r:id="rId4496"/>
    <hyperlink ref="AO1857" r:id="rId4497"/>
    <hyperlink ref="AO1858" r:id="rId4498"/>
    <hyperlink ref="AO1859" r:id="rId4499"/>
    <hyperlink ref="AO1860" r:id="rId4500"/>
    <hyperlink ref="AO1861" r:id="rId4501"/>
    <hyperlink ref="AO1862" r:id="rId4502"/>
    <hyperlink ref="AO1863" r:id="rId4503"/>
    <hyperlink ref="AO1864" r:id="rId4504"/>
    <hyperlink ref="AO1865" r:id="rId4505"/>
    <hyperlink ref="AO1866" r:id="rId4506"/>
    <hyperlink ref="AO1867" r:id="rId4507"/>
    <hyperlink ref="AO1868" r:id="rId4508"/>
    <hyperlink ref="AO1869" r:id="rId4509"/>
    <hyperlink ref="AO1870" r:id="rId4510"/>
    <hyperlink ref="AO1871" r:id="rId4511"/>
    <hyperlink ref="AO1872" r:id="rId4512"/>
    <hyperlink ref="AO1873" r:id="rId4513"/>
    <hyperlink ref="AO1874" r:id="rId4514"/>
    <hyperlink ref="AO1875" r:id="rId4515"/>
    <hyperlink ref="AO1876" r:id="rId4516"/>
    <hyperlink ref="AO1877" r:id="rId4517"/>
    <hyperlink ref="AO1878" r:id="rId4518"/>
    <hyperlink ref="AO1879" r:id="rId4519"/>
    <hyperlink ref="AO1880" r:id="rId4520"/>
    <hyperlink ref="AO1881" r:id="rId4521"/>
    <hyperlink ref="AO1882" r:id="rId4522"/>
    <hyperlink ref="AO1883" r:id="rId4523"/>
    <hyperlink ref="AO1884" r:id="rId4524"/>
    <hyperlink ref="AO1885" r:id="rId4525"/>
    <hyperlink ref="AO1886" r:id="rId4526"/>
    <hyperlink ref="AO1887" r:id="rId4527"/>
    <hyperlink ref="AO1888" r:id="rId4528"/>
    <hyperlink ref="AO1889" r:id="rId4529"/>
    <hyperlink ref="AO1890" r:id="rId4530"/>
    <hyperlink ref="AO1891" r:id="rId4531"/>
    <hyperlink ref="AO1892" r:id="rId4532"/>
    <hyperlink ref="AO1893" r:id="rId4533"/>
    <hyperlink ref="AO1894" r:id="rId4534"/>
    <hyperlink ref="AO1895" r:id="rId4535"/>
    <hyperlink ref="AO1896" r:id="rId4536"/>
    <hyperlink ref="AO1897" r:id="rId4537"/>
    <hyperlink ref="AO1898" r:id="rId4538"/>
    <hyperlink ref="AO1899" r:id="rId4539"/>
    <hyperlink ref="AO1900" r:id="rId4540"/>
    <hyperlink ref="AO1901" r:id="rId4541"/>
    <hyperlink ref="AO1902" r:id="rId4542"/>
    <hyperlink ref="AO1903" r:id="rId4543"/>
    <hyperlink ref="AO1904" r:id="rId4544"/>
    <hyperlink ref="AO1905" r:id="rId4545"/>
    <hyperlink ref="AO1906" r:id="rId4546"/>
    <hyperlink ref="AO1907" r:id="rId4547"/>
    <hyperlink ref="AO1908" r:id="rId4548"/>
    <hyperlink ref="AO1909" r:id="rId4549"/>
    <hyperlink ref="AO1910" r:id="rId4550"/>
    <hyperlink ref="AO1911" r:id="rId4551"/>
    <hyperlink ref="AO1912" r:id="rId4552"/>
    <hyperlink ref="AO1913" r:id="rId4553"/>
    <hyperlink ref="AO1914" r:id="rId4554"/>
    <hyperlink ref="AO1915" r:id="rId4555"/>
    <hyperlink ref="AO1916" r:id="rId4556"/>
    <hyperlink ref="AO1917" r:id="rId4557"/>
    <hyperlink ref="AO1918" r:id="rId4558"/>
    <hyperlink ref="AO1919" r:id="rId4559"/>
    <hyperlink ref="AO1920" r:id="rId4560"/>
    <hyperlink ref="AO1921" r:id="rId4561"/>
    <hyperlink ref="AO1922" r:id="rId4562"/>
    <hyperlink ref="AO1923" r:id="rId4563"/>
    <hyperlink ref="AO1924" r:id="rId4564"/>
    <hyperlink ref="AO1925" r:id="rId4565"/>
    <hyperlink ref="AO1926" r:id="rId4566"/>
    <hyperlink ref="AO1927" r:id="rId4567"/>
    <hyperlink ref="AO1928" r:id="rId4568"/>
    <hyperlink ref="AO1929" r:id="rId4569"/>
    <hyperlink ref="AO1930" r:id="rId4570"/>
    <hyperlink ref="AO1931" r:id="rId4571"/>
    <hyperlink ref="AO1932" r:id="rId4572"/>
    <hyperlink ref="AO1933" r:id="rId4573"/>
    <hyperlink ref="AO1934" r:id="rId4574"/>
    <hyperlink ref="AO1935" r:id="rId4575"/>
    <hyperlink ref="AO1936" r:id="rId4576"/>
    <hyperlink ref="AO1937" r:id="rId4577"/>
    <hyperlink ref="AO1938" r:id="rId4578"/>
    <hyperlink ref="AO1939" r:id="rId4579"/>
    <hyperlink ref="AO1940" r:id="rId4580"/>
    <hyperlink ref="AO1941" r:id="rId4581"/>
    <hyperlink ref="AO1942" r:id="rId4582"/>
    <hyperlink ref="AO1943" r:id="rId4583"/>
    <hyperlink ref="AO1944" r:id="rId4584"/>
    <hyperlink ref="AO1945" r:id="rId4585"/>
    <hyperlink ref="AO1946" r:id="rId4586"/>
    <hyperlink ref="AO1947" r:id="rId4587"/>
    <hyperlink ref="AO1948" r:id="rId4588"/>
    <hyperlink ref="AO1949" r:id="rId4589"/>
    <hyperlink ref="AO1950" r:id="rId4590"/>
    <hyperlink ref="AO1951" r:id="rId4591"/>
    <hyperlink ref="AO1952" r:id="rId4592"/>
    <hyperlink ref="AO1953" r:id="rId4593"/>
    <hyperlink ref="AO1954" r:id="rId4594"/>
    <hyperlink ref="AO1955" r:id="rId4595"/>
    <hyperlink ref="AO1956" r:id="rId4596"/>
    <hyperlink ref="AO1957" r:id="rId4597"/>
    <hyperlink ref="AO1958" r:id="rId4598"/>
    <hyperlink ref="AO1959" r:id="rId4599"/>
    <hyperlink ref="AO1960" r:id="rId4600"/>
    <hyperlink ref="AO1961" r:id="rId4601"/>
    <hyperlink ref="AO1962" r:id="rId4602"/>
    <hyperlink ref="AO1963" r:id="rId4603"/>
    <hyperlink ref="AO1964" r:id="rId4604"/>
    <hyperlink ref="AO1965" r:id="rId4605"/>
    <hyperlink ref="AO1966" r:id="rId4606"/>
    <hyperlink ref="AO1967" r:id="rId4607"/>
  </hyperlinks>
  <pageMargins left="0.7" right="0.7" top="0.75" bottom="0.75" header="0.3" footer="0.3"/>
  <pageSetup orientation="portrait" horizontalDpi="0" verticalDpi="0" r:id="rId4608"/>
  <legacyDrawing r:id="rId4609"/>
  <tableParts count="1">
    <tablePart r:id="rId4610"/>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21"/>
  <sheetViews>
    <sheetView workbookViewId="0"/>
  </sheetViews>
  <sheetFormatPr defaultRowHeight="15" x14ac:dyDescent="0.25"/>
  <cols>
    <col min="1" max="1" width="10.85546875" style="3" bestFit="1" customWidth="1"/>
    <col min="2" max="2" width="16.85546875" style="3" bestFit="1" customWidth="1"/>
    <col min="4" max="5" width="9.140625" customWidth="1"/>
  </cols>
  <sheetData>
    <row r="1" spans="1:1" x14ac:dyDescent="0.25">
      <c r="A1" s="3" t="s">
        <v>49</v>
      </c>
    </row>
    <row r="2" spans="1:1" ht="15" customHeight="1" x14ac:dyDescent="0.25"/>
    <row r="3" spans="1:1" ht="15" customHeight="1" x14ac:dyDescent="0.25">
      <c r="A3" s="32" t="s">
        <v>50</v>
      </c>
    </row>
    <row r="21" spans="4:4" x14ac:dyDescent="0.25">
      <c r="D21" s="7"/>
    </row>
  </sheetData>
  <dataConsolidate/>
  <dataValidations xWindow="63" yWindow="236" count="2">
    <dataValidation allowBlank="1" showInputMessage="1" showErrorMessage="1" promptTitle="Image ID" prompt="Enter a unique ID for the image." sqref="A2"/>
    <dataValidation allowBlank="1" showInputMessage="1" showErrorMessage="1" promptTitle="Image File Path" prompt="Enter an image file path.  Hover over the column header for examples." sqref="B2"/>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X10"/>
  <sheetViews>
    <sheetView workbookViewId="0">
      <pane ySplit="2" topLeftCell="A3" activePane="bottomLeft" state="frozen"/>
      <selection pane="bottomLeft" activeCell="A3" sqref="A3"/>
    </sheetView>
  </sheetViews>
  <sheetFormatPr defaultRowHeight="15" x14ac:dyDescent="0.25"/>
  <cols>
    <col min="1" max="1" width="9.42578125" style="1" bestFit="1" customWidth="1"/>
    <col min="2" max="2" width="14.28515625" bestFit="1" customWidth="1"/>
    <col min="3" max="3" width="15" bestFit="1" customWidth="1"/>
    <col min="4" max="4" width="11.140625" bestFit="1" customWidth="1"/>
    <col min="5" max="5" width="13" bestFit="1" customWidth="1"/>
    <col min="6" max="6" width="8" bestFit="1" customWidth="1"/>
    <col min="7" max="8" width="13.5703125" hidden="1" customWidth="1"/>
    <col min="9" max="9" width="11" hidden="1" customWidth="1"/>
    <col min="10" max="10" width="12.5703125" hidden="1" customWidth="1"/>
    <col min="11" max="11" width="11" hidden="1" customWidth="1"/>
    <col min="12" max="12" width="9.7109375" hidden="1" customWidth="1"/>
    <col min="13" max="13" width="13.140625" hidden="1" customWidth="1"/>
    <col min="14" max="15" width="8.42578125" hidden="1" customWidth="1"/>
    <col min="16" max="16" width="18.28515625" hidden="1" customWidth="1"/>
    <col min="17" max="17" width="14.85546875" hidden="1" customWidth="1"/>
    <col min="18" max="18" width="14.5703125" hidden="1" customWidth="1"/>
    <col min="19" max="21" width="24.140625" hidden="1" customWidth="1"/>
    <col min="22" max="22" width="21.28515625" hidden="1" customWidth="1"/>
    <col min="23" max="23" width="19.28515625" hidden="1" customWidth="1"/>
    <col min="24" max="24" width="10" hidden="1" customWidth="1"/>
    <col min="25" max="25" width="13" customWidth="1"/>
  </cols>
  <sheetData>
    <row r="1" spans="1:24" x14ac:dyDescent="0.25">
      <c r="B1" s="56" t="s">
        <v>39</v>
      </c>
      <c r="C1" s="57"/>
      <c r="D1" s="57"/>
      <c r="E1" s="58"/>
      <c r="F1" s="55" t="s">
        <v>43</v>
      </c>
      <c r="G1" s="59" t="s">
        <v>44</v>
      </c>
      <c r="H1" s="60"/>
      <c r="I1" s="61" t="s">
        <v>40</v>
      </c>
      <c r="J1" s="62"/>
      <c r="K1" s="63" t="s">
        <v>42</v>
      </c>
      <c r="L1" s="64"/>
      <c r="M1" s="64"/>
      <c r="N1" s="64"/>
      <c r="O1" s="64"/>
      <c r="P1" s="64"/>
      <c r="Q1" s="64"/>
      <c r="R1" s="64"/>
      <c r="S1" s="64"/>
      <c r="T1" s="64"/>
      <c r="U1" s="64"/>
      <c r="V1" s="64"/>
      <c r="W1" s="64"/>
      <c r="X1" s="64"/>
    </row>
    <row r="2" spans="1:24" s="13" customFormat="1" ht="30" customHeight="1" x14ac:dyDescent="0.25">
      <c r="A2" s="11" t="s">
        <v>144</v>
      </c>
      <c r="B2" s="13" t="s">
        <v>21</v>
      </c>
      <c r="C2" s="13" t="s">
        <v>20</v>
      </c>
      <c r="D2" s="13" t="s">
        <v>11</v>
      </c>
      <c r="E2" s="13" t="s">
        <v>145</v>
      </c>
      <c r="F2" s="13" t="s">
        <v>46</v>
      </c>
      <c r="G2" s="13" t="s">
        <v>167</v>
      </c>
      <c r="H2" s="13" t="s">
        <v>168</v>
      </c>
      <c r="I2" s="13" t="s">
        <v>12</v>
      </c>
      <c r="J2" s="13" t="s">
        <v>166</v>
      </c>
      <c r="K2" s="13" t="s">
        <v>146</v>
      </c>
      <c r="L2" s="13" t="s">
        <v>148</v>
      </c>
      <c r="M2" s="13" t="s">
        <v>149</v>
      </c>
      <c r="N2" s="13" t="s">
        <v>150</v>
      </c>
      <c r="O2" s="13" t="s">
        <v>151</v>
      </c>
      <c r="P2" s="13" t="s">
        <v>170</v>
      </c>
      <c r="Q2" s="13" t="s">
        <v>171</v>
      </c>
      <c r="R2" s="13" t="s">
        <v>152</v>
      </c>
      <c r="S2" s="13" t="s">
        <v>153</v>
      </c>
      <c r="T2" s="13" t="s">
        <v>154</v>
      </c>
      <c r="U2" s="13" t="s">
        <v>155</v>
      </c>
      <c r="V2" s="13" t="s">
        <v>156</v>
      </c>
      <c r="W2" s="13" t="s">
        <v>157</v>
      </c>
      <c r="X2" s="13" t="s">
        <v>158</v>
      </c>
    </row>
    <row r="3" spans="1:24" x14ac:dyDescent="0.25">
      <c r="A3" s="14"/>
      <c r="B3" s="15"/>
      <c r="C3" s="15"/>
      <c r="D3" s="15"/>
      <c r="E3" s="15"/>
      <c r="F3" s="16"/>
      <c r="G3" s="65"/>
      <c r="H3" s="65"/>
      <c r="I3" s="53"/>
      <c r="J3" s="53"/>
      <c r="K3" s="48"/>
      <c r="L3" s="48"/>
      <c r="M3" s="48"/>
      <c r="N3" s="48"/>
      <c r="O3" s="48"/>
      <c r="P3" s="48"/>
      <c r="Q3" s="48"/>
      <c r="R3" s="48"/>
      <c r="S3" s="48"/>
      <c r="T3" s="48"/>
      <c r="U3" s="48"/>
      <c r="V3" s="48"/>
      <c r="W3" s="49"/>
      <c r="X3" s="49"/>
    </row>
    <row r="10" spans="1:24" ht="14.25" customHeight="1" x14ac:dyDescent="0.25"/>
  </sheetData>
  <dataConsolidate/>
  <dataValidations count="8">
    <dataValidation allowBlank="1" showInputMessage="1" promptTitle="Group Vertex Color" prompt="To select a color to use for all vertices in the group, right-click and select Select Color on the right-click menu." sqref="B3"/>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
      <formula1>ValidGroupShapes</formula1>
    </dataValidation>
    <dataValidation allowBlank="1" showInputMessage="1" showErrorMessage="1" promptTitle="Group Name" prompt="Enter the name of the group." sqref="A3"/>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
      <formula1>ValidBooleansDefaultFalse</formula1>
    </dataValidation>
    <dataValidation allowBlank="1" sqref="K3"/>
    <dataValidation allowBlank="1" showInputMessage="1" showErrorMessage="1" errorTitle="Invalid Group Collapsed" error="You have entered an unrecognized &quot;group collapsed.&quot;  Try selecting from the drop-down list instead." promptTitle="Group Label" prompt="Enter an optional group label." sqref="F3"/>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3"/>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C2"/>
  <sheetViews>
    <sheetView workbookViewId="0">
      <selection activeCell="A2" sqref="A2"/>
    </sheetView>
  </sheetViews>
  <sheetFormatPr defaultRowHeight="15" x14ac:dyDescent="0.25"/>
  <cols>
    <col min="1" max="1" width="9.42578125" style="1" bestFit="1" customWidth="1"/>
    <col min="2" max="2" width="9.140625" style="1"/>
    <col min="3" max="3" width="11.5703125" bestFit="1" customWidth="1"/>
    <col min="4" max="4" width="9.140625" customWidth="1"/>
  </cols>
  <sheetData>
    <row r="1" spans="1:3" x14ac:dyDescent="0.25">
      <c r="A1" s="1" t="s">
        <v>144</v>
      </c>
      <c r="B1" s="1" t="s">
        <v>5</v>
      </c>
      <c r="C1" s="1" t="s">
        <v>147</v>
      </c>
    </row>
    <row r="2" spans="1:3" x14ac:dyDescent="0.25">
      <c r="C2" s="3"/>
    </row>
  </sheetData>
  <dataConsolidate/>
  <dataValidations xWindow="58" yWindow="226" count="3">
    <dataValidation allowBlank="1" showInputMessage="1" showErrorMessage="1" promptTitle="Group Name" prompt="Enter the name of the group.  The group name must also be entered on the Groups worksheet." sqref="A2"/>
    <dataValidation allowBlank="1" showInputMessage="1" showErrorMessage="1" promptTitle="Vertex Name" prompt="Enter the name of a vertex to include in the group." sqref="B2"/>
    <dataValidation allowBlank="1" showInputMessage="1" promptTitle="Vertex ID" prompt="This is the value of the hidden ID cell in the Vertices worksheet.  It gets filled in by the items on the NodeXL, Analysis, Groups menu." sqref="C2"/>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X144"/>
  <sheetViews>
    <sheetView workbookViewId="0">
      <selection activeCell="A2" sqref="A2"/>
    </sheetView>
  </sheetViews>
  <sheetFormatPr defaultRowHeight="15" x14ac:dyDescent="0.25"/>
  <cols>
    <col min="1" max="1" width="43.140625" customWidth="1"/>
    <col min="2" max="2" width="13.85546875" customWidth="1"/>
    <col min="3" max="3" width="9.140625" customWidth="1"/>
    <col min="4" max="4" width="12.85546875" hidden="1" customWidth="1"/>
    <col min="5" max="5" width="19.7109375" hidden="1" customWidth="1"/>
    <col min="6" max="6" width="15.5703125" hidden="1" customWidth="1"/>
    <col min="7" max="7" width="22.140625" hidden="1" customWidth="1"/>
    <col min="8" max="8" width="17.140625" hidden="1" customWidth="1"/>
    <col min="9" max="9" width="23.85546875" hidden="1" customWidth="1"/>
    <col min="10" max="10" width="28.28515625" hidden="1" customWidth="1"/>
    <col min="11" max="11" width="34.85546875" hidden="1" customWidth="1"/>
    <col min="12" max="12" width="25" hidden="1" customWidth="1"/>
    <col min="13" max="13" width="31.5703125" hidden="1" customWidth="1"/>
    <col min="14" max="14" width="26.5703125" hidden="1" customWidth="1"/>
    <col min="15" max="17" width="33.28515625" hidden="1" customWidth="1"/>
    <col min="18" max="18" width="26.5703125" hidden="1" customWidth="1"/>
    <col min="19" max="19" width="33" hidden="1" customWidth="1"/>
    <col min="20" max="20" width="19.5703125" hidden="1" customWidth="1"/>
    <col min="21" max="21" width="26.140625" hidden="1" customWidth="1"/>
    <col min="22" max="22" width="9.140625" hidden="1" customWidth="1"/>
    <col min="23" max="23" width="34.140625" hidden="1" customWidth="1"/>
    <col min="24" max="24" width="25.140625" hidden="1" customWidth="1"/>
  </cols>
  <sheetData>
    <row r="1" spans="1:24" ht="15" customHeight="1" thickBot="1" x14ac:dyDescent="0.3">
      <c r="A1" s="13" t="s">
        <v>162</v>
      </c>
      <c r="B1" s="13" t="s">
        <v>17</v>
      </c>
      <c r="D1" t="s">
        <v>79</v>
      </c>
      <c r="E1" t="s">
        <v>80</v>
      </c>
      <c r="F1" s="37" t="s">
        <v>86</v>
      </c>
      <c r="G1" s="38" t="s">
        <v>87</v>
      </c>
      <c r="H1" s="37" t="s">
        <v>92</v>
      </c>
      <c r="I1" s="38" t="s">
        <v>93</v>
      </c>
      <c r="J1" s="37" t="s">
        <v>98</v>
      </c>
      <c r="K1" s="38" t="s">
        <v>99</v>
      </c>
      <c r="L1" s="37" t="s">
        <v>104</v>
      </c>
      <c r="M1" s="38" t="s">
        <v>105</v>
      </c>
      <c r="N1" s="37" t="s">
        <v>110</v>
      </c>
      <c r="O1" s="38" t="s">
        <v>111</v>
      </c>
      <c r="P1" s="38" t="s">
        <v>138</v>
      </c>
      <c r="Q1" s="38" t="s">
        <v>139</v>
      </c>
      <c r="R1" s="37" t="s">
        <v>116</v>
      </c>
      <c r="S1" s="37" t="s">
        <v>117</v>
      </c>
      <c r="T1" s="37" t="s">
        <v>122</v>
      </c>
      <c r="U1" s="38" t="s">
        <v>123</v>
      </c>
      <c r="W1" t="s">
        <v>127</v>
      </c>
      <c r="X1" t="s">
        <v>17</v>
      </c>
    </row>
    <row r="2" spans="1:24" ht="15.75" thickTop="1" x14ac:dyDescent="0.25">
      <c r="A2" s="36"/>
      <c r="B2" s="36"/>
      <c r="D2" s="33">
        <f>MIN(Vertices[Degree])</f>
        <v>0</v>
      </c>
      <c r="E2" s="3">
        <f>COUNTIF(Vertices[Degree], "&gt;= " &amp; D2) - COUNTIF(Vertices[Degree], "&gt;=" &amp; D3)</f>
        <v>0</v>
      </c>
      <c r="F2" s="39">
        <f>MIN(Vertices[In-Degree])</f>
        <v>0</v>
      </c>
      <c r="G2" s="40">
        <f>COUNTIF(Vertices[In-Degree], "&gt;= " &amp; F2) - COUNTIF(Vertices[In-Degree], "&gt;=" &amp; F3)</f>
        <v>0</v>
      </c>
      <c r="H2" s="39">
        <f>MIN(Vertices[Out-Degree])</f>
        <v>0</v>
      </c>
      <c r="I2" s="40">
        <f>COUNTIF(Vertices[Out-Degree], "&gt;= " &amp; H2) - COUNTIF(Vertices[Out-Degree], "&gt;=" &amp; H3)</f>
        <v>0</v>
      </c>
      <c r="J2" s="39">
        <f>MIN(Vertices[Betweenness Centrality])</f>
        <v>0</v>
      </c>
      <c r="K2" s="40">
        <f>COUNTIF(Vertices[Betweenness Centrality], "&gt;= " &amp; J2) - COUNTIF(Vertices[Betweenness Centrality], "&gt;=" &amp; J3)</f>
        <v>0</v>
      </c>
      <c r="L2" s="39">
        <f>MIN(Vertices[Closeness Centrality])</f>
        <v>0</v>
      </c>
      <c r="M2" s="40">
        <f>COUNTIF(Vertices[Closeness Centrality], "&gt;= " &amp; L2) - COUNTIF(Vertices[Closeness Centrality], "&gt;=" &amp; L3)</f>
        <v>0</v>
      </c>
      <c r="N2" s="39">
        <f>MIN(Vertices[Eigenvector Centrality])</f>
        <v>0</v>
      </c>
      <c r="O2" s="40">
        <f>COUNTIF(Vertices[Eigenvector Centrality], "&gt;= " &amp; N2) - COUNTIF(Vertices[Eigenvector Centrality], "&gt;=" &amp; N3)</f>
        <v>0</v>
      </c>
      <c r="P2" s="39">
        <f>MIN(Vertices[PageRank])</f>
        <v>0</v>
      </c>
      <c r="Q2" s="40">
        <f>COUNTIF(Vertices[PageRank], "&gt;= " &amp; P2) - COUNTIF(Vertices[PageRank], "&gt;=" &amp; P3)</f>
        <v>0</v>
      </c>
      <c r="R2" s="39">
        <f>MIN(Vertices[Clustering Coefficient])</f>
        <v>0</v>
      </c>
      <c r="S2" s="45">
        <f>COUNTIF(Vertices[Clustering Coefficient], "&gt;= " &amp; R2) - COUNTIF(Vertices[Clustering Coefficient], "&gt;=" &amp; R3)</f>
        <v>0</v>
      </c>
      <c r="T2" s="39" t="e">
        <f ca="1">MIN(INDIRECT(DynamicFilterSourceColumnRange))</f>
        <v>#REF!</v>
      </c>
      <c r="U2" s="40" t="e">
        <f t="shared" ref="U2:U45" ca="1" si="0">COUNTIF(INDIRECT(DynamicFilterSourceColumnRange), "&gt;= " &amp; T2) - COUNTIF(INDIRECT(DynamicFilterSourceColumnRange), "&gt;=" &amp; T3)</f>
        <v>#REF!</v>
      </c>
      <c r="W2" t="s">
        <v>124</v>
      </c>
      <c r="X2">
        <f>ROWS(HistogramBins[Degree Bin]) - 1</f>
        <v>43</v>
      </c>
    </row>
    <row r="3" spans="1:24" x14ac:dyDescent="0.25">
      <c r="D3" s="34">
        <f t="shared" ref="D3:D44" si="1">D2+($D$45-$D$2)/BinDivisor</f>
        <v>0</v>
      </c>
      <c r="E3" s="3">
        <f>COUNTIF(Vertices[Degree], "&gt;= " &amp; D3) - COUNTIF(Vertices[Degree], "&gt;=" &amp; D4)</f>
        <v>0</v>
      </c>
      <c r="F3" s="41">
        <f t="shared" ref="F3:F44" si="2">F2+($F$45-$F$2)/BinDivisor</f>
        <v>0</v>
      </c>
      <c r="G3" s="42">
        <f>COUNTIF(Vertices[In-Degree], "&gt;= " &amp; F3) - COUNTIF(Vertices[In-Degree], "&gt;=" &amp; F4)</f>
        <v>0</v>
      </c>
      <c r="H3" s="41">
        <f t="shared" ref="H3:H44" si="3">H2+($H$45-$H$2)/BinDivisor</f>
        <v>0</v>
      </c>
      <c r="I3" s="42">
        <f>COUNTIF(Vertices[Out-Degree], "&gt;= " &amp; H3) - COUNTIF(Vertices[Out-Degree], "&gt;=" &amp; H4)</f>
        <v>0</v>
      </c>
      <c r="J3" s="41">
        <f t="shared" ref="J3:J44" si="4">J2+($J$45-$J$2)/BinDivisor</f>
        <v>0</v>
      </c>
      <c r="K3" s="42">
        <f>COUNTIF(Vertices[Betweenness Centrality], "&gt;= " &amp; J3) - COUNTIF(Vertices[Betweenness Centrality], "&gt;=" &amp; J4)</f>
        <v>0</v>
      </c>
      <c r="L3" s="41">
        <f t="shared" ref="L3:L44" si="5">L2+($L$45-$L$2)/BinDivisor</f>
        <v>0</v>
      </c>
      <c r="M3" s="42">
        <f>COUNTIF(Vertices[Closeness Centrality], "&gt;= " &amp; L3) - COUNTIF(Vertices[Closeness Centrality], "&gt;=" &amp; L4)</f>
        <v>0</v>
      </c>
      <c r="N3" s="41">
        <f t="shared" ref="N3:N44" si="6">N2+($N$45-$N$2)/BinDivisor</f>
        <v>0</v>
      </c>
      <c r="O3" s="42">
        <f>COUNTIF(Vertices[Eigenvector Centrality], "&gt;= " &amp; N3) - COUNTIF(Vertices[Eigenvector Centrality], "&gt;=" &amp; N4)</f>
        <v>0</v>
      </c>
      <c r="P3" s="41">
        <f t="shared" ref="P3:P44" si="7">P2+($P$45-$P$2)/BinDivisor</f>
        <v>0</v>
      </c>
      <c r="Q3" s="42">
        <f>COUNTIF(Vertices[PageRank], "&gt;= " &amp; P3) - COUNTIF(Vertices[PageRank], "&gt;=" &amp; P4)</f>
        <v>0</v>
      </c>
      <c r="R3" s="41">
        <f t="shared" ref="R3:R44" si="8">R2+($R$45-$R$2)/BinDivisor</f>
        <v>0</v>
      </c>
      <c r="S3" s="46">
        <f>COUNTIF(Vertices[Clustering Coefficient], "&gt;= " &amp; R3) - COUNTIF(Vertices[Clustering Coefficient], "&gt;=" &amp; R4)</f>
        <v>0</v>
      </c>
      <c r="T3" s="41" t="e">
        <f t="shared" ref="T3:T44" ca="1" si="9">T2+($T$45-$T$2)/BinDivisor</f>
        <v>#REF!</v>
      </c>
      <c r="U3" s="42" t="e">
        <f t="shared" ca="1" si="0"/>
        <v>#REF!</v>
      </c>
      <c r="W3" t="s">
        <v>125</v>
      </c>
      <c r="X3" t="s">
        <v>85</v>
      </c>
    </row>
    <row r="4" spans="1:24" x14ac:dyDescent="0.25">
      <c r="D4" s="34">
        <f t="shared" si="1"/>
        <v>0</v>
      </c>
      <c r="E4" s="3">
        <f>COUNTIF(Vertices[Degree], "&gt;= " &amp; D4) - COUNTIF(Vertices[Degree], "&gt;=" &amp; D5)</f>
        <v>0</v>
      </c>
      <c r="F4" s="39">
        <f t="shared" si="2"/>
        <v>0</v>
      </c>
      <c r="G4" s="40">
        <f>COUNTIF(Vertices[In-Degree], "&gt;= " &amp; F4) - COUNTIF(Vertices[In-Degree], "&gt;=" &amp; F5)</f>
        <v>0</v>
      </c>
      <c r="H4" s="39">
        <f t="shared" si="3"/>
        <v>0</v>
      </c>
      <c r="I4" s="40">
        <f>COUNTIF(Vertices[Out-Degree], "&gt;= " &amp; H4) - COUNTIF(Vertices[Out-Degree], "&gt;=" &amp; H5)</f>
        <v>0</v>
      </c>
      <c r="J4" s="39">
        <f t="shared" si="4"/>
        <v>0</v>
      </c>
      <c r="K4" s="40">
        <f>COUNTIF(Vertices[Betweenness Centrality], "&gt;= " &amp; J4) - COUNTIF(Vertices[Betweenness Centrality], "&gt;=" &amp; J5)</f>
        <v>0</v>
      </c>
      <c r="L4" s="39">
        <f t="shared" si="5"/>
        <v>0</v>
      </c>
      <c r="M4" s="40">
        <f>COUNTIF(Vertices[Closeness Centrality], "&gt;= " &amp; L4) - COUNTIF(Vertices[Closeness Centrality], "&gt;=" &amp; L5)</f>
        <v>0</v>
      </c>
      <c r="N4" s="39">
        <f t="shared" si="6"/>
        <v>0</v>
      </c>
      <c r="O4" s="40">
        <f>COUNTIF(Vertices[Eigenvector Centrality], "&gt;= " &amp; N4) - COUNTIF(Vertices[Eigenvector Centrality], "&gt;=" &amp; N5)</f>
        <v>0</v>
      </c>
      <c r="P4" s="39">
        <f t="shared" si="7"/>
        <v>0</v>
      </c>
      <c r="Q4" s="40">
        <f>COUNTIF(Vertices[PageRank], "&gt;= " &amp; P4) - COUNTIF(Vertices[PageRank], "&gt;=" &amp; P5)</f>
        <v>0</v>
      </c>
      <c r="R4" s="39">
        <f t="shared" si="8"/>
        <v>0</v>
      </c>
      <c r="S4" s="45">
        <f>COUNTIF(Vertices[Clustering Coefficient], "&gt;= " &amp; R4) - COUNTIF(Vertices[Clustering Coefficient], "&gt;=" &amp; R5)</f>
        <v>0</v>
      </c>
      <c r="T4" s="39" t="e">
        <f t="shared" ca="1" si="9"/>
        <v>#REF!</v>
      </c>
      <c r="U4" s="40" t="e">
        <f t="shared" ca="1" si="0"/>
        <v>#REF!</v>
      </c>
      <c r="W4" s="12" t="s">
        <v>126</v>
      </c>
      <c r="X4" s="12" t="s">
        <v>128</v>
      </c>
    </row>
    <row r="5" spans="1:24" x14ac:dyDescent="0.25">
      <c r="D5" s="34">
        <f t="shared" si="1"/>
        <v>0</v>
      </c>
      <c r="E5" s="3">
        <f>COUNTIF(Vertices[Degree], "&gt;= " &amp; D5) - COUNTIF(Vertices[Degree], "&gt;=" &amp; D6)</f>
        <v>0</v>
      </c>
      <c r="F5" s="41">
        <f t="shared" si="2"/>
        <v>0</v>
      </c>
      <c r="G5" s="42">
        <f>COUNTIF(Vertices[In-Degree], "&gt;= " &amp; F5) - COUNTIF(Vertices[In-Degree], "&gt;=" &amp; F6)</f>
        <v>0</v>
      </c>
      <c r="H5" s="41">
        <f t="shared" si="3"/>
        <v>0</v>
      </c>
      <c r="I5" s="42">
        <f>COUNTIF(Vertices[Out-Degree], "&gt;= " &amp; H5) - COUNTIF(Vertices[Out-Degree], "&gt;=" &amp; H6)</f>
        <v>0</v>
      </c>
      <c r="J5" s="41">
        <f t="shared" si="4"/>
        <v>0</v>
      </c>
      <c r="K5" s="42">
        <f>COUNTIF(Vertices[Betweenness Centrality], "&gt;= " &amp; J5) - COUNTIF(Vertices[Betweenness Centrality], "&gt;=" &amp; J6)</f>
        <v>0</v>
      </c>
      <c r="L5" s="41">
        <f t="shared" si="5"/>
        <v>0</v>
      </c>
      <c r="M5" s="42">
        <f>COUNTIF(Vertices[Closeness Centrality], "&gt;= " &amp; L5) - COUNTIF(Vertices[Closeness Centrality], "&gt;=" &amp; L6)</f>
        <v>0</v>
      </c>
      <c r="N5" s="41">
        <f t="shared" si="6"/>
        <v>0</v>
      </c>
      <c r="O5" s="42">
        <f>COUNTIF(Vertices[Eigenvector Centrality], "&gt;= " &amp; N5) - COUNTIF(Vertices[Eigenvector Centrality], "&gt;=" &amp; N6)</f>
        <v>0</v>
      </c>
      <c r="P5" s="41">
        <f t="shared" si="7"/>
        <v>0</v>
      </c>
      <c r="Q5" s="42">
        <f>COUNTIF(Vertices[PageRank], "&gt;= " &amp; P5) - COUNTIF(Vertices[PageRank], "&gt;=" &amp; P6)</f>
        <v>0</v>
      </c>
      <c r="R5" s="41">
        <f t="shared" si="8"/>
        <v>0</v>
      </c>
      <c r="S5" s="46">
        <f>COUNTIF(Vertices[Clustering Coefficient], "&gt;= " &amp; R5) - COUNTIF(Vertices[Clustering Coefficient], "&gt;=" &amp; R6)</f>
        <v>0</v>
      </c>
      <c r="T5" s="41" t="e">
        <f t="shared" ca="1" si="9"/>
        <v>#REF!</v>
      </c>
      <c r="U5" s="42" t="e">
        <f t="shared" ca="1" si="0"/>
        <v>#REF!</v>
      </c>
    </row>
    <row r="6" spans="1:24" x14ac:dyDescent="0.25">
      <c r="D6" s="34">
        <f t="shared" si="1"/>
        <v>0</v>
      </c>
      <c r="E6" s="3">
        <f>COUNTIF(Vertices[Degree], "&gt;= " &amp; D6) - COUNTIF(Vertices[Degree], "&gt;=" &amp; D7)</f>
        <v>0</v>
      </c>
      <c r="F6" s="39">
        <f t="shared" si="2"/>
        <v>0</v>
      </c>
      <c r="G6" s="40">
        <f>COUNTIF(Vertices[In-Degree], "&gt;= " &amp; F6) - COUNTIF(Vertices[In-Degree], "&gt;=" &amp; F7)</f>
        <v>0</v>
      </c>
      <c r="H6" s="39">
        <f t="shared" si="3"/>
        <v>0</v>
      </c>
      <c r="I6" s="40">
        <f>COUNTIF(Vertices[Out-Degree], "&gt;= " &amp; H6) - COUNTIF(Vertices[Out-Degree], "&gt;=" &amp; H7)</f>
        <v>0</v>
      </c>
      <c r="J6" s="39">
        <f t="shared" si="4"/>
        <v>0</v>
      </c>
      <c r="K6" s="40">
        <f>COUNTIF(Vertices[Betweenness Centrality], "&gt;= " &amp; J6) - COUNTIF(Vertices[Betweenness Centrality], "&gt;=" &amp; J7)</f>
        <v>0</v>
      </c>
      <c r="L6" s="39">
        <f t="shared" si="5"/>
        <v>0</v>
      </c>
      <c r="M6" s="40">
        <f>COUNTIF(Vertices[Closeness Centrality], "&gt;= " &amp; L6) - COUNTIF(Vertices[Closeness Centrality], "&gt;=" &amp; L7)</f>
        <v>0</v>
      </c>
      <c r="N6" s="39">
        <f t="shared" si="6"/>
        <v>0</v>
      </c>
      <c r="O6" s="40">
        <f>COUNTIF(Vertices[Eigenvector Centrality], "&gt;= " &amp; N6) - COUNTIF(Vertices[Eigenvector Centrality], "&gt;=" &amp; N7)</f>
        <v>0</v>
      </c>
      <c r="P6" s="39">
        <f t="shared" si="7"/>
        <v>0</v>
      </c>
      <c r="Q6" s="40">
        <f>COUNTIF(Vertices[PageRank], "&gt;= " &amp; P6) - COUNTIF(Vertices[PageRank], "&gt;=" &amp; P7)</f>
        <v>0</v>
      </c>
      <c r="R6" s="39">
        <f t="shared" si="8"/>
        <v>0</v>
      </c>
      <c r="S6" s="45">
        <f>COUNTIF(Vertices[Clustering Coefficient], "&gt;= " &amp; R6) - COUNTIF(Vertices[Clustering Coefficient], "&gt;=" &amp; R7)</f>
        <v>0</v>
      </c>
      <c r="T6" s="39" t="e">
        <f t="shared" ca="1" si="9"/>
        <v>#REF!</v>
      </c>
      <c r="U6" s="40" t="e">
        <f t="shared" ca="1" si="0"/>
        <v>#REF!</v>
      </c>
    </row>
    <row r="7" spans="1:24" x14ac:dyDescent="0.25">
      <c r="D7" s="34">
        <f t="shared" si="1"/>
        <v>0</v>
      </c>
      <c r="E7" s="3">
        <f>COUNTIF(Vertices[Degree], "&gt;= " &amp; D7) - COUNTIF(Vertices[Degree], "&gt;=" &amp; D8)</f>
        <v>0</v>
      </c>
      <c r="F7" s="41">
        <f t="shared" si="2"/>
        <v>0</v>
      </c>
      <c r="G7" s="42">
        <f>COUNTIF(Vertices[In-Degree], "&gt;= " &amp; F7) - COUNTIF(Vertices[In-Degree], "&gt;=" &amp; F8)</f>
        <v>0</v>
      </c>
      <c r="H7" s="41">
        <f t="shared" si="3"/>
        <v>0</v>
      </c>
      <c r="I7" s="42">
        <f>COUNTIF(Vertices[Out-Degree], "&gt;= " &amp; H7) - COUNTIF(Vertices[Out-Degree], "&gt;=" &amp; H8)</f>
        <v>0</v>
      </c>
      <c r="J7" s="41">
        <f t="shared" si="4"/>
        <v>0</v>
      </c>
      <c r="K7" s="42">
        <f>COUNTIF(Vertices[Betweenness Centrality], "&gt;= " &amp; J7) - COUNTIF(Vertices[Betweenness Centrality], "&gt;=" &amp; J8)</f>
        <v>0</v>
      </c>
      <c r="L7" s="41">
        <f t="shared" si="5"/>
        <v>0</v>
      </c>
      <c r="M7" s="42">
        <f>COUNTIF(Vertices[Closeness Centrality], "&gt;= " &amp; L7) - COUNTIF(Vertices[Closeness Centrality], "&gt;=" &amp; L8)</f>
        <v>0</v>
      </c>
      <c r="N7" s="41">
        <f t="shared" si="6"/>
        <v>0</v>
      </c>
      <c r="O7" s="42">
        <f>COUNTIF(Vertices[Eigenvector Centrality], "&gt;= " &amp; N7) - COUNTIF(Vertices[Eigenvector Centrality], "&gt;=" &amp; N8)</f>
        <v>0</v>
      </c>
      <c r="P7" s="41">
        <f t="shared" si="7"/>
        <v>0</v>
      </c>
      <c r="Q7" s="42">
        <f>COUNTIF(Vertices[PageRank], "&gt;= " &amp; P7) - COUNTIF(Vertices[PageRank], "&gt;=" &amp; P8)</f>
        <v>0</v>
      </c>
      <c r="R7" s="41">
        <f t="shared" si="8"/>
        <v>0</v>
      </c>
      <c r="S7" s="46">
        <f>COUNTIF(Vertices[Clustering Coefficient], "&gt;= " &amp; R7) - COUNTIF(Vertices[Clustering Coefficient], "&gt;=" &amp; R8)</f>
        <v>0</v>
      </c>
      <c r="T7" s="41" t="e">
        <f t="shared" ca="1" si="9"/>
        <v>#REF!</v>
      </c>
      <c r="U7" s="42" t="e">
        <f t="shared" ca="1" si="0"/>
        <v>#REF!</v>
      </c>
    </row>
    <row r="8" spans="1:24" x14ac:dyDescent="0.25">
      <c r="D8" s="34">
        <f t="shared" si="1"/>
        <v>0</v>
      </c>
      <c r="E8" s="3">
        <f>COUNTIF(Vertices[Degree], "&gt;= " &amp; D8) - COUNTIF(Vertices[Degree], "&gt;=" &amp; D9)</f>
        <v>0</v>
      </c>
      <c r="F8" s="39">
        <f t="shared" si="2"/>
        <v>0</v>
      </c>
      <c r="G8" s="40">
        <f>COUNTIF(Vertices[In-Degree], "&gt;= " &amp; F8) - COUNTIF(Vertices[In-Degree], "&gt;=" &amp; F9)</f>
        <v>0</v>
      </c>
      <c r="H8" s="39">
        <f t="shared" si="3"/>
        <v>0</v>
      </c>
      <c r="I8" s="40">
        <f>COUNTIF(Vertices[Out-Degree], "&gt;= " &amp; H8) - COUNTIF(Vertices[Out-Degree], "&gt;=" &amp; H9)</f>
        <v>0</v>
      </c>
      <c r="J8" s="39">
        <f t="shared" si="4"/>
        <v>0</v>
      </c>
      <c r="K8" s="40">
        <f>COUNTIF(Vertices[Betweenness Centrality], "&gt;= " &amp; J8) - COUNTIF(Vertices[Betweenness Centrality], "&gt;=" &amp; J9)</f>
        <v>0</v>
      </c>
      <c r="L8" s="39">
        <f t="shared" si="5"/>
        <v>0</v>
      </c>
      <c r="M8" s="40">
        <f>COUNTIF(Vertices[Closeness Centrality], "&gt;= " &amp; L8) - COUNTIF(Vertices[Closeness Centrality], "&gt;=" &amp; L9)</f>
        <v>0</v>
      </c>
      <c r="N8" s="39">
        <f t="shared" si="6"/>
        <v>0</v>
      </c>
      <c r="O8" s="40">
        <f>COUNTIF(Vertices[Eigenvector Centrality], "&gt;= " &amp; N8) - COUNTIF(Vertices[Eigenvector Centrality], "&gt;=" &amp; N9)</f>
        <v>0</v>
      </c>
      <c r="P8" s="39">
        <f t="shared" si="7"/>
        <v>0</v>
      </c>
      <c r="Q8" s="40">
        <f>COUNTIF(Vertices[PageRank], "&gt;= " &amp; P8) - COUNTIF(Vertices[PageRank], "&gt;=" &amp; P9)</f>
        <v>0</v>
      </c>
      <c r="R8" s="39">
        <f t="shared" si="8"/>
        <v>0</v>
      </c>
      <c r="S8" s="45">
        <f>COUNTIF(Vertices[Clustering Coefficient], "&gt;= " &amp; R8) - COUNTIF(Vertices[Clustering Coefficient], "&gt;=" &amp; R9)</f>
        <v>0</v>
      </c>
      <c r="T8" s="39" t="e">
        <f t="shared" ca="1" si="9"/>
        <v>#REF!</v>
      </c>
      <c r="U8" s="40" t="e">
        <f t="shared" ca="1" si="0"/>
        <v>#REF!</v>
      </c>
    </row>
    <row r="9" spans="1:24" x14ac:dyDescent="0.25">
      <c r="D9" s="34">
        <f t="shared" si="1"/>
        <v>0</v>
      </c>
      <c r="E9" s="3">
        <f>COUNTIF(Vertices[Degree], "&gt;= " &amp; D9) - COUNTIF(Vertices[Degree], "&gt;=" &amp; D10)</f>
        <v>0</v>
      </c>
      <c r="F9" s="41">
        <f t="shared" si="2"/>
        <v>0</v>
      </c>
      <c r="G9" s="42">
        <f>COUNTIF(Vertices[In-Degree], "&gt;= " &amp; F9) - COUNTIF(Vertices[In-Degree], "&gt;=" &amp; F10)</f>
        <v>0</v>
      </c>
      <c r="H9" s="41">
        <f t="shared" si="3"/>
        <v>0</v>
      </c>
      <c r="I9" s="42">
        <f>COUNTIF(Vertices[Out-Degree], "&gt;= " &amp; H9) - COUNTIF(Vertices[Out-Degree], "&gt;=" &amp; H10)</f>
        <v>0</v>
      </c>
      <c r="J9" s="41">
        <f t="shared" si="4"/>
        <v>0</v>
      </c>
      <c r="K9" s="42">
        <f>COUNTIF(Vertices[Betweenness Centrality], "&gt;= " &amp; J9) - COUNTIF(Vertices[Betweenness Centrality], "&gt;=" &amp; J10)</f>
        <v>0</v>
      </c>
      <c r="L9" s="41">
        <f t="shared" si="5"/>
        <v>0</v>
      </c>
      <c r="M9" s="42">
        <f>COUNTIF(Vertices[Closeness Centrality], "&gt;= " &amp; L9) - COUNTIF(Vertices[Closeness Centrality], "&gt;=" &amp; L10)</f>
        <v>0</v>
      </c>
      <c r="N9" s="41">
        <f t="shared" si="6"/>
        <v>0</v>
      </c>
      <c r="O9" s="42">
        <f>COUNTIF(Vertices[Eigenvector Centrality], "&gt;= " &amp; N9) - COUNTIF(Vertices[Eigenvector Centrality], "&gt;=" &amp; N10)</f>
        <v>0</v>
      </c>
      <c r="P9" s="41">
        <f t="shared" si="7"/>
        <v>0</v>
      </c>
      <c r="Q9" s="42">
        <f>COUNTIF(Vertices[PageRank], "&gt;= " &amp; P9) - COUNTIF(Vertices[PageRank], "&gt;=" &amp; P10)</f>
        <v>0</v>
      </c>
      <c r="R9" s="41">
        <f t="shared" si="8"/>
        <v>0</v>
      </c>
      <c r="S9" s="46">
        <f>COUNTIF(Vertices[Clustering Coefficient], "&gt;= " &amp; R9) - COUNTIF(Vertices[Clustering Coefficient], "&gt;=" &amp; R10)</f>
        <v>0</v>
      </c>
      <c r="T9" s="41" t="e">
        <f t="shared" ca="1" si="9"/>
        <v>#REF!</v>
      </c>
      <c r="U9" s="42" t="e">
        <f t="shared" ca="1" si="0"/>
        <v>#REF!</v>
      </c>
    </row>
    <row r="10" spans="1:24" x14ac:dyDescent="0.25">
      <c r="D10" s="34">
        <f t="shared" si="1"/>
        <v>0</v>
      </c>
      <c r="E10" s="3">
        <f>COUNTIF(Vertices[Degree], "&gt;= " &amp; D10) - COUNTIF(Vertices[Degree], "&gt;=" &amp; D11)</f>
        <v>0</v>
      </c>
      <c r="F10" s="39">
        <f t="shared" si="2"/>
        <v>0</v>
      </c>
      <c r="G10" s="40">
        <f>COUNTIF(Vertices[In-Degree], "&gt;= " &amp; F10) - COUNTIF(Vertices[In-Degree], "&gt;=" &amp; F11)</f>
        <v>0</v>
      </c>
      <c r="H10" s="39">
        <f t="shared" si="3"/>
        <v>0</v>
      </c>
      <c r="I10" s="40">
        <f>COUNTIF(Vertices[Out-Degree], "&gt;= " &amp; H10) - COUNTIF(Vertices[Out-Degree], "&gt;=" &amp; H11)</f>
        <v>0</v>
      </c>
      <c r="J10" s="39">
        <f t="shared" si="4"/>
        <v>0</v>
      </c>
      <c r="K10" s="40">
        <f>COUNTIF(Vertices[Betweenness Centrality], "&gt;= " &amp; J10) - COUNTIF(Vertices[Betweenness Centrality], "&gt;=" &amp; J11)</f>
        <v>0</v>
      </c>
      <c r="L10" s="39">
        <f t="shared" si="5"/>
        <v>0</v>
      </c>
      <c r="M10" s="40">
        <f>COUNTIF(Vertices[Closeness Centrality], "&gt;= " &amp; L10) - COUNTIF(Vertices[Closeness Centrality], "&gt;=" &amp; L11)</f>
        <v>0</v>
      </c>
      <c r="N10" s="39">
        <f t="shared" si="6"/>
        <v>0</v>
      </c>
      <c r="O10" s="40">
        <f>COUNTIF(Vertices[Eigenvector Centrality], "&gt;= " &amp; N10) - COUNTIF(Vertices[Eigenvector Centrality], "&gt;=" &amp; N11)</f>
        <v>0</v>
      </c>
      <c r="P10" s="39">
        <f t="shared" si="7"/>
        <v>0</v>
      </c>
      <c r="Q10" s="40">
        <f>COUNTIF(Vertices[PageRank], "&gt;= " &amp; P10) - COUNTIF(Vertices[PageRank], "&gt;=" &amp; P11)</f>
        <v>0</v>
      </c>
      <c r="R10" s="39">
        <f t="shared" si="8"/>
        <v>0</v>
      </c>
      <c r="S10" s="45">
        <f>COUNTIF(Vertices[Clustering Coefficient], "&gt;= " &amp; R10) - COUNTIF(Vertices[Clustering Coefficient], "&gt;=" &amp; R11)</f>
        <v>0</v>
      </c>
      <c r="T10" s="39" t="e">
        <f t="shared" ca="1" si="9"/>
        <v>#REF!</v>
      </c>
      <c r="U10" s="40" t="e">
        <f t="shared" ca="1" si="0"/>
        <v>#REF!</v>
      </c>
    </row>
    <row r="11" spans="1:24" x14ac:dyDescent="0.25">
      <c r="D11" s="34">
        <f t="shared" si="1"/>
        <v>0</v>
      </c>
      <c r="E11" s="3">
        <f>COUNTIF(Vertices[Degree], "&gt;= " &amp; D11) - COUNTIF(Vertices[Degree], "&gt;=" &amp; D12)</f>
        <v>0</v>
      </c>
      <c r="F11" s="41">
        <f t="shared" si="2"/>
        <v>0</v>
      </c>
      <c r="G11" s="42">
        <f>COUNTIF(Vertices[In-Degree], "&gt;= " &amp; F11) - COUNTIF(Vertices[In-Degree], "&gt;=" &amp; F12)</f>
        <v>0</v>
      </c>
      <c r="H11" s="41">
        <f t="shared" si="3"/>
        <v>0</v>
      </c>
      <c r="I11" s="42">
        <f>COUNTIF(Vertices[Out-Degree], "&gt;= " &amp; H11) - COUNTIF(Vertices[Out-Degree], "&gt;=" &amp; H12)</f>
        <v>0</v>
      </c>
      <c r="J11" s="41">
        <f t="shared" si="4"/>
        <v>0</v>
      </c>
      <c r="K11" s="42">
        <f>COUNTIF(Vertices[Betweenness Centrality], "&gt;= " &amp; J11) - COUNTIF(Vertices[Betweenness Centrality], "&gt;=" &amp; J12)</f>
        <v>0</v>
      </c>
      <c r="L11" s="41">
        <f t="shared" si="5"/>
        <v>0</v>
      </c>
      <c r="M11" s="42">
        <f>COUNTIF(Vertices[Closeness Centrality], "&gt;= " &amp; L11) - COUNTIF(Vertices[Closeness Centrality], "&gt;=" &amp; L12)</f>
        <v>0</v>
      </c>
      <c r="N11" s="41">
        <f t="shared" si="6"/>
        <v>0</v>
      </c>
      <c r="O11" s="42">
        <f>COUNTIF(Vertices[Eigenvector Centrality], "&gt;= " &amp; N11) - COUNTIF(Vertices[Eigenvector Centrality], "&gt;=" &amp; N12)</f>
        <v>0</v>
      </c>
      <c r="P11" s="41">
        <f t="shared" si="7"/>
        <v>0</v>
      </c>
      <c r="Q11" s="42">
        <f>COUNTIF(Vertices[PageRank], "&gt;= " &amp; P11) - COUNTIF(Vertices[PageRank], "&gt;=" &amp; P12)</f>
        <v>0</v>
      </c>
      <c r="R11" s="41">
        <f t="shared" si="8"/>
        <v>0</v>
      </c>
      <c r="S11" s="46">
        <f>COUNTIF(Vertices[Clustering Coefficient], "&gt;= " &amp; R11) - COUNTIF(Vertices[Clustering Coefficient], "&gt;=" &amp; R12)</f>
        <v>0</v>
      </c>
      <c r="T11" s="41" t="e">
        <f t="shared" ca="1" si="9"/>
        <v>#REF!</v>
      </c>
      <c r="U11" s="42" t="e">
        <f t="shared" ca="1" si="0"/>
        <v>#REF!</v>
      </c>
    </row>
    <row r="12" spans="1:24" x14ac:dyDescent="0.25">
      <c r="D12" s="34">
        <f t="shared" si="1"/>
        <v>0</v>
      </c>
      <c r="E12" s="3">
        <f>COUNTIF(Vertices[Degree], "&gt;= " &amp; D12) - COUNTIF(Vertices[Degree], "&gt;=" &amp; D13)</f>
        <v>0</v>
      </c>
      <c r="F12" s="39">
        <f t="shared" si="2"/>
        <v>0</v>
      </c>
      <c r="G12" s="40">
        <f>COUNTIF(Vertices[In-Degree], "&gt;= " &amp; F12) - COUNTIF(Vertices[In-Degree], "&gt;=" &amp; F13)</f>
        <v>0</v>
      </c>
      <c r="H12" s="39">
        <f t="shared" si="3"/>
        <v>0</v>
      </c>
      <c r="I12" s="40">
        <f>COUNTIF(Vertices[Out-Degree], "&gt;= " &amp; H12) - COUNTIF(Vertices[Out-Degree], "&gt;=" &amp; H13)</f>
        <v>0</v>
      </c>
      <c r="J12" s="39">
        <f t="shared" si="4"/>
        <v>0</v>
      </c>
      <c r="K12" s="40">
        <f>COUNTIF(Vertices[Betweenness Centrality], "&gt;= " &amp; J12) - COUNTIF(Vertices[Betweenness Centrality], "&gt;=" &amp; J13)</f>
        <v>0</v>
      </c>
      <c r="L12" s="39">
        <f t="shared" si="5"/>
        <v>0</v>
      </c>
      <c r="M12" s="40">
        <f>COUNTIF(Vertices[Closeness Centrality], "&gt;= " &amp; L12) - COUNTIF(Vertices[Closeness Centrality], "&gt;=" &amp; L13)</f>
        <v>0</v>
      </c>
      <c r="N12" s="39">
        <f t="shared" si="6"/>
        <v>0</v>
      </c>
      <c r="O12" s="40">
        <f>COUNTIF(Vertices[Eigenvector Centrality], "&gt;= " &amp; N12) - COUNTIF(Vertices[Eigenvector Centrality], "&gt;=" &amp; N13)</f>
        <v>0</v>
      </c>
      <c r="P12" s="39">
        <f t="shared" si="7"/>
        <v>0</v>
      </c>
      <c r="Q12" s="40">
        <f>COUNTIF(Vertices[PageRank], "&gt;= " &amp; P12) - COUNTIF(Vertices[PageRank], "&gt;=" &amp; P13)</f>
        <v>0</v>
      </c>
      <c r="R12" s="39">
        <f t="shared" si="8"/>
        <v>0</v>
      </c>
      <c r="S12" s="45">
        <f>COUNTIF(Vertices[Clustering Coefficient], "&gt;= " &amp; R12) - COUNTIF(Vertices[Clustering Coefficient], "&gt;=" &amp; R13)</f>
        <v>0</v>
      </c>
      <c r="T12" s="39" t="e">
        <f t="shared" ca="1" si="9"/>
        <v>#REF!</v>
      </c>
      <c r="U12" s="40" t="e">
        <f t="shared" ca="1" si="0"/>
        <v>#REF!</v>
      </c>
    </row>
    <row r="13" spans="1:24" x14ac:dyDescent="0.25">
      <c r="D13" s="34">
        <f t="shared" si="1"/>
        <v>0</v>
      </c>
      <c r="E13" s="3">
        <f>COUNTIF(Vertices[Degree], "&gt;= " &amp; D13) - COUNTIF(Vertices[Degree], "&gt;=" &amp; D14)</f>
        <v>0</v>
      </c>
      <c r="F13" s="41">
        <f t="shared" si="2"/>
        <v>0</v>
      </c>
      <c r="G13" s="42">
        <f>COUNTIF(Vertices[In-Degree], "&gt;= " &amp; F13) - COUNTIF(Vertices[In-Degree], "&gt;=" &amp; F14)</f>
        <v>0</v>
      </c>
      <c r="H13" s="41">
        <f t="shared" si="3"/>
        <v>0</v>
      </c>
      <c r="I13" s="42">
        <f>COUNTIF(Vertices[Out-Degree], "&gt;= " &amp; H13) - COUNTIF(Vertices[Out-Degree], "&gt;=" &amp; H14)</f>
        <v>0</v>
      </c>
      <c r="J13" s="41">
        <f t="shared" si="4"/>
        <v>0</v>
      </c>
      <c r="K13" s="42">
        <f>COUNTIF(Vertices[Betweenness Centrality], "&gt;= " &amp; J13) - COUNTIF(Vertices[Betweenness Centrality], "&gt;=" &amp; J14)</f>
        <v>0</v>
      </c>
      <c r="L13" s="41">
        <f t="shared" si="5"/>
        <v>0</v>
      </c>
      <c r="M13" s="42">
        <f>COUNTIF(Vertices[Closeness Centrality], "&gt;= " &amp; L13) - COUNTIF(Vertices[Closeness Centrality], "&gt;=" &amp; L14)</f>
        <v>0</v>
      </c>
      <c r="N13" s="41">
        <f t="shared" si="6"/>
        <v>0</v>
      </c>
      <c r="O13" s="42">
        <f>COUNTIF(Vertices[Eigenvector Centrality], "&gt;= " &amp; N13) - COUNTIF(Vertices[Eigenvector Centrality], "&gt;=" &amp; N14)</f>
        <v>0</v>
      </c>
      <c r="P13" s="41">
        <f t="shared" si="7"/>
        <v>0</v>
      </c>
      <c r="Q13" s="42">
        <f>COUNTIF(Vertices[PageRank], "&gt;= " &amp; P13) - COUNTIF(Vertices[PageRank], "&gt;=" &amp; P14)</f>
        <v>0</v>
      </c>
      <c r="R13" s="41">
        <f t="shared" si="8"/>
        <v>0</v>
      </c>
      <c r="S13" s="46">
        <f>COUNTIF(Vertices[Clustering Coefficient], "&gt;= " &amp; R13) - COUNTIF(Vertices[Clustering Coefficient], "&gt;=" &amp; R14)</f>
        <v>0</v>
      </c>
      <c r="T13" s="41" t="e">
        <f t="shared" ca="1" si="9"/>
        <v>#REF!</v>
      </c>
      <c r="U13" s="42" t="e">
        <f t="shared" ca="1" si="0"/>
        <v>#REF!</v>
      </c>
    </row>
    <row r="14" spans="1:24" x14ac:dyDescent="0.25">
      <c r="D14" s="34">
        <f t="shared" si="1"/>
        <v>0</v>
      </c>
      <c r="E14" s="3">
        <f>COUNTIF(Vertices[Degree], "&gt;= " &amp; D14) - COUNTIF(Vertices[Degree], "&gt;=" &amp; D15)</f>
        <v>0</v>
      </c>
      <c r="F14" s="39">
        <f t="shared" si="2"/>
        <v>0</v>
      </c>
      <c r="G14" s="40">
        <f>COUNTIF(Vertices[In-Degree], "&gt;= " &amp; F14) - COUNTIF(Vertices[In-Degree], "&gt;=" &amp; F15)</f>
        <v>0</v>
      </c>
      <c r="H14" s="39">
        <f t="shared" si="3"/>
        <v>0</v>
      </c>
      <c r="I14" s="40">
        <f>COUNTIF(Vertices[Out-Degree], "&gt;= " &amp; H14) - COUNTIF(Vertices[Out-Degree], "&gt;=" &amp; H15)</f>
        <v>0</v>
      </c>
      <c r="J14" s="39">
        <f t="shared" si="4"/>
        <v>0</v>
      </c>
      <c r="K14" s="40">
        <f>COUNTIF(Vertices[Betweenness Centrality], "&gt;= " &amp; J14) - COUNTIF(Vertices[Betweenness Centrality], "&gt;=" &amp; J15)</f>
        <v>0</v>
      </c>
      <c r="L14" s="39">
        <f t="shared" si="5"/>
        <v>0</v>
      </c>
      <c r="M14" s="40">
        <f>COUNTIF(Vertices[Closeness Centrality], "&gt;= " &amp; L14) - COUNTIF(Vertices[Closeness Centrality], "&gt;=" &amp; L15)</f>
        <v>0</v>
      </c>
      <c r="N14" s="39">
        <f t="shared" si="6"/>
        <v>0</v>
      </c>
      <c r="O14" s="40">
        <f>COUNTIF(Vertices[Eigenvector Centrality], "&gt;= " &amp; N14) - COUNTIF(Vertices[Eigenvector Centrality], "&gt;=" &amp; N15)</f>
        <v>0</v>
      </c>
      <c r="P14" s="39">
        <f t="shared" si="7"/>
        <v>0</v>
      </c>
      <c r="Q14" s="40">
        <f>COUNTIF(Vertices[PageRank], "&gt;= " &amp; P14) - COUNTIF(Vertices[PageRank], "&gt;=" &amp; P15)</f>
        <v>0</v>
      </c>
      <c r="R14" s="39">
        <f t="shared" si="8"/>
        <v>0</v>
      </c>
      <c r="S14" s="45">
        <f>COUNTIF(Vertices[Clustering Coefficient], "&gt;= " &amp; R14) - COUNTIF(Vertices[Clustering Coefficient], "&gt;=" &amp; R15)</f>
        <v>0</v>
      </c>
      <c r="T14" s="39" t="e">
        <f t="shared" ca="1" si="9"/>
        <v>#REF!</v>
      </c>
      <c r="U14" s="40" t="e">
        <f t="shared" ca="1" si="0"/>
        <v>#REF!</v>
      </c>
    </row>
    <row r="15" spans="1:24" x14ac:dyDescent="0.25">
      <c r="D15" s="34">
        <f t="shared" si="1"/>
        <v>0</v>
      </c>
      <c r="E15" s="3">
        <f>COUNTIF(Vertices[Degree], "&gt;= " &amp; D15) - COUNTIF(Vertices[Degree], "&gt;=" &amp; D16)</f>
        <v>0</v>
      </c>
      <c r="F15" s="41">
        <f t="shared" si="2"/>
        <v>0</v>
      </c>
      <c r="G15" s="42">
        <f>COUNTIF(Vertices[In-Degree], "&gt;= " &amp; F15) - COUNTIF(Vertices[In-Degree], "&gt;=" &amp; F16)</f>
        <v>0</v>
      </c>
      <c r="H15" s="41">
        <f t="shared" si="3"/>
        <v>0</v>
      </c>
      <c r="I15" s="42">
        <f>COUNTIF(Vertices[Out-Degree], "&gt;= " &amp; H15) - COUNTIF(Vertices[Out-Degree], "&gt;=" &amp; H16)</f>
        <v>0</v>
      </c>
      <c r="J15" s="41">
        <f t="shared" si="4"/>
        <v>0</v>
      </c>
      <c r="K15" s="42">
        <f>COUNTIF(Vertices[Betweenness Centrality], "&gt;= " &amp; J15) - COUNTIF(Vertices[Betweenness Centrality], "&gt;=" &amp; J16)</f>
        <v>0</v>
      </c>
      <c r="L15" s="41">
        <f t="shared" si="5"/>
        <v>0</v>
      </c>
      <c r="M15" s="42">
        <f>COUNTIF(Vertices[Closeness Centrality], "&gt;= " &amp; L15) - COUNTIF(Vertices[Closeness Centrality], "&gt;=" &amp; L16)</f>
        <v>0</v>
      </c>
      <c r="N15" s="41">
        <f t="shared" si="6"/>
        <v>0</v>
      </c>
      <c r="O15" s="42">
        <f>COUNTIF(Vertices[Eigenvector Centrality], "&gt;= " &amp; N15) - COUNTIF(Vertices[Eigenvector Centrality], "&gt;=" &amp; N16)</f>
        <v>0</v>
      </c>
      <c r="P15" s="41">
        <f t="shared" si="7"/>
        <v>0</v>
      </c>
      <c r="Q15" s="42">
        <f>COUNTIF(Vertices[PageRank], "&gt;= " &amp; P15) - COUNTIF(Vertices[PageRank], "&gt;=" &amp; P16)</f>
        <v>0</v>
      </c>
      <c r="R15" s="41">
        <f t="shared" si="8"/>
        <v>0</v>
      </c>
      <c r="S15" s="46">
        <f>COUNTIF(Vertices[Clustering Coefficient], "&gt;= " &amp; R15) - COUNTIF(Vertices[Clustering Coefficient], "&gt;=" &amp; R16)</f>
        <v>0</v>
      </c>
      <c r="T15" s="41" t="e">
        <f t="shared" ca="1" si="9"/>
        <v>#REF!</v>
      </c>
      <c r="U15" s="42" t="e">
        <f t="shared" ca="1" si="0"/>
        <v>#REF!</v>
      </c>
    </row>
    <row r="16" spans="1:24" x14ac:dyDescent="0.25">
      <c r="D16" s="34">
        <f t="shared" si="1"/>
        <v>0</v>
      </c>
      <c r="E16" s="3">
        <f>COUNTIF(Vertices[Degree], "&gt;= " &amp; D16) - COUNTIF(Vertices[Degree], "&gt;=" &amp; D17)</f>
        <v>0</v>
      </c>
      <c r="F16" s="39">
        <f t="shared" si="2"/>
        <v>0</v>
      </c>
      <c r="G16" s="40">
        <f>COUNTIF(Vertices[In-Degree], "&gt;= " &amp; F16) - COUNTIF(Vertices[In-Degree], "&gt;=" &amp; F17)</f>
        <v>0</v>
      </c>
      <c r="H16" s="39">
        <f t="shared" si="3"/>
        <v>0</v>
      </c>
      <c r="I16" s="40">
        <f>COUNTIF(Vertices[Out-Degree], "&gt;= " &amp; H16) - COUNTIF(Vertices[Out-Degree], "&gt;=" &amp; H17)</f>
        <v>0</v>
      </c>
      <c r="J16" s="39">
        <f t="shared" si="4"/>
        <v>0</v>
      </c>
      <c r="K16" s="40">
        <f>COUNTIF(Vertices[Betweenness Centrality], "&gt;= " &amp; J16) - COUNTIF(Vertices[Betweenness Centrality], "&gt;=" &amp; J17)</f>
        <v>0</v>
      </c>
      <c r="L16" s="39">
        <f t="shared" si="5"/>
        <v>0</v>
      </c>
      <c r="M16" s="40">
        <f>COUNTIF(Vertices[Closeness Centrality], "&gt;= " &amp; L16) - COUNTIF(Vertices[Closeness Centrality], "&gt;=" &amp; L17)</f>
        <v>0</v>
      </c>
      <c r="N16" s="39">
        <f t="shared" si="6"/>
        <v>0</v>
      </c>
      <c r="O16" s="40">
        <f>COUNTIF(Vertices[Eigenvector Centrality], "&gt;= " &amp; N16) - COUNTIF(Vertices[Eigenvector Centrality], "&gt;=" &amp; N17)</f>
        <v>0</v>
      </c>
      <c r="P16" s="39">
        <f t="shared" si="7"/>
        <v>0</v>
      </c>
      <c r="Q16" s="40">
        <f>COUNTIF(Vertices[PageRank], "&gt;= " &amp; P16) - COUNTIF(Vertices[PageRank], "&gt;=" &amp; P17)</f>
        <v>0</v>
      </c>
      <c r="R16" s="39">
        <f t="shared" si="8"/>
        <v>0</v>
      </c>
      <c r="S16" s="45">
        <f>COUNTIF(Vertices[Clustering Coefficient], "&gt;= " &amp; R16) - COUNTIF(Vertices[Clustering Coefficient], "&gt;=" &amp; R17)</f>
        <v>0</v>
      </c>
      <c r="T16" s="39" t="e">
        <f t="shared" ca="1" si="9"/>
        <v>#REF!</v>
      </c>
      <c r="U16" s="40" t="e">
        <f t="shared" ca="1" si="0"/>
        <v>#REF!</v>
      </c>
    </row>
    <row r="17" spans="1:21" x14ac:dyDescent="0.25">
      <c r="D17" s="34">
        <f t="shared" si="1"/>
        <v>0</v>
      </c>
      <c r="E17" s="3">
        <f>COUNTIF(Vertices[Degree], "&gt;= " &amp; D17) - COUNTIF(Vertices[Degree], "&gt;=" &amp; D18)</f>
        <v>0</v>
      </c>
      <c r="F17" s="41">
        <f t="shared" si="2"/>
        <v>0</v>
      </c>
      <c r="G17" s="42">
        <f>COUNTIF(Vertices[In-Degree], "&gt;= " &amp; F17) - COUNTIF(Vertices[In-Degree], "&gt;=" &amp; F18)</f>
        <v>0</v>
      </c>
      <c r="H17" s="41">
        <f t="shared" si="3"/>
        <v>0</v>
      </c>
      <c r="I17" s="42">
        <f>COUNTIF(Vertices[Out-Degree], "&gt;= " &amp; H17) - COUNTIF(Vertices[Out-Degree], "&gt;=" &amp; H18)</f>
        <v>0</v>
      </c>
      <c r="J17" s="41">
        <f t="shared" si="4"/>
        <v>0</v>
      </c>
      <c r="K17" s="42">
        <f>COUNTIF(Vertices[Betweenness Centrality], "&gt;= " &amp; J17) - COUNTIF(Vertices[Betweenness Centrality], "&gt;=" &amp; J18)</f>
        <v>0</v>
      </c>
      <c r="L17" s="41">
        <f t="shared" si="5"/>
        <v>0</v>
      </c>
      <c r="M17" s="42">
        <f>COUNTIF(Vertices[Closeness Centrality], "&gt;= " &amp; L17) - COUNTIF(Vertices[Closeness Centrality], "&gt;=" &amp; L18)</f>
        <v>0</v>
      </c>
      <c r="N17" s="41">
        <f t="shared" si="6"/>
        <v>0</v>
      </c>
      <c r="O17" s="42">
        <f>COUNTIF(Vertices[Eigenvector Centrality], "&gt;= " &amp; N17) - COUNTIF(Vertices[Eigenvector Centrality], "&gt;=" &amp; N18)</f>
        <v>0</v>
      </c>
      <c r="P17" s="41">
        <f t="shared" si="7"/>
        <v>0</v>
      </c>
      <c r="Q17" s="42">
        <f>COUNTIF(Vertices[PageRank], "&gt;= " &amp; P17) - COUNTIF(Vertices[PageRank], "&gt;=" &amp; P18)</f>
        <v>0</v>
      </c>
      <c r="R17" s="41">
        <f t="shared" si="8"/>
        <v>0</v>
      </c>
      <c r="S17" s="46">
        <f>COUNTIF(Vertices[Clustering Coefficient], "&gt;= " &amp; R17) - COUNTIF(Vertices[Clustering Coefficient], "&gt;=" &amp; R18)</f>
        <v>0</v>
      </c>
      <c r="T17" s="41" t="e">
        <f t="shared" ca="1" si="9"/>
        <v>#REF!</v>
      </c>
      <c r="U17" s="42" t="e">
        <f t="shared" ca="1" si="0"/>
        <v>#REF!</v>
      </c>
    </row>
    <row r="18" spans="1:21" x14ac:dyDescent="0.25">
      <c r="D18" s="34">
        <f t="shared" si="1"/>
        <v>0</v>
      </c>
      <c r="E18" s="3">
        <f>COUNTIF(Vertices[Degree], "&gt;= " &amp; D18) - COUNTIF(Vertices[Degree], "&gt;=" &amp; D19)</f>
        <v>0</v>
      </c>
      <c r="F18" s="39">
        <f t="shared" si="2"/>
        <v>0</v>
      </c>
      <c r="G18" s="40">
        <f>COUNTIF(Vertices[In-Degree], "&gt;= " &amp; F18) - COUNTIF(Vertices[In-Degree], "&gt;=" &amp; F19)</f>
        <v>0</v>
      </c>
      <c r="H18" s="39">
        <f t="shared" si="3"/>
        <v>0</v>
      </c>
      <c r="I18" s="40">
        <f>COUNTIF(Vertices[Out-Degree], "&gt;= " &amp; H18) - COUNTIF(Vertices[Out-Degree], "&gt;=" &amp; H19)</f>
        <v>0</v>
      </c>
      <c r="J18" s="39">
        <f t="shared" si="4"/>
        <v>0</v>
      </c>
      <c r="K18" s="40">
        <f>COUNTIF(Vertices[Betweenness Centrality], "&gt;= " &amp; J18) - COUNTIF(Vertices[Betweenness Centrality], "&gt;=" &amp; J19)</f>
        <v>0</v>
      </c>
      <c r="L18" s="39">
        <f t="shared" si="5"/>
        <v>0</v>
      </c>
      <c r="M18" s="40">
        <f>COUNTIF(Vertices[Closeness Centrality], "&gt;= " &amp; L18) - COUNTIF(Vertices[Closeness Centrality], "&gt;=" &amp; L19)</f>
        <v>0</v>
      </c>
      <c r="N18" s="39">
        <f t="shared" si="6"/>
        <v>0</v>
      </c>
      <c r="O18" s="40">
        <f>COUNTIF(Vertices[Eigenvector Centrality], "&gt;= " &amp; N18) - COUNTIF(Vertices[Eigenvector Centrality], "&gt;=" &amp; N19)</f>
        <v>0</v>
      </c>
      <c r="P18" s="39">
        <f t="shared" si="7"/>
        <v>0</v>
      </c>
      <c r="Q18" s="40">
        <f>COUNTIF(Vertices[PageRank], "&gt;= " &amp; P18) - COUNTIF(Vertices[PageRank], "&gt;=" &amp; P19)</f>
        <v>0</v>
      </c>
      <c r="R18" s="39">
        <f t="shared" si="8"/>
        <v>0</v>
      </c>
      <c r="S18" s="45">
        <f>COUNTIF(Vertices[Clustering Coefficient], "&gt;= " &amp; R18) - COUNTIF(Vertices[Clustering Coefficient], "&gt;=" &amp; R19)</f>
        <v>0</v>
      </c>
      <c r="T18" s="39" t="e">
        <f t="shared" ca="1" si="9"/>
        <v>#REF!</v>
      </c>
      <c r="U18" s="40" t="e">
        <f t="shared" ca="1" si="0"/>
        <v>#REF!</v>
      </c>
    </row>
    <row r="19" spans="1:21" x14ac:dyDescent="0.25">
      <c r="D19" s="34">
        <f t="shared" si="1"/>
        <v>0</v>
      </c>
      <c r="E19" s="3">
        <f>COUNTIF(Vertices[Degree], "&gt;= " &amp; D19) - COUNTIF(Vertices[Degree], "&gt;=" &amp; D20)</f>
        <v>0</v>
      </c>
      <c r="F19" s="41">
        <f t="shared" si="2"/>
        <v>0</v>
      </c>
      <c r="G19" s="42">
        <f>COUNTIF(Vertices[In-Degree], "&gt;= " &amp; F19) - COUNTIF(Vertices[In-Degree], "&gt;=" &amp; F20)</f>
        <v>0</v>
      </c>
      <c r="H19" s="41">
        <f t="shared" si="3"/>
        <v>0</v>
      </c>
      <c r="I19" s="42">
        <f>COUNTIF(Vertices[Out-Degree], "&gt;= " &amp; H19) - COUNTIF(Vertices[Out-Degree], "&gt;=" &amp; H20)</f>
        <v>0</v>
      </c>
      <c r="J19" s="41">
        <f t="shared" si="4"/>
        <v>0</v>
      </c>
      <c r="K19" s="42">
        <f>COUNTIF(Vertices[Betweenness Centrality], "&gt;= " &amp; J19) - COUNTIF(Vertices[Betweenness Centrality], "&gt;=" &amp; J20)</f>
        <v>0</v>
      </c>
      <c r="L19" s="41">
        <f t="shared" si="5"/>
        <v>0</v>
      </c>
      <c r="M19" s="42">
        <f>COUNTIF(Vertices[Closeness Centrality], "&gt;= " &amp; L19) - COUNTIF(Vertices[Closeness Centrality], "&gt;=" &amp; L20)</f>
        <v>0</v>
      </c>
      <c r="N19" s="41">
        <f t="shared" si="6"/>
        <v>0</v>
      </c>
      <c r="O19" s="42">
        <f>COUNTIF(Vertices[Eigenvector Centrality], "&gt;= " &amp; N19) - COUNTIF(Vertices[Eigenvector Centrality], "&gt;=" &amp; N20)</f>
        <v>0</v>
      </c>
      <c r="P19" s="41">
        <f t="shared" si="7"/>
        <v>0</v>
      </c>
      <c r="Q19" s="42">
        <f>COUNTIF(Vertices[PageRank], "&gt;= " &amp; P19) - COUNTIF(Vertices[PageRank], "&gt;=" &amp; P20)</f>
        <v>0</v>
      </c>
      <c r="R19" s="41">
        <f t="shared" si="8"/>
        <v>0</v>
      </c>
      <c r="S19" s="46">
        <f>COUNTIF(Vertices[Clustering Coefficient], "&gt;= " &amp; R19) - COUNTIF(Vertices[Clustering Coefficient], "&gt;=" &amp; R20)</f>
        <v>0</v>
      </c>
      <c r="T19" s="41" t="e">
        <f t="shared" ca="1" si="9"/>
        <v>#REF!</v>
      </c>
      <c r="U19" s="42" t="e">
        <f t="shared" ca="1" si="0"/>
        <v>#REF!</v>
      </c>
    </row>
    <row r="20" spans="1:21" x14ac:dyDescent="0.25">
      <c r="D20" s="34">
        <f t="shared" si="1"/>
        <v>0</v>
      </c>
      <c r="E20" s="3">
        <f>COUNTIF(Vertices[Degree], "&gt;= " &amp; D20) - COUNTIF(Vertices[Degree], "&gt;=" &amp; D21)</f>
        <v>0</v>
      </c>
      <c r="F20" s="39">
        <f t="shared" si="2"/>
        <v>0</v>
      </c>
      <c r="G20" s="40">
        <f>COUNTIF(Vertices[In-Degree], "&gt;= " &amp; F20) - COUNTIF(Vertices[In-Degree], "&gt;=" &amp; F21)</f>
        <v>0</v>
      </c>
      <c r="H20" s="39">
        <f t="shared" si="3"/>
        <v>0</v>
      </c>
      <c r="I20" s="40">
        <f>COUNTIF(Vertices[Out-Degree], "&gt;= " &amp; H20) - COUNTIF(Vertices[Out-Degree], "&gt;=" &amp; H21)</f>
        <v>0</v>
      </c>
      <c r="J20" s="39">
        <f t="shared" si="4"/>
        <v>0</v>
      </c>
      <c r="K20" s="40">
        <f>COUNTIF(Vertices[Betweenness Centrality], "&gt;= " &amp; J20) - COUNTIF(Vertices[Betweenness Centrality], "&gt;=" &amp; J21)</f>
        <v>0</v>
      </c>
      <c r="L20" s="39">
        <f t="shared" si="5"/>
        <v>0</v>
      </c>
      <c r="M20" s="40">
        <f>COUNTIF(Vertices[Closeness Centrality], "&gt;= " &amp; L20) - COUNTIF(Vertices[Closeness Centrality], "&gt;=" &amp; L21)</f>
        <v>0</v>
      </c>
      <c r="N20" s="39">
        <f t="shared" si="6"/>
        <v>0</v>
      </c>
      <c r="O20" s="40">
        <f>COUNTIF(Vertices[Eigenvector Centrality], "&gt;= " &amp; N20) - COUNTIF(Vertices[Eigenvector Centrality], "&gt;=" &amp; N21)</f>
        <v>0</v>
      </c>
      <c r="P20" s="39">
        <f t="shared" si="7"/>
        <v>0</v>
      </c>
      <c r="Q20" s="40">
        <f>COUNTIF(Vertices[PageRank], "&gt;= " &amp; P20) - COUNTIF(Vertices[PageRank], "&gt;=" &amp; P21)</f>
        <v>0</v>
      </c>
      <c r="R20" s="39">
        <f t="shared" si="8"/>
        <v>0</v>
      </c>
      <c r="S20" s="45">
        <f>COUNTIF(Vertices[Clustering Coefficient], "&gt;= " &amp; R20) - COUNTIF(Vertices[Clustering Coefficient], "&gt;=" &amp; R21)</f>
        <v>0</v>
      </c>
      <c r="T20" s="39" t="e">
        <f t="shared" ca="1" si="9"/>
        <v>#REF!</v>
      </c>
      <c r="U20" s="40" t="e">
        <f t="shared" ca="1" si="0"/>
        <v>#REF!</v>
      </c>
    </row>
    <row r="21" spans="1:21" x14ac:dyDescent="0.25">
      <c r="D21" s="34">
        <f t="shared" si="1"/>
        <v>0</v>
      </c>
      <c r="E21" s="3">
        <f>COUNTIF(Vertices[Degree], "&gt;= " &amp; D21) - COUNTIF(Vertices[Degree], "&gt;=" &amp; D22)</f>
        <v>0</v>
      </c>
      <c r="F21" s="41">
        <f t="shared" si="2"/>
        <v>0</v>
      </c>
      <c r="G21" s="42">
        <f>COUNTIF(Vertices[In-Degree], "&gt;= " &amp; F21) - COUNTIF(Vertices[In-Degree], "&gt;=" &amp; F22)</f>
        <v>0</v>
      </c>
      <c r="H21" s="41">
        <f t="shared" si="3"/>
        <v>0</v>
      </c>
      <c r="I21" s="42">
        <f>COUNTIF(Vertices[Out-Degree], "&gt;= " &amp; H21) - COUNTIF(Vertices[Out-Degree], "&gt;=" &amp; H22)</f>
        <v>0</v>
      </c>
      <c r="J21" s="41">
        <f t="shared" si="4"/>
        <v>0</v>
      </c>
      <c r="K21" s="42">
        <f>COUNTIF(Vertices[Betweenness Centrality], "&gt;= " &amp; J21) - COUNTIF(Vertices[Betweenness Centrality], "&gt;=" &amp; J22)</f>
        <v>0</v>
      </c>
      <c r="L21" s="41">
        <f t="shared" si="5"/>
        <v>0</v>
      </c>
      <c r="M21" s="42">
        <f>COUNTIF(Vertices[Closeness Centrality], "&gt;= " &amp; L21) - COUNTIF(Vertices[Closeness Centrality], "&gt;=" &amp; L22)</f>
        <v>0</v>
      </c>
      <c r="N21" s="41">
        <f t="shared" si="6"/>
        <v>0</v>
      </c>
      <c r="O21" s="42">
        <f>COUNTIF(Vertices[Eigenvector Centrality], "&gt;= " &amp; N21) - COUNTIF(Vertices[Eigenvector Centrality], "&gt;=" &amp; N22)</f>
        <v>0</v>
      </c>
      <c r="P21" s="41">
        <f t="shared" si="7"/>
        <v>0</v>
      </c>
      <c r="Q21" s="42">
        <f>COUNTIF(Vertices[PageRank], "&gt;= " &amp; P21) - COUNTIF(Vertices[PageRank], "&gt;=" &amp; P22)</f>
        <v>0</v>
      </c>
      <c r="R21" s="41">
        <f t="shared" si="8"/>
        <v>0</v>
      </c>
      <c r="S21" s="46">
        <f>COUNTIF(Vertices[Clustering Coefficient], "&gt;= " &amp; R21) - COUNTIF(Vertices[Clustering Coefficient], "&gt;=" &amp; R22)</f>
        <v>0</v>
      </c>
      <c r="T21" s="41" t="e">
        <f t="shared" ca="1" si="9"/>
        <v>#REF!</v>
      </c>
      <c r="U21" s="42" t="e">
        <f t="shared" ca="1" si="0"/>
        <v>#REF!</v>
      </c>
    </row>
    <row r="22" spans="1:21" x14ac:dyDescent="0.25">
      <c r="D22" s="34">
        <f t="shared" si="1"/>
        <v>0</v>
      </c>
      <c r="E22" s="3">
        <f>COUNTIF(Vertices[Degree], "&gt;= " &amp; D22) - COUNTIF(Vertices[Degree], "&gt;=" &amp; D23)</f>
        <v>0</v>
      </c>
      <c r="F22" s="39">
        <f t="shared" si="2"/>
        <v>0</v>
      </c>
      <c r="G22" s="40">
        <f>COUNTIF(Vertices[In-Degree], "&gt;= " &amp; F22) - COUNTIF(Vertices[In-Degree], "&gt;=" &amp; F23)</f>
        <v>0</v>
      </c>
      <c r="H22" s="39">
        <f t="shared" si="3"/>
        <v>0</v>
      </c>
      <c r="I22" s="40">
        <f>COUNTIF(Vertices[Out-Degree], "&gt;= " &amp; H22) - COUNTIF(Vertices[Out-Degree], "&gt;=" &amp; H23)</f>
        <v>0</v>
      </c>
      <c r="J22" s="39">
        <f t="shared" si="4"/>
        <v>0</v>
      </c>
      <c r="K22" s="40">
        <f>COUNTIF(Vertices[Betweenness Centrality], "&gt;= " &amp; J22) - COUNTIF(Vertices[Betweenness Centrality], "&gt;=" &amp; J23)</f>
        <v>0</v>
      </c>
      <c r="L22" s="39">
        <f t="shared" si="5"/>
        <v>0</v>
      </c>
      <c r="M22" s="40">
        <f>COUNTIF(Vertices[Closeness Centrality], "&gt;= " &amp; L22) - COUNTIF(Vertices[Closeness Centrality], "&gt;=" &amp; L23)</f>
        <v>0</v>
      </c>
      <c r="N22" s="39">
        <f t="shared" si="6"/>
        <v>0</v>
      </c>
      <c r="O22" s="40">
        <f>COUNTIF(Vertices[Eigenvector Centrality], "&gt;= " &amp; N22) - COUNTIF(Vertices[Eigenvector Centrality], "&gt;=" &amp; N23)</f>
        <v>0</v>
      </c>
      <c r="P22" s="39">
        <f t="shared" si="7"/>
        <v>0</v>
      </c>
      <c r="Q22" s="40">
        <f>COUNTIF(Vertices[PageRank], "&gt;= " &amp; P22) - COUNTIF(Vertices[PageRank], "&gt;=" &amp; P23)</f>
        <v>0</v>
      </c>
      <c r="R22" s="39">
        <f t="shared" si="8"/>
        <v>0</v>
      </c>
      <c r="S22" s="45">
        <f>COUNTIF(Vertices[Clustering Coefficient], "&gt;= " &amp; R22) - COUNTIF(Vertices[Clustering Coefficient], "&gt;=" &amp; R23)</f>
        <v>0</v>
      </c>
      <c r="T22" s="39" t="e">
        <f t="shared" ca="1" si="9"/>
        <v>#REF!</v>
      </c>
      <c r="U22" s="40" t="e">
        <f t="shared" ca="1" si="0"/>
        <v>#REF!</v>
      </c>
    </row>
    <row r="23" spans="1:21" x14ac:dyDescent="0.25">
      <c r="D23" s="34">
        <f t="shared" si="1"/>
        <v>0</v>
      </c>
      <c r="E23" s="3">
        <f>COUNTIF(Vertices[Degree], "&gt;= " &amp; D23) - COUNTIF(Vertices[Degree], "&gt;=" &amp; D24)</f>
        <v>0</v>
      </c>
      <c r="F23" s="41">
        <f t="shared" si="2"/>
        <v>0</v>
      </c>
      <c r="G23" s="42">
        <f>COUNTIF(Vertices[In-Degree], "&gt;= " &amp; F23) - COUNTIF(Vertices[In-Degree], "&gt;=" &amp; F24)</f>
        <v>0</v>
      </c>
      <c r="H23" s="41">
        <f t="shared" si="3"/>
        <v>0</v>
      </c>
      <c r="I23" s="42">
        <f>COUNTIF(Vertices[Out-Degree], "&gt;= " &amp; H23) - COUNTIF(Vertices[Out-Degree], "&gt;=" &amp; H24)</f>
        <v>0</v>
      </c>
      <c r="J23" s="41">
        <f t="shared" si="4"/>
        <v>0</v>
      </c>
      <c r="K23" s="42">
        <f>COUNTIF(Vertices[Betweenness Centrality], "&gt;= " &amp; J23) - COUNTIF(Vertices[Betweenness Centrality], "&gt;=" &amp; J24)</f>
        <v>0</v>
      </c>
      <c r="L23" s="41">
        <f t="shared" si="5"/>
        <v>0</v>
      </c>
      <c r="M23" s="42">
        <f>COUNTIF(Vertices[Closeness Centrality], "&gt;= " &amp; L23) - COUNTIF(Vertices[Closeness Centrality], "&gt;=" &amp; L24)</f>
        <v>0</v>
      </c>
      <c r="N23" s="41">
        <f t="shared" si="6"/>
        <v>0</v>
      </c>
      <c r="O23" s="42">
        <f>COUNTIF(Vertices[Eigenvector Centrality], "&gt;= " &amp; N23) - COUNTIF(Vertices[Eigenvector Centrality], "&gt;=" &amp; N24)</f>
        <v>0</v>
      </c>
      <c r="P23" s="41">
        <f t="shared" si="7"/>
        <v>0</v>
      </c>
      <c r="Q23" s="42">
        <f>COUNTIF(Vertices[PageRank], "&gt;= " &amp; P23) - COUNTIF(Vertices[PageRank], "&gt;=" &amp; P24)</f>
        <v>0</v>
      </c>
      <c r="R23" s="41">
        <f t="shared" si="8"/>
        <v>0</v>
      </c>
      <c r="S23" s="46">
        <f>COUNTIF(Vertices[Clustering Coefficient], "&gt;= " &amp; R23) - COUNTIF(Vertices[Clustering Coefficient], "&gt;=" &amp; R24)</f>
        <v>0</v>
      </c>
      <c r="T23" s="41" t="e">
        <f t="shared" ca="1" si="9"/>
        <v>#REF!</v>
      </c>
      <c r="U23" s="42" t="e">
        <f t="shared" ca="1" si="0"/>
        <v>#REF!</v>
      </c>
    </row>
    <row r="24" spans="1:21" x14ac:dyDescent="0.25">
      <c r="D24" s="34">
        <f t="shared" si="1"/>
        <v>0</v>
      </c>
      <c r="E24" s="3">
        <f>COUNTIF(Vertices[Degree], "&gt;= " &amp; D24) - COUNTIF(Vertices[Degree], "&gt;=" &amp; D25)</f>
        <v>0</v>
      </c>
      <c r="F24" s="39">
        <f t="shared" si="2"/>
        <v>0</v>
      </c>
      <c r="G24" s="40">
        <f>COUNTIF(Vertices[In-Degree], "&gt;= " &amp; F24) - COUNTIF(Vertices[In-Degree], "&gt;=" &amp; F25)</f>
        <v>0</v>
      </c>
      <c r="H24" s="39">
        <f t="shared" si="3"/>
        <v>0</v>
      </c>
      <c r="I24" s="40">
        <f>COUNTIF(Vertices[Out-Degree], "&gt;= " &amp; H24) - COUNTIF(Vertices[Out-Degree], "&gt;=" &amp; H25)</f>
        <v>0</v>
      </c>
      <c r="J24" s="39">
        <f t="shared" si="4"/>
        <v>0</v>
      </c>
      <c r="K24" s="40">
        <f>COUNTIF(Vertices[Betweenness Centrality], "&gt;= " &amp; J24) - COUNTIF(Vertices[Betweenness Centrality], "&gt;=" &amp; J25)</f>
        <v>0</v>
      </c>
      <c r="L24" s="39">
        <f t="shared" si="5"/>
        <v>0</v>
      </c>
      <c r="M24" s="40">
        <f>COUNTIF(Vertices[Closeness Centrality], "&gt;= " &amp; L24) - COUNTIF(Vertices[Closeness Centrality], "&gt;=" &amp; L25)</f>
        <v>0</v>
      </c>
      <c r="N24" s="39">
        <f t="shared" si="6"/>
        <v>0</v>
      </c>
      <c r="O24" s="40">
        <f>COUNTIF(Vertices[Eigenvector Centrality], "&gt;= " &amp; N24) - COUNTIF(Vertices[Eigenvector Centrality], "&gt;=" &amp; N25)</f>
        <v>0</v>
      </c>
      <c r="P24" s="39">
        <f t="shared" si="7"/>
        <v>0</v>
      </c>
      <c r="Q24" s="40">
        <f>COUNTIF(Vertices[PageRank], "&gt;= " &amp; P24) - COUNTIF(Vertices[PageRank], "&gt;=" &amp; P25)</f>
        <v>0</v>
      </c>
      <c r="R24" s="39">
        <f t="shared" si="8"/>
        <v>0</v>
      </c>
      <c r="S24" s="45">
        <f>COUNTIF(Vertices[Clustering Coefficient], "&gt;= " &amp; R24) - COUNTIF(Vertices[Clustering Coefficient], "&gt;=" &amp; R25)</f>
        <v>0</v>
      </c>
      <c r="T24" s="39" t="e">
        <f t="shared" ca="1" si="9"/>
        <v>#REF!</v>
      </c>
      <c r="U24" s="40" t="e">
        <f t="shared" ca="1" si="0"/>
        <v>#REF!</v>
      </c>
    </row>
    <row r="25" spans="1:21" x14ac:dyDescent="0.25">
      <c r="D25" s="34">
        <f t="shared" si="1"/>
        <v>0</v>
      </c>
      <c r="E25" s="3">
        <f>COUNTIF(Vertices[Degree], "&gt;= " &amp; D25) - COUNTIF(Vertices[Degree], "&gt;=" &amp; D26)</f>
        <v>0</v>
      </c>
      <c r="F25" s="41">
        <f t="shared" si="2"/>
        <v>0</v>
      </c>
      <c r="G25" s="42">
        <f>COUNTIF(Vertices[In-Degree], "&gt;= " &amp; F25) - COUNTIF(Vertices[In-Degree], "&gt;=" &amp; F26)</f>
        <v>0</v>
      </c>
      <c r="H25" s="41">
        <f t="shared" si="3"/>
        <v>0</v>
      </c>
      <c r="I25" s="42">
        <f>COUNTIF(Vertices[Out-Degree], "&gt;= " &amp; H25) - COUNTIF(Vertices[Out-Degree], "&gt;=" &amp; H26)</f>
        <v>0</v>
      </c>
      <c r="J25" s="41">
        <f t="shared" si="4"/>
        <v>0</v>
      </c>
      <c r="K25" s="42">
        <f>COUNTIF(Vertices[Betweenness Centrality], "&gt;= " &amp; J25) - COUNTIF(Vertices[Betweenness Centrality], "&gt;=" &amp; J26)</f>
        <v>0</v>
      </c>
      <c r="L25" s="41">
        <f t="shared" si="5"/>
        <v>0</v>
      </c>
      <c r="M25" s="42">
        <f>COUNTIF(Vertices[Closeness Centrality], "&gt;= " &amp; L25) - COUNTIF(Vertices[Closeness Centrality], "&gt;=" &amp; L26)</f>
        <v>0</v>
      </c>
      <c r="N25" s="41">
        <f t="shared" si="6"/>
        <v>0</v>
      </c>
      <c r="O25" s="42">
        <f>COUNTIF(Vertices[Eigenvector Centrality], "&gt;= " &amp; N25) - COUNTIF(Vertices[Eigenvector Centrality], "&gt;=" &amp; N26)</f>
        <v>0</v>
      </c>
      <c r="P25" s="41">
        <f t="shared" si="7"/>
        <v>0</v>
      </c>
      <c r="Q25" s="42">
        <f>COUNTIF(Vertices[PageRank], "&gt;= " &amp; P25) - COUNTIF(Vertices[PageRank], "&gt;=" &amp; P26)</f>
        <v>0</v>
      </c>
      <c r="R25" s="41">
        <f t="shared" si="8"/>
        <v>0</v>
      </c>
      <c r="S25" s="46">
        <f>COUNTIF(Vertices[Clustering Coefficient], "&gt;= " &amp; R25) - COUNTIF(Vertices[Clustering Coefficient], "&gt;=" &amp; R26)</f>
        <v>0</v>
      </c>
      <c r="T25" s="41" t="e">
        <f t="shared" ca="1" si="9"/>
        <v>#REF!</v>
      </c>
      <c r="U25" s="42" t="e">
        <f t="shared" ca="1" si="0"/>
        <v>#REF!</v>
      </c>
    </row>
    <row r="26" spans="1:21" x14ac:dyDescent="0.25">
      <c r="D26" s="34">
        <f t="shared" si="1"/>
        <v>0</v>
      </c>
      <c r="E26" s="3">
        <f>COUNTIF(Vertices[Degree], "&gt;= " &amp; D26) - COUNTIF(Vertices[Degree], "&gt;=" &amp; D27)</f>
        <v>0</v>
      </c>
      <c r="F26" s="39">
        <f t="shared" si="2"/>
        <v>0</v>
      </c>
      <c r="G26" s="40">
        <f>COUNTIF(Vertices[In-Degree], "&gt;= " &amp; F26) - COUNTIF(Vertices[In-Degree], "&gt;=" &amp; F27)</f>
        <v>0</v>
      </c>
      <c r="H26" s="39">
        <f t="shared" si="3"/>
        <v>0</v>
      </c>
      <c r="I26" s="40">
        <f>COUNTIF(Vertices[Out-Degree], "&gt;= " &amp; H26) - COUNTIF(Vertices[Out-Degree], "&gt;=" &amp; H27)</f>
        <v>0</v>
      </c>
      <c r="J26" s="39">
        <f t="shared" si="4"/>
        <v>0</v>
      </c>
      <c r="K26" s="40">
        <f>COUNTIF(Vertices[Betweenness Centrality], "&gt;= " &amp; J26) - COUNTIF(Vertices[Betweenness Centrality], "&gt;=" &amp; J27)</f>
        <v>0</v>
      </c>
      <c r="L26" s="39">
        <f t="shared" si="5"/>
        <v>0</v>
      </c>
      <c r="M26" s="40">
        <f>COUNTIF(Vertices[Closeness Centrality], "&gt;= " &amp; L26) - COUNTIF(Vertices[Closeness Centrality], "&gt;=" &amp; L27)</f>
        <v>0</v>
      </c>
      <c r="N26" s="39">
        <f t="shared" si="6"/>
        <v>0</v>
      </c>
      <c r="O26" s="40">
        <f>COUNTIF(Vertices[Eigenvector Centrality], "&gt;= " &amp; N26) - COUNTIF(Vertices[Eigenvector Centrality], "&gt;=" &amp; N27)</f>
        <v>0</v>
      </c>
      <c r="P26" s="39">
        <f t="shared" si="7"/>
        <v>0</v>
      </c>
      <c r="Q26" s="40">
        <f>COUNTIF(Vertices[PageRank], "&gt;= " &amp; P26) - COUNTIF(Vertices[PageRank], "&gt;=" &amp; P27)</f>
        <v>0</v>
      </c>
      <c r="R26" s="39">
        <f t="shared" si="8"/>
        <v>0</v>
      </c>
      <c r="S26" s="45">
        <f>COUNTIF(Vertices[Clustering Coefficient], "&gt;= " &amp; R26) - COUNTIF(Vertices[Clustering Coefficient], "&gt;=" &amp; R27)</f>
        <v>0</v>
      </c>
      <c r="T26" s="39" t="e">
        <f t="shared" ca="1" si="9"/>
        <v>#REF!</v>
      </c>
      <c r="U26" s="40" t="e">
        <f t="shared" ca="1" si="0"/>
        <v>#REF!</v>
      </c>
    </row>
    <row r="27" spans="1:21" x14ac:dyDescent="0.25">
      <c r="D27" s="34">
        <f t="shared" si="1"/>
        <v>0</v>
      </c>
      <c r="E27" s="3">
        <f>COUNTIF(Vertices[Degree], "&gt;= " &amp; D27) - COUNTIF(Vertices[Degree], "&gt;=" &amp; D28)</f>
        <v>0</v>
      </c>
      <c r="F27" s="41">
        <f t="shared" si="2"/>
        <v>0</v>
      </c>
      <c r="G27" s="42">
        <f>COUNTIF(Vertices[In-Degree], "&gt;= " &amp; F27) - COUNTIF(Vertices[In-Degree], "&gt;=" &amp; F28)</f>
        <v>0</v>
      </c>
      <c r="H27" s="41">
        <f t="shared" si="3"/>
        <v>0</v>
      </c>
      <c r="I27" s="42">
        <f>COUNTIF(Vertices[Out-Degree], "&gt;= " &amp; H27) - COUNTIF(Vertices[Out-Degree], "&gt;=" &amp; H28)</f>
        <v>0</v>
      </c>
      <c r="J27" s="41">
        <f t="shared" si="4"/>
        <v>0</v>
      </c>
      <c r="K27" s="42">
        <f>COUNTIF(Vertices[Betweenness Centrality], "&gt;= " &amp; J27) - COUNTIF(Vertices[Betweenness Centrality], "&gt;=" &amp; J28)</f>
        <v>0</v>
      </c>
      <c r="L27" s="41">
        <f t="shared" si="5"/>
        <v>0</v>
      </c>
      <c r="M27" s="42">
        <f>COUNTIF(Vertices[Closeness Centrality], "&gt;= " &amp; L27) - COUNTIF(Vertices[Closeness Centrality], "&gt;=" &amp; L28)</f>
        <v>0</v>
      </c>
      <c r="N27" s="41">
        <f t="shared" si="6"/>
        <v>0</v>
      </c>
      <c r="O27" s="42">
        <f>COUNTIF(Vertices[Eigenvector Centrality], "&gt;= " &amp; N27) - COUNTIF(Vertices[Eigenvector Centrality], "&gt;=" &amp; N28)</f>
        <v>0</v>
      </c>
      <c r="P27" s="41">
        <f t="shared" si="7"/>
        <v>0</v>
      </c>
      <c r="Q27" s="42">
        <f>COUNTIF(Vertices[PageRank], "&gt;= " &amp; P27) - COUNTIF(Vertices[PageRank], "&gt;=" &amp; P28)</f>
        <v>0</v>
      </c>
      <c r="R27" s="41">
        <f t="shared" si="8"/>
        <v>0</v>
      </c>
      <c r="S27" s="46">
        <f>COUNTIF(Vertices[Clustering Coefficient], "&gt;= " &amp; R27) - COUNTIF(Vertices[Clustering Coefficient], "&gt;=" &amp; R28)</f>
        <v>0</v>
      </c>
      <c r="T27" s="41" t="e">
        <f t="shared" ca="1" si="9"/>
        <v>#REF!</v>
      </c>
      <c r="U27" s="42" t="e">
        <f t="shared" ca="1" si="0"/>
        <v>#REF!</v>
      </c>
    </row>
    <row r="28" spans="1:21" x14ac:dyDescent="0.25">
      <c r="D28" s="34">
        <f t="shared" si="1"/>
        <v>0</v>
      </c>
      <c r="E28" s="3">
        <f>COUNTIF(Vertices[Degree], "&gt;= " &amp; D28) - COUNTIF(Vertices[Degree], "&gt;=" &amp; D29)</f>
        <v>0</v>
      </c>
      <c r="F28" s="39">
        <f t="shared" si="2"/>
        <v>0</v>
      </c>
      <c r="G28" s="40">
        <f>COUNTIF(Vertices[In-Degree], "&gt;= " &amp; F28) - COUNTIF(Vertices[In-Degree], "&gt;=" &amp; F29)</f>
        <v>0</v>
      </c>
      <c r="H28" s="39">
        <f t="shared" si="3"/>
        <v>0</v>
      </c>
      <c r="I28" s="40">
        <f>COUNTIF(Vertices[Out-Degree], "&gt;= " &amp; H28) - COUNTIF(Vertices[Out-Degree], "&gt;=" &amp; H29)</f>
        <v>0</v>
      </c>
      <c r="J28" s="39">
        <f t="shared" si="4"/>
        <v>0</v>
      </c>
      <c r="K28" s="40">
        <f>COUNTIF(Vertices[Betweenness Centrality], "&gt;= " &amp; J28) - COUNTIF(Vertices[Betweenness Centrality], "&gt;=" &amp; J29)</f>
        <v>0</v>
      </c>
      <c r="L28" s="39">
        <f t="shared" si="5"/>
        <v>0</v>
      </c>
      <c r="M28" s="40">
        <f>COUNTIF(Vertices[Closeness Centrality], "&gt;= " &amp; L28) - COUNTIF(Vertices[Closeness Centrality], "&gt;=" &amp; L29)</f>
        <v>0</v>
      </c>
      <c r="N28" s="39">
        <f t="shared" si="6"/>
        <v>0</v>
      </c>
      <c r="O28" s="40">
        <f>COUNTIF(Vertices[Eigenvector Centrality], "&gt;= " &amp; N28) - COUNTIF(Vertices[Eigenvector Centrality], "&gt;=" &amp; N29)</f>
        <v>0</v>
      </c>
      <c r="P28" s="39">
        <f t="shared" si="7"/>
        <v>0</v>
      </c>
      <c r="Q28" s="40">
        <f>COUNTIF(Vertices[PageRank], "&gt;= " &amp; P28) - COUNTIF(Vertices[PageRank], "&gt;=" &amp; P29)</f>
        <v>0</v>
      </c>
      <c r="R28" s="39">
        <f t="shared" si="8"/>
        <v>0</v>
      </c>
      <c r="S28" s="45">
        <f>COUNTIF(Vertices[Clustering Coefficient], "&gt;= " &amp; R28) - COUNTIF(Vertices[Clustering Coefficient], "&gt;=" &amp; R29)</f>
        <v>0</v>
      </c>
      <c r="T28" s="39" t="e">
        <f t="shared" ca="1" si="9"/>
        <v>#REF!</v>
      </c>
      <c r="U28" s="40" t="e">
        <f t="shared" ca="1" si="0"/>
        <v>#REF!</v>
      </c>
    </row>
    <row r="29" spans="1:21" x14ac:dyDescent="0.25">
      <c r="A29" t="s">
        <v>163</v>
      </c>
      <c r="B29" t="s">
        <v>17</v>
      </c>
      <c r="D29" s="34">
        <f t="shared" si="1"/>
        <v>0</v>
      </c>
      <c r="E29" s="3">
        <f>COUNTIF(Vertices[Degree], "&gt;= " &amp; D29) - COUNTIF(Vertices[Degree], "&gt;=" &amp; D30)</f>
        <v>0</v>
      </c>
      <c r="F29" s="41">
        <f t="shared" si="2"/>
        <v>0</v>
      </c>
      <c r="G29" s="42">
        <f>COUNTIF(Vertices[In-Degree], "&gt;= " &amp; F29) - COUNTIF(Vertices[In-Degree], "&gt;=" &amp; F30)</f>
        <v>0</v>
      </c>
      <c r="H29" s="41">
        <f t="shared" si="3"/>
        <v>0</v>
      </c>
      <c r="I29" s="42">
        <f>COUNTIF(Vertices[Out-Degree], "&gt;= " &amp; H29) - COUNTIF(Vertices[Out-Degree], "&gt;=" &amp; H30)</f>
        <v>0</v>
      </c>
      <c r="J29" s="41">
        <f t="shared" si="4"/>
        <v>0</v>
      </c>
      <c r="K29" s="42">
        <f>COUNTIF(Vertices[Betweenness Centrality], "&gt;= " &amp; J29) - COUNTIF(Vertices[Betweenness Centrality], "&gt;=" &amp; J30)</f>
        <v>0</v>
      </c>
      <c r="L29" s="41">
        <f t="shared" si="5"/>
        <v>0</v>
      </c>
      <c r="M29" s="42">
        <f>COUNTIF(Vertices[Closeness Centrality], "&gt;= " &amp; L29) - COUNTIF(Vertices[Closeness Centrality], "&gt;=" &amp; L30)</f>
        <v>0</v>
      </c>
      <c r="N29" s="41">
        <f t="shared" si="6"/>
        <v>0</v>
      </c>
      <c r="O29" s="42">
        <f>COUNTIF(Vertices[Eigenvector Centrality], "&gt;= " &amp; N29) - COUNTIF(Vertices[Eigenvector Centrality], "&gt;=" &amp; N30)</f>
        <v>0</v>
      </c>
      <c r="P29" s="41">
        <f t="shared" si="7"/>
        <v>0</v>
      </c>
      <c r="Q29" s="42">
        <f>COUNTIF(Vertices[PageRank], "&gt;= " &amp; P29) - COUNTIF(Vertices[PageRank], "&gt;=" &amp; P30)</f>
        <v>0</v>
      </c>
      <c r="R29" s="41">
        <f t="shared" si="8"/>
        <v>0</v>
      </c>
      <c r="S29" s="46">
        <f>COUNTIF(Vertices[Clustering Coefficient], "&gt;= " &amp; R29) - COUNTIF(Vertices[Clustering Coefficient], "&gt;=" &amp; R30)</f>
        <v>0</v>
      </c>
      <c r="T29" s="41" t="e">
        <f t="shared" ca="1" si="9"/>
        <v>#REF!</v>
      </c>
      <c r="U29" s="42" t="e">
        <f t="shared" ca="1" si="0"/>
        <v>#REF!</v>
      </c>
    </row>
    <row r="30" spans="1:21" x14ac:dyDescent="0.25">
      <c r="A30" s="35"/>
      <c r="B30" s="35"/>
      <c r="D30" s="34">
        <f t="shared" si="1"/>
        <v>0</v>
      </c>
      <c r="E30" s="3">
        <f>COUNTIF(Vertices[Degree], "&gt;= " &amp; D30) - COUNTIF(Vertices[Degree], "&gt;=" &amp; D31)</f>
        <v>0</v>
      </c>
      <c r="F30" s="39">
        <f t="shared" si="2"/>
        <v>0</v>
      </c>
      <c r="G30" s="40">
        <f>COUNTIF(Vertices[In-Degree], "&gt;= " &amp; F30) - COUNTIF(Vertices[In-Degree], "&gt;=" &amp; F31)</f>
        <v>0</v>
      </c>
      <c r="H30" s="39">
        <f t="shared" si="3"/>
        <v>0</v>
      </c>
      <c r="I30" s="40">
        <f>COUNTIF(Vertices[Out-Degree], "&gt;= " &amp; H30) - COUNTIF(Vertices[Out-Degree], "&gt;=" &amp; H31)</f>
        <v>0</v>
      </c>
      <c r="J30" s="39">
        <f t="shared" si="4"/>
        <v>0</v>
      </c>
      <c r="K30" s="40">
        <f>COUNTIF(Vertices[Betweenness Centrality], "&gt;= " &amp; J30) - COUNTIF(Vertices[Betweenness Centrality], "&gt;=" &amp; J31)</f>
        <v>0</v>
      </c>
      <c r="L30" s="39">
        <f t="shared" si="5"/>
        <v>0</v>
      </c>
      <c r="M30" s="40">
        <f>COUNTIF(Vertices[Closeness Centrality], "&gt;= " &amp; L30) - COUNTIF(Vertices[Closeness Centrality], "&gt;=" &amp; L31)</f>
        <v>0</v>
      </c>
      <c r="N30" s="39">
        <f t="shared" si="6"/>
        <v>0</v>
      </c>
      <c r="O30" s="40">
        <f>COUNTIF(Vertices[Eigenvector Centrality], "&gt;= " &amp; N30) - COUNTIF(Vertices[Eigenvector Centrality], "&gt;=" &amp; N31)</f>
        <v>0</v>
      </c>
      <c r="P30" s="39">
        <f t="shared" si="7"/>
        <v>0</v>
      </c>
      <c r="Q30" s="40">
        <f>COUNTIF(Vertices[PageRank], "&gt;= " &amp; P30) - COUNTIF(Vertices[PageRank], "&gt;=" &amp; P31)</f>
        <v>0</v>
      </c>
      <c r="R30" s="39">
        <f t="shared" si="8"/>
        <v>0</v>
      </c>
      <c r="S30" s="45">
        <f>COUNTIF(Vertices[Clustering Coefficient], "&gt;= " &amp; R30) - COUNTIF(Vertices[Clustering Coefficient], "&gt;=" &amp; R31)</f>
        <v>0</v>
      </c>
      <c r="T30" s="39" t="e">
        <f t="shared" ca="1" si="9"/>
        <v>#REF!</v>
      </c>
      <c r="U30" s="40" t="e">
        <f t="shared" ca="1" si="0"/>
        <v>#REF!</v>
      </c>
    </row>
    <row r="31" spans="1:21" x14ac:dyDescent="0.25">
      <c r="D31" s="34">
        <f t="shared" si="1"/>
        <v>0</v>
      </c>
      <c r="E31" s="3">
        <f>COUNTIF(Vertices[Degree], "&gt;= " &amp; D31) - COUNTIF(Vertices[Degree], "&gt;=" &amp; D32)</f>
        <v>0</v>
      </c>
      <c r="F31" s="41">
        <f t="shared" si="2"/>
        <v>0</v>
      </c>
      <c r="G31" s="42">
        <f>COUNTIF(Vertices[In-Degree], "&gt;= " &amp; F31) - COUNTIF(Vertices[In-Degree], "&gt;=" &amp; F32)</f>
        <v>0</v>
      </c>
      <c r="H31" s="41">
        <f t="shared" si="3"/>
        <v>0</v>
      </c>
      <c r="I31" s="42">
        <f>COUNTIF(Vertices[Out-Degree], "&gt;= " &amp; H31) - COUNTIF(Vertices[Out-Degree], "&gt;=" &amp; H32)</f>
        <v>0</v>
      </c>
      <c r="J31" s="41">
        <f t="shared" si="4"/>
        <v>0</v>
      </c>
      <c r="K31" s="42">
        <f>COUNTIF(Vertices[Betweenness Centrality], "&gt;= " &amp; J31) - COUNTIF(Vertices[Betweenness Centrality], "&gt;=" &amp; J32)</f>
        <v>0</v>
      </c>
      <c r="L31" s="41">
        <f t="shared" si="5"/>
        <v>0</v>
      </c>
      <c r="M31" s="42">
        <f>COUNTIF(Vertices[Closeness Centrality], "&gt;= " &amp; L31) - COUNTIF(Vertices[Closeness Centrality], "&gt;=" &amp; L32)</f>
        <v>0</v>
      </c>
      <c r="N31" s="41">
        <f t="shared" si="6"/>
        <v>0</v>
      </c>
      <c r="O31" s="42">
        <f>COUNTIF(Vertices[Eigenvector Centrality], "&gt;= " &amp; N31) - COUNTIF(Vertices[Eigenvector Centrality], "&gt;=" &amp; N32)</f>
        <v>0</v>
      </c>
      <c r="P31" s="41">
        <f t="shared" si="7"/>
        <v>0</v>
      </c>
      <c r="Q31" s="42">
        <f>COUNTIF(Vertices[PageRank], "&gt;= " &amp; P31) - COUNTIF(Vertices[PageRank], "&gt;=" &amp; P32)</f>
        <v>0</v>
      </c>
      <c r="R31" s="41">
        <f t="shared" si="8"/>
        <v>0</v>
      </c>
      <c r="S31" s="46">
        <f>COUNTIF(Vertices[Clustering Coefficient], "&gt;= " &amp; R31) - COUNTIF(Vertices[Clustering Coefficient], "&gt;=" &amp; R32)</f>
        <v>0</v>
      </c>
      <c r="T31" s="41" t="e">
        <f t="shared" ca="1" si="9"/>
        <v>#REF!</v>
      </c>
      <c r="U31" s="42" t="e">
        <f t="shared" ca="1" si="0"/>
        <v>#REF!</v>
      </c>
    </row>
    <row r="32" spans="1:21" x14ac:dyDescent="0.25">
      <c r="D32" s="34">
        <f t="shared" si="1"/>
        <v>0</v>
      </c>
      <c r="E32" s="3">
        <f>COUNTIF(Vertices[Degree], "&gt;= " &amp; D32) - COUNTIF(Vertices[Degree], "&gt;=" &amp; D33)</f>
        <v>0</v>
      </c>
      <c r="F32" s="39">
        <f t="shared" si="2"/>
        <v>0</v>
      </c>
      <c r="G32" s="40">
        <f>COUNTIF(Vertices[In-Degree], "&gt;= " &amp; F32) - COUNTIF(Vertices[In-Degree], "&gt;=" &amp; F33)</f>
        <v>0</v>
      </c>
      <c r="H32" s="39">
        <f t="shared" si="3"/>
        <v>0</v>
      </c>
      <c r="I32" s="40">
        <f>COUNTIF(Vertices[Out-Degree], "&gt;= " &amp; H32) - COUNTIF(Vertices[Out-Degree], "&gt;=" &amp; H33)</f>
        <v>0</v>
      </c>
      <c r="J32" s="39">
        <f t="shared" si="4"/>
        <v>0</v>
      </c>
      <c r="K32" s="40">
        <f>COUNTIF(Vertices[Betweenness Centrality], "&gt;= " &amp; J32) - COUNTIF(Vertices[Betweenness Centrality], "&gt;=" &amp; J33)</f>
        <v>0</v>
      </c>
      <c r="L32" s="39">
        <f t="shared" si="5"/>
        <v>0</v>
      </c>
      <c r="M32" s="40">
        <f>COUNTIF(Vertices[Closeness Centrality], "&gt;= " &amp; L32) - COUNTIF(Vertices[Closeness Centrality], "&gt;=" &amp; L33)</f>
        <v>0</v>
      </c>
      <c r="N32" s="39">
        <f t="shared" si="6"/>
        <v>0</v>
      </c>
      <c r="O32" s="40">
        <f>COUNTIF(Vertices[Eigenvector Centrality], "&gt;= " &amp; N32) - COUNTIF(Vertices[Eigenvector Centrality], "&gt;=" &amp; N33)</f>
        <v>0</v>
      </c>
      <c r="P32" s="39">
        <f t="shared" si="7"/>
        <v>0</v>
      </c>
      <c r="Q32" s="40">
        <f>COUNTIF(Vertices[PageRank], "&gt;= " &amp; P32) - COUNTIF(Vertices[PageRank], "&gt;=" &amp; P33)</f>
        <v>0</v>
      </c>
      <c r="R32" s="39">
        <f t="shared" si="8"/>
        <v>0</v>
      </c>
      <c r="S32" s="45">
        <f>COUNTIF(Vertices[Clustering Coefficient], "&gt;= " &amp; R32) - COUNTIF(Vertices[Clustering Coefficient], "&gt;=" &amp; R33)</f>
        <v>0</v>
      </c>
      <c r="T32" s="39" t="e">
        <f t="shared" ca="1" si="9"/>
        <v>#REF!</v>
      </c>
      <c r="U32" s="40" t="e">
        <f t="shared" ca="1" si="0"/>
        <v>#REF!</v>
      </c>
    </row>
    <row r="33" spans="1:21" x14ac:dyDescent="0.25">
      <c r="D33" s="34">
        <f t="shared" si="1"/>
        <v>0</v>
      </c>
      <c r="E33" s="3">
        <f>COUNTIF(Vertices[Degree], "&gt;= " &amp; D33) - COUNTIF(Vertices[Degree], "&gt;=" &amp; D34)</f>
        <v>0</v>
      </c>
      <c r="F33" s="41">
        <f t="shared" si="2"/>
        <v>0</v>
      </c>
      <c r="G33" s="42">
        <f>COUNTIF(Vertices[In-Degree], "&gt;= " &amp; F33) - COUNTIF(Vertices[In-Degree], "&gt;=" &amp; F34)</f>
        <v>0</v>
      </c>
      <c r="H33" s="41">
        <f t="shared" si="3"/>
        <v>0</v>
      </c>
      <c r="I33" s="42">
        <f>COUNTIF(Vertices[Out-Degree], "&gt;= " &amp; H33) - COUNTIF(Vertices[Out-Degree], "&gt;=" &amp; H34)</f>
        <v>0</v>
      </c>
      <c r="J33" s="41">
        <f t="shared" si="4"/>
        <v>0</v>
      </c>
      <c r="K33" s="42">
        <f>COUNTIF(Vertices[Betweenness Centrality], "&gt;= " &amp; J33) - COUNTIF(Vertices[Betweenness Centrality], "&gt;=" &amp; J34)</f>
        <v>0</v>
      </c>
      <c r="L33" s="41">
        <f t="shared" si="5"/>
        <v>0</v>
      </c>
      <c r="M33" s="42">
        <f>COUNTIF(Vertices[Closeness Centrality], "&gt;= " &amp; L33) - COUNTIF(Vertices[Closeness Centrality], "&gt;=" &amp; L34)</f>
        <v>0</v>
      </c>
      <c r="N33" s="41">
        <f t="shared" si="6"/>
        <v>0</v>
      </c>
      <c r="O33" s="42">
        <f>COUNTIF(Vertices[Eigenvector Centrality], "&gt;= " &amp; N33) - COUNTIF(Vertices[Eigenvector Centrality], "&gt;=" &amp; N34)</f>
        <v>0</v>
      </c>
      <c r="P33" s="41">
        <f t="shared" si="7"/>
        <v>0</v>
      </c>
      <c r="Q33" s="42">
        <f>COUNTIF(Vertices[PageRank], "&gt;= " &amp; P33) - COUNTIF(Vertices[PageRank], "&gt;=" &amp; P34)</f>
        <v>0</v>
      </c>
      <c r="R33" s="41">
        <f t="shared" si="8"/>
        <v>0</v>
      </c>
      <c r="S33" s="46">
        <f>COUNTIF(Vertices[Clustering Coefficient], "&gt;= " &amp; R33) - COUNTIF(Vertices[Clustering Coefficient], "&gt;=" &amp; R34)</f>
        <v>0</v>
      </c>
      <c r="T33" s="41" t="e">
        <f t="shared" ca="1" si="9"/>
        <v>#REF!</v>
      </c>
      <c r="U33" s="42" t="e">
        <f t="shared" ca="1" si="0"/>
        <v>#REF!</v>
      </c>
    </row>
    <row r="34" spans="1:21" x14ac:dyDescent="0.25">
      <c r="D34" s="34">
        <f t="shared" si="1"/>
        <v>0</v>
      </c>
      <c r="E34" s="3">
        <f>COUNTIF(Vertices[Degree], "&gt;= " &amp; D34) - COUNTIF(Vertices[Degree], "&gt;=" &amp; D35)</f>
        <v>0</v>
      </c>
      <c r="F34" s="39">
        <f t="shared" si="2"/>
        <v>0</v>
      </c>
      <c r="G34" s="40">
        <f>COUNTIF(Vertices[In-Degree], "&gt;= " &amp; F34) - COUNTIF(Vertices[In-Degree], "&gt;=" &amp; F35)</f>
        <v>0</v>
      </c>
      <c r="H34" s="39">
        <f t="shared" si="3"/>
        <v>0</v>
      </c>
      <c r="I34" s="40">
        <f>COUNTIF(Vertices[Out-Degree], "&gt;= " &amp; H34) - COUNTIF(Vertices[Out-Degree], "&gt;=" &amp; H35)</f>
        <v>0</v>
      </c>
      <c r="J34" s="39">
        <f t="shared" si="4"/>
        <v>0</v>
      </c>
      <c r="K34" s="40">
        <f>COUNTIF(Vertices[Betweenness Centrality], "&gt;= " &amp; J34) - COUNTIF(Vertices[Betweenness Centrality], "&gt;=" &amp; J35)</f>
        <v>0</v>
      </c>
      <c r="L34" s="39">
        <f t="shared" si="5"/>
        <v>0</v>
      </c>
      <c r="M34" s="40">
        <f>COUNTIF(Vertices[Closeness Centrality], "&gt;= " &amp; L34) - COUNTIF(Vertices[Closeness Centrality], "&gt;=" &amp; L35)</f>
        <v>0</v>
      </c>
      <c r="N34" s="39">
        <f t="shared" si="6"/>
        <v>0</v>
      </c>
      <c r="O34" s="40">
        <f>COUNTIF(Vertices[Eigenvector Centrality], "&gt;= " &amp; N34) - COUNTIF(Vertices[Eigenvector Centrality], "&gt;=" &amp; N35)</f>
        <v>0</v>
      </c>
      <c r="P34" s="39">
        <f t="shared" si="7"/>
        <v>0</v>
      </c>
      <c r="Q34" s="40">
        <f>COUNTIF(Vertices[PageRank], "&gt;= " &amp; P34) - COUNTIF(Vertices[PageRank], "&gt;=" &amp; P35)</f>
        <v>0</v>
      </c>
      <c r="R34" s="39">
        <f t="shared" si="8"/>
        <v>0</v>
      </c>
      <c r="S34" s="45">
        <f>COUNTIF(Vertices[Clustering Coefficient], "&gt;= " &amp; R34) - COUNTIF(Vertices[Clustering Coefficient], "&gt;=" &amp; R35)</f>
        <v>0</v>
      </c>
      <c r="T34" s="39" t="e">
        <f t="shared" ca="1" si="9"/>
        <v>#REF!</v>
      </c>
      <c r="U34" s="40" t="e">
        <f t="shared" ca="1" si="0"/>
        <v>#REF!</v>
      </c>
    </row>
    <row r="35" spans="1:21" x14ac:dyDescent="0.25">
      <c r="D35" s="34">
        <f t="shared" si="1"/>
        <v>0</v>
      </c>
      <c r="E35" s="3">
        <f>COUNTIF(Vertices[Degree], "&gt;= " &amp; D35) - COUNTIF(Vertices[Degree], "&gt;=" &amp; D36)</f>
        <v>0</v>
      </c>
      <c r="F35" s="41">
        <f t="shared" si="2"/>
        <v>0</v>
      </c>
      <c r="G35" s="42">
        <f>COUNTIF(Vertices[In-Degree], "&gt;= " &amp; F35) - COUNTIF(Vertices[In-Degree], "&gt;=" &amp; F36)</f>
        <v>0</v>
      </c>
      <c r="H35" s="41">
        <f t="shared" si="3"/>
        <v>0</v>
      </c>
      <c r="I35" s="42">
        <f>COUNTIF(Vertices[Out-Degree], "&gt;= " &amp; H35) - COUNTIF(Vertices[Out-Degree], "&gt;=" &amp; H36)</f>
        <v>0</v>
      </c>
      <c r="J35" s="41">
        <f t="shared" si="4"/>
        <v>0</v>
      </c>
      <c r="K35" s="42">
        <f>COUNTIF(Vertices[Betweenness Centrality], "&gt;= " &amp; J35) - COUNTIF(Vertices[Betweenness Centrality], "&gt;=" &amp; J36)</f>
        <v>0</v>
      </c>
      <c r="L35" s="41">
        <f t="shared" si="5"/>
        <v>0</v>
      </c>
      <c r="M35" s="42">
        <f>COUNTIF(Vertices[Closeness Centrality], "&gt;= " &amp; L35) - COUNTIF(Vertices[Closeness Centrality], "&gt;=" &amp; L36)</f>
        <v>0</v>
      </c>
      <c r="N35" s="41">
        <f t="shared" si="6"/>
        <v>0</v>
      </c>
      <c r="O35" s="42">
        <f>COUNTIF(Vertices[Eigenvector Centrality], "&gt;= " &amp; N35) - COUNTIF(Vertices[Eigenvector Centrality], "&gt;=" &amp; N36)</f>
        <v>0</v>
      </c>
      <c r="P35" s="41">
        <f t="shared" si="7"/>
        <v>0</v>
      </c>
      <c r="Q35" s="42">
        <f>COUNTIF(Vertices[PageRank], "&gt;= " &amp; P35) - COUNTIF(Vertices[PageRank], "&gt;=" &amp; P36)</f>
        <v>0</v>
      </c>
      <c r="R35" s="41">
        <f t="shared" si="8"/>
        <v>0</v>
      </c>
      <c r="S35" s="46">
        <f>COUNTIF(Vertices[Clustering Coefficient], "&gt;= " &amp; R35) - COUNTIF(Vertices[Clustering Coefficient], "&gt;=" &amp; R36)</f>
        <v>0</v>
      </c>
      <c r="T35" s="41" t="e">
        <f t="shared" ca="1" si="9"/>
        <v>#REF!</v>
      </c>
      <c r="U35" s="42" t="e">
        <f t="shared" ca="1" si="0"/>
        <v>#REF!</v>
      </c>
    </row>
    <row r="36" spans="1:21" x14ac:dyDescent="0.25">
      <c r="D36" s="34">
        <f t="shared" si="1"/>
        <v>0</v>
      </c>
      <c r="E36" s="3">
        <f>COUNTIF(Vertices[Degree], "&gt;= " &amp; D36) - COUNTIF(Vertices[Degree], "&gt;=" &amp; D37)</f>
        <v>0</v>
      </c>
      <c r="F36" s="39">
        <f t="shared" si="2"/>
        <v>0</v>
      </c>
      <c r="G36" s="40">
        <f>COUNTIF(Vertices[In-Degree], "&gt;= " &amp; F36) - COUNTIF(Vertices[In-Degree], "&gt;=" &amp; F37)</f>
        <v>0</v>
      </c>
      <c r="H36" s="39">
        <f t="shared" si="3"/>
        <v>0</v>
      </c>
      <c r="I36" s="40">
        <f>COUNTIF(Vertices[Out-Degree], "&gt;= " &amp; H36) - COUNTIF(Vertices[Out-Degree], "&gt;=" &amp; H37)</f>
        <v>0</v>
      </c>
      <c r="J36" s="39">
        <f t="shared" si="4"/>
        <v>0</v>
      </c>
      <c r="K36" s="40">
        <f>COUNTIF(Vertices[Betweenness Centrality], "&gt;= " &amp; J36) - COUNTIF(Vertices[Betweenness Centrality], "&gt;=" &amp; J37)</f>
        <v>0</v>
      </c>
      <c r="L36" s="39">
        <f t="shared" si="5"/>
        <v>0</v>
      </c>
      <c r="M36" s="40">
        <f>COUNTIF(Vertices[Closeness Centrality], "&gt;= " &amp; L36) - COUNTIF(Vertices[Closeness Centrality], "&gt;=" &amp; L37)</f>
        <v>0</v>
      </c>
      <c r="N36" s="39">
        <f t="shared" si="6"/>
        <v>0</v>
      </c>
      <c r="O36" s="40">
        <f>COUNTIF(Vertices[Eigenvector Centrality], "&gt;= " &amp; N36) - COUNTIF(Vertices[Eigenvector Centrality], "&gt;=" &amp; N37)</f>
        <v>0</v>
      </c>
      <c r="P36" s="39">
        <f t="shared" si="7"/>
        <v>0</v>
      </c>
      <c r="Q36" s="40">
        <f>COUNTIF(Vertices[PageRank], "&gt;= " &amp; P36) - COUNTIF(Vertices[PageRank], "&gt;=" &amp; P37)</f>
        <v>0</v>
      </c>
      <c r="R36" s="39">
        <f t="shared" si="8"/>
        <v>0</v>
      </c>
      <c r="S36" s="45">
        <f>COUNTIF(Vertices[Clustering Coefficient], "&gt;= " &amp; R36) - COUNTIF(Vertices[Clustering Coefficient], "&gt;=" &amp; R37)</f>
        <v>0</v>
      </c>
      <c r="T36" s="39" t="e">
        <f t="shared" ca="1" si="9"/>
        <v>#REF!</v>
      </c>
      <c r="U36" s="40" t="e">
        <f t="shared" ca="1" si="0"/>
        <v>#REF!</v>
      </c>
    </row>
    <row r="37" spans="1:21" x14ac:dyDescent="0.25">
      <c r="D37" s="34">
        <f t="shared" si="1"/>
        <v>0</v>
      </c>
      <c r="E37" s="3">
        <f>COUNTIF(Vertices[Degree], "&gt;= " &amp; D37) - COUNTIF(Vertices[Degree], "&gt;=" &amp; D38)</f>
        <v>0</v>
      </c>
      <c r="F37" s="41">
        <f t="shared" si="2"/>
        <v>0</v>
      </c>
      <c r="G37" s="42">
        <f>COUNTIF(Vertices[In-Degree], "&gt;= " &amp; F37) - COUNTIF(Vertices[In-Degree], "&gt;=" &amp; F38)</f>
        <v>0</v>
      </c>
      <c r="H37" s="41">
        <f t="shared" si="3"/>
        <v>0</v>
      </c>
      <c r="I37" s="42">
        <f>COUNTIF(Vertices[Out-Degree], "&gt;= " &amp; H37) - COUNTIF(Vertices[Out-Degree], "&gt;=" &amp; H38)</f>
        <v>0</v>
      </c>
      <c r="J37" s="41">
        <f t="shared" si="4"/>
        <v>0</v>
      </c>
      <c r="K37" s="42">
        <f>COUNTIF(Vertices[Betweenness Centrality], "&gt;= " &amp; J37) - COUNTIF(Vertices[Betweenness Centrality], "&gt;=" &amp; J38)</f>
        <v>0</v>
      </c>
      <c r="L37" s="41">
        <f t="shared" si="5"/>
        <v>0</v>
      </c>
      <c r="M37" s="42">
        <f>COUNTIF(Vertices[Closeness Centrality], "&gt;= " &amp; L37) - COUNTIF(Vertices[Closeness Centrality], "&gt;=" &amp; L38)</f>
        <v>0</v>
      </c>
      <c r="N37" s="41">
        <f t="shared" si="6"/>
        <v>0</v>
      </c>
      <c r="O37" s="42">
        <f>COUNTIF(Vertices[Eigenvector Centrality], "&gt;= " &amp; N37) - COUNTIF(Vertices[Eigenvector Centrality], "&gt;=" &amp; N38)</f>
        <v>0</v>
      </c>
      <c r="P37" s="41">
        <f t="shared" si="7"/>
        <v>0</v>
      </c>
      <c r="Q37" s="42">
        <f>COUNTIF(Vertices[PageRank], "&gt;= " &amp; P37) - COUNTIF(Vertices[PageRank], "&gt;=" &amp; P38)</f>
        <v>0</v>
      </c>
      <c r="R37" s="41">
        <f t="shared" si="8"/>
        <v>0</v>
      </c>
      <c r="S37" s="46">
        <f>COUNTIF(Vertices[Clustering Coefficient], "&gt;= " &amp; R37) - COUNTIF(Vertices[Clustering Coefficient], "&gt;=" &amp; R38)</f>
        <v>0</v>
      </c>
      <c r="T37" s="41" t="e">
        <f t="shared" ca="1" si="9"/>
        <v>#REF!</v>
      </c>
      <c r="U37" s="42" t="e">
        <f t="shared" ca="1" si="0"/>
        <v>#REF!</v>
      </c>
    </row>
    <row r="38" spans="1:21" x14ac:dyDescent="0.25">
      <c r="D38" s="34">
        <f t="shared" si="1"/>
        <v>0</v>
      </c>
      <c r="E38" s="3">
        <f>COUNTIF(Vertices[Degree], "&gt;= " &amp; D38) - COUNTIF(Vertices[Degree], "&gt;=" &amp; D39)</f>
        <v>0</v>
      </c>
      <c r="F38" s="39">
        <f t="shared" si="2"/>
        <v>0</v>
      </c>
      <c r="G38" s="40">
        <f>COUNTIF(Vertices[In-Degree], "&gt;= " &amp; F38) - COUNTIF(Vertices[In-Degree], "&gt;=" &amp; F39)</f>
        <v>0</v>
      </c>
      <c r="H38" s="39">
        <f t="shared" si="3"/>
        <v>0</v>
      </c>
      <c r="I38" s="40">
        <f>COUNTIF(Vertices[Out-Degree], "&gt;= " &amp; H38) - COUNTIF(Vertices[Out-Degree], "&gt;=" &amp; H39)</f>
        <v>0</v>
      </c>
      <c r="J38" s="39">
        <f t="shared" si="4"/>
        <v>0</v>
      </c>
      <c r="K38" s="40">
        <f>COUNTIF(Vertices[Betweenness Centrality], "&gt;= " &amp; J38) - COUNTIF(Vertices[Betweenness Centrality], "&gt;=" &amp; J39)</f>
        <v>0</v>
      </c>
      <c r="L38" s="39">
        <f t="shared" si="5"/>
        <v>0</v>
      </c>
      <c r="M38" s="40">
        <f>COUNTIF(Vertices[Closeness Centrality], "&gt;= " &amp; L38) - COUNTIF(Vertices[Closeness Centrality], "&gt;=" &amp; L39)</f>
        <v>0</v>
      </c>
      <c r="N38" s="39">
        <f t="shared" si="6"/>
        <v>0</v>
      </c>
      <c r="O38" s="40">
        <f>COUNTIF(Vertices[Eigenvector Centrality], "&gt;= " &amp; N38) - COUNTIF(Vertices[Eigenvector Centrality], "&gt;=" &amp; N39)</f>
        <v>0</v>
      </c>
      <c r="P38" s="39">
        <f t="shared" si="7"/>
        <v>0</v>
      </c>
      <c r="Q38" s="40">
        <f>COUNTIF(Vertices[PageRank], "&gt;= " &amp; P38) - COUNTIF(Vertices[PageRank], "&gt;=" &amp; P39)</f>
        <v>0</v>
      </c>
      <c r="R38" s="39">
        <f t="shared" si="8"/>
        <v>0</v>
      </c>
      <c r="S38" s="45">
        <f>COUNTIF(Vertices[Clustering Coefficient], "&gt;= " &amp; R38) - COUNTIF(Vertices[Clustering Coefficient], "&gt;=" &amp; R39)</f>
        <v>0</v>
      </c>
      <c r="T38" s="39" t="e">
        <f t="shared" ca="1" si="9"/>
        <v>#REF!</v>
      </c>
      <c r="U38" s="40" t="e">
        <f t="shared" ca="1" si="0"/>
        <v>#REF!</v>
      </c>
    </row>
    <row r="39" spans="1:21" x14ac:dyDescent="0.25">
      <c r="D39" s="34">
        <f t="shared" si="1"/>
        <v>0</v>
      </c>
      <c r="E39" s="3">
        <f>COUNTIF(Vertices[Degree], "&gt;= " &amp; D39) - COUNTIF(Vertices[Degree], "&gt;=" &amp; D40)</f>
        <v>0</v>
      </c>
      <c r="F39" s="41">
        <f t="shared" si="2"/>
        <v>0</v>
      </c>
      <c r="G39" s="42">
        <f>COUNTIF(Vertices[In-Degree], "&gt;= " &amp; F39) - COUNTIF(Vertices[In-Degree], "&gt;=" &amp; F40)</f>
        <v>0</v>
      </c>
      <c r="H39" s="41">
        <f t="shared" si="3"/>
        <v>0</v>
      </c>
      <c r="I39" s="42">
        <f>COUNTIF(Vertices[Out-Degree], "&gt;= " &amp; H39) - COUNTIF(Vertices[Out-Degree], "&gt;=" &amp; H40)</f>
        <v>0</v>
      </c>
      <c r="J39" s="41">
        <f t="shared" si="4"/>
        <v>0</v>
      </c>
      <c r="K39" s="42">
        <f>COUNTIF(Vertices[Betweenness Centrality], "&gt;= " &amp; J39) - COUNTIF(Vertices[Betweenness Centrality], "&gt;=" &amp; J40)</f>
        <v>0</v>
      </c>
      <c r="L39" s="41">
        <f t="shared" si="5"/>
        <v>0</v>
      </c>
      <c r="M39" s="42">
        <f>COUNTIF(Vertices[Closeness Centrality], "&gt;= " &amp; L39) - COUNTIF(Vertices[Closeness Centrality], "&gt;=" &amp; L40)</f>
        <v>0</v>
      </c>
      <c r="N39" s="41">
        <f t="shared" si="6"/>
        <v>0</v>
      </c>
      <c r="O39" s="42">
        <f>COUNTIF(Vertices[Eigenvector Centrality], "&gt;= " &amp; N39) - COUNTIF(Vertices[Eigenvector Centrality], "&gt;=" &amp; N40)</f>
        <v>0</v>
      </c>
      <c r="P39" s="41">
        <f t="shared" si="7"/>
        <v>0</v>
      </c>
      <c r="Q39" s="42">
        <f>COUNTIF(Vertices[PageRank], "&gt;= " &amp; P39) - COUNTIF(Vertices[PageRank], "&gt;=" &amp; P40)</f>
        <v>0</v>
      </c>
      <c r="R39" s="41">
        <f t="shared" si="8"/>
        <v>0</v>
      </c>
      <c r="S39" s="46">
        <f>COUNTIF(Vertices[Clustering Coefficient], "&gt;= " &amp; R39) - COUNTIF(Vertices[Clustering Coefficient], "&gt;=" &amp; R40)</f>
        <v>0</v>
      </c>
      <c r="T39" s="41" t="e">
        <f t="shared" ca="1" si="9"/>
        <v>#REF!</v>
      </c>
      <c r="U39" s="42" t="e">
        <f t="shared" ca="1" si="0"/>
        <v>#REF!</v>
      </c>
    </row>
    <row r="40" spans="1:21" x14ac:dyDescent="0.25">
      <c r="D40" s="34">
        <f t="shared" si="1"/>
        <v>0</v>
      </c>
      <c r="E40" s="3">
        <f>COUNTIF(Vertices[Degree], "&gt;= " &amp; D40) - COUNTIF(Vertices[Degree], "&gt;=" &amp; D41)</f>
        <v>0</v>
      </c>
      <c r="F40" s="39">
        <f t="shared" si="2"/>
        <v>0</v>
      </c>
      <c r="G40" s="40">
        <f>COUNTIF(Vertices[In-Degree], "&gt;= " &amp; F40) - COUNTIF(Vertices[In-Degree], "&gt;=" &amp; F41)</f>
        <v>0</v>
      </c>
      <c r="H40" s="39">
        <f t="shared" si="3"/>
        <v>0</v>
      </c>
      <c r="I40" s="40">
        <f>COUNTIF(Vertices[Out-Degree], "&gt;= " &amp; H40) - COUNTIF(Vertices[Out-Degree], "&gt;=" &amp; H41)</f>
        <v>0</v>
      </c>
      <c r="J40" s="39">
        <f t="shared" si="4"/>
        <v>0</v>
      </c>
      <c r="K40" s="40">
        <f>COUNTIF(Vertices[Betweenness Centrality], "&gt;= " &amp; J40) - COUNTIF(Vertices[Betweenness Centrality], "&gt;=" &amp; J41)</f>
        <v>0</v>
      </c>
      <c r="L40" s="39">
        <f t="shared" si="5"/>
        <v>0</v>
      </c>
      <c r="M40" s="40">
        <f>COUNTIF(Vertices[Closeness Centrality], "&gt;= " &amp; L40) - COUNTIF(Vertices[Closeness Centrality], "&gt;=" &amp; L41)</f>
        <v>0</v>
      </c>
      <c r="N40" s="39">
        <f t="shared" si="6"/>
        <v>0</v>
      </c>
      <c r="O40" s="40">
        <f>COUNTIF(Vertices[Eigenvector Centrality], "&gt;= " &amp; N40) - COUNTIF(Vertices[Eigenvector Centrality], "&gt;=" &amp; N41)</f>
        <v>0</v>
      </c>
      <c r="P40" s="39">
        <f t="shared" si="7"/>
        <v>0</v>
      </c>
      <c r="Q40" s="40">
        <f>COUNTIF(Vertices[PageRank], "&gt;= " &amp; P40) - COUNTIF(Vertices[PageRank], "&gt;=" &amp; P41)</f>
        <v>0</v>
      </c>
      <c r="R40" s="39">
        <f t="shared" si="8"/>
        <v>0</v>
      </c>
      <c r="S40" s="45">
        <f>COUNTIF(Vertices[Clustering Coefficient], "&gt;= " &amp; R40) - COUNTIF(Vertices[Clustering Coefficient], "&gt;=" &amp; R41)</f>
        <v>0</v>
      </c>
      <c r="T40" s="39" t="e">
        <f t="shared" ca="1" si="9"/>
        <v>#REF!</v>
      </c>
      <c r="U40" s="40" t="e">
        <f t="shared" ca="1" si="0"/>
        <v>#REF!</v>
      </c>
    </row>
    <row r="41" spans="1:21" x14ac:dyDescent="0.25">
      <c r="D41" s="34">
        <f t="shared" si="1"/>
        <v>0</v>
      </c>
      <c r="E41" s="3">
        <f>COUNTIF(Vertices[Degree], "&gt;= " &amp; D41) - COUNTIF(Vertices[Degree], "&gt;=" &amp; D42)</f>
        <v>0</v>
      </c>
      <c r="F41" s="41">
        <f t="shared" si="2"/>
        <v>0</v>
      </c>
      <c r="G41" s="42">
        <f>COUNTIF(Vertices[In-Degree], "&gt;= " &amp; F41) - COUNTIF(Vertices[In-Degree], "&gt;=" &amp; F42)</f>
        <v>0</v>
      </c>
      <c r="H41" s="41">
        <f t="shared" si="3"/>
        <v>0</v>
      </c>
      <c r="I41" s="42">
        <f>COUNTIF(Vertices[Out-Degree], "&gt;= " &amp; H41) - COUNTIF(Vertices[Out-Degree], "&gt;=" &amp; H42)</f>
        <v>0</v>
      </c>
      <c r="J41" s="41">
        <f t="shared" si="4"/>
        <v>0</v>
      </c>
      <c r="K41" s="42">
        <f>COUNTIF(Vertices[Betweenness Centrality], "&gt;= " &amp; J41) - COUNTIF(Vertices[Betweenness Centrality], "&gt;=" &amp; J42)</f>
        <v>0</v>
      </c>
      <c r="L41" s="41">
        <f t="shared" si="5"/>
        <v>0</v>
      </c>
      <c r="M41" s="42">
        <f>COUNTIF(Vertices[Closeness Centrality], "&gt;= " &amp; L41) - COUNTIF(Vertices[Closeness Centrality], "&gt;=" &amp; L42)</f>
        <v>0</v>
      </c>
      <c r="N41" s="41">
        <f t="shared" si="6"/>
        <v>0</v>
      </c>
      <c r="O41" s="42">
        <f>COUNTIF(Vertices[Eigenvector Centrality], "&gt;= " &amp; N41) - COUNTIF(Vertices[Eigenvector Centrality], "&gt;=" &amp; N42)</f>
        <v>0</v>
      </c>
      <c r="P41" s="41">
        <f t="shared" si="7"/>
        <v>0</v>
      </c>
      <c r="Q41" s="42">
        <f>COUNTIF(Vertices[PageRank], "&gt;= " &amp; P41) - COUNTIF(Vertices[PageRank], "&gt;=" &amp; P42)</f>
        <v>0</v>
      </c>
      <c r="R41" s="41">
        <f t="shared" si="8"/>
        <v>0</v>
      </c>
      <c r="S41" s="46">
        <f>COUNTIF(Vertices[Clustering Coefficient], "&gt;= " &amp; R41) - COUNTIF(Vertices[Clustering Coefficient], "&gt;=" &amp; R42)</f>
        <v>0</v>
      </c>
      <c r="T41" s="41" t="e">
        <f t="shared" ca="1" si="9"/>
        <v>#REF!</v>
      </c>
      <c r="U41" s="42" t="e">
        <f t="shared" ca="1" si="0"/>
        <v>#REF!</v>
      </c>
    </row>
    <row r="42" spans="1:21" x14ac:dyDescent="0.25">
      <c r="D42" s="34">
        <f t="shared" si="1"/>
        <v>0</v>
      </c>
      <c r="E42" s="3">
        <f>COUNTIF(Vertices[Degree], "&gt;= " &amp; D42) - COUNTIF(Vertices[Degree], "&gt;=" &amp; D43)</f>
        <v>0</v>
      </c>
      <c r="F42" s="39">
        <f t="shared" si="2"/>
        <v>0</v>
      </c>
      <c r="G42" s="40">
        <f>COUNTIF(Vertices[In-Degree], "&gt;= " &amp; F42) - COUNTIF(Vertices[In-Degree], "&gt;=" &amp; F43)</f>
        <v>0</v>
      </c>
      <c r="H42" s="39">
        <f t="shared" si="3"/>
        <v>0</v>
      </c>
      <c r="I42" s="40">
        <f>COUNTIF(Vertices[Out-Degree], "&gt;= " &amp; H42) - COUNTIF(Vertices[Out-Degree], "&gt;=" &amp; H43)</f>
        <v>0</v>
      </c>
      <c r="J42" s="39">
        <f t="shared" si="4"/>
        <v>0</v>
      </c>
      <c r="K42" s="40">
        <f>COUNTIF(Vertices[Betweenness Centrality], "&gt;= " &amp; J42) - COUNTIF(Vertices[Betweenness Centrality], "&gt;=" &amp; J43)</f>
        <v>0</v>
      </c>
      <c r="L42" s="39">
        <f t="shared" si="5"/>
        <v>0</v>
      </c>
      <c r="M42" s="40">
        <f>COUNTIF(Vertices[Closeness Centrality], "&gt;= " &amp; L42) - COUNTIF(Vertices[Closeness Centrality], "&gt;=" &amp; L43)</f>
        <v>0</v>
      </c>
      <c r="N42" s="39">
        <f t="shared" si="6"/>
        <v>0</v>
      </c>
      <c r="O42" s="40">
        <f>COUNTIF(Vertices[Eigenvector Centrality], "&gt;= " &amp; N42) - COUNTIF(Vertices[Eigenvector Centrality], "&gt;=" &amp; N43)</f>
        <v>0</v>
      </c>
      <c r="P42" s="39">
        <f t="shared" si="7"/>
        <v>0</v>
      </c>
      <c r="Q42" s="40">
        <f>COUNTIF(Vertices[PageRank], "&gt;= " &amp; P42) - COUNTIF(Vertices[PageRank], "&gt;=" &amp; P43)</f>
        <v>0</v>
      </c>
      <c r="R42" s="39">
        <f t="shared" si="8"/>
        <v>0</v>
      </c>
      <c r="S42" s="45">
        <f>COUNTIF(Vertices[Clustering Coefficient], "&gt;= " &amp; R42) - COUNTIF(Vertices[Clustering Coefficient], "&gt;=" &amp; R43)</f>
        <v>0</v>
      </c>
      <c r="T42" s="39" t="e">
        <f t="shared" ca="1" si="9"/>
        <v>#REF!</v>
      </c>
      <c r="U42" s="40" t="e">
        <f t="shared" ca="1" si="0"/>
        <v>#REF!</v>
      </c>
    </row>
    <row r="43" spans="1:21" x14ac:dyDescent="0.25">
      <c r="A43" s="35" t="s">
        <v>81</v>
      </c>
      <c r="B43" s="48" t="str">
        <f>IF(COUNT(Vertices[Degree])&gt;0, D2, NoMetricMessage)</f>
        <v>Not Available</v>
      </c>
      <c r="D43" s="34">
        <f t="shared" si="1"/>
        <v>0</v>
      </c>
      <c r="E43" s="3">
        <f>COUNTIF(Vertices[Degree], "&gt;= " &amp; D43) - COUNTIF(Vertices[Degree], "&gt;=" &amp; D44)</f>
        <v>0</v>
      </c>
      <c r="F43" s="41">
        <f t="shared" si="2"/>
        <v>0</v>
      </c>
      <c r="G43" s="42">
        <f>COUNTIF(Vertices[In-Degree], "&gt;= " &amp; F43) - COUNTIF(Vertices[In-Degree], "&gt;=" &amp; F44)</f>
        <v>0</v>
      </c>
      <c r="H43" s="41">
        <f t="shared" si="3"/>
        <v>0</v>
      </c>
      <c r="I43" s="42">
        <f>COUNTIF(Vertices[Out-Degree], "&gt;= " &amp; H43) - COUNTIF(Vertices[Out-Degree], "&gt;=" &amp; H44)</f>
        <v>0</v>
      </c>
      <c r="J43" s="41">
        <f t="shared" si="4"/>
        <v>0</v>
      </c>
      <c r="K43" s="42">
        <f>COUNTIF(Vertices[Betweenness Centrality], "&gt;= " &amp; J43) - COUNTIF(Vertices[Betweenness Centrality], "&gt;=" &amp; J44)</f>
        <v>0</v>
      </c>
      <c r="L43" s="41">
        <f t="shared" si="5"/>
        <v>0</v>
      </c>
      <c r="M43" s="42">
        <f>COUNTIF(Vertices[Closeness Centrality], "&gt;= " &amp; L43) - COUNTIF(Vertices[Closeness Centrality], "&gt;=" &amp; L44)</f>
        <v>0</v>
      </c>
      <c r="N43" s="41">
        <f t="shared" si="6"/>
        <v>0</v>
      </c>
      <c r="O43" s="42">
        <f>COUNTIF(Vertices[Eigenvector Centrality], "&gt;= " &amp; N43) - COUNTIF(Vertices[Eigenvector Centrality], "&gt;=" &amp; N44)</f>
        <v>0</v>
      </c>
      <c r="P43" s="41">
        <f t="shared" si="7"/>
        <v>0</v>
      </c>
      <c r="Q43" s="42">
        <f>COUNTIF(Vertices[PageRank], "&gt;= " &amp; P43) - COUNTIF(Vertices[PageRank], "&gt;=" &amp; P44)</f>
        <v>0</v>
      </c>
      <c r="R43" s="41">
        <f t="shared" si="8"/>
        <v>0</v>
      </c>
      <c r="S43" s="46">
        <f>COUNTIF(Vertices[Clustering Coefficient], "&gt;= " &amp; R43) - COUNTIF(Vertices[Clustering Coefficient], "&gt;=" &amp; R44)</f>
        <v>0</v>
      </c>
      <c r="T43" s="41" t="e">
        <f t="shared" ca="1" si="9"/>
        <v>#REF!</v>
      </c>
      <c r="U43" s="42" t="e">
        <f t="shared" ca="1" si="0"/>
        <v>#REF!</v>
      </c>
    </row>
    <row r="44" spans="1:21" x14ac:dyDescent="0.25">
      <c r="A44" s="35" t="s">
        <v>82</v>
      </c>
      <c r="B44" s="48" t="str">
        <f>IF(COUNT(Vertices[Degree])&gt;0, D45, NoMetricMessage)</f>
        <v>Not Available</v>
      </c>
      <c r="D44" s="34">
        <f t="shared" si="1"/>
        <v>0</v>
      </c>
      <c r="E44" s="3">
        <f>COUNTIF(Vertices[Degree], "&gt;= " &amp; D44) - COUNTIF(Vertices[Degree], "&gt;=" &amp; D45)</f>
        <v>0</v>
      </c>
      <c r="F44" s="39">
        <f t="shared" si="2"/>
        <v>0</v>
      </c>
      <c r="G44" s="40">
        <f>COUNTIF(Vertices[In-Degree], "&gt;= " &amp; F44) - COUNTIF(Vertices[In-Degree], "&gt;=" &amp; F45)</f>
        <v>0</v>
      </c>
      <c r="H44" s="39">
        <f t="shared" si="3"/>
        <v>0</v>
      </c>
      <c r="I44" s="40">
        <f>COUNTIF(Vertices[Out-Degree], "&gt;= " &amp; H44) - COUNTIF(Vertices[Out-Degree], "&gt;=" &amp; H45)</f>
        <v>0</v>
      </c>
      <c r="J44" s="39">
        <f t="shared" si="4"/>
        <v>0</v>
      </c>
      <c r="K44" s="40">
        <f>COUNTIF(Vertices[Betweenness Centrality], "&gt;= " &amp; J44) - COUNTIF(Vertices[Betweenness Centrality], "&gt;=" &amp; J45)</f>
        <v>0</v>
      </c>
      <c r="L44" s="39">
        <f t="shared" si="5"/>
        <v>0</v>
      </c>
      <c r="M44" s="40">
        <f>COUNTIF(Vertices[Closeness Centrality], "&gt;= " &amp; L44) - COUNTIF(Vertices[Closeness Centrality], "&gt;=" &amp; L45)</f>
        <v>0</v>
      </c>
      <c r="N44" s="39">
        <f t="shared" si="6"/>
        <v>0</v>
      </c>
      <c r="O44" s="40">
        <f>COUNTIF(Vertices[Eigenvector Centrality], "&gt;= " &amp; N44) - COUNTIF(Vertices[Eigenvector Centrality], "&gt;=" &amp; N45)</f>
        <v>0</v>
      </c>
      <c r="P44" s="39">
        <f t="shared" si="7"/>
        <v>0</v>
      </c>
      <c r="Q44" s="40">
        <f>COUNTIF(Vertices[PageRank], "&gt;= " &amp; P44) - COUNTIF(Vertices[PageRank], "&gt;=" &amp; P45)</f>
        <v>0</v>
      </c>
      <c r="R44" s="39">
        <f t="shared" si="8"/>
        <v>0</v>
      </c>
      <c r="S44" s="45">
        <f>COUNTIF(Vertices[Clustering Coefficient], "&gt;= " &amp; R44) - COUNTIF(Vertices[Clustering Coefficient], "&gt;=" &amp; R45)</f>
        <v>0</v>
      </c>
      <c r="T44" s="39" t="e">
        <f t="shared" ca="1" si="9"/>
        <v>#REF!</v>
      </c>
      <c r="U44" s="40" t="e">
        <f t="shared" ca="1" si="0"/>
        <v>#REF!</v>
      </c>
    </row>
    <row r="45" spans="1:21" x14ac:dyDescent="0.25">
      <c r="A45" s="35" t="s">
        <v>83</v>
      </c>
      <c r="B45" s="49" t="str">
        <f>IFERROR(AVERAGE(Vertices[Degree]),NoMetricMessage)</f>
        <v>Not Available</v>
      </c>
      <c r="D45" s="34">
        <f>MAX(Vertices[Degree])</f>
        <v>0</v>
      </c>
      <c r="E45" s="3">
        <f>COUNTIF(Vertices[Degree], "&gt;= " &amp; D45) - COUNTIF(Vertices[Degree], "&gt;=" &amp; D46)</f>
        <v>0</v>
      </c>
      <c r="F45" s="43">
        <f>MAX(Vertices[In-Degree])</f>
        <v>0</v>
      </c>
      <c r="G45" s="44">
        <f>COUNTIF(Vertices[In-Degree], "&gt;= " &amp; F45) - COUNTIF(Vertices[In-Degree], "&gt;=" &amp; F46)</f>
        <v>0</v>
      </c>
      <c r="H45" s="43">
        <f>MAX(Vertices[Out-Degree])</f>
        <v>0</v>
      </c>
      <c r="I45" s="44">
        <f>COUNTIF(Vertices[Out-Degree], "&gt;= " &amp; H45) - COUNTIF(Vertices[Out-Degree], "&gt;=" &amp; H46)</f>
        <v>0</v>
      </c>
      <c r="J45" s="43">
        <f>MAX(Vertices[Betweenness Centrality])</f>
        <v>0</v>
      </c>
      <c r="K45" s="44">
        <f>COUNTIF(Vertices[Betweenness Centrality], "&gt;= " &amp; J45) - COUNTIF(Vertices[Betweenness Centrality], "&gt;=" &amp; J46)</f>
        <v>0</v>
      </c>
      <c r="L45" s="43">
        <f>MAX(Vertices[Closeness Centrality])</f>
        <v>0</v>
      </c>
      <c r="M45" s="44">
        <f>COUNTIF(Vertices[Closeness Centrality], "&gt;= " &amp; L45) - COUNTIF(Vertices[Closeness Centrality], "&gt;=" &amp; L46)</f>
        <v>0</v>
      </c>
      <c r="N45" s="43">
        <f>MAX(Vertices[Eigenvector Centrality])</f>
        <v>0</v>
      </c>
      <c r="O45" s="44">
        <f>COUNTIF(Vertices[Eigenvector Centrality], "&gt;= " &amp; N45) - COUNTIF(Vertices[Eigenvector Centrality], "&gt;=" &amp; N46)</f>
        <v>0</v>
      </c>
      <c r="P45" s="43">
        <f>MAX(Vertices[PageRank])</f>
        <v>0</v>
      </c>
      <c r="Q45" s="44">
        <f>COUNTIF(Vertices[PageRank], "&gt;= " &amp; P45) - COUNTIF(Vertices[PageRank], "&gt;=" &amp; P46)</f>
        <v>0</v>
      </c>
      <c r="R45" s="43">
        <f>MAX(Vertices[Clustering Coefficient])</f>
        <v>0</v>
      </c>
      <c r="S45" s="47">
        <f>COUNTIF(Vertices[Clustering Coefficient], "&gt;= " &amp; R45) - COUNTIF(Vertices[Clustering Coefficient], "&gt;=" &amp; R46)</f>
        <v>0</v>
      </c>
      <c r="T45" s="43" t="e">
        <f ca="1">MAX(INDIRECT(DynamicFilterSourceColumnRange))</f>
        <v>#REF!</v>
      </c>
      <c r="U45" s="44" t="e">
        <f t="shared" ca="1" si="0"/>
        <v>#REF!</v>
      </c>
    </row>
    <row r="46" spans="1:21" x14ac:dyDescent="0.25">
      <c r="A46" s="35" t="s">
        <v>84</v>
      </c>
      <c r="B46" s="49" t="str">
        <f>IFERROR(MEDIAN(Vertices[Degree]),NoMetricMessage)</f>
        <v>Not Available</v>
      </c>
    </row>
    <row r="57" spans="1:2" x14ac:dyDescent="0.25">
      <c r="A57" s="35" t="s">
        <v>88</v>
      </c>
      <c r="B57" s="48" t="str">
        <f>IF(COUNT(Vertices[In-Degree])&gt;0, F2, NoMetricMessage)</f>
        <v>Not Available</v>
      </c>
    </row>
    <row r="58" spans="1:2" x14ac:dyDescent="0.25">
      <c r="A58" s="35" t="s">
        <v>89</v>
      </c>
      <c r="B58" s="48" t="str">
        <f>IF(COUNT(Vertices[In-Degree])&gt;0, F45, NoMetricMessage)</f>
        <v>Not Available</v>
      </c>
    </row>
    <row r="59" spans="1:2" x14ac:dyDescent="0.25">
      <c r="A59" s="35" t="s">
        <v>90</v>
      </c>
      <c r="B59" s="49" t="str">
        <f>IFERROR(AVERAGE(Vertices[In-Degree]),NoMetricMessage)</f>
        <v>Not Available</v>
      </c>
    </row>
    <row r="60" spans="1:2" x14ac:dyDescent="0.25">
      <c r="A60" s="35" t="s">
        <v>91</v>
      </c>
      <c r="B60" s="49" t="str">
        <f>IFERROR(MEDIAN(Vertices[In-Degree]),NoMetricMessage)</f>
        <v>Not Available</v>
      </c>
    </row>
    <row r="71" spans="1:2" x14ac:dyDescent="0.25">
      <c r="A71" s="35" t="s">
        <v>94</v>
      </c>
      <c r="B71" s="48" t="str">
        <f>IF(COUNT(Vertices[Out-Degree])&gt;0, H2, NoMetricMessage)</f>
        <v>Not Available</v>
      </c>
    </row>
    <row r="72" spans="1:2" x14ac:dyDescent="0.25">
      <c r="A72" s="35" t="s">
        <v>95</v>
      </c>
      <c r="B72" s="48" t="str">
        <f>IF(COUNT(Vertices[Out-Degree])&gt;0, H45, NoMetricMessage)</f>
        <v>Not Available</v>
      </c>
    </row>
    <row r="73" spans="1:2" x14ac:dyDescent="0.25">
      <c r="A73" s="35" t="s">
        <v>96</v>
      </c>
      <c r="B73" s="49" t="str">
        <f>IFERROR(AVERAGE(Vertices[Out-Degree]),NoMetricMessage)</f>
        <v>Not Available</v>
      </c>
    </row>
    <row r="74" spans="1:2" x14ac:dyDescent="0.25">
      <c r="A74" s="35" t="s">
        <v>97</v>
      </c>
      <c r="B74" s="49" t="str">
        <f>IFERROR(MEDIAN(Vertices[Out-Degree]),NoMetricMessage)</f>
        <v>Not Available</v>
      </c>
    </row>
    <row r="85" spans="1:2" x14ac:dyDescent="0.25">
      <c r="A85" s="35" t="s">
        <v>100</v>
      </c>
      <c r="B85" s="49" t="str">
        <f>IF(COUNT(Vertices[Betweenness Centrality])&gt;0, J2, NoMetricMessage)</f>
        <v>Not Available</v>
      </c>
    </row>
    <row r="86" spans="1:2" x14ac:dyDescent="0.25">
      <c r="A86" s="35" t="s">
        <v>101</v>
      </c>
      <c r="B86" s="49" t="str">
        <f>IF(COUNT(Vertices[Betweenness Centrality])&gt;0, J45, NoMetricMessage)</f>
        <v>Not Available</v>
      </c>
    </row>
    <row r="87" spans="1:2" x14ac:dyDescent="0.25">
      <c r="A87" s="35" t="s">
        <v>102</v>
      </c>
      <c r="B87" s="49" t="str">
        <f>IFERROR(AVERAGE(Vertices[Betweenness Centrality]),NoMetricMessage)</f>
        <v>Not Available</v>
      </c>
    </row>
    <row r="88" spans="1:2" x14ac:dyDescent="0.25">
      <c r="A88" s="35" t="s">
        <v>103</v>
      </c>
      <c r="B88" s="49" t="str">
        <f>IFERROR(MEDIAN(Vertices[Betweenness Centrality]),NoMetricMessage)</f>
        <v>Not Available</v>
      </c>
    </row>
    <row r="99" spans="1:2" x14ac:dyDescent="0.25">
      <c r="A99" s="35" t="s">
        <v>106</v>
      </c>
      <c r="B99" s="49" t="str">
        <f>IF(COUNT(Vertices[Closeness Centrality])&gt;0, L2, NoMetricMessage)</f>
        <v>Not Available</v>
      </c>
    </row>
    <row r="100" spans="1:2" x14ac:dyDescent="0.25">
      <c r="A100" s="35" t="s">
        <v>107</v>
      </c>
      <c r="B100" s="49" t="str">
        <f>IF(COUNT(Vertices[Closeness Centrality])&gt;0, L45, NoMetricMessage)</f>
        <v>Not Available</v>
      </c>
    </row>
    <row r="101" spans="1:2" x14ac:dyDescent="0.25">
      <c r="A101" s="35" t="s">
        <v>108</v>
      </c>
      <c r="B101" s="49" t="str">
        <f>IFERROR(AVERAGE(Vertices[Closeness Centrality]),NoMetricMessage)</f>
        <v>Not Available</v>
      </c>
    </row>
    <row r="102" spans="1:2" x14ac:dyDescent="0.25">
      <c r="A102" s="35" t="s">
        <v>109</v>
      </c>
      <c r="B102" s="49" t="str">
        <f>IFERROR(MEDIAN(Vertices[Closeness Centrality]),NoMetricMessage)</f>
        <v>Not Available</v>
      </c>
    </row>
    <row r="113" spans="1:2" x14ac:dyDescent="0.25">
      <c r="A113" s="35" t="s">
        <v>112</v>
      </c>
      <c r="B113" s="49" t="str">
        <f>IF(COUNT(Vertices[Eigenvector Centrality])&gt;0, N2, NoMetricMessage)</f>
        <v>Not Available</v>
      </c>
    </row>
    <row r="114" spans="1:2" x14ac:dyDescent="0.25">
      <c r="A114" s="35" t="s">
        <v>113</v>
      </c>
      <c r="B114" s="49" t="str">
        <f>IF(COUNT(Vertices[Eigenvector Centrality])&gt;0, N45, NoMetricMessage)</f>
        <v>Not Available</v>
      </c>
    </row>
    <row r="115" spans="1:2" x14ac:dyDescent="0.25">
      <c r="A115" s="35" t="s">
        <v>114</v>
      </c>
      <c r="B115" s="49" t="str">
        <f>IFERROR(AVERAGE(Vertices[Eigenvector Centrality]),NoMetricMessage)</f>
        <v>Not Available</v>
      </c>
    </row>
    <row r="116" spans="1:2" x14ac:dyDescent="0.25">
      <c r="A116" s="35" t="s">
        <v>115</v>
      </c>
      <c r="B116" s="49" t="str">
        <f>IFERROR(MEDIAN(Vertices[Eigenvector Centrality]),NoMetricMessage)</f>
        <v>Not Available</v>
      </c>
    </row>
    <row r="127" spans="1:2" x14ac:dyDescent="0.25">
      <c r="A127" s="35" t="s">
        <v>140</v>
      </c>
      <c r="B127" s="49" t="str">
        <f>IF(COUNT(Vertices[PageRank])&gt;0, P2, NoMetricMessage)</f>
        <v>Not Available</v>
      </c>
    </row>
    <row r="128" spans="1:2" x14ac:dyDescent="0.25">
      <c r="A128" s="35" t="s">
        <v>141</v>
      </c>
      <c r="B128" s="49" t="str">
        <f>IF(COUNT(Vertices[PageRank])&gt;0, P45, NoMetricMessage)</f>
        <v>Not Available</v>
      </c>
    </row>
    <row r="129" spans="1:2" x14ac:dyDescent="0.25">
      <c r="A129" s="35" t="s">
        <v>142</v>
      </c>
      <c r="B129" s="49" t="str">
        <f>IFERROR(AVERAGE(Vertices[PageRank]),NoMetricMessage)</f>
        <v>Not Available</v>
      </c>
    </row>
    <row r="130" spans="1:2" x14ac:dyDescent="0.25">
      <c r="A130" s="35" t="s">
        <v>143</v>
      </c>
      <c r="B130" s="49" t="str">
        <f>IFERROR(MEDIAN(Vertices[PageRank]),NoMetricMessage)</f>
        <v>Not Available</v>
      </c>
    </row>
    <row r="141" spans="1:2" x14ac:dyDescent="0.25">
      <c r="A141" s="35" t="s">
        <v>118</v>
      </c>
      <c r="B141" s="49" t="str">
        <f>IF(COUNT(Vertices[Clustering Coefficient])&gt;0, R2, NoMetricMessage)</f>
        <v>Not Available</v>
      </c>
    </row>
    <row r="142" spans="1:2" x14ac:dyDescent="0.25">
      <c r="A142" s="35" t="s">
        <v>119</v>
      </c>
      <c r="B142" s="49" t="str">
        <f>IF(COUNT(Vertices[Clustering Coefficient])&gt;0, R45, NoMetricMessage)</f>
        <v>Not Available</v>
      </c>
    </row>
    <row r="143" spans="1:2" x14ac:dyDescent="0.25">
      <c r="A143" s="35" t="s">
        <v>120</v>
      </c>
      <c r="B143" s="49" t="str">
        <f>IFERROR(AVERAGE(Vertices[Clustering Coefficient]),NoMetricMessage)</f>
        <v>Not Available</v>
      </c>
    </row>
    <row r="144" spans="1:2" x14ac:dyDescent="0.25">
      <c r="A144" s="35" t="s">
        <v>121</v>
      </c>
      <c r="B144" s="49" t="str">
        <f>IFERROR(MEDIAN(Vertices[Clustering Coefficient]),NoMetricMessage)</f>
        <v>Not Available</v>
      </c>
    </row>
  </sheetData>
  <dataConsolidate/>
  <pageMargins left="0.7" right="0.7" top="0.75" bottom="0.75" header="0.3" footer="0.3"/>
  <pageSetup orientation="portrait" horizontalDpi="0"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R23"/>
  <sheetViews>
    <sheetView workbookViewId="0">
      <selection activeCell="A2" sqref="A2"/>
    </sheetView>
  </sheetViews>
  <sheetFormatPr defaultRowHeight="15" x14ac:dyDescent="0.25"/>
  <cols>
    <col min="1" max="1" width="10.42578125" style="1" bestFit="1" customWidth="1"/>
    <col min="2" max="2" width="12.42578125" style="1" bestFit="1" customWidth="1"/>
    <col min="3" max="3" width="22.85546875" bestFit="1" customWidth="1"/>
    <col min="4" max="4" width="16.85546875" bestFit="1" customWidth="1"/>
    <col min="5" max="6" width="16.85546875" customWidth="1"/>
    <col min="7" max="7" width="14.28515625" bestFit="1" customWidth="1"/>
    <col min="8" max="8" width="14.28515625" customWidth="1"/>
    <col min="10" max="10" width="39.140625" bestFit="1" customWidth="1"/>
    <col min="11" max="11" width="10.85546875" bestFit="1" customWidth="1"/>
    <col min="13" max="13" width="8.42578125" bestFit="1" customWidth="1"/>
    <col min="14" max="14" width="10" bestFit="1" customWidth="1"/>
    <col min="15" max="15" width="11.85546875" bestFit="1" customWidth="1"/>
    <col min="16" max="16" width="12.140625" bestFit="1" customWidth="1"/>
  </cols>
  <sheetData>
    <row r="1" spans="1:18" s="4" customFormat="1" ht="36" customHeight="1" x14ac:dyDescent="0.25">
      <c r="A1" s="5" t="s">
        <v>6</v>
      </c>
      <c r="B1" s="5" t="s">
        <v>131</v>
      </c>
      <c r="C1" s="4" t="s">
        <v>7</v>
      </c>
      <c r="D1" s="4" t="s">
        <v>9</v>
      </c>
      <c r="E1" s="4" t="s">
        <v>164</v>
      </c>
      <c r="F1" s="5" t="s">
        <v>169</v>
      </c>
      <c r="G1" s="4" t="s">
        <v>14</v>
      </c>
      <c r="H1" s="4" t="s">
        <v>67</v>
      </c>
      <c r="J1" s="4" t="s">
        <v>18</v>
      </c>
      <c r="K1" s="4" t="s">
        <v>17</v>
      </c>
      <c r="M1" s="4" t="s">
        <v>22</v>
      </c>
      <c r="N1" s="4" t="s">
        <v>23</v>
      </c>
      <c r="O1" s="4" t="s">
        <v>24</v>
      </c>
      <c r="P1" s="4" t="s">
        <v>25</v>
      </c>
    </row>
    <row r="2" spans="1:18" x14ac:dyDescent="0.25">
      <c r="A2" s="1" t="s">
        <v>51</v>
      </c>
      <c r="B2" s="1" t="s">
        <v>132</v>
      </c>
      <c r="C2" t="s">
        <v>54</v>
      </c>
      <c r="D2" t="s">
        <v>55</v>
      </c>
      <c r="E2" t="s">
        <v>55</v>
      </c>
      <c r="F2" s="1" t="s">
        <v>51</v>
      </c>
      <c r="G2" t="s">
        <v>65</v>
      </c>
      <c r="H2" t="s">
        <v>159</v>
      </c>
      <c r="J2" t="s">
        <v>19</v>
      </c>
      <c r="K2">
        <v>108</v>
      </c>
    </row>
    <row r="3" spans="1:18" x14ac:dyDescent="0.25">
      <c r="A3" s="1" t="s">
        <v>52</v>
      </c>
      <c r="B3" s="1" t="s">
        <v>133</v>
      </c>
      <c r="C3" t="s">
        <v>52</v>
      </c>
      <c r="D3" t="s">
        <v>56</v>
      </c>
      <c r="E3" t="s">
        <v>56</v>
      </c>
      <c r="F3" s="1" t="s">
        <v>52</v>
      </c>
      <c r="G3" t="s">
        <v>66</v>
      </c>
      <c r="H3" t="s">
        <v>68</v>
      </c>
      <c r="J3" t="s">
        <v>30</v>
      </c>
      <c r="K3" t="s">
        <v>211</v>
      </c>
    </row>
    <row r="4" spans="1:18" x14ac:dyDescent="0.25">
      <c r="A4" s="1" t="s">
        <v>53</v>
      </c>
      <c r="B4" s="1" t="s">
        <v>134</v>
      </c>
      <c r="C4" t="s">
        <v>53</v>
      </c>
      <c r="D4" t="s">
        <v>57</v>
      </c>
      <c r="E4" t="s">
        <v>57</v>
      </c>
      <c r="F4" s="1" t="s">
        <v>53</v>
      </c>
      <c r="G4">
        <v>0</v>
      </c>
      <c r="H4" t="s">
        <v>69</v>
      </c>
      <c r="J4" s="12" t="s">
        <v>78</v>
      </c>
      <c r="K4" s="12"/>
    </row>
    <row r="5" spans="1:18" ht="409.5" x14ac:dyDescent="0.25">
      <c r="A5">
        <v>1</v>
      </c>
      <c r="B5" s="1" t="s">
        <v>135</v>
      </c>
      <c r="C5" t="s">
        <v>51</v>
      </c>
      <c r="D5" t="s">
        <v>58</v>
      </c>
      <c r="E5" t="s">
        <v>58</v>
      </c>
      <c r="F5">
        <v>1</v>
      </c>
      <c r="G5">
        <v>1</v>
      </c>
      <c r="H5" t="s">
        <v>70</v>
      </c>
      <c r="J5" t="s">
        <v>172</v>
      </c>
      <c r="K5" s="13" t="s">
        <v>269</v>
      </c>
    </row>
    <row r="6" spans="1:18" x14ac:dyDescent="0.25">
      <c r="A6">
        <v>0</v>
      </c>
      <c r="B6" s="1" t="s">
        <v>136</v>
      </c>
      <c r="C6">
        <v>1</v>
      </c>
      <c r="D6" t="s">
        <v>59</v>
      </c>
      <c r="E6" t="s">
        <v>59</v>
      </c>
      <c r="F6">
        <v>0</v>
      </c>
      <c r="H6" t="s">
        <v>71</v>
      </c>
      <c r="J6" t="s">
        <v>173</v>
      </c>
      <c r="K6">
        <v>1</v>
      </c>
      <c r="R6" t="s">
        <v>129</v>
      </c>
    </row>
    <row r="7" spans="1:18" x14ac:dyDescent="0.25">
      <c r="A7">
        <v>2</v>
      </c>
      <c r="B7">
        <v>1</v>
      </c>
      <c r="C7">
        <v>0</v>
      </c>
      <c r="D7" t="s">
        <v>60</v>
      </c>
      <c r="E7" t="s">
        <v>60</v>
      </c>
      <c r="F7">
        <v>2</v>
      </c>
      <c r="H7" t="s">
        <v>72</v>
      </c>
      <c r="J7" t="s">
        <v>174</v>
      </c>
      <c r="K7" t="s">
        <v>175</v>
      </c>
    </row>
    <row r="8" spans="1:18" x14ac:dyDescent="0.25">
      <c r="A8"/>
      <c r="B8">
        <v>2</v>
      </c>
      <c r="C8">
        <v>2</v>
      </c>
      <c r="D8" t="s">
        <v>61</v>
      </c>
      <c r="E8" t="s">
        <v>61</v>
      </c>
      <c r="H8" t="s">
        <v>73</v>
      </c>
      <c r="J8" t="s">
        <v>176</v>
      </c>
      <c r="K8" t="s">
        <v>16996</v>
      </c>
    </row>
    <row r="9" spans="1:18" x14ac:dyDescent="0.25">
      <c r="A9"/>
      <c r="B9">
        <v>3</v>
      </c>
      <c r="C9">
        <v>4</v>
      </c>
      <c r="D9" t="s">
        <v>62</v>
      </c>
      <c r="E9" t="s">
        <v>62</v>
      </c>
      <c r="H9" t="s">
        <v>74</v>
      </c>
    </row>
    <row r="10" spans="1:18" x14ac:dyDescent="0.25">
      <c r="A10"/>
      <c r="B10">
        <v>4</v>
      </c>
      <c r="D10" t="s">
        <v>63</v>
      </c>
      <c r="E10" t="s">
        <v>63</v>
      </c>
      <c r="H10" t="s">
        <v>75</v>
      </c>
    </row>
    <row r="11" spans="1:18" x14ac:dyDescent="0.25">
      <c r="A11"/>
      <c r="B11">
        <v>5</v>
      </c>
      <c r="D11" t="s">
        <v>46</v>
      </c>
      <c r="E11">
        <v>1</v>
      </c>
      <c r="H11" t="s">
        <v>76</v>
      </c>
    </row>
    <row r="12" spans="1:18" x14ac:dyDescent="0.25">
      <c r="A12"/>
      <c r="B12"/>
      <c r="D12" t="s">
        <v>64</v>
      </c>
      <c r="E12">
        <v>2</v>
      </c>
      <c r="H12">
        <v>0</v>
      </c>
    </row>
    <row r="13" spans="1:18" x14ac:dyDescent="0.25">
      <c r="A13"/>
      <c r="B13"/>
      <c r="D13">
        <v>1</v>
      </c>
      <c r="E13">
        <v>3</v>
      </c>
      <c r="H13">
        <v>1</v>
      </c>
    </row>
    <row r="14" spans="1:18" x14ac:dyDescent="0.25">
      <c r="D14">
        <v>2</v>
      </c>
      <c r="E14">
        <v>4</v>
      </c>
      <c r="H14">
        <v>2</v>
      </c>
    </row>
    <row r="15" spans="1:18" x14ac:dyDescent="0.25">
      <c r="D15">
        <v>3</v>
      </c>
      <c r="E15">
        <v>5</v>
      </c>
      <c r="H15">
        <v>3</v>
      </c>
    </row>
    <row r="16" spans="1:18" x14ac:dyDescent="0.25">
      <c r="D16">
        <v>4</v>
      </c>
      <c r="E16">
        <v>6</v>
      </c>
      <c r="H16">
        <v>4</v>
      </c>
    </row>
    <row r="17" spans="4:8" x14ac:dyDescent="0.25">
      <c r="D17">
        <v>5</v>
      </c>
      <c r="E17">
        <v>7</v>
      </c>
      <c r="H17">
        <v>5</v>
      </c>
    </row>
    <row r="18" spans="4:8" x14ac:dyDescent="0.25">
      <c r="D18">
        <v>6</v>
      </c>
      <c r="E18">
        <v>8</v>
      </c>
      <c r="H18">
        <v>6</v>
      </c>
    </row>
    <row r="19" spans="4:8" x14ac:dyDescent="0.25">
      <c r="D19">
        <v>7</v>
      </c>
      <c r="E19">
        <v>9</v>
      </c>
      <c r="H19">
        <v>7</v>
      </c>
    </row>
    <row r="20" spans="4:8" x14ac:dyDescent="0.25">
      <c r="D20">
        <v>8</v>
      </c>
      <c r="H20">
        <v>8</v>
      </c>
    </row>
    <row r="21" spans="4:8" x14ac:dyDescent="0.25">
      <c r="D21">
        <v>9</v>
      </c>
      <c r="H21">
        <v>9</v>
      </c>
    </row>
    <row r="22" spans="4:8" x14ac:dyDescent="0.25">
      <c r="D22">
        <v>10</v>
      </c>
    </row>
    <row r="23" spans="4:8" x14ac:dyDescent="0.25">
      <c r="D23">
        <v>11</v>
      </c>
    </row>
  </sheetData>
  <dataConsolidate/>
  <pageMargins left="0.7" right="0.7" top="0.75" bottom="0.75" header="0.3" footer="0.3"/>
  <pageSetup orientation="portrait" horizontalDpi="0" verticalDpi="0" r:id="rId1"/>
  <drawing r:id="rId2"/>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05534C70-1D94-4077-8151-36A00A40001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13</vt:i4>
      </vt:variant>
    </vt:vector>
  </HeadingPairs>
  <TitlesOfParts>
    <vt:vector size="20" baseType="lpstr">
      <vt:lpstr>Edges</vt:lpstr>
      <vt:lpstr>Vertices</vt:lpstr>
      <vt:lpstr>Do Not Delete</vt:lpstr>
      <vt:lpstr>Groups</vt:lpstr>
      <vt:lpstr>Group Vertices</vt:lpstr>
      <vt:lpstr>Overall Metrics</vt:lpstr>
      <vt:lpstr>Misc</vt:lpstr>
      <vt:lpstr>BinDivisor</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Sourav</dc:creator>
  <cp:lastModifiedBy>Sourav</cp:lastModifiedBy>
  <dcterms:created xsi:type="dcterms:W3CDTF">2008-01-30T00:41:58Z</dcterms:created>
  <dcterms:modified xsi:type="dcterms:W3CDTF">2017-07-07T06:36:18Z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2fab5c60-e3b5-439b-8f29-2ddb446af29a</vt:lpwstr>
  </property>
  <property fmtid="{D5CDD505-2E9C-101B-9397-08002B2CF9AE}" pid="3" name="_AssemblyLocation">
    <vt:lpwstr>http://www.nodexlgraphgallery.org/NodeXLBasicSetup/Smrf.NodeXL.ExcelTemplate.vsto|aa51c0f3-62b4-4782-83a8-a15dcdd17698</vt:lpwstr>
  </property>
  <property fmtid="{D5CDD505-2E9C-101B-9397-08002B2CF9AE}" pid="4" name="_AssemblyName">
    <vt:lpwstr>4E3C66D5-58D4-491E-A7D4-64AF99AF6E8B</vt:lpwstr>
  </property>
  <property fmtid="{D5CDD505-2E9C-101B-9397-08002B2CF9AE}" pid="5" name="Solution ID">
    <vt:lpwstr>{15727DE6-F92D-4E46-ACB4-0E2C58B31A18}</vt:lpwstr>
  </property>
</Properties>
</file>